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updateLinks="never" hidePivotFieldList="1" defaultThemeVersion="166925"/>
  <mc:AlternateContent xmlns:mc="http://schemas.openxmlformats.org/markup-compatibility/2006">
    <mc:Choice Requires="x15">
      <x15ac:absPath xmlns:x15ac="http://schemas.microsoft.com/office/spreadsheetml/2010/11/ac" url="D:\Shreeram\Projects\Excel\"/>
    </mc:Choice>
  </mc:AlternateContent>
  <xr:revisionPtr revIDLastSave="0" documentId="13_ncr:1_{740C713A-48F0-428D-A86B-DFE16A56317B}" xr6:coauthVersionLast="47" xr6:coauthVersionMax="47" xr10:uidLastSave="{00000000-0000-0000-0000-000000000000}"/>
  <bookViews>
    <workbookView xWindow="-110" yWindow="-110" windowWidth="19420" windowHeight="10300" activeTab="2" xr2:uid="{02C65CBB-A9FE-47D9-BFA3-A7FA8F957CC7}"/>
  </bookViews>
  <sheets>
    <sheet name="Dataset" sheetId="1" r:id="rId1"/>
    <sheet name="Pivots" sheetId="7" r:id="rId2"/>
    <sheet name="Income Source" sheetId="3" r:id="rId3"/>
    <sheet name="Geographically" sheetId="8" r:id="rId4"/>
    <sheet name="Sales Process" sheetId="5" r:id="rId5"/>
  </sheets>
  <definedNames>
    <definedName name="Slicer_Year">#N/A</definedName>
    <definedName name="Slicer_Year1">#N/A</definedName>
    <definedName name="Slicer_Year2">#N/A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J8" i="7" l="1"/>
  <c r="DD16" i="7"/>
  <c r="DD15" i="7"/>
  <c r="DD11" i="7"/>
  <c r="DD10" i="7"/>
  <c r="DD5" i="7"/>
  <c r="DC16" i="7"/>
  <c r="DC15" i="7"/>
  <c r="DC11" i="7"/>
  <c r="DC10" i="7"/>
  <c r="DC5" i="7"/>
  <c r="DB16" i="7"/>
  <c r="DB15" i="7"/>
  <c r="DB11" i="7"/>
  <c r="DB10" i="7"/>
  <c r="DB5" i="7"/>
  <c r="DA16" i="7"/>
  <c r="DA15" i="7"/>
  <c r="DA11" i="7"/>
  <c r="DA10" i="7"/>
  <c r="DA5" i="7"/>
  <c r="DD6" i="7"/>
  <c r="DC6" i="7"/>
  <c r="DB6" i="7"/>
  <c r="DA6" i="7"/>
  <c r="CJ5" i="7"/>
  <c r="CK5" i="7" s="1"/>
  <c r="CD6" i="7"/>
  <c r="CE6" i="7"/>
  <c r="CD7" i="7"/>
  <c r="CE7" i="7"/>
  <c r="CD8" i="7"/>
  <c r="CE8" i="7"/>
  <c r="CD9" i="7"/>
  <c r="CE9" i="7"/>
  <c r="CD10" i="7"/>
  <c r="CE10" i="7"/>
  <c r="CE5" i="7"/>
  <c r="CD5" i="7"/>
  <c r="CB6" i="7"/>
  <c r="CC6" i="7"/>
  <c r="CB7" i="7"/>
  <c r="CC7" i="7"/>
  <c r="CB8" i="7"/>
  <c r="CC8" i="7"/>
  <c r="CB9" i="7"/>
  <c r="CC9" i="7"/>
  <c r="CB10" i="7"/>
  <c r="CC10" i="7"/>
  <c r="CC5" i="7"/>
  <c r="CB5" i="7"/>
  <c r="BL6" i="7"/>
  <c r="BL7" i="7"/>
  <c r="BL8" i="7"/>
  <c r="BL9" i="7"/>
  <c r="BL10" i="7"/>
  <c r="BL5" i="7"/>
  <c r="BK6" i="7"/>
  <c r="BK7" i="7"/>
  <c r="BK8" i="7"/>
  <c r="BK9" i="7"/>
  <c r="BK10" i="7"/>
  <c r="BK5" i="7"/>
  <c r="AY6" i="7"/>
  <c r="AZ6" i="7"/>
  <c r="AY7" i="7"/>
  <c r="AZ7" i="7"/>
  <c r="AY8" i="7"/>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Z5" i="7"/>
  <c r="AY5" i="7"/>
  <c r="AR6" i="7"/>
  <c r="AR5" i="7"/>
  <c r="AQ6" i="7"/>
  <c r="AQ5" i="7"/>
  <c r="AE5" i="7"/>
  <c r="AB5" i="7"/>
  <c r="AC6" i="7"/>
  <c r="AC7" i="7"/>
  <c r="AC8" i="7"/>
  <c r="AC9" i="7"/>
  <c r="AC10" i="7"/>
  <c r="AC5" i="7"/>
  <c r="AB6" i="7"/>
  <c r="AB7" i="7"/>
  <c r="AB8" i="7"/>
  <c r="AB9" i="7"/>
  <c r="AB10" i="7"/>
  <c r="CR5" i="7"/>
  <c r="DR5" i="7"/>
  <c r="BR5" i="7"/>
  <c r="BH5" i="7"/>
  <c r="AJ5" i="7"/>
  <c r="CU6" i="7" l="1"/>
  <c r="CS5" i="7"/>
  <c r="CR10" i="7"/>
  <c r="CJ6" i="7"/>
  <c r="CI6" i="7"/>
  <c r="CG6" i="7"/>
  <c r="CH6" i="7"/>
  <c r="BU6" i="7"/>
  <c r="BQ5" i="7"/>
  <c r="BT6" i="7" s="1"/>
  <c r="G902" i="1"/>
  <c r="F902" i="1"/>
  <c r="CU5" i="7" l="1"/>
  <c r="CS10" i="7"/>
  <c r="I5" i="7"/>
  <c r="I6" i="7"/>
  <c r="I7" i="7"/>
  <c r="I8" i="7"/>
  <c r="I10" i="7"/>
  <c r="I9" i="7"/>
  <c r="P5" i="7"/>
  <c r="Q5" i="7" l="1"/>
  <c r="K6" i="7"/>
  <c r="K9" i="7"/>
  <c r="K8" i="7"/>
  <c r="K7" i="7"/>
  <c r="K10" i="7"/>
  <c r="K5" i="7"/>
  <c r="J5" i="7"/>
  <c r="J9" i="7"/>
  <c r="J8" i="7"/>
  <c r="J7" i="7"/>
  <c r="J10" i="7"/>
  <c r="J6" i="7"/>
</calcChain>
</file>

<file path=xl/sharedStrings.xml><?xml version="1.0" encoding="utf-8"?>
<sst xmlns="http://schemas.openxmlformats.org/spreadsheetml/2006/main" count="28796" uniqueCount="118">
  <si>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</si>
  <si>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</si>
  <si>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</si>
  <si>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</si>
  <si>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</si>
  <si>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</si>
  <si>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</si>
  <si>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</si>
  <si>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</si>
  <si>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</si>
  <si>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</si>
  <si>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</si>
  <si>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</si>
  <si>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</si>
  <si>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</si>
  <si>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</si>
  <si>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</si>
  <si>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</si>
  <si>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</si>
  <si>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</si>
  <si>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</si>
  <si>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</si>
  <si>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</si>
  <si>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</si>
  <si>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</si>
  <si>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</si>
  <si>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</si>
  <si>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</si>
  <si>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</si>
  <si>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</si>
  <si>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</si>
  <si>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</si>
  <si>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</si>
  <si>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</si>
  <si>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</si>
  <si>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</si>
  <si>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</si>
  <si>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</si>
  <si>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</si>
  <si>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</si>
  <si>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</si>
  <si>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</si>
  <si>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</si>
  <si>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Country</t>
  </si>
  <si>
    <t>Amount</t>
  </si>
  <si>
    <t>Target</t>
  </si>
  <si>
    <t>Egypt</t>
  </si>
  <si>
    <t>USA</t>
  </si>
  <si>
    <t>Russia</t>
  </si>
  <si>
    <t>Brazil</t>
  </si>
  <si>
    <t>Canada</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</si>
  <si>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</si>
  <si>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</si>
  <si>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</si>
  <si>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</si>
  <si>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</si>
  <si>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</si>
  <si>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</si>
  <si>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</si>
  <si>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</si>
  <si>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</si>
  <si>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</si>
  <si>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</si>
  <si>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</si>
  <si>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</si>
  <si>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</si>
  <si>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</si>
  <si>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</si>
  <si>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</si>
  <si>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</si>
  <si>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</si>
  <si>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</si>
  <si>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</si>
  <si>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</si>
  <si>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</si>
  <si>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</si>
  <si>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Row Labels</t>
  </si>
  <si>
    <t>Grand Total</t>
  </si>
  <si>
    <t>Sum of Income</t>
  </si>
  <si>
    <t>Sum of Income2</t>
  </si>
  <si>
    <t>X</t>
  </si>
  <si>
    <t>Y</t>
  </si>
  <si>
    <t>Max</t>
  </si>
  <si>
    <t>Others</t>
  </si>
  <si>
    <t>Sum of Target Income</t>
  </si>
  <si>
    <t>v</t>
  </si>
  <si>
    <t>Sum of Counts</t>
  </si>
  <si>
    <t>Sum of Counts2</t>
  </si>
  <si>
    <t>Count</t>
  </si>
  <si>
    <t>Count %</t>
  </si>
  <si>
    <t>Avg Income by Month</t>
  </si>
  <si>
    <t>Sum of operating profit</t>
  </si>
  <si>
    <t>Operating Profit</t>
  </si>
  <si>
    <t>INCOME SOURCE</t>
  </si>
  <si>
    <t>GEOGRAPHICALLY</t>
  </si>
  <si>
    <t>Sum of Amount</t>
  </si>
  <si>
    <t>Sum of Amount2</t>
  </si>
  <si>
    <t>UK</t>
  </si>
  <si>
    <t>Total Sales</t>
  </si>
  <si>
    <t>Sum of Target</t>
  </si>
  <si>
    <t>Remaining Percentage</t>
  </si>
  <si>
    <t>Actual</t>
  </si>
  <si>
    <t>Highest Values</t>
  </si>
  <si>
    <t>Lowest Values</t>
  </si>
  <si>
    <t>Payroll Taxes</t>
  </si>
  <si>
    <t>Property Taxes</t>
  </si>
  <si>
    <t>Excise Taxes</t>
  </si>
  <si>
    <t>Total Taxes</t>
  </si>
  <si>
    <t>SALES PROCESS</t>
  </si>
  <si>
    <t>Labels</t>
  </si>
  <si>
    <t>Count of POS</t>
  </si>
  <si>
    <t>Count of Payment Method</t>
  </si>
  <si>
    <t>Count of Registration Status</t>
  </si>
  <si>
    <t>Line</t>
  </si>
  <si>
    <t>Empty Circle</t>
  </si>
  <si>
    <t>Else</t>
  </si>
  <si>
    <t>Count of Sale Status</t>
  </si>
  <si>
    <t>Count of Delivery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</si>
</sst>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43" formatCode="_ * #,##0.00_ ;_ * \-#,##0.00_ ;_ * &quot;-&quot;??_ ;_ @_ "/>
    <numFmt numFmtId="164" formatCode="_(* #,##0_);_(* \(#,##0\);_(* &quot;-&quot;??_);_(@_)"/>
    <numFmt numFmtId="165" formatCode="_ * #,##0_ ;_ * \-#,##0_ ;_ * &quot;-&quot;??_ ;_ @_ "/>
    <numFmt numFmtId="166" formatCode="_-[$$-409]* #,##0_ ;_-[$$-409]* \-#,##0\ ;_-[$$-409]* &quot;-&quot;??_ ;_-@_ "/>
    <numFmt numFmtId="167" formatCode="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0"/>
      <name val="Arial"/>
      <family val="2"/>
    </font>
    <font>
      <sz val="11"/>
      <color theme="0"/>
      <name val="Arial"/>
      <family val="2"/>
    </font>
    <font>
      <sz val="11"/>
      <color theme="1"/>
      <name val="Arial"/>
      <family val="2"/>
    </font>
    <font>
      <sz val="11"/>
      <color theme="6" tint="-0.249977111117893"/>
      <name val="Arial"/>
      <family val="2"/>
    </font>
    <font>
      <sz val="11"/>
      <color theme="1"/>
      <name val="Calibri"/>
      <scheme val="minor"/>
    </font>
    <font>
      <sz val="11"/>
      <color theme="0"/>
      <name val="Arial"/>
    </font>
    <font>
      <sz val="11"/>
      <color theme="1"/>
      <name val="Arial"/>
    </font>
    <font>
      <b/>
      <i/>
      <u/>
      <sz val="11"/>
      <color theme="7"/>
      <name val="Calibri"/>
      <family val="2"/>
      <scheme val="minor"/>
    </font>
    <font>
      <sz val="11"/>
      <name val="Calibri"/>
      <family val="2"/>
      <scheme val="minor"/>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
      <sz val="11"/>
      <color theme="1"/>
      <name val="Calibri"/>
      <family val="2"/>
    </font>
  </fonts>
  <fills count="8">
    <fill>
      <patternFill patternType="none"/>
    </fill>
    <fill>
      <patternFill patternType="gray125"/>
    </fill>
    <fill>
      <patternFill patternType="solid">
        <fgColor rgb="FF5A2BCB"/>
        <bgColor indexed="64"/>
      </patternFill>
    </fill>
    <fill>
      <patternFill patternType="solid">
        <fgColor rgb="FFCC0E62"/>
        <bgColor indexed="64"/>
      </patternFill>
    </fill>
    <fill>
      <patternFill patternType="solid">
        <fgColor theme="4"/>
        <bgColor theme="4"/>
      </patternFill>
    </fill>
    <fill>
      <patternFill patternType="solid">
        <fgColor theme="1"/>
        <bgColor indexed="64"/>
      </patternFill>
    </fill>
    <fill>
      <patternFill patternType="solid">
        <fgColor rgb="FF1D1D3C"/>
        <bgColor indexed="64"/>
      </patternFill>
    </fill>
    <fill>
      <patternFill patternType="solid">
        <fgColor rgb="FF252253"/>
        <bgColor indexed="64"/>
      </patternFill>
    </fill>
  </fills>
  <borders count="2">
    <border>
      <left/>
      <right/>
      <top/>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44" fontId="1" fillId="0" borderId="0" applyFont="0" applyFill="0" applyBorder="0" applyAlignment="0" applyProtection="0"/>
  </cellStyleXfs>
  <cellXfs count="52">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3" fillId="2"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5" fillId="0" borderId="0" xfId="0" applyFont="1" applyAlignment="1">
      <alignment horizontal="center" vertical="center"/>
    </xf>
    <xf numFmtId="1" fontId="6" fillId="0" borderId="0" xfId="0" applyNumberFormat="1" applyFont="1" applyAlignment="1">
      <alignment horizontal="center" vertical="center"/>
    </xf>
    <xf numFmtId="1" fontId="5" fillId="0" borderId="0" xfId="0" applyNumberFormat="1" applyFont="1" applyAlignment="1">
      <alignment horizontal="center" vertical="center"/>
    </xf>
    <xf numFmtId="0" fontId="8" fillId="4" borderId="0" xfId="3" applyFont="1" applyFill="1" applyAlignment="1">
      <alignment horizontal="center" vertical="center"/>
    </xf>
    <xf numFmtId="0" fontId="9" fillId="0" borderId="0" xfId="3" applyFont="1" applyAlignment="1">
      <alignment horizontal="center" vertical="center"/>
    </xf>
    <xf numFmtId="0" fontId="0" fillId="5" borderId="0" xfId="0" applyFill="1"/>
    <xf numFmtId="0" fontId="0" fillId="0" borderId="0" xfId="0" pivotButton="1"/>
    <xf numFmtId="10" fontId="0" fillId="0" borderId="0" xfId="0" applyNumberFormat="1"/>
    <xf numFmtId="0" fontId="2" fillId="6" borderId="0" xfId="0" applyFont="1" applyFill="1" applyAlignment="1">
      <alignment horizontal="center"/>
    </xf>
    <xf numFmtId="165" fontId="0" fillId="0" borderId="0" xfId="1" applyNumberFormat="1" applyFont="1"/>
    <xf numFmtId="9" fontId="0" fillId="0" borderId="0" xfId="2" applyFont="1"/>
    <xf numFmtId="10" fontId="0" fillId="0" borderId="0" xfId="2" applyNumberFormat="1" applyFont="1"/>
    <xf numFmtId="0" fontId="0" fillId="0" borderId="0" xfId="0" applyAlignment="1">
      <alignment horizontal="left" indent="1"/>
    </xf>
    <xf numFmtId="9" fontId="0" fillId="0" borderId="0" xfId="2" applyFont="1" applyBorder="1"/>
    <xf numFmtId="0" fontId="0" fillId="0" borderId="1" xfId="0" applyBorder="1"/>
    <xf numFmtId="9" fontId="0" fillId="0" borderId="1" xfId="2" applyFont="1" applyBorder="1"/>
    <xf numFmtId="0" fontId="10" fillId="5" borderId="0" xfId="0" applyFont="1" applyFill="1"/>
    <xf numFmtId="166" fontId="0" fillId="0" borderId="0" xfId="4" applyNumberFormat="1" applyFont="1"/>
    <xf numFmtId="166" fontId="2" fillId="6" borderId="0" xfId="4" applyNumberFormat="1" applyFont="1" applyFill="1" applyAlignment="1">
      <alignment horizontal="center"/>
    </xf>
    <xf numFmtId="166" fontId="0" fillId="0" borderId="0" xfId="4" applyNumberFormat="1" applyFont="1" applyBorder="1"/>
    <xf numFmtId="166" fontId="0" fillId="0" borderId="1" xfId="4" applyNumberFormat="1" applyFont="1" applyBorder="1"/>
    <xf numFmtId="166" fontId="0" fillId="0" borderId="0" xfId="0" applyNumberFormat="1"/>
    <xf numFmtId="166" fontId="0" fillId="0" borderId="1" xfId="0" applyNumberFormat="1" applyBorder="1"/>
    <xf numFmtId="0" fontId="0" fillId="7" borderId="0" xfId="0" applyFill="1"/>
    <xf numFmtId="0" fontId="12" fillId="0" borderId="0" xfId="0" applyFont="1" applyAlignment="1">
      <alignment horizontal="center"/>
    </xf>
    <xf numFmtId="0" fontId="12" fillId="0" borderId="0" xfId="0" applyFont="1"/>
    <xf numFmtId="0" fontId="13" fillId="0" borderId="0" xfId="0" applyFont="1" applyAlignment="1">
      <alignment horizontal="center"/>
    </xf>
    <xf numFmtId="0" fontId="13" fillId="0" borderId="0" xfId="0" applyFont="1"/>
    <xf numFmtId="0" fontId="14" fillId="0" borderId="0" xfId="0" applyFont="1" applyAlignment="1">
      <alignment horizontal="center"/>
    </xf>
    <xf numFmtId="0" fontId="15" fillId="0" borderId="0" xfId="0" applyFont="1" applyAlignment="1">
      <alignment horizontal="center"/>
    </xf>
    <xf numFmtId="167" fontId="0" fillId="0" borderId="0" xfId="2" applyNumberFormat="1" applyFont="1"/>
    <xf numFmtId="9" fontId="0" fillId="0" borderId="0" xfId="0" applyNumberFormat="1"/>
    <xf numFmtId="0" fontId="16" fillId="0" borderId="0" xfId="0" applyFont="1"/>
    <xf numFmtId="0" fontId="16" fillId="0" borderId="0" xfId="0" applyFont="1" applyAlignment="1">
      <alignment horizontal="center"/>
    </xf>
    <xf numFmtId="0" fontId="0" fillId="0" borderId="0" xfId="0" applyAlignment="1">
      <alignment horizontal="center"/>
    </xf>
    <xf numFmtId="1" fontId="0" fillId="0" borderId="0" xfId="0" applyNumberFormat="1"/>
    <xf numFmtId="166" fontId="0" fillId="0" borderId="0" xfId="1" applyNumberFormat="1" applyFont="1"/>
    <xf numFmtId="0" fontId="0" fillId="0" borderId="0" xfId="0" applyNumberFormat="1"/>
    <xf numFmtId="166" fontId="11" fillId="0" borderId="0" xfId="0" applyNumberFormat="1" applyFont="1" applyFill="1"/>
    <xf numFmtId="10" fontId="11" fillId="0" borderId="0" xfId="0" applyNumberFormat="1" applyFont="1" applyFill="1"/>
    <xf numFmtId="0" fontId="11" fillId="0" borderId="0" xfId="0" applyFont="1" applyFill="1" applyAlignment="1">
      <alignment horizontal="left"/>
    </xf>
  </cellXfs>
  <cellStyles count="5">
    <cellStyle name="Comma" xfId="1" builtinId="3"/>
    <cellStyle name="Currency" xfId="4" builtinId="4"/>
    <cellStyle name="Normal" xfId="0" builtinId="0"/>
    <cellStyle name="Normal 2" xfId="3" xr:uid="{70A96C90-095D-4A07-8775-E0F8266E0321}"/>
    <cellStyle name="Percent" xfId="2" builtinId="5"/>
  </cellStyles>
  <dxfs count="372">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 formatCode="0"/>
    </dxf>
    <dxf>
      <numFmt numFmtId="1" formatCode="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ill>
        <patternFill patternType="solid">
          <bgColor theme="1"/>
        </patternFill>
      </fill>
    </dxf>
    <dxf>
      <fill>
        <patternFill patternType="solid">
          <bgColor theme="1"/>
        </patternFill>
      </fill>
    </dxf>
    <dxf>
      <font>
        <color auto="1"/>
      </font>
    </dxf>
    <dxf>
      <font>
        <color auto="1"/>
      </font>
    </dxf>
    <dxf>
      <fill>
        <patternFill patternType="none">
          <bgColor auto="1"/>
        </patternFill>
      </fill>
    </dxf>
    <dxf>
      <fill>
        <patternFill patternType="none">
          <bgColor auto="1"/>
        </patternFill>
      </fill>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ill>
        <patternFill patternType="solid">
          <bgColor theme="1"/>
        </patternFill>
      </fill>
    </dxf>
    <dxf>
      <fill>
        <patternFill patternType="solid">
          <bgColor theme="1"/>
        </patternFill>
      </fill>
    </dxf>
    <dxf>
      <font>
        <color auto="1"/>
      </font>
    </dxf>
    <dxf>
      <font>
        <color auto="1"/>
      </font>
    </dxf>
    <dxf>
      <fill>
        <patternFill patternType="none">
          <bgColor auto="1"/>
        </patternFill>
      </fill>
    </dxf>
    <dxf>
      <fill>
        <patternFill patternType="none">
          <bgColor auto="1"/>
        </patternFill>
      </fill>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ill>
        <patternFill patternType="solid">
          <bgColor theme="1"/>
        </patternFill>
      </fill>
    </dxf>
    <dxf>
      <fill>
        <patternFill patternType="solid">
          <bgColor theme="1"/>
        </patternFill>
      </fill>
    </dxf>
    <dxf>
      <font>
        <color auto="1"/>
      </font>
    </dxf>
    <dxf>
      <font>
        <color auto="1"/>
      </font>
    </dxf>
    <dxf>
      <fill>
        <patternFill patternType="none">
          <bgColor auto="1"/>
        </patternFill>
      </fill>
    </dxf>
    <dxf>
      <fill>
        <patternFill patternType="none">
          <bgColor auto="1"/>
        </patternFill>
      </fill>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ill>
        <patternFill patternType="solid">
          <bgColor theme="1"/>
        </patternFill>
      </fill>
    </dxf>
    <dxf>
      <fill>
        <patternFill patternType="solid">
          <bgColor theme="1"/>
        </patternFill>
      </fill>
    </dxf>
    <dxf>
      <font>
        <color auto="1"/>
      </font>
    </dxf>
    <dxf>
      <font>
        <color auto="1"/>
      </font>
    </dxf>
    <dxf>
      <fill>
        <patternFill patternType="none">
          <bgColor auto="1"/>
        </patternFill>
      </fill>
    </dxf>
    <dxf>
      <fill>
        <patternFill patternType="none">
          <bgColor auto="1"/>
        </patternFill>
      </fill>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ill>
        <patternFill patternType="solid">
          <bgColor theme="1"/>
        </patternFill>
      </fill>
    </dxf>
    <dxf>
      <fill>
        <patternFill patternType="solid">
          <bgColor theme="1"/>
        </patternFill>
      </fill>
    </dxf>
    <dxf>
      <font>
        <color auto="1"/>
      </font>
    </dxf>
    <dxf>
      <font>
        <color auto="1"/>
      </font>
    </dxf>
    <dxf>
      <fill>
        <patternFill patternType="none">
          <bgColor auto="1"/>
        </patternFill>
      </fill>
    </dxf>
    <dxf>
      <fill>
        <patternFill patternType="none">
          <bgColor auto="1"/>
        </patternFill>
      </fill>
    </dxf>
    <dxf>
      <numFmt numFmtId="165" formatCode="_ * #,##0_ ;_ * \-#,##0_ ;_ * &quot;-&quot;??_ ;_ @_ "/>
    </dxf>
    <dxf>
      <numFmt numFmtId="14" formatCode="0.00%"/>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5" formatCode="_ * #,##0_ ;_ * \-#,##0_ ;_ * &quot;-&quot;??_ ;_ @_ "/>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 formatCode="0"/>
    </dxf>
    <dxf>
      <numFmt numFmtId="1" formatCode="0"/>
    </dxf>
    <dxf>
      <numFmt numFmtId="166" formatCode="_-[$$-409]* #,##0_ ;_-[$$-409]* \-#,##0\ ;_-[$$-409]* &quot;-&quot;??_ ;_-@_ "/>
    </dxf>
    <dxf>
      <numFmt numFmtId="166"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fill>
        <patternFill patternType="none">
          <bgColor auto="1"/>
        </patternFill>
      </fill>
    </dxf>
    <dxf>
      <fill>
        <patternFill patternType="none">
          <bgColor auto="1"/>
        </patternFill>
      </fill>
    </dxf>
    <dxf>
      <font>
        <color auto="1"/>
      </font>
    </dxf>
    <dxf>
      <font>
        <color auto="1"/>
      </font>
    </dxf>
    <dxf>
      <fill>
        <patternFill patternType="solid">
          <bgColor theme="1"/>
        </patternFill>
      </fill>
    </dxf>
    <dxf>
      <fill>
        <patternFill patternType="solid">
          <bgColor theme="1"/>
        </patternFill>
      </fill>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4" formatCode="0.00%"/>
    </dxf>
    <dxf>
      <numFmt numFmtId="165" formatCode="_ * #,##0_ ;_ * \-#,##0_ ;_ * &quot;-&quot;??_ ;_ @_ "/>
    </dxf>
    <dxf>
      <numFmt numFmtId="166" formatCode="_-[$$-409]* #,##0_ ;_-[$$-409]* \-#,##0\ ;_-[$$-409]* &quot;-&quot;??_ ;_-@_ "/>
    </dxf>
    <dxf>
      <numFmt numFmtId="166" formatCode="_-[$$-409]* #,##0_ ;_-[$$-409]* \-#,##0\ ;_-[$$-409]* &quot;-&quot;??_ ;_-@_ "/>
    </dxf>
    <dxf>
      <numFmt numFmtId="1" formatCode="0"/>
    </dxf>
    <dxf>
      <numFmt numFmtId="1" formatCode="0"/>
    </dxf>
    <dxf>
      <numFmt numFmtId="166" formatCode="_-[$$-409]* #,##0_ ;_-[$$-409]* \-#,##0\ ;_-[$$-409]* &quot;-&quot;??_ ;_-@_ "/>
    </dxf>
    <dxf>
      <numFmt numFmtId="166" formatCode="_-[$$-409]* #,##0_ ;_-[$$-409]* \-#,##0\ ;_-[$$-409]* &quot;-&quot;??_ ;_-@_ "/>
    </dxf>
    <dxf>
      <numFmt numFmtId="14" formatCode="0.00%"/>
    </dxf>
    <dxf>
      <numFmt numFmtId="165" formatCode="_ * #,##0_ ;_ * \-#,##0_ ;_ * &quot;-&quot;??_ ;_ @_ "/>
    </dxf>
    <dxf>
      <numFmt numFmtId="13" formatCode="0%"/>
    </dxf>
    <dxf>
      <numFmt numFmtId="14" formatCode="0.00%"/>
    </dxf>
    <dxf>
      <numFmt numFmtId="1" formatCode="0"/>
    </dxf>
    <dxf>
      <numFmt numFmtId="166" formatCode="_-[$$-409]* #,##0_ ;_-[$$-409]* \-#,##0\ ;_-[$$-409]* &quot;-&quot;??_ ;_-@_ "/>
    </dxf>
    <dxf>
      <numFmt numFmtId="1" formatCode="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5" formatCode="_ * #,##0_ ;_ * \-#,##0_ ;_ * &quot;-&quot;??_ ;_ @_ "/>
    </dxf>
    <dxf>
      <numFmt numFmtId="166" formatCode="_-[$$-409]* #,##0_ ;_-[$$-409]* \-#,##0\ ;_-[$$-409]* &quot;-&quot;??_ ;_-@_ "/>
    </dxf>
    <dxf>
      <numFmt numFmtId="166" formatCode="_-[$$-409]* #,##0_ ;_-[$$-409]* \-#,##0\ ;_-[$$-409]* &quot;-&quot;??_ ;_-@_ "/>
    </dxf>
    <dxf>
      <fill>
        <patternFill>
          <bgColor rgb="FF7030A0"/>
        </patternFill>
      </fill>
    </dxf>
    <dxf>
      <fill>
        <patternFill>
          <fgColor theme="1"/>
          <bgColor theme="1"/>
        </patternFill>
      </fill>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4" defaultTableStyle="TableStyleMedium2" defaultPivotStyle="PivotStyleLight16">
    <tableStyle name="PivotStyleMedium4 2" table="0" count="13" xr9:uid="{9797CD0C-29FA-45A0-97A1-0FE5395DA0AA}">
      <tableStyleElement type="wholeTable" dxfId="371"/>
      <tableStyleElement type="headerRow" dxfId="370"/>
      <tableStyleElement type="totalRow" dxfId="369"/>
      <tableStyleElement type="firstRowStripe" dxfId="368"/>
      <tableStyleElement type="firstColumnStripe" dxfId="367"/>
      <tableStyleElement type="firstHeaderCell" dxfId="366"/>
      <tableStyleElement type="firstSubtotalRow" dxfId="365"/>
      <tableStyleElement type="secondSubtotalRow" dxfId="364"/>
      <tableStyleElement type="firstColumnSubheading" dxfId="363"/>
      <tableStyleElement type="firstRowSubheading" dxfId="362"/>
      <tableStyleElement type="secondRowSubheading" dxfId="361"/>
      <tableStyleElement type="pageFieldLabels" dxfId="360"/>
      <tableStyleElement type="pageFieldValues" dxfId="359"/>
    </tableStyle>
    <tableStyle name="SlicerStyleDark3 2" pivot="0" table="0" count="2" xr9:uid="{E03317AD-8CE3-4FC5-B4EB-CBC8BE3B37B6}">
      <tableStyleElement type="wholeTable" dxfId="358"/>
      <tableStyleElement type="headerRow" dxfId="357"/>
    </tableStyle>
    <tableStyle name="Data Tables-style" pivot="0" count="3" xr9:uid="{8D539D1E-2AEE-4D58-A1E9-230E05B20993}">
      <tableStyleElement type="headerRow" dxfId="356"/>
      <tableStyleElement type="firstRowStripe" dxfId="355"/>
      <tableStyleElement type="secondRowStripe" dxfId="354"/>
    </tableStyle>
    <tableStyle name="Slicer Style 1" pivot="0" table="0" count="9" xr9:uid="{35B65DD9-9BAC-43B6-9B8C-283FD1207C42}">
      <tableStyleElement type="wholeTable" dxfId="353"/>
      <tableStyleElement type="headerRow" dxfId="352"/>
    </tableStyle>
  </tableStyles>
  <colors>
    <mruColors>
      <color rgb="FFFF6C8F"/>
      <color rgb="FF194AFE"/>
      <color rgb="FF00F1DF"/>
      <color rgb="FF9947F7"/>
      <color rgb="FF244244"/>
      <color rgb="FFC23FD8"/>
      <color rgb="FFDC25FA"/>
      <color rgb="FFC240D8"/>
      <color rgb="FF296EFC"/>
      <color rgb="FF0F11A7"/>
    </mruColors>
  </colors>
  <extLst>
    <ext xmlns:x14="http://schemas.microsoft.com/office/spreadsheetml/2009/9/main" uri="{46F421CA-312F-682f-3DD2-61675219B42D}">
      <x14:dxfs count="7">
        <dxf>
          <fill>
            <patternFill>
              <bgColor theme="0"/>
            </patternFill>
          </fill>
        </dxf>
        <dxf>
          <fill>
            <patternFill>
              <bgColor theme="0"/>
            </patternFill>
          </fill>
        </dxf>
        <dxf>
          <fill>
            <patternFill>
              <bgColor theme="0"/>
            </patternFill>
          </fill>
        </dxf>
        <dxf>
          <fill>
            <patternFill>
              <bgColor theme="0"/>
            </patternFill>
          </fill>
        </dxf>
        <dxf>
          <fill>
            <patternFill>
              <fgColor auto="1"/>
              <bgColor theme="0"/>
            </patternFill>
          </fill>
        </dxf>
        <dxf>
          <fill>
            <patternFill>
              <bgColor theme="0"/>
            </patternFill>
          </fill>
        </dxf>
        <dxf>
          <font>
            <color theme="0"/>
          </font>
          <fill>
            <patternFill patternType="solid">
              <fgColor indexed="64"/>
              <bgColor rgb="FF000E2A"/>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Dashboard.xlsx]Pivots!PivotTable2</c:name>
    <c:fmtId val="11"/>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2000">
                <a:srgbClr val="194AFE"/>
              </a:gs>
              <a:gs pos="85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2000">
                <a:srgbClr val="194AFE"/>
              </a:gs>
              <a:gs pos="85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2000">
                <a:srgbClr val="194AFE"/>
              </a:gs>
              <a:gs pos="85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Pivots!$U$4</c:f>
              <c:strCache>
                <c:ptCount val="1"/>
                <c:pt idx="0">
                  <c:v>Sum of Income</c:v>
                </c:pt>
              </c:strCache>
            </c:strRef>
          </c:tx>
          <c:spPr>
            <a:gradFill flip="none" rotWithShape="1">
              <a:gsLst>
                <a:gs pos="22000">
                  <a:srgbClr val="194AFE"/>
                </a:gs>
                <a:gs pos="85000">
                  <a:schemeClr val="tx1"/>
                </a:gs>
              </a:gsLst>
              <a:lin ang="5400000" scaled="1"/>
              <a:tileRect/>
            </a:gradFill>
            <a:ln>
              <a:noFill/>
            </a:ln>
            <a:effectLst/>
          </c:spPr>
          <c:cat>
            <c:strRef>
              <c:f>Pivots!$S$5:$S$17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Pivots!$U$5:$U$17</c:f>
              <c:numCache>
                <c:formatCode>_-[$$-409]* #,##0_ ;_-[$$-409]* \-#,##0\ ;_-[$$-409]* "-"??_ ;_-@_ </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30FD-4E4A-9E15-8DD1BB6D06A6}"/>
            </c:ext>
          </c:extLst>
        </c:ser>
        <c:dLbls>
          <c:showLegendKey val="0"/>
          <c:showVal val="0"/>
          <c:showCatName val="0"/>
          <c:showSerName val="0"/>
          <c:showPercent val="0"/>
          <c:showBubbleSize val="0"/>
        </c:dLbls>
        <c:axId val="1716003984"/>
        <c:axId val="1715999408"/>
      </c:areaChart>
      <c:lineChart>
        <c:grouping val="standard"/>
        <c:varyColors val="0"/>
        <c:ser>
          <c:idx val="0"/>
          <c:order val="0"/>
          <c:tx>
            <c:strRef>
              <c:f>Pivots!$T$4</c:f>
              <c:strCache>
                <c:ptCount val="1"/>
                <c:pt idx="0">
                  <c:v>Sum of Income2</c:v>
                </c:pt>
              </c:strCache>
            </c:strRef>
          </c:tx>
          <c:spPr>
            <a:ln w="12700" cap="rnd">
              <a:solidFill>
                <a:srgbClr val="194AFE"/>
              </a:solidFill>
              <a:round/>
            </a:ln>
            <a:effectLst/>
          </c:spPr>
          <c:marker>
            <c:symbol val="none"/>
          </c:marker>
          <c:cat>
            <c:strRef>
              <c:f>Pivots!$S$5:$S$17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Pivots!$T$5:$T$17</c:f>
              <c:numCache>
                <c:formatCode>_-[$$-409]* #,##0_ ;_-[$$-409]* \-#,##0\ ;_-[$$-409]* "-"??_ ;_-@_ </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30FD-4E4A-9E15-8DD1BB6D06A6}"/>
            </c:ext>
          </c:extLst>
        </c:ser>
        <c:dLbls>
          <c:showLegendKey val="0"/>
          <c:showVal val="0"/>
          <c:showCatName val="0"/>
          <c:showSerName val="0"/>
          <c:showPercent val="0"/>
          <c:showBubbleSize val="0"/>
        </c:dLbls>
        <c:marker val="1"/>
        <c:smooth val="0"/>
        <c:axId val="1716003984"/>
        <c:axId val="1715999408"/>
      </c:lineChart>
      <c:catAx>
        <c:axId val="1716003984"/>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2700000" spcFirstLastPara="1" vertOverflow="ellipsis" wrap="square" anchor="t" anchorCtr="0"/>
          <a:lstStyle/>
          <a:p>
            <a:pPr>
              <a:defRPr sz="800" b="0" i="0" u="none" strike="noStrike" kern="1200" baseline="0">
                <a:solidFill>
                  <a:schemeClr val="bg1"/>
                </a:solidFill>
                <a:latin typeface="+mn-lt"/>
                <a:ea typeface="+mn-ea"/>
                <a:cs typeface="+mn-cs"/>
              </a:defRPr>
            </a:pPr>
            <a:endParaRPr lang="en-US"/>
          </a:p>
        </c:txPr>
        <c:crossAx val="1715999408"/>
        <c:crosses val="autoZero"/>
        <c:auto val="1"/>
        <c:lblAlgn val="ctr"/>
        <c:lblOffset val="100"/>
        <c:noMultiLvlLbl val="0"/>
      </c:catAx>
      <c:valAx>
        <c:axId val="1715999408"/>
        <c:scaling>
          <c:orientation val="minMax"/>
        </c:scaling>
        <c:delete val="1"/>
        <c:axPos val="l"/>
        <c:numFmt formatCode="_-[$$-409]* #,##0_ ;_-[$$-409]* \-#,##0\ ;_-[$$-409]* &quot;-&quot;??_ ;_-@_ " sourceLinked="1"/>
        <c:majorTickMark val="none"/>
        <c:minorTickMark val="none"/>
        <c:tickLblPos val="nextTo"/>
        <c:crossAx val="171600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Dashboard.xlsx]Pivots!PivotTable17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Pivots!$DM$4</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Pivots!$DL$5:$DL$7</c:f>
              <c:strCache>
                <c:ptCount val="3"/>
                <c:pt idx="0">
                  <c:v>Branch </c:v>
                </c:pt>
                <c:pt idx="1">
                  <c:v>Download</c:v>
                </c:pt>
                <c:pt idx="2">
                  <c:v>Shipment</c:v>
                </c:pt>
              </c:strCache>
            </c:strRef>
          </c:cat>
          <c:val>
            <c:numRef>
              <c:f>Pivots!$DM$5:$DM$7</c:f>
              <c:numCache>
                <c:formatCode>0</c:formatCode>
                <c:ptCount val="3"/>
                <c:pt idx="0">
                  <c:v>215</c:v>
                </c:pt>
                <c:pt idx="1">
                  <c:v>238</c:v>
                </c:pt>
                <c:pt idx="2">
                  <c:v>311</c:v>
                </c:pt>
              </c:numCache>
            </c:numRef>
          </c:val>
          <c:extLst>
            <c:ext xmlns:c16="http://schemas.microsoft.com/office/drawing/2014/chart" uri="{C3380CC4-5D6E-409C-BE32-E72D297353CC}">
              <c16:uniqueId val="{00000000-0A3E-4F2C-99FF-486A69141887}"/>
            </c:ext>
          </c:extLst>
        </c:ser>
        <c:dLbls>
          <c:dLblPos val="outEnd"/>
          <c:showLegendKey val="0"/>
          <c:showVal val="1"/>
          <c:showCatName val="0"/>
          <c:showSerName val="0"/>
          <c:showPercent val="0"/>
          <c:showBubbleSize val="0"/>
        </c:dLbls>
        <c:gapWidth val="400"/>
        <c:overlap val="-100"/>
        <c:axId val="857370304"/>
        <c:axId val="857381952"/>
      </c:barChart>
      <c:catAx>
        <c:axId val="8573703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857381952"/>
        <c:crosses val="autoZero"/>
        <c:auto val="1"/>
        <c:lblAlgn val="ctr"/>
        <c:lblOffset val="100"/>
        <c:noMultiLvlLbl val="0"/>
      </c:catAx>
      <c:valAx>
        <c:axId val="857381952"/>
        <c:scaling>
          <c:orientation val="minMax"/>
        </c:scaling>
        <c:delete val="1"/>
        <c:axPos val="b"/>
        <c:numFmt formatCode="0" sourceLinked="1"/>
        <c:majorTickMark val="none"/>
        <c:minorTickMark val="none"/>
        <c:tickLblPos val="nextTo"/>
        <c:crossAx val="857370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Dashboard.xlsx]Pivots!PivotTable18</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Pivots!$DP$4</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1091-433B-84A9-6F74F04B6596}"/>
              </c:ext>
            </c:extLst>
          </c:dPt>
          <c:dPt>
            <c:idx val="1"/>
            <c:bubble3D val="0"/>
            <c:spPr>
              <a:noFill/>
              <a:ln w="19050">
                <a:noFill/>
              </a:ln>
              <a:effectLst/>
            </c:spPr>
            <c:extLst>
              <c:ext xmlns:c16="http://schemas.microsoft.com/office/drawing/2014/chart" uri="{C3380CC4-5D6E-409C-BE32-E72D297353CC}">
                <c16:uniqueId val="{00000003-1091-433B-84A9-6F74F04B6596}"/>
              </c:ext>
            </c:extLst>
          </c:dPt>
          <c:cat>
            <c:strRef>
              <c:f>Pivots!$DO$5:$DO$6</c:f>
              <c:strCache>
                <c:ptCount val="2"/>
                <c:pt idx="0">
                  <c:v>Paid</c:v>
                </c:pt>
                <c:pt idx="1">
                  <c:v>Refunded</c:v>
                </c:pt>
              </c:strCache>
            </c:strRef>
          </c:cat>
          <c:val>
            <c:numRef>
              <c:f>Pivots!$DP$5:$DP$6</c:f>
              <c:numCache>
                <c:formatCode>0%</c:formatCode>
                <c:ptCount val="2"/>
                <c:pt idx="0">
                  <c:v>0.84816753926701571</c:v>
                </c:pt>
                <c:pt idx="1">
                  <c:v>0.15183246073298429</c:v>
                </c:pt>
              </c:numCache>
            </c:numRef>
          </c:val>
          <c:extLst>
            <c:ext xmlns:c16="http://schemas.microsoft.com/office/drawing/2014/chart" uri="{C3380CC4-5D6E-409C-BE32-E72D297353CC}">
              <c16:uniqueId val="{00000004-1091-433B-84A9-6F74F04B65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Dashboard.xlsx]Pivots!PivotTable5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5000">
                <a:srgbClr val="C240D8"/>
              </a:gs>
              <a:gs pos="18000">
                <a:srgbClr val="98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Pivots!$AH$4</c:f>
              <c:strCache>
                <c:ptCount val="1"/>
                <c:pt idx="0">
                  <c:v>Total</c:v>
                </c:pt>
              </c:strCache>
            </c:strRef>
          </c:tx>
          <c:spPr>
            <a:gradFill flip="none" rotWithShape="1">
              <a:gsLst>
                <a:gs pos="75000">
                  <a:srgbClr val="C240D8"/>
                </a:gs>
                <a:gs pos="18000">
                  <a:srgbClr val="98F8F2"/>
                </a:gs>
              </a:gsLst>
              <a:lin ang="0" scaled="1"/>
              <a:tileRect/>
            </a:gradFill>
            <a:ln>
              <a:noFill/>
            </a:ln>
            <a:effectLst/>
          </c:spPr>
          <c:invertIfNegative val="0"/>
          <c:cat>
            <c:strRef>
              <c:f>Pivots!$AG$5:$AG$17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Pivots!$AH$5:$AH$17</c:f>
              <c:numCache>
                <c:formatCode>_-[$$-409]* #,##0_ ;_-[$$-409]* \-#,##0\ ;_-[$$-409]* "-"??_ ;_-@_ </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6532-4BC3-8A82-7B7EA774889F}"/>
            </c:ext>
          </c:extLst>
        </c:ser>
        <c:dLbls>
          <c:showLegendKey val="0"/>
          <c:showVal val="0"/>
          <c:showCatName val="0"/>
          <c:showSerName val="0"/>
          <c:showPercent val="0"/>
          <c:showBubbleSize val="0"/>
        </c:dLbls>
        <c:gapWidth val="230"/>
        <c:axId val="1118215279"/>
        <c:axId val="1118216943"/>
      </c:barChart>
      <c:catAx>
        <c:axId val="1118215279"/>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8216943"/>
        <c:crosses val="autoZero"/>
        <c:auto val="1"/>
        <c:lblAlgn val="ctr"/>
        <c:lblOffset val="100"/>
        <c:noMultiLvlLbl val="0"/>
      </c:catAx>
      <c:valAx>
        <c:axId val="1118216943"/>
        <c:scaling>
          <c:orientation val="minMax"/>
        </c:scaling>
        <c:delete val="1"/>
        <c:axPos val="b"/>
        <c:numFmt formatCode="_-[$$-409]* #,##0_ ;_-[$$-409]* \-#,##0\ ;_-[$$-409]* &quot;-&quot;??_ ;_-@_ " sourceLinked="1"/>
        <c:majorTickMark val="none"/>
        <c:minorTickMark val="none"/>
        <c:tickLblPos val="nextTo"/>
        <c:crossAx val="111821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Dashboard.xlsx]Pivots!PivotTable6</c:name>
    <c:fmtId val="2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8F8F2"/>
          </a:solidFill>
          <a:ln w="19050">
            <a:solidFill>
              <a:schemeClr val="lt1"/>
            </a:solidFill>
          </a:ln>
          <a:effectLst/>
        </c:spPr>
      </c:pivotFmt>
      <c:pivotFmt>
        <c:idx val="5"/>
        <c:spPr>
          <a:solidFill>
            <a:srgbClr val="98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8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8F8F2"/>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rgbClr val="070E25"/>
            </a:solidFill>
          </a:ln>
          <a:effectLst/>
        </c:spPr>
      </c:pivotFmt>
      <c:pivotFmt>
        <c:idx val="14"/>
        <c:spPr>
          <a:solidFill>
            <a:srgbClr val="98F8F2"/>
          </a:solidFill>
          <a:ln w="19050">
            <a:solidFill>
              <a:srgbClr val="070E25"/>
            </a:solidFill>
          </a:ln>
          <a:effectLst/>
        </c:spPr>
      </c:pivotFmt>
      <c:pivotFmt>
        <c:idx val="15"/>
        <c:spPr>
          <a:solidFill>
            <a:schemeClr val="accent1"/>
          </a:solidFill>
          <a:ln w="19050">
            <a:solidFill>
              <a:srgbClr val="070E2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rgbClr val="070E25"/>
            </a:solidFill>
          </a:ln>
          <a:effectLst/>
        </c:spPr>
      </c:pivotFmt>
      <c:pivotFmt>
        <c:idx val="17"/>
        <c:spPr>
          <a:solidFill>
            <a:srgbClr val="98F8F2"/>
          </a:solidFill>
          <a:ln w="19050">
            <a:solidFill>
              <a:srgbClr val="070E25"/>
            </a:solidFill>
          </a:ln>
          <a:effectLst/>
        </c:spPr>
      </c:pivotFmt>
    </c:pivotFmts>
    <c:plotArea>
      <c:layout/>
      <c:doughnutChart>
        <c:varyColors val="1"/>
        <c:ser>
          <c:idx val="0"/>
          <c:order val="0"/>
          <c:tx>
            <c:strRef>
              <c:f>Pivots!$AM$4</c:f>
              <c:strCache>
                <c:ptCount val="1"/>
                <c:pt idx="0">
                  <c:v>Sum of Income</c:v>
                </c:pt>
              </c:strCache>
            </c:strRef>
          </c:tx>
          <c:dPt>
            <c:idx val="0"/>
            <c:bubble3D val="0"/>
            <c:spPr>
              <a:solidFill>
                <a:srgbClr val="194AFE"/>
              </a:solidFill>
              <a:ln w="19050">
                <a:solidFill>
                  <a:srgbClr val="070E25"/>
                </a:solidFill>
              </a:ln>
              <a:effectLst/>
            </c:spPr>
            <c:extLst>
              <c:ext xmlns:c16="http://schemas.microsoft.com/office/drawing/2014/chart" uri="{C3380CC4-5D6E-409C-BE32-E72D297353CC}">
                <c16:uniqueId val="{00000001-F4E8-4A86-9748-DEB1EC978766}"/>
              </c:ext>
            </c:extLst>
          </c:dPt>
          <c:dPt>
            <c:idx val="1"/>
            <c:bubble3D val="0"/>
            <c:spPr>
              <a:solidFill>
                <a:srgbClr val="98F8F2"/>
              </a:solidFill>
              <a:ln w="19050">
                <a:solidFill>
                  <a:srgbClr val="070E25"/>
                </a:solidFill>
              </a:ln>
              <a:effectLst/>
            </c:spPr>
            <c:extLst>
              <c:ext xmlns:c16="http://schemas.microsoft.com/office/drawing/2014/chart" uri="{C3380CC4-5D6E-409C-BE32-E72D297353CC}">
                <c16:uniqueId val="{00000003-F4E8-4A86-9748-DEB1EC978766}"/>
              </c:ext>
            </c:extLst>
          </c:dPt>
          <c:cat>
            <c:strRef>
              <c:f>Pivots!$AL$5:$AL$7</c:f>
              <c:strCache>
                <c:ptCount val="2"/>
                <c:pt idx="0">
                  <c:v>B2B</c:v>
                </c:pt>
                <c:pt idx="1">
                  <c:v>B2C</c:v>
                </c:pt>
              </c:strCache>
            </c:strRef>
          </c:cat>
          <c:val>
            <c:numRef>
              <c:f>Pivots!$AM$5:$AM$7</c:f>
              <c:numCache>
                <c:formatCode>_-[$$-409]* #,##0_ ;_-[$$-409]* \-#,##0\ ;_-[$$-409]* "-"??_ ;_-@_ </c:formatCode>
                <c:ptCount val="2"/>
                <c:pt idx="0">
                  <c:v>432460.49999999994</c:v>
                </c:pt>
                <c:pt idx="1">
                  <c:v>370157.09999999992</c:v>
                </c:pt>
              </c:numCache>
            </c:numRef>
          </c:val>
          <c:extLst>
            <c:ext xmlns:c16="http://schemas.microsoft.com/office/drawing/2014/chart" uri="{C3380CC4-5D6E-409C-BE32-E72D297353CC}">
              <c16:uniqueId val="{00000004-F4E8-4A86-9748-DEB1EC978766}"/>
            </c:ext>
          </c:extLst>
        </c:ser>
        <c:ser>
          <c:idx val="1"/>
          <c:order val="1"/>
          <c:tx>
            <c:strRef>
              <c:f>Pivots!$AN$4</c:f>
              <c:strCache>
                <c:ptCount val="1"/>
                <c:pt idx="0">
                  <c:v>Sum of Income2</c:v>
                </c:pt>
              </c:strCache>
            </c:strRef>
          </c:tx>
          <c:spPr>
            <a:ln>
              <a:solidFill>
                <a:srgbClr val="070E25"/>
              </a:solidFill>
            </a:ln>
          </c:spPr>
          <c:dPt>
            <c:idx val="0"/>
            <c:bubble3D val="0"/>
            <c:spPr>
              <a:solidFill>
                <a:srgbClr val="194AFE"/>
              </a:solidFill>
              <a:ln w="19050">
                <a:solidFill>
                  <a:srgbClr val="070E25"/>
                </a:solidFill>
              </a:ln>
              <a:effectLst/>
            </c:spPr>
            <c:extLst>
              <c:ext xmlns:c16="http://schemas.microsoft.com/office/drawing/2014/chart" uri="{C3380CC4-5D6E-409C-BE32-E72D297353CC}">
                <c16:uniqueId val="{00000006-F4E8-4A86-9748-DEB1EC978766}"/>
              </c:ext>
            </c:extLst>
          </c:dPt>
          <c:dPt>
            <c:idx val="1"/>
            <c:bubble3D val="0"/>
            <c:spPr>
              <a:solidFill>
                <a:srgbClr val="98F8F2"/>
              </a:solidFill>
              <a:ln w="19050">
                <a:solidFill>
                  <a:srgbClr val="070E25"/>
                </a:solidFill>
              </a:ln>
              <a:effectLst/>
            </c:spPr>
            <c:extLst>
              <c:ext xmlns:c16="http://schemas.microsoft.com/office/drawing/2014/chart" uri="{C3380CC4-5D6E-409C-BE32-E72D297353CC}">
                <c16:uniqueId val="{00000008-F4E8-4A86-9748-DEB1EC978766}"/>
              </c:ext>
            </c:extLst>
          </c:dPt>
          <c:cat>
            <c:strRef>
              <c:f>Pivots!$AL$5:$AL$7</c:f>
              <c:strCache>
                <c:ptCount val="2"/>
                <c:pt idx="0">
                  <c:v>B2B</c:v>
                </c:pt>
                <c:pt idx="1">
                  <c:v>B2C</c:v>
                </c:pt>
              </c:strCache>
            </c:strRef>
          </c:cat>
          <c:val>
            <c:numRef>
              <c:f>Pivots!$AN$5:$AN$7</c:f>
              <c:numCache>
                <c:formatCode>0.00%</c:formatCode>
                <c:ptCount val="2"/>
                <c:pt idx="0">
                  <c:v>0.53881263007439661</c:v>
                </c:pt>
                <c:pt idx="1">
                  <c:v>0.46118736992560339</c:v>
                </c:pt>
              </c:numCache>
            </c:numRef>
          </c:val>
          <c:extLst>
            <c:ext xmlns:c16="http://schemas.microsoft.com/office/drawing/2014/chart" uri="{C3380CC4-5D6E-409C-BE32-E72D297353CC}">
              <c16:uniqueId val="{00000009-F4E8-4A86-9748-DEB1EC97876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70E25"/>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5662599272169"/>
          <c:y val="0.13910292598692248"/>
          <c:w val="0.78286748014556617"/>
          <c:h val="0.72959966859036274"/>
        </c:manualLayout>
      </c:layout>
      <c:doughnutChart>
        <c:varyColors val="1"/>
        <c:ser>
          <c:idx val="0"/>
          <c:order val="0"/>
          <c:spPr>
            <a:gradFill>
              <a:gsLst>
                <a:gs pos="20000">
                  <a:srgbClr val="DC25FA">
                    <a:lumMod val="100000"/>
                  </a:srgbClr>
                </a:gs>
                <a:gs pos="61000">
                  <a:srgbClr val="9947F7"/>
                </a:gs>
              </a:gsLst>
              <a:lin ang="0" scaled="0"/>
            </a:gradFill>
            <a:ln w="101600">
              <a:solidFill>
                <a:schemeClr val="tx1"/>
              </a:solidFill>
            </a:ln>
          </c:spPr>
          <c:explosion val="25"/>
          <c:dPt>
            <c:idx val="0"/>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1-06AA-4C06-B32F-1C5CC21C854C}"/>
              </c:ext>
            </c:extLst>
          </c:dPt>
          <c:dPt>
            <c:idx val="1"/>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3-06AA-4C06-B32F-1C5CC21C854C}"/>
              </c:ext>
            </c:extLst>
          </c:dPt>
          <c:dPt>
            <c:idx val="2"/>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5-06AA-4C06-B32F-1C5CC21C854C}"/>
              </c:ext>
            </c:extLst>
          </c:dPt>
          <c:dPt>
            <c:idx val="3"/>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7-06AA-4C06-B32F-1C5CC21C854C}"/>
              </c:ext>
            </c:extLst>
          </c:dPt>
          <c:dPt>
            <c:idx val="4"/>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9-06AA-4C06-B32F-1C5CC21C854C}"/>
              </c:ext>
            </c:extLst>
          </c:dPt>
          <c:dPt>
            <c:idx val="5"/>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B-06AA-4C06-B32F-1C5CC21C854C}"/>
              </c:ext>
            </c:extLst>
          </c:dPt>
          <c:dPt>
            <c:idx val="6"/>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D-06AA-4C06-B32F-1C5CC21C854C}"/>
              </c:ext>
            </c:extLst>
          </c:dPt>
          <c:dPt>
            <c:idx val="7"/>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0F-06AA-4C06-B32F-1C5CC21C854C}"/>
              </c:ext>
            </c:extLst>
          </c:dPt>
          <c:dPt>
            <c:idx val="8"/>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1-06AA-4C06-B32F-1C5CC21C854C}"/>
              </c:ext>
            </c:extLst>
          </c:dPt>
          <c:dPt>
            <c:idx val="9"/>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3-06AA-4C06-B32F-1C5CC21C854C}"/>
              </c:ext>
            </c:extLst>
          </c:dPt>
          <c:dPt>
            <c:idx val="10"/>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5-06AA-4C06-B32F-1C5CC21C854C}"/>
              </c:ext>
            </c:extLst>
          </c:dPt>
          <c:dPt>
            <c:idx val="11"/>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7-06AA-4C06-B32F-1C5CC21C854C}"/>
              </c:ext>
            </c:extLst>
          </c:dPt>
          <c:dPt>
            <c:idx val="12"/>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9-06AA-4C06-B32F-1C5CC21C854C}"/>
              </c:ext>
            </c:extLst>
          </c:dPt>
          <c:dPt>
            <c:idx val="13"/>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B-06AA-4C06-B32F-1C5CC21C854C}"/>
              </c:ext>
            </c:extLst>
          </c:dPt>
          <c:dPt>
            <c:idx val="14"/>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D-06AA-4C06-B32F-1C5CC21C854C}"/>
              </c:ext>
            </c:extLst>
          </c:dPt>
          <c:dPt>
            <c:idx val="15"/>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1F-06AA-4C06-B32F-1C5CC21C854C}"/>
              </c:ext>
            </c:extLst>
          </c:dPt>
          <c:dPt>
            <c:idx val="16"/>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1-06AA-4C06-B32F-1C5CC21C854C}"/>
              </c:ext>
            </c:extLst>
          </c:dPt>
          <c:dPt>
            <c:idx val="17"/>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3-06AA-4C06-B32F-1C5CC21C854C}"/>
              </c:ext>
            </c:extLst>
          </c:dPt>
          <c:dPt>
            <c:idx val="18"/>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5-06AA-4C06-B32F-1C5CC21C854C}"/>
              </c:ext>
            </c:extLst>
          </c:dPt>
          <c:dPt>
            <c:idx val="19"/>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7-06AA-4C06-B32F-1C5CC21C854C}"/>
              </c:ext>
            </c:extLst>
          </c:dPt>
          <c:dPt>
            <c:idx val="20"/>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9-06AA-4C06-B32F-1C5CC21C854C}"/>
              </c:ext>
            </c:extLst>
          </c:dPt>
          <c:dPt>
            <c:idx val="21"/>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B-06AA-4C06-B32F-1C5CC21C854C}"/>
              </c:ext>
            </c:extLst>
          </c:dPt>
          <c:dPt>
            <c:idx val="22"/>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D-06AA-4C06-B32F-1C5CC21C854C}"/>
              </c:ext>
            </c:extLst>
          </c:dPt>
          <c:dPt>
            <c:idx val="23"/>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2F-06AA-4C06-B32F-1C5CC21C854C}"/>
              </c:ext>
            </c:extLst>
          </c:dPt>
          <c:dPt>
            <c:idx val="24"/>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1-06AA-4C06-B32F-1C5CC21C854C}"/>
              </c:ext>
            </c:extLst>
          </c:dPt>
          <c:dPt>
            <c:idx val="25"/>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3-06AA-4C06-B32F-1C5CC21C854C}"/>
              </c:ext>
            </c:extLst>
          </c:dPt>
          <c:dPt>
            <c:idx val="26"/>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5-06AA-4C06-B32F-1C5CC21C854C}"/>
              </c:ext>
            </c:extLst>
          </c:dPt>
          <c:dPt>
            <c:idx val="27"/>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7-06AA-4C06-B32F-1C5CC21C854C}"/>
              </c:ext>
            </c:extLst>
          </c:dPt>
          <c:dPt>
            <c:idx val="28"/>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9-06AA-4C06-B32F-1C5CC21C854C}"/>
              </c:ext>
            </c:extLst>
          </c:dPt>
          <c:dPt>
            <c:idx val="29"/>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B-06AA-4C06-B32F-1C5CC21C854C}"/>
              </c:ext>
            </c:extLst>
          </c:dPt>
          <c:dPt>
            <c:idx val="30"/>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D-06AA-4C06-B32F-1C5CC21C854C}"/>
              </c:ext>
            </c:extLst>
          </c:dPt>
          <c:dPt>
            <c:idx val="31"/>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3F-06AA-4C06-B32F-1C5CC21C854C}"/>
              </c:ext>
            </c:extLst>
          </c:dPt>
          <c:dPt>
            <c:idx val="32"/>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1-06AA-4C06-B32F-1C5CC21C854C}"/>
              </c:ext>
            </c:extLst>
          </c:dPt>
          <c:dPt>
            <c:idx val="33"/>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3-06AA-4C06-B32F-1C5CC21C854C}"/>
              </c:ext>
            </c:extLst>
          </c:dPt>
          <c:dPt>
            <c:idx val="34"/>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5-06AA-4C06-B32F-1C5CC21C854C}"/>
              </c:ext>
            </c:extLst>
          </c:dPt>
          <c:dPt>
            <c:idx val="35"/>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7-06AA-4C06-B32F-1C5CC21C854C}"/>
              </c:ext>
            </c:extLst>
          </c:dPt>
          <c:dPt>
            <c:idx val="36"/>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9-06AA-4C06-B32F-1C5CC21C854C}"/>
              </c:ext>
            </c:extLst>
          </c:dPt>
          <c:dPt>
            <c:idx val="37"/>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B-06AA-4C06-B32F-1C5CC21C854C}"/>
              </c:ext>
            </c:extLst>
          </c:dPt>
          <c:dPt>
            <c:idx val="38"/>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D-06AA-4C06-B32F-1C5CC21C854C}"/>
              </c:ext>
            </c:extLst>
          </c:dPt>
          <c:dPt>
            <c:idx val="39"/>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4F-06AA-4C06-B32F-1C5CC21C854C}"/>
              </c:ext>
            </c:extLst>
          </c:dPt>
          <c:dPt>
            <c:idx val="40"/>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1-06AA-4C06-B32F-1C5CC21C854C}"/>
              </c:ext>
            </c:extLst>
          </c:dPt>
          <c:dPt>
            <c:idx val="41"/>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3-06AA-4C06-B32F-1C5CC21C854C}"/>
              </c:ext>
            </c:extLst>
          </c:dPt>
          <c:dPt>
            <c:idx val="42"/>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5-06AA-4C06-B32F-1C5CC21C854C}"/>
              </c:ext>
            </c:extLst>
          </c:dPt>
          <c:dPt>
            <c:idx val="43"/>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7-06AA-4C06-B32F-1C5CC21C854C}"/>
              </c:ext>
            </c:extLst>
          </c:dPt>
          <c:dPt>
            <c:idx val="44"/>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9-06AA-4C06-B32F-1C5CC21C854C}"/>
              </c:ext>
            </c:extLst>
          </c:dPt>
          <c:dPt>
            <c:idx val="45"/>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B-06AA-4C06-B32F-1C5CC21C854C}"/>
              </c:ext>
            </c:extLst>
          </c:dPt>
          <c:dPt>
            <c:idx val="46"/>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D-06AA-4C06-B32F-1C5CC21C854C}"/>
              </c:ext>
            </c:extLst>
          </c:dPt>
          <c:dPt>
            <c:idx val="47"/>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5F-06AA-4C06-B32F-1C5CC21C854C}"/>
              </c:ext>
            </c:extLst>
          </c:dPt>
          <c:dPt>
            <c:idx val="48"/>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1-06AA-4C06-B32F-1C5CC21C854C}"/>
              </c:ext>
            </c:extLst>
          </c:dPt>
          <c:dPt>
            <c:idx val="49"/>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3-06AA-4C06-B32F-1C5CC21C854C}"/>
              </c:ext>
            </c:extLst>
          </c:dPt>
          <c:dPt>
            <c:idx val="50"/>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5-06AA-4C06-B32F-1C5CC21C854C}"/>
              </c:ext>
            </c:extLst>
          </c:dPt>
          <c:dPt>
            <c:idx val="51"/>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7-06AA-4C06-B32F-1C5CC21C854C}"/>
              </c:ext>
            </c:extLst>
          </c:dPt>
          <c:dPt>
            <c:idx val="52"/>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9-06AA-4C06-B32F-1C5CC21C854C}"/>
              </c:ext>
            </c:extLst>
          </c:dPt>
          <c:dPt>
            <c:idx val="53"/>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B-06AA-4C06-B32F-1C5CC21C854C}"/>
              </c:ext>
            </c:extLst>
          </c:dPt>
          <c:dPt>
            <c:idx val="54"/>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D-06AA-4C06-B32F-1C5CC21C854C}"/>
              </c:ext>
            </c:extLst>
          </c:dPt>
          <c:dPt>
            <c:idx val="55"/>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6F-06AA-4C06-B32F-1C5CC21C854C}"/>
              </c:ext>
            </c:extLst>
          </c:dPt>
          <c:dPt>
            <c:idx val="56"/>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71-06AA-4C06-B32F-1C5CC21C854C}"/>
              </c:ext>
            </c:extLst>
          </c:dPt>
          <c:dPt>
            <c:idx val="57"/>
            <c:bubble3D val="0"/>
            <c:spPr>
              <a:gradFill>
                <a:gsLst>
                  <a:gs pos="20000">
                    <a:srgbClr val="DC25FA">
                      <a:lumMod val="100000"/>
                    </a:srgbClr>
                  </a:gs>
                  <a:gs pos="61000">
                    <a:srgbClr val="9947F7"/>
                  </a:gs>
                </a:gsLst>
                <a:lin ang="0" scaled="0"/>
              </a:gradFill>
              <a:ln w="101600">
                <a:solidFill>
                  <a:schemeClr val="tx1"/>
                </a:solidFill>
              </a:ln>
              <a:effectLst/>
            </c:spPr>
            <c:extLst>
              <c:ext xmlns:c16="http://schemas.microsoft.com/office/drawing/2014/chart" uri="{C3380CC4-5D6E-409C-BE32-E72D297353CC}">
                <c16:uniqueId val="{00000073-06AA-4C06-B32F-1C5CC21C854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6AA-4C06-B32F-1C5CC21C854C}"/>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Percentage</c:v>
          </c:tx>
          <c:dPt>
            <c:idx val="0"/>
            <c:bubble3D val="0"/>
            <c:spPr>
              <a:noFill/>
              <a:ln w="19050">
                <a:noFill/>
              </a:ln>
              <a:effectLst/>
            </c:spPr>
            <c:extLst>
              <c:ext xmlns:c16="http://schemas.microsoft.com/office/drawing/2014/chart" uri="{C3380CC4-5D6E-409C-BE32-E72D297353CC}">
                <c16:uniqueId val="{00000076-06AA-4C06-B32F-1C5CC21C854C}"/>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8-06AA-4C06-B32F-1C5CC21C854C}"/>
              </c:ext>
            </c:extLst>
          </c:dPt>
          <c:val>
            <c:numRef>
              <c:f>Pivots!$P$5:$Q$5</c:f>
              <c:numCache>
                <c:formatCode>0%</c:formatCode>
                <c:ptCount val="2"/>
                <c:pt idx="0">
                  <c:v>0.89285714285714313</c:v>
                </c:pt>
                <c:pt idx="1">
                  <c:v>0.10714285714285687</c:v>
                </c:pt>
              </c:numCache>
            </c:numRef>
          </c:val>
          <c:extLst>
            <c:ext xmlns:c16="http://schemas.microsoft.com/office/drawing/2014/chart" uri="{C3380CC4-5D6E-409C-BE32-E72D297353CC}">
              <c16:uniqueId val="{00000079-06AA-4C06-B32F-1C5CC21C854C}"/>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89335116894E-2"/>
          <c:y val="5.0925925925925923E-2"/>
          <c:w val="0.93888888888888888"/>
          <c:h val="0.89814814814814814"/>
        </c:manualLayout>
      </c:layout>
      <c:bubbleChart>
        <c:varyColors val="0"/>
        <c:ser>
          <c:idx val="0"/>
          <c:order val="0"/>
          <c:tx>
            <c:v>Income Source</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CAA98EAC-CDFB-4C18-B822-2B97133C74A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738-4C3A-B523-E801E4B701D9}"/>
                </c:ext>
              </c:extLst>
            </c:dLbl>
            <c:dLbl>
              <c:idx val="1"/>
              <c:tx>
                <c:rich>
                  <a:bodyPr/>
                  <a:lstStyle/>
                  <a:p>
                    <a:fld id="{6A31F57F-FB23-4AF2-A072-2BD56439147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738-4C3A-B523-E801E4B701D9}"/>
                </c:ext>
              </c:extLst>
            </c:dLbl>
            <c:dLbl>
              <c:idx val="2"/>
              <c:tx>
                <c:rich>
                  <a:bodyPr/>
                  <a:lstStyle/>
                  <a:p>
                    <a:fld id="{831BC96D-DF9D-4C3D-84E5-C37A40F60BC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738-4C3A-B523-E801E4B701D9}"/>
                </c:ext>
              </c:extLst>
            </c:dLbl>
            <c:dLbl>
              <c:idx val="3"/>
              <c:tx>
                <c:rich>
                  <a:bodyPr/>
                  <a:lstStyle/>
                  <a:p>
                    <a:fld id="{FADCC014-E1E9-444F-AF2D-8562F5F4913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738-4C3A-B523-E801E4B701D9}"/>
                </c:ext>
              </c:extLst>
            </c:dLbl>
            <c:dLbl>
              <c:idx val="4"/>
              <c:tx>
                <c:rich>
                  <a:bodyPr/>
                  <a:lstStyle/>
                  <a:p>
                    <a:fld id="{8F479C21-D9C4-4AD0-9020-E005C49A6A1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738-4C3A-B523-E801E4B701D9}"/>
                </c:ext>
              </c:extLst>
            </c:dLbl>
            <c:dLbl>
              <c:idx val="5"/>
              <c:tx>
                <c:rich>
                  <a:bodyPr/>
                  <a:lstStyle/>
                  <a:p>
                    <a:fld id="{CCC1E3B8-CB26-4F34-AC00-B465B0532FA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738-4C3A-B523-E801E4B701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Pivots!$G$5:$G$10</c:f>
              <c:numCache>
                <c:formatCode>General</c:formatCode>
                <c:ptCount val="6"/>
                <c:pt idx="0">
                  <c:v>1</c:v>
                </c:pt>
                <c:pt idx="1">
                  <c:v>7</c:v>
                </c:pt>
                <c:pt idx="2">
                  <c:v>4</c:v>
                </c:pt>
                <c:pt idx="3">
                  <c:v>2</c:v>
                </c:pt>
                <c:pt idx="4">
                  <c:v>6</c:v>
                </c:pt>
                <c:pt idx="5">
                  <c:v>5</c:v>
                </c:pt>
              </c:numCache>
            </c:numRef>
          </c:xVal>
          <c:yVal>
            <c:numRef>
              <c:f>Pivots!$H$5:$H$10</c:f>
              <c:numCache>
                <c:formatCode>General</c:formatCode>
                <c:ptCount val="6"/>
                <c:pt idx="0">
                  <c:v>3</c:v>
                </c:pt>
                <c:pt idx="1">
                  <c:v>2</c:v>
                </c:pt>
                <c:pt idx="2">
                  <c:v>1</c:v>
                </c:pt>
                <c:pt idx="3">
                  <c:v>8</c:v>
                </c:pt>
                <c:pt idx="4">
                  <c:v>6</c:v>
                </c:pt>
                <c:pt idx="5">
                  <c:v>9</c:v>
                </c:pt>
              </c:numCache>
            </c:numRef>
          </c:yVal>
          <c:bubbleSize>
            <c:numRef>
              <c:f>Pivots!$I$5:$I$10</c:f>
              <c:numCache>
                <c:formatCode>_-[$$-409]* #,##0_ ;_-[$$-409]* \-#,##0\ ;_-[$$-409]* "-"??_ ;_-@_ </c:formatCode>
                <c:ptCount val="6"/>
                <c:pt idx="0">
                  <c:v>168000</c:v>
                </c:pt>
                <c:pt idx="1">
                  <c:v>123865.20000000003</c:v>
                </c:pt>
                <c:pt idx="2">
                  <c:v>58526.399999999987</c:v>
                </c:pt>
                <c:pt idx="3">
                  <c:v>150927.59999999998</c:v>
                </c:pt>
                <c:pt idx="4">
                  <c:v>222098.39999999991</c:v>
                </c:pt>
                <c:pt idx="5">
                  <c:v>79200</c:v>
                </c:pt>
              </c:numCache>
            </c:numRef>
          </c:bubbleSize>
          <c:bubble3D val="0"/>
          <c:extLst>
            <c:ext xmlns:c15="http://schemas.microsoft.com/office/drawing/2012/chart" uri="{02D57815-91ED-43cb-92C2-25804820EDAC}">
              <c15:datalabelsRange>
                <c15:f>Pivots!$K$5:$K$10</c15:f>
                <c15:dlblRangeCache>
                  <c:ptCount val="6"/>
                  <c:pt idx="0">
                    <c:v> $1,68,000 </c:v>
                  </c:pt>
                  <c:pt idx="1">
                    <c:v> $1,23,865 </c:v>
                  </c:pt>
                  <c:pt idx="2">
                    <c:v> $58,526 </c:v>
                  </c:pt>
                  <c:pt idx="3">
                    <c:v> $1,50,928 </c:v>
                  </c:pt>
                  <c:pt idx="4">
                    <c:v>   </c:v>
                  </c:pt>
                  <c:pt idx="5">
                    <c:v> $79,200 </c:v>
                  </c:pt>
                </c15:dlblRangeCache>
              </c15:datalabelsRange>
            </c:ext>
            <c:ext xmlns:c16="http://schemas.microsoft.com/office/drawing/2014/chart" uri="{C3380CC4-5D6E-409C-BE32-E72D297353CC}">
              <c16:uniqueId val="{00000006-B738-4C3A-B523-E801E4B701D9}"/>
            </c:ext>
          </c:extLst>
        </c:ser>
        <c:ser>
          <c:idx val="1"/>
          <c:order val="1"/>
          <c:tx>
            <c:v>Max</c:v>
          </c:tx>
          <c:spPr>
            <a:gradFill flip="none" rotWithShape="1">
              <a:gsLst>
                <a:gs pos="24000">
                  <a:srgbClr val="DD115E"/>
                </a:gs>
                <a:gs pos="79000">
                  <a:srgbClr val="7417BD"/>
                </a:gs>
              </a:gsLst>
              <a:path path="circle">
                <a:fillToRect r="100000" b="100000"/>
              </a:path>
              <a:tileRect l="-100000" t="-100000"/>
            </a:gradFill>
            <a:ln w="25400">
              <a:noFill/>
            </a:ln>
            <a:effectLst>
              <a:outerShdw blurRad="152400" sx="105000" sy="105000" algn="ctr" rotWithShape="0">
                <a:srgbClr val="DD115E">
                  <a:alpha val="88000"/>
                </a:srgbClr>
              </a:outerShdw>
            </a:effectLst>
          </c:spPr>
          <c:invertIfNegative val="0"/>
          <c:dLbls>
            <c:dLbl>
              <c:idx val="0"/>
              <c:tx>
                <c:rich>
                  <a:bodyPr/>
                  <a:lstStyle/>
                  <a:p>
                    <a:fld id="{FDE4FD4C-99B2-4EE2-86C0-342A1393D72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738-4C3A-B523-E801E4B701D9}"/>
                </c:ext>
              </c:extLst>
            </c:dLbl>
            <c:dLbl>
              <c:idx val="1"/>
              <c:tx>
                <c:rich>
                  <a:bodyPr/>
                  <a:lstStyle/>
                  <a:p>
                    <a:fld id="{CE3A8F2C-ABA6-4F67-814B-4295DD59849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738-4C3A-B523-E801E4B701D9}"/>
                </c:ext>
              </c:extLst>
            </c:dLbl>
            <c:dLbl>
              <c:idx val="2"/>
              <c:tx>
                <c:rich>
                  <a:bodyPr/>
                  <a:lstStyle/>
                  <a:p>
                    <a:fld id="{08E40415-0A39-48BF-BAEA-D8A5376F5E7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738-4C3A-B523-E801E4B701D9}"/>
                </c:ext>
              </c:extLst>
            </c:dLbl>
            <c:dLbl>
              <c:idx val="3"/>
              <c:tx>
                <c:rich>
                  <a:bodyPr/>
                  <a:lstStyle/>
                  <a:p>
                    <a:fld id="{57AEBF24-9F1A-40EB-8A5D-D92067C3E95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738-4C3A-B523-E801E4B701D9}"/>
                </c:ext>
              </c:extLst>
            </c:dLbl>
            <c:dLbl>
              <c:idx val="4"/>
              <c:tx>
                <c:rich>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Arial" panose="020B0604020202020204" pitchFamily="34" charset="0"/>
                        <a:ea typeface="+mn-ea"/>
                        <a:cs typeface="Arial" panose="020B0604020202020204" pitchFamily="34" charset="0"/>
                      </a:defRPr>
                    </a:pPr>
                    <a:fld id="{1D154C59-CB1C-4796-99B5-66F3541F6707}" type="CELLRANGE">
                      <a:rPr lang="en-IN"/>
                      <a:pPr>
                        <a:defRPr sz="1600" b="1">
                          <a:solidFill>
                            <a:schemeClr val="bg1"/>
                          </a:solidFill>
                          <a:latin typeface="Arial" panose="020B0604020202020204" pitchFamily="34" charset="0"/>
                          <a:cs typeface="Arial" panose="020B0604020202020204" pitchFamily="34" charset="0"/>
                        </a:defRPr>
                      </a:pPr>
                      <a:t>[CELLRANGE]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738-4C3A-B523-E801E4B701D9}"/>
                </c:ext>
              </c:extLst>
            </c:dLbl>
            <c:dLbl>
              <c:idx val="5"/>
              <c:tx>
                <c:rich>
                  <a:bodyPr/>
                  <a:lstStyle/>
                  <a:p>
                    <a:fld id="{2D572373-F164-4A21-AAF2-E6E5BC38114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738-4C3A-B523-E801E4B701D9}"/>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Pivots!$G$5:$G$10</c:f>
              <c:numCache>
                <c:formatCode>General</c:formatCode>
                <c:ptCount val="6"/>
                <c:pt idx="0">
                  <c:v>1</c:v>
                </c:pt>
                <c:pt idx="1">
                  <c:v>7</c:v>
                </c:pt>
                <c:pt idx="2">
                  <c:v>4</c:v>
                </c:pt>
                <c:pt idx="3">
                  <c:v>2</c:v>
                </c:pt>
                <c:pt idx="4">
                  <c:v>6</c:v>
                </c:pt>
                <c:pt idx="5">
                  <c:v>5</c:v>
                </c:pt>
              </c:numCache>
            </c:numRef>
          </c:xVal>
          <c:yVal>
            <c:numRef>
              <c:f>Pivots!$H$5:$H$10</c:f>
              <c:numCache>
                <c:formatCode>General</c:formatCode>
                <c:ptCount val="6"/>
                <c:pt idx="0">
                  <c:v>3</c:v>
                </c:pt>
                <c:pt idx="1">
                  <c:v>2</c:v>
                </c:pt>
                <c:pt idx="2">
                  <c:v>1</c:v>
                </c:pt>
                <c:pt idx="3">
                  <c:v>8</c:v>
                </c:pt>
                <c:pt idx="4">
                  <c:v>6</c:v>
                </c:pt>
                <c:pt idx="5">
                  <c:v>9</c:v>
                </c:pt>
              </c:numCache>
            </c:numRef>
          </c:yVal>
          <c:bubbleSize>
            <c:numRef>
              <c:f>Pivots!$J$5:$J$10</c:f>
              <c:numCache>
                <c:formatCode>_-[$$-409]* #,##0_ ;_-[$$-409]* \-#,##0\ ;_-[$$-409]* "-"??_ ;_-@_ </c:formatCode>
                <c:ptCount val="6"/>
                <c:pt idx="0">
                  <c:v>0</c:v>
                </c:pt>
                <c:pt idx="1">
                  <c:v>0</c:v>
                </c:pt>
                <c:pt idx="2">
                  <c:v>0</c:v>
                </c:pt>
                <c:pt idx="3">
                  <c:v>0</c:v>
                </c:pt>
                <c:pt idx="4">
                  <c:v>222098.39999999991</c:v>
                </c:pt>
                <c:pt idx="5">
                  <c:v>0</c:v>
                </c:pt>
              </c:numCache>
            </c:numRef>
          </c:bubbleSize>
          <c:bubble3D val="0"/>
          <c:extLst>
            <c:ext xmlns:c15="http://schemas.microsoft.com/office/drawing/2012/chart" uri="{02D57815-91ED-43cb-92C2-25804820EDAC}">
              <c15:datalabelsRange>
                <c15:f>Pivots!$J$5:$J$10</c15:f>
                <c15:dlblRangeCache>
                  <c:ptCount val="6"/>
                  <c:pt idx="0">
                    <c:v>   </c:v>
                  </c:pt>
                  <c:pt idx="1">
                    <c:v>   </c:v>
                  </c:pt>
                  <c:pt idx="2">
                    <c:v>   </c:v>
                  </c:pt>
                  <c:pt idx="3">
                    <c:v>   </c:v>
                  </c:pt>
                  <c:pt idx="4">
                    <c:v> $2,22,098 </c:v>
                  </c:pt>
                  <c:pt idx="5">
                    <c:v>   </c:v>
                  </c:pt>
                </c15:dlblRangeCache>
              </c15:datalabelsRange>
            </c:ext>
            <c:ext xmlns:c16="http://schemas.microsoft.com/office/drawing/2014/chart" uri="{C3380CC4-5D6E-409C-BE32-E72D297353CC}">
              <c16:uniqueId val="{0000000D-B738-4C3A-B523-E801E4B701D9}"/>
            </c:ext>
          </c:extLst>
        </c:ser>
        <c:dLbls>
          <c:showLegendKey val="0"/>
          <c:showVal val="0"/>
          <c:showCatName val="0"/>
          <c:showSerName val="0"/>
          <c:showPercent val="0"/>
          <c:showBubbleSize val="0"/>
        </c:dLbls>
        <c:bubbleScale val="70"/>
        <c:showNegBubbles val="0"/>
        <c:axId val="149457440"/>
        <c:axId val="67084112"/>
      </c:bubbleChart>
      <c:valAx>
        <c:axId val="149457440"/>
        <c:scaling>
          <c:orientation val="minMax"/>
          <c:max val="10"/>
          <c:min val="0"/>
        </c:scaling>
        <c:delete val="1"/>
        <c:axPos val="b"/>
        <c:numFmt formatCode="General" sourceLinked="1"/>
        <c:majorTickMark val="none"/>
        <c:minorTickMark val="none"/>
        <c:tickLblPos val="nextTo"/>
        <c:crossAx val="67084112"/>
        <c:crosses val="autoZero"/>
        <c:crossBetween val="midCat"/>
      </c:valAx>
      <c:valAx>
        <c:axId val="67084112"/>
        <c:scaling>
          <c:orientation val="minMax"/>
          <c:max val="10"/>
          <c:min val="0"/>
        </c:scaling>
        <c:delete val="1"/>
        <c:axPos val="l"/>
        <c:numFmt formatCode="General" sourceLinked="1"/>
        <c:majorTickMark val="none"/>
        <c:minorTickMark val="none"/>
        <c:tickLblPos val="nextTo"/>
        <c:crossAx val="14945744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Pivots!$BJ$5</c:f>
              <c:strCache>
                <c:ptCount val="1"/>
                <c:pt idx="0">
                  <c:v>Brazil</c:v>
                </c:pt>
              </c:strCache>
            </c:strRef>
          </c:tx>
          <c:spPr>
            <a:gradFill flip="none" rotWithShape="1">
              <a:gsLst>
                <a:gs pos="44000">
                  <a:srgbClr val="DD115E"/>
                </a:gs>
                <a:gs pos="100000">
                  <a:srgbClr val="FF0000"/>
                </a:gs>
              </a:gsLst>
              <a:lin ang="2700000" scaled="1"/>
              <a:tileRect/>
            </a:gradFill>
            <a:ln>
              <a:noFill/>
            </a:ln>
            <a:effectLst/>
          </c:spPr>
          <c:invertIfNegative val="0"/>
          <c:val>
            <c:numRef>
              <c:f>Pivots!$BK$5</c:f>
              <c:numCache>
                <c:formatCode>0%</c:formatCode>
                <c:ptCount val="1"/>
                <c:pt idx="0">
                  <c:v>9.6588369667775731E-2</c:v>
                </c:pt>
              </c:numCache>
            </c:numRef>
          </c:val>
          <c:extLst>
            <c:ext xmlns:c16="http://schemas.microsoft.com/office/drawing/2014/chart" uri="{C3380CC4-5D6E-409C-BE32-E72D297353CC}">
              <c16:uniqueId val="{00000000-41ED-4FE6-8A74-73A627816266}"/>
            </c:ext>
          </c:extLst>
        </c:ser>
        <c:ser>
          <c:idx val="1"/>
          <c:order val="1"/>
          <c:tx>
            <c:strRef>
              <c:f>Pivots!$BJ$6</c:f>
              <c:strCache>
                <c:ptCount val="1"/>
                <c:pt idx="0">
                  <c:v>Canada</c:v>
                </c:pt>
              </c:strCache>
            </c:strRef>
          </c:tx>
          <c:spPr>
            <a:gradFill>
              <a:gsLst>
                <a:gs pos="36000">
                  <a:srgbClr val="32015F"/>
                </a:gs>
                <a:gs pos="100000">
                  <a:srgbClr val="002060">
                    <a:alpha val="67000"/>
                    <a:lumMod val="55000"/>
                    <a:lumOff val="45000"/>
                  </a:srgbClr>
                </a:gs>
              </a:gsLst>
              <a:lin ang="2700000" scaled="1"/>
            </a:gradFill>
            <a:ln>
              <a:noFill/>
            </a:ln>
            <a:effectLst/>
          </c:spPr>
          <c:invertIfNegative val="0"/>
          <c:val>
            <c:numRef>
              <c:f>Pivots!$BK$6</c:f>
              <c:numCache>
                <c:formatCode>0%</c:formatCode>
                <c:ptCount val="1"/>
                <c:pt idx="0">
                  <c:v>9.6613199582857426E-2</c:v>
                </c:pt>
              </c:numCache>
            </c:numRef>
          </c:val>
          <c:extLst>
            <c:ext xmlns:c16="http://schemas.microsoft.com/office/drawing/2014/chart" uri="{C3380CC4-5D6E-409C-BE32-E72D297353CC}">
              <c16:uniqueId val="{00000001-41ED-4FE6-8A74-73A627816266}"/>
            </c:ext>
          </c:extLst>
        </c:ser>
        <c:ser>
          <c:idx val="2"/>
          <c:order val="2"/>
          <c:tx>
            <c:strRef>
              <c:f>Pivots!$BJ$7</c:f>
              <c:strCache>
                <c:ptCount val="1"/>
                <c:pt idx="0">
                  <c:v>Egypt</c:v>
                </c:pt>
              </c:strCache>
            </c:strRef>
          </c:tx>
          <c:spPr>
            <a:gradFill>
              <a:gsLst>
                <a:gs pos="46000">
                  <a:srgbClr val="FFC000">
                    <a:lumMod val="85000"/>
                  </a:srgbClr>
                </a:gs>
                <a:gs pos="100000">
                  <a:srgbClr val="FFFF00">
                    <a:lumMod val="70000"/>
                    <a:lumOff val="30000"/>
                  </a:srgbClr>
                </a:gs>
              </a:gsLst>
              <a:lin ang="2700000" scaled="1"/>
            </a:gradFill>
            <a:ln>
              <a:noFill/>
            </a:ln>
            <a:effectLst/>
          </c:spPr>
          <c:invertIfNegative val="0"/>
          <c:val>
            <c:numRef>
              <c:f>Pivots!$BK$7</c:f>
              <c:numCache>
                <c:formatCode>0%</c:formatCode>
                <c:ptCount val="1"/>
                <c:pt idx="0">
                  <c:v>0.29544495207826388</c:v>
                </c:pt>
              </c:numCache>
            </c:numRef>
          </c:val>
          <c:extLst>
            <c:ext xmlns:c16="http://schemas.microsoft.com/office/drawing/2014/chart" uri="{C3380CC4-5D6E-409C-BE32-E72D297353CC}">
              <c16:uniqueId val="{00000002-41ED-4FE6-8A74-73A627816266}"/>
            </c:ext>
          </c:extLst>
        </c:ser>
        <c:ser>
          <c:idx val="3"/>
          <c:order val="3"/>
          <c:tx>
            <c:strRef>
              <c:f>Pivots!$BJ$8</c:f>
              <c:strCache>
                <c:ptCount val="1"/>
                <c:pt idx="0">
                  <c:v>Russia</c:v>
                </c:pt>
              </c:strCache>
            </c:strRef>
          </c:tx>
          <c:spPr>
            <a:gradFill>
              <a:gsLst>
                <a:gs pos="46000">
                  <a:srgbClr val="0070C0"/>
                </a:gs>
                <a:gs pos="100000">
                  <a:srgbClr val="00B0F0"/>
                </a:gs>
              </a:gsLst>
              <a:lin ang="2700000" scaled="1"/>
            </a:gradFill>
            <a:ln>
              <a:noFill/>
            </a:ln>
            <a:effectLst/>
          </c:spPr>
          <c:invertIfNegative val="0"/>
          <c:val>
            <c:numRef>
              <c:f>Pivots!$BK$8</c:f>
              <c:numCache>
                <c:formatCode>0%</c:formatCode>
                <c:ptCount val="1"/>
                <c:pt idx="0">
                  <c:v>0.17477156478124845</c:v>
                </c:pt>
              </c:numCache>
            </c:numRef>
          </c:val>
          <c:extLst>
            <c:ext xmlns:c16="http://schemas.microsoft.com/office/drawing/2014/chart" uri="{C3380CC4-5D6E-409C-BE32-E72D297353CC}">
              <c16:uniqueId val="{00000003-41ED-4FE6-8A74-73A627816266}"/>
            </c:ext>
          </c:extLst>
        </c:ser>
        <c:ser>
          <c:idx val="4"/>
          <c:order val="4"/>
          <c:tx>
            <c:strRef>
              <c:f>Pivots!$BJ$9</c:f>
              <c:strCache>
                <c:ptCount val="1"/>
                <c:pt idx="0">
                  <c:v>USA</c:v>
                </c:pt>
              </c:strCache>
            </c:strRef>
          </c:tx>
          <c:spPr>
            <a:gradFill>
              <a:gsLst>
                <a:gs pos="46000">
                  <a:srgbClr val="0070C0"/>
                </a:gs>
                <a:gs pos="100000">
                  <a:srgbClr val="00B0F0"/>
                </a:gs>
              </a:gsLst>
              <a:lin ang="2700000" scaled="1"/>
            </a:gradFill>
            <a:ln>
              <a:noFill/>
            </a:ln>
            <a:effectLst/>
          </c:spPr>
          <c:invertIfNegative val="0"/>
          <c:dPt>
            <c:idx val="0"/>
            <c:invertIfNegative val="0"/>
            <c:bubble3D val="0"/>
            <c:spPr>
              <a:gradFill>
                <a:gsLst>
                  <a:gs pos="42000">
                    <a:srgbClr val="00B050">
                      <a:lumMod val="88000"/>
                    </a:srgbClr>
                  </a:gs>
                  <a:gs pos="82000">
                    <a:srgbClr val="92D050">
                      <a:lumMod val="100000"/>
                    </a:srgbClr>
                  </a:gs>
                </a:gsLst>
                <a:lin ang="2700000" scaled="1"/>
              </a:gradFill>
              <a:ln>
                <a:noFill/>
              </a:ln>
              <a:effectLst/>
            </c:spPr>
            <c:extLst>
              <c:ext xmlns:c16="http://schemas.microsoft.com/office/drawing/2014/chart" uri="{C3380CC4-5D6E-409C-BE32-E72D297353CC}">
                <c16:uniqueId val="{00000005-41ED-4FE6-8A74-73A627816266}"/>
              </c:ext>
            </c:extLst>
          </c:dPt>
          <c:val>
            <c:numRef>
              <c:f>Pivots!$BK$9</c:f>
              <c:numCache>
                <c:formatCode>0%</c:formatCode>
                <c:ptCount val="1"/>
                <c:pt idx="0">
                  <c:v>0.17061255400506531</c:v>
                </c:pt>
              </c:numCache>
            </c:numRef>
          </c:val>
          <c:extLst>
            <c:ext xmlns:c16="http://schemas.microsoft.com/office/drawing/2014/chart" uri="{C3380CC4-5D6E-409C-BE32-E72D297353CC}">
              <c16:uniqueId val="{00000006-41ED-4FE6-8A74-73A627816266}"/>
            </c:ext>
          </c:extLst>
        </c:ser>
        <c:ser>
          <c:idx val="5"/>
          <c:order val="5"/>
          <c:tx>
            <c:strRef>
              <c:f>Pivots!$BJ$10</c:f>
              <c:strCache>
                <c:ptCount val="1"/>
                <c:pt idx="0">
                  <c:v>UK</c:v>
                </c:pt>
              </c:strCache>
            </c:strRef>
          </c:tx>
          <c:spPr>
            <a:gradFill>
              <a:gsLst>
                <a:gs pos="39000">
                  <a:srgbClr val="B349D1">
                    <a:alpha val="79000"/>
                    <a:lumMod val="80000"/>
                  </a:srgbClr>
                </a:gs>
                <a:gs pos="82000">
                  <a:srgbClr val="DC25FA"/>
                </a:gs>
              </a:gsLst>
              <a:lin ang="2700000" scaled="1"/>
            </a:gradFill>
            <a:ln>
              <a:noFill/>
            </a:ln>
            <a:effectLst/>
          </c:spPr>
          <c:invertIfNegative val="0"/>
          <c:val>
            <c:numRef>
              <c:f>Pivots!$BK$10</c:f>
              <c:numCache>
                <c:formatCode>0%</c:formatCode>
                <c:ptCount val="1"/>
                <c:pt idx="0">
                  <c:v>0.1659693598847892</c:v>
                </c:pt>
              </c:numCache>
            </c:numRef>
          </c:val>
          <c:extLst>
            <c:ext xmlns:c16="http://schemas.microsoft.com/office/drawing/2014/chart" uri="{C3380CC4-5D6E-409C-BE32-E72D297353CC}">
              <c16:uniqueId val="{00000007-41ED-4FE6-8A74-73A627816266}"/>
            </c:ext>
          </c:extLst>
        </c:ser>
        <c:dLbls>
          <c:showLegendKey val="0"/>
          <c:showVal val="0"/>
          <c:showCatName val="0"/>
          <c:showSerName val="0"/>
          <c:showPercent val="0"/>
          <c:showBubbleSize val="0"/>
        </c:dLbls>
        <c:gapWidth val="150"/>
        <c:overlap val="100"/>
        <c:axId val="603325615"/>
        <c:axId val="603326031"/>
      </c:barChart>
      <c:catAx>
        <c:axId val="603325615"/>
        <c:scaling>
          <c:orientation val="minMax"/>
        </c:scaling>
        <c:delete val="1"/>
        <c:axPos val="l"/>
        <c:numFmt formatCode="General" sourceLinked="1"/>
        <c:majorTickMark val="none"/>
        <c:minorTickMark val="none"/>
        <c:tickLblPos val="nextTo"/>
        <c:crossAx val="603326031"/>
        <c:crosses val="autoZero"/>
        <c:auto val="1"/>
        <c:lblAlgn val="ctr"/>
        <c:lblOffset val="100"/>
        <c:noMultiLvlLbl val="0"/>
      </c:catAx>
      <c:valAx>
        <c:axId val="603326031"/>
        <c:scaling>
          <c:orientation val="minMax"/>
        </c:scaling>
        <c:delete val="1"/>
        <c:axPos val="b"/>
        <c:numFmt formatCode="0%" sourceLinked="1"/>
        <c:majorTickMark val="none"/>
        <c:minorTickMark val="none"/>
        <c:tickLblPos val="nextTo"/>
        <c:crossAx val="60332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25750202757501"/>
          <c:y val="0.1261854700854701"/>
          <c:w val="0.7625116666666667"/>
          <c:h val="0.7625116666666667"/>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EAD5-424A-8B77-DD311CFAD9A7}"/>
              </c:ext>
            </c:extLst>
          </c:dPt>
          <c:dPt>
            <c:idx val="1"/>
            <c:bubble3D val="0"/>
            <c:spPr>
              <a:gradFill>
                <a:gsLst>
                  <a:gs pos="39000">
                    <a:srgbClr val="194AFE"/>
                  </a:gs>
                  <a:gs pos="65000">
                    <a:srgbClr val="00B0F0"/>
                  </a:gs>
                </a:gsLst>
                <a:lin ang="2700000" scaled="1"/>
              </a:gradFill>
              <a:ln w="19050">
                <a:noFill/>
              </a:ln>
              <a:effectLst/>
            </c:spPr>
            <c:extLst>
              <c:ext xmlns:c16="http://schemas.microsoft.com/office/drawing/2014/chart" uri="{C3380CC4-5D6E-409C-BE32-E72D297353CC}">
                <c16:uniqueId val="{00000003-EAD5-424A-8B77-DD311CFAD9A7}"/>
              </c:ext>
            </c:extLst>
          </c:dPt>
          <c:cat>
            <c:strRef>
              <c:f>Pivots!$BQ$4:$BR$4</c:f>
              <c:strCache>
                <c:ptCount val="2"/>
                <c:pt idx="0">
                  <c:v>Remaining Percentage</c:v>
                </c:pt>
                <c:pt idx="1">
                  <c:v>Actual</c:v>
                </c:pt>
              </c:strCache>
            </c:strRef>
          </c:cat>
          <c:val>
            <c:numRef>
              <c:f>Pivots!$BQ$5:$BR$5</c:f>
              <c:numCache>
                <c:formatCode>0%</c:formatCode>
                <c:ptCount val="2"/>
                <c:pt idx="0">
                  <c:v>0.26795265721834105</c:v>
                </c:pt>
                <c:pt idx="1">
                  <c:v>0.73204734278165895</c:v>
                </c:pt>
              </c:numCache>
            </c:numRef>
          </c:val>
          <c:extLst>
            <c:ext xmlns:c16="http://schemas.microsoft.com/office/drawing/2014/chart" uri="{C3380CC4-5D6E-409C-BE32-E72D297353CC}">
              <c16:uniqueId val="{00000004-EAD5-424A-8B77-DD311CFAD9A7}"/>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rgbClr val="00B0F0"/>
              </a:solidFill>
              <a:ln w="9525">
                <a:solidFill>
                  <a:srgbClr val="00B0F0"/>
                </a:solidFill>
              </a:ln>
              <a:effectLst/>
            </c:spPr>
          </c:marker>
          <c:dPt>
            <c:idx val="0"/>
            <c:marker>
              <c:symbol val="circle"/>
              <c:size val="25"/>
              <c:spPr>
                <a:solidFill>
                  <a:srgbClr val="194AFE"/>
                </a:solidFill>
                <a:ln w="9525">
                  <a:solidFill>
                    <a:srgbClr val="194AFE"/>
                  </a:solidFill>
                </a:ln>
                <a:effectLst/>
              </c:spPr>
            </c:marker>
            <c:bubble3D val="0"/>
            <c:extLst>
              <c:ext xmlns:c16="http://schemas.microsoft.com/office/drawing/2014/chart" uri="{C3380CC4-5D6E-409C-BE32-E72D297353CC}">
                <c16:uniqueId val="{00000005-EAD5-424A-8B77-DD311CFAD9A7}"/>
              </c:ext>
            </c:extLst>
          </c:dPt>
          <c:xVal>
            <c:numRef>
              <c:f>Pivots!$BT$5:$BT$6</c:f>
              <c:numCache>
                <c:formatCode>General</c:formatCode>
                <c:ptCount val="2"/>
                <c:pt idx="0">
                  <c:v>0</c:v>
                </c:pt>
                <c:pt idx="1">
                  <c:v>0.99364483721177543</c:v>
                </c:pt>
              </c:numCache>
            </c:numRef>
          </c:xVal>
          <c:yVal>
            <c:numRef>
              <c:f>Pivots!$BU$5:$BU$6</c:f>
              <c:numCache>
                <c:formatCode>General</c:formatCode>
                <c:ptCount val="2"/>
                <c:pt idx="0">
                  <c:v>1</c:v>
                </c:pt>
                <c:pt idx="1">
                  <c:v>-0.11256081681644099</c:v>
                </c:pt>
              </c:numCache>
            </c:numRef>
          </c:yVal>
          <c:smooth val="0"/>
          <c:extLst>
            <c:ext xmlns:c16="http://schemas.microsoft.com/office/drawing/2014/chart" uri="{C3380CC4-5D6E-409C-BE32-E72D297353CC}">
              <c16:uniqueId val="{00000006-EAD5-424A-8B77-DD311CFAD9A7}"/>
            </c:ext>
          </c:extLst>
        </c:ser>
        <c:dLbls>
          <c:showLegendKey val="0"/>
          <c:showVal val="0"/>
          <c:showCatName val="0"/>
          <c:showSerName val="0"/>
          <c:showPercent val="0"/>
          <c:showBubbleSize val="0"/>
        </c:dLbls>
        <c:axId val="2114802975"/>
        <c:axId val="2114800895"/>
      </c:scatterChart>
      <c:valAx>
        <c:axId val="2114802975"/>
        <c:scaling>
          <c:orientation val="minMax"/>
          <c:max val="1.1500000000000001"/>
          <c:min val="-1.1500000000000001"/>
        </c:scaling>
        <c:delete val="1"/>
        <c:axPos val="b"/>
        <c:numFmt formatCode="General" sourceLinked="1"/>
        <c:majorTickMark val="out"/>
        <c:minorTickMark val="none"/>
        <c:tickLblPos val="nextTo"/>
        <c:crossAx val="2114800895"/>
        <c:crosses val="autoZero"/>
        <c:crossBetween val="midCat"/>
      </c:valAx>
      <c:valAx>
        <c:axId val="2114800895"/>
        <c:scaling>
          <c:orientation val="minMax"/>
          <c:max val="1.1500000000000001"/>
          <c:min val="-1.1500000000000001"/>
        </c:scaling>
        <c:delete val="1"/>
        <c:axPos val="l"/>
        <c:numFmt formatCode="General" sourceLinked="1"/>
        <c:majorTickMark val="out"/>
        <c:minorTickMark val="none"/>
        <c:tickLblPos val="nextTo"/>
        <c:crossAx val="2114802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4000">
                  <a:srgbClr val="00F1DF"/>
                </a:gs>
                <a:gs pos="20000">
                  <a:srgbClr val="9947F7"/>
                </a:gs>
              </a:gsLst>
              <a:lin ang="5400000" scaled="1"/>
              <a:tileRect/>
            </a:gradFill>
            <a:ln>
              <a:noFill/>
            </a:ln>
            <a:effectLst/>
          </c:spPr>
          <c:invertIfNegative val="0"/>
          <c:val>
            <c:numRef>
              <c:f>Pivots!$CJ$5</c:f>
              <c:numCache>
                <c:formatCode>0.0%</c:formatCode>
                <c:ptCount val="1"/>
                <c:pt idx="0">
                  <c:v>0.22799999999999998</c:v>
                </c:pt>
              </c:numCache>
            </c:numRef>
          </c:val>
          <c:extLst>
            <c:ext xmlns:c16="http://schemas.microsoft.com/office/drawing/2014/chart" uri="{C3380CC4-5D6E-409C-BE32-E72D297353CC}">
              <c16:uniqueId val="{00000000-5347-4DB8-82F8-BE34A9F7695A}"/>
            </c:ext>
          </c:extLst>
        </c:ser>
        <c:ser>
          <c:idx val="1"/>
          <c:order val="1"/>
          <c:spPr>
            <a:solidFill>
              <a:schemeClr val="tx1">
                <a:lumMod val="85000"/>
                <a:lumOff val="15000"/>
              </a:schemeClr>
            </a:solidFill>
            <a:ln>
              <a:noFill/>
            </a:ln>
            <a:effectLst/>
          </c:spPr>
          <c:invertIfNegative val="0"/>
          <c:val>
            <c:numRef>
              <c:f>Pivots!$CK$5</c:f>
              <c:numCache>
                <c:formatCode>0.0%</c:formatCode>
                <c:ptCount val="1"/>
                <c:pt idx="0">
                  <c:v>0.77200000000000002</c:v>
                </c:pt>
              </c:numCache>
            </c:numRef>
          </c:val>
          <c:extLst>
            <c:ext xmlns:c16="http://schemas.microsoft.com/office/drawing/2014/chart" uri="{C3380CC4-5D6E-409C-BE32-E72D297353CC}">
              <c16:uniqueId val="{00000001-5347-4DB8-82F8-BE34A9F7695A}"/>
            </c:ext>
          </c:extLst>
        </c:ser>
        <c:dLbls>
          <c:showLegendKey val="0"/>
          <c:showVal val="0"/>
          <c:showCatName val="0"/>
          <c:showSerName val="0"/>
          <c:showPercent val="0"/>
          <c:showBubbleSize val="0"/>
        </c:dLbls>
        <c:gapWidth val="150"/>
        <c:overlap val="100"/>
        <c:axId val="1344066799"/>
        <c:axId val="1344067215"/>
      </c:barChart>
      <c:catAx>
        <c:axId val="1344066799"/>
        <c:scaling>
          <c:orientation val="minMax"/>
        </c:scaling>
        <c:delete val="1"/>
        <c:axPos val="b"/>
        <c:majorTickMark val="none"/>
        <c:minorTickMark val="none"/>
        <c:tickLblPos val="nextTo"/>
        <c:crossAx val="1344067215"/>
        <c:crosses val="autoZero"/>
        <c:auto val="1"/>
        <c:lblAlgn val="ctr"/>
        <c:lblOffset val="100"/>
        <c:noMultiLvlLbl val="0"/>
      </c:catAx>
      <c:valAx>
        <c:axId val="1344067215"/>
        <c:scaling>
          <c:orientation val="minMax"/>
          <c:max val="1"/>
        </c:scaling>
        <c:delete val="1"/>
        <c:axPos val="l"/>
        <c:numFmt formatCode="0.0%" sourceLinked="1"/>
        <c:majorTickMark val="none"/>
        <c:minorTickMark val="none"/>
        <c:tickLblPos val="nextTo"/>
        <c:crossAx val="134406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70000">
                  <a:srgbClr val="9947F7"/>
                </a:gs>
                <a:gs pos="20000">
                  <a:srgbClr val="C23FD8"/>
                </a:gs>
              </a:gsLst>
              <a:lin ang="10800000" scaled="1"/>
              <a:tileRect/>
            </a:gradFill>
            <a:ln w="120650">
              <a:solidFill>
                <a:schemeClr val="tx1"/>
              </a:solidFill>
            </a:ln>
          </c:spPr>
          <c:explosion val="8"/>
          <c:dPt>
            <c:idx val="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1-2654-4BFC-A0A7-BDFB62C384C9}"/>
              </c:ext>
            </c:extLst>
          </c:dPt>
          <c:dPt>
            <c:idx val="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3-2654-4BFC-A0A7-BDFB62C384C9}"/>
              </c:ext>
            </c:extLst>
          </c:dPt>
          <c:dPt>
            <c:idx val="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5-2654-4BFC-A0A7-BDFB62C384C9}"/>
              </c:ext>
            </c:extLst>
          </c:dPt>
          <c:dPt>
            <c:idx val="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7-2654-4BFC-A0A7-BDFB62C384C9}"/>
              </c:ext>
            </c:extLst>
          </c:dPt>
          <c:dPt>
            <c:idx val="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9-2654-4BFC-A0A7-BDFB62C384C9}"/>
              </c:ext>
            </c:extLst>
          </c:dPt>
          <c:dPt>
            <c:idx val="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B-2654-4BFC-A0A7-BDFB62C384C9}"/>
              </c:ext>
            </c:extLst>
          </c:dPt>
          <c:dPt>
            <c:idx val="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D-2654-4BFC-A0A7-BDFB62C384C9}"/>
              </c:ext>
            </c:extLst>
          </c:dPt>
          <c:dPt>
            <c:idx val="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F-2654-4BFC-A0A7-BDFB62C384C9}"/>
              </c:ext>
            </c:extLst>
          </c:dPt>
          <c:dPt>
            <c:idx val="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1-2654-4BFC-A0A7-BDFB62C384C9}"/>
              </c:ext>
            </c:extLst>
          </c:dPt>
          <c:dPt>
            <c:idx val="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3-2654-4BFC-A0A7-BDFB62C384C9}"/>
              </c:ext>
            </c:extLst>
          </c:dPt>
          <c:dPt>
            <c:idx val="1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5-2654-4BFC-A0A7-BDFB62C384C9}"/>
              </c:ext>
            </c:extLst>
          </c:dPt>
          <c:dPt>
            <c:idx val="1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7-2654-4BFC-A0A7-BDFB62C384C9}"/>
              </c:ext>
            </c:extLst>
          </c:dPt>
          <c:dPt>
            <c:idx val="1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9-2654-4BFC-A0A7-BDFB62C384C9}"/>
              </c:ext>
            </c:extLst>
          </c:dPt>
          <c:dPt>
            <c:idx val="1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B-2654-4BFC-A0A7-BDFB62C384C9}"/>
              </c:ext>
            </c:extLst>
          </c:dPt>
          <c:dPt>
            <c:idx val="1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D-2654-4BFC-A0A7-BDFB62C384C9}"/>
              </c:ext>
            </c:extLst>
          </c:dPt>
          <c:dPt>
            <c:idx val="1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F-2654-4BFC-A0A7-BDFB62C384C9}"/>
              </c:ext>
            </c:extLst>
          </c:dPt>
          <c:dPt>
            <c:idx val="1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1-2654-4BFC-A0A7-BDFB62C384C9}"/>
              </c:ext>
            </c:extLst>
          </c:dPt>
          <c:dPt>
            <c:idx val="1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3-2654-4BFC-A0A7-BDFB62C384C9}"/>
              </c:ext>
            </c:extLst>
          </c:dPt>
          <c:dPt>
            <c:idx val="1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5-2654-4BFC-A0A7-BDFB62C384C9}"/>
              </c:ext>
            </c:extLst>
          </c:dPt>
          <c:dPt>
            <c:idx val="1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7-2654-4BFC-A0A7-BDFB62C384C9}"/>
              </c:ext>
            </c:extLst>
          </c:dPt>
          <c:dPt>
            <c:idx val="2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9-2654-4BFC-A0A7-BDFB62C384C9}"/>
              </c:ext>
            </c:extLst>
          </c:dPt>
          <c:dPt>
            <c:idx val="2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B-2654-4BFC-A0A7-BDFB62C384C9}"/>
              </c:ext>
            </c:extLst>
          </c:dPt>
          <c:dPt>
            <c:idx val="2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D-2654-4BFC-A0A7-BDFB62C384C9}"/>
              </c:ext>
            </c:extLst>
          </c:dPt>
          <c:dPt>
            <c:idx val="2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F-2654-4BFC-A0A7-BDFB62C384C9}"/>
              </c:ext>
            </c:extLst>
          </c:dPt>
          <c:dPt>
            <c:idx val="2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1-2654-4BFC-A0A7-BDFB62C384C9}"/>
              </c:ext>
            </c:extLst>
          </c:dPt>
          <c:dPt>
            <c:idx val="2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3-2654-4BFC-A0A7-BDFB62C384C9}"/>
              </c:ext>
            </c:extLst>
          </c:dPt>
          <c:dPt>
            <c:idx val="2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5-2654-4BFC-A0A7-BDFB62C384C9}"/>
              </c:ext>
            </c:extLst>
          </c:dPt>
          <c:dPt>
            <c:idx val="2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7-2654-4BFC-A0A7-BDFB62C384C9}"/>
              </c:ext>
            </c:extLst>
          </c:dPt>
          <c:dPt>
            <c:idx val="2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9-2654-4BFC-A0A7-BDFB62C384C9}"/>
              </c:ext>
            </c:extLst>
          </c:dPt>
          <c:dPt>
            <c:idx val="2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B-2654-4BFC-A0A7-BDFB62C384C9}"/>
              </c:ext>
            </c:extLst>
          </c:dPt>
          <c:dPt>
            <c:idx val="3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D-2654-4BFC-A0A7-BDFB62C384C9}"/>
              </c:ext>
            </c:extLst>
          </c:dPt>
          <c:dPt>
            <c:idx val="3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F-2654-4BFC-A0A7-BDFB62C384C9}"/>
              </c:ext>
            </c:extLst>
          </c:dPt>
          <c:dPt>
            <c:idx val="3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1-2654-4BFC-A0A7-BDFB62C384C9}"/>
              </c:ext>
            </c:extLst>
          </c:dPt>
          <c:dPt>
            <c:idx val="3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3-2654-4BFC-A0A7-BDFB62C384C9}"/>
              </c:ext>
            </c:extLst>
          </c:dPt>
          <c:dPt>
            <c:idx val="3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5-2654-4BFC-A0A7-BDFB62C384C9}"/>
              </c:ext>
            </c:extLst>
          </c:dPt>
          <c:dPt>
            <c:idx val="3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7-2654-4BFC-A0A7-BDFB62C384C9}"/>
              </c:ext>
            </c:extLst>
          </c:dPt>
          <c:dPt>
            <c:idx val="3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9-2654-4BFC-A0A7-BDFB62C384C9}"/>
              </c:ext>
            </c:extLst>
          </c:dPt>
          <c:dPt>
            <c:idx val="3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B-2654-4BFC-A0A7-BDFB62C384C9}"/>
              </c:ext>
            </c:extLst>
          </c:dPt>
          <c:dPt>
            <c:idx val="3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D-2654-4BFC-A0A7-BDFB62C384C9}"/>
              </c:ext>
            </c:extLst>
          </c:dPt>
          <c:dPt>
            <c:idx val="3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F-2654-4BFC-A0A7-BDFB62C384C9}"/>
              </c:ext>
            </c:extLst>
          </c:dPt>
          <c:dPt>
            <c:idx val="4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1-2654-4BFC-A0A7-BDFB62C384C9}"/>
              </c:ext>
            </c:extLst>
          </c:dPt>
          <c:dPt>
            <c:idx val="4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3-2654-4BFC-A0A7-BDFB62C384C9}"/>
              </c:ext>
            </c:extLst>
          </c:dPt>
          <c:dPt>
            <c:idx val="4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5-2654-4BFC-A0A7-BDFB62C384C9}"/>
              </c:ext>
            </c:extLst>
          </c:dPt>
          <c:dPt>
            <c:idx val="4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7-2654-4BFC-A0A7-BDFB62C384C9}"/>
              </c:ext>
            </c:extLst>
          </c:dPt>
          <c:dPt>
            <c:idx val="4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9-2654-4BFC-A0A7-BDFB62C384C9}"/>
              </c:ext>
            </c:extLst>
          </c:dPt>
          <c:dPt>
            <c:idx val="4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B-2654-4BFC-A0A7-BDFB62C384C9}"/>
              </c:ext>
            </c:extLst>
          </c:dPt>
          <c:dPt>
            <c:idx val="4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D-2654-4BFC-A0A7-BDFB62C384C9}"/>
              </c:ext>
            </c:extLst>
          </c:dPt>
          <c:dPt>
            <c:idx val="4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F-2654-4BFC-A0A7-BDFB62C384C9}"/>
              </c:ext>
            </c:extLst>
          </c:dPt>
          <c:dPt>
            <c:idx val="4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1-2654-4BFC-A0A7-BDFB62C384C9}"/>
              </c:ext>
            </c:extLst>
          </c:dPt>
          <c:dPt>
            <c:idx val="4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3-2654-4BFC-A0A7-BDFB62C384C9}"/>
              </c:ext>
            </c:extLst>
          </c:dPt>
          <c:dPt>
            <c:idx val="5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5-2654-4BFC-A0A7-BDFB62C384C9}"/>
              </c:ext>
            </c:extLst>
          </c:dPt>
          <c:dPt>
            <c:idx val="5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7-2654-4BFC-A0A7-BDFB62C384C9}"/>
              </c:ext>
            </c:extLst>
          </c:dPt>
          <c:dPt>
            <c:idx val="5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9-2654-4BFC-A0A7-BDFB62C384C9}"/>
              </c:ext>
            </c:extLst>
          </c:dPt>
          <c:dPt>
            <c:idx val="5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B-2654-4BFC-A0A7-BDFB62C384C9}"/>
              </c:ext>
            </c:extLst>
          </c:dPt>
          <c:dPt>
            <c:idx val="5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D-2654-4BFC-A0A7-BDFB62C384C9}"/>
              </c:ext>
            </c:extLst>
          </c:dPt>
          <c:dPt>
            <c:idx val="5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F-2654-4BFC-A0A7-BDFB62C384C9}"/>
              </c:ext>
            </c:extLst>
          </c:dPt>
          <c:dPt>
            <c:idx val="5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71-2654-4BFC-A0A7-BDFB62C384C9}"/>
              </c:ext>
            </c:extLst>
          </c:dPt>
          <c:dPt>
            <c:idx val="5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73-2654-4BFC-A0A7-BDFB62C384C9}"/>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2654-4BFC-A0A7-BDFB62C384C9}"/>
            </c:ext>
          </c:extLst>
        </c:ser>
        <c:dLbls>
          <c:showLegendKey val="0"/>
          <c:showVal val="0"/>
          <c:showCatName val="0"/>
          <c:showSerName val="0"/>
          <c:showPercent val="0"/>
          <c:showBubbleSize val="0"/>
          <c:showLeaderLines val="1"/>
        </c:dLbls>
        <c:firstSliceAng val="0"/>
        <c:holeSize val="76"/>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2654-4BFC-A0A7-BDFB62C384C9}"/>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8-2654-4BFC-A0A7-BDFB62C384C9}"/>
              </c:ext>
            </c:extLst>
          </c:dPt>
          <c:val>
            <c:numRef>
              <c:f>Pivots!$CR$5:$CS$5</c:f>
              <c:numCache>
                <c:formatCode>0%</c:formatCode>
                <c:ptCount val="2"/>
                <c:pt idx="0">
                  <c:v>0.72619144478123587</c:v>
                </c:pt>
                <c:pt idx="1">
                  <c:v>0.27380855521876413</c:v>
                </c:pt>
              </c:numCache>
            </c:numRef>
          </c:val>
          <c:extLst>
            <c:ext xmlns:c16="http://schemas.microsoft.com/office/drawing/2014/chart" uri="{C3380CC4-5D6E-409C-BE32-E72D297353CC}">
              <c16:uniqueId val="{00000079-2654-4BFC-A0A7-BDFB62C384C9}"/>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51"/>
            <c:spPr>
              <a:solidFill>
                <a:schemeClr val="tx1"/>
              </a:solidFill>
              <a:ln w="9525">
                <a:gradFill>
                  <a:gsLst>
                    <a:gs pos="28000">
                      <a:srgbClr val="244244"/>
                    </a:gs>
                    <a:gs pos="87000">
                      <a:schemeClr val="accent6"/>
                    </a:gs>
                  </a:gsLst>
                  <a:lin ang="5400000" scaled="1"/>
                </a:gradFill>
              </a:ln>
              <a:effectLst/>
            </c:spPr>
          </c:marker>
          <c:dPt>
            <c:idx val="0"/>
            <c:marker>
              <c:symbol val="circle"/>
              <c:size val="51"/>
              <c:spPr>
                <a:solidFill>
                  <a:schemeClr val="tx1"/>
                </a:solidFill>
                <a:ln w="9525">
                  <a:gradFill>
                    <a:gsLst>
                      <a:gs pos="0">
                        <a:srgbClr val="244244"/>
                      </a:gs>
                      <a:gs pos="54000">
                        <a:schemeClr val="accent6"/>
                      </a:gs>
                    </a:gsLst>
                    <a:lin ang="5400000" scaled="1"/>
                  </a:gradFill>
                </a:ln>
                <a:effectLst/>
              </c:spPr>
            </c:marker>
            <c:bubble3D val="0"/>
            <c:extLst>
              <c:ext xmlns:c16="http://schemas.microsoft.com/office/drawing/2014/chart" uri="{C3380CC4-5D6E-409C-BE32-E72D297353CC}">
                <c16:uniqueId val="{0000007A-2654-4BFC-A0A7-BDFB62C384C9}"/>
              </c:ext>
            </c:extLst>
          </c:dPt>
          <c:dPt>
            <c:idx val="1"/>
            <c:marker>
              <c:symbol val="circle"/>
              <c:size val="51"/>
              <c:spPr>
                <a:solidFill>
                  <a:schemeClr val="tx1"/>
                </a:solidFill>
                <a:ln w="9525">
                  <a:gradFill>
                    <a:gsLst>
                      <a:gs pos="0">
                        <a:srgbClr val="FFFF00"/>
                      </a:gs>
                      <a:gs pos="54000">
                        <a:schemeClr val="accent4"/>
                      </a:gs>
                    </a:gsLst>
                    <a:lin ang="5400000" scaled="1"/>
                  </a:gradFill>
                </a:ln>
                <a:effectLst/>
              </c:spPr>
            </c:marker>
            <c:bubble3D val="0"/>
            <c:extLst>
              <c:ext xmlns:c16="http://schemas.microsoft.com/office/drawing/2014/chart" uri="{C3380CC4-5D6E-409C-BE32-E72D297353CC}">
                <c16:uniqueId val="{0000007B-2654-4BFC-A0A7-BDFB62C384C9}"/>
              </c:ext>
            </c:extLst>
          </c:dPt>
          <c:dLbls>
            <c:dLbl>
              <c:idx val="0"/>
              <c:tx>
                <c:rich>
                  <a:bodyPr/>
                  <a:lstStyle/>
                  <a:p>
                    <a:fld id="{1E4FBC53-9CB0-4572-BC58-768C2E89904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2654-4BFC-A0A7-BDFB62C384C9}"/>
                </c:ext>
              </c:extLst>
            </c:dLbl>
            <c:dLbl>
              <c:idx val="1"/>
              <c:tx>
                <c:rich>
                  <a:bodyPr/>
                  <a:lstStyle/>
                  <a:p>
                    <a:fld id="{8040560E-9E4D-4102-BF03-A6B8D470C61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2654-4BFC-A0A7-BDFB62C384C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Pivots!$CR$9:$CR$10</c:f>
              <c:numCache>
                <c:formatCode>General</c:formatCode>
                <c:ptCount val="2"/>
                <c:pt idx="0">
                  <c:v>0</c:v>
                </c:pt>
                <c:pt idx="1">
                  <c:v>-0.98883173325349094</c:v>
                </c:pt>
              </c:numCache>
            </c:numRef>
          </c:xVal>
          <c:yVal>
            <c:numRef>
              <c:f>Pivots!$CS$9:$CS$10</c:f>
              <c:numCache>
                <c:formatCode>General</c:formatCode>
                <c:ptCount val="2"/>
                <c:pt idx="0">
                  <c:v>1</c:v>
                </c:pt>
                <c:pt idx="1">
                  <c:v>-0.14903624831193577</c:v>
                </c:pt>
              </c:numCache>
            </c:numRef>
          </c:yVal>
          <c:smooth val="0"/>
          <c:extLst>
            <c:ext xmlns:c15="http://schemas.microsoft.com/office/drawing/2012/chart" uri="{02D57815-91ED-43cb-92C2-25804820EDAC}">
              <c15:datalabelsRange>
                <c15:f>Pivots!$CU$5:$CU$6</c15:f>
                <c15:dlblRangeCache>
                  <c:ptCount val="2"/>
                  <c:pt idx="0">
                    <c:v>27%</c:v>
                  </c:pt>
                  <c:pt idx="1">
                    <c:v>73%</c:v>
                  </c:pt>
                </c15:dlblRangeCache>
              </c15:datalabelsRange>
            </c:ext>
            <c:ext xmlns:c16="http://schemas.microsoft.com/office/drawing/2014/chart" uri="{C3380CC4-5D6E-409C-BE32-E72D297353CC}">
              <c16:uniqueId val="{0000007C-2654-4BFC-A0A7-BDFB62C384C9}"/>
            </c:ext>
          </c:extLst>
        </c:ser>
        <c:dLbls>
          <c:showLegendKey val="0"/>
          <c:showVal val="0"/>
          <c:showCatName val="0"/>
          <c:showSerName val="0"/>
          <c:showPercent val="0"/>
          <c:showBubbleSize val="0"/>
        </c:dLbls>
        <c:axId val="1498084543"/>
        <c:axId val="1498072063"/>
      </c:scatterChart>
      <c:valAx>
        <c:axId val="1498072063"/>
        <c:scaling>
          <c:orientation val="minMax"/>
          <c:max val="1.1500000000000001"/>
          <c:min val="-1.1500000000000001"/>
        </c:scaling>
        <c:delete val="1"/>
        <c:axPos val="l"/>
        <c:numFmt formatCode="General" sourceLinked="1"/>
        <c:majorTickMark val="out"/>
        <c:minorTickMark val="none"/>
        <c:tickLblPos val="nextTo"/>
        <c:crossAx val="1498084543"/>
        <c:crosses val="autoZero"/>
        <c:crossBetween val="midCat"/>
      </c:valAx>
      <c:valAx>
        <c:axId val="1498084543"/>
        <c:scaling>
          <c:orientation val="minMax"/>
          <c:max val="1.1500000000000001"/>
          <c:min val="-1.1500000000000001"/>
        </c:scaling>
        <c:delete val="1"/>
        <c:axPos val="b"/>
        <c:numFmt formatCode="General" sourceLinked="1"/>
        <c:majorTickMark val="out"/>
        <c:minorTickMark val="none"/>
        <c:tickLblPos val="nextTo"/>
        <c:crossAx val="149807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Sales Process'!A1"/><Relationship Id="rId7" Type="http://schemas.openxmlformats.org/officeDocument/2006/relationships/chart" Target="../charts/chart4.xml"/><Relationship Id="rId2" Type="http://schemas.openxmlformats.org/officeDocument/2006/relationships/hyperlink" Target="#Geographically!A1"/><Relationship Id="rId1" Type="http://schemas.openxmlformats.org/officeDocument/2006/relationships/hyperlink" Target="#'Income Source'!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Sales Process'!A1"/><Relationship Id="rId3" Type="http://schemas.openxmlformats.org/officeDocument/2006/relationships/image" Target="../media/image1.png"/><Relationship Id="rId7" Type="http://schemas.openxmlformats.org/officeDocument/2006/relationships/hyperlink" Target="#Geographically!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Income Source'!A1"/><Relationship Id="rId5" Type="http://schemas.openxmlformats.org/officeDocument/2006/relationships/chart" Target="../charts/chart8.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sv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svg"/><Relationship Id="rId21" Type="http://schemas.openxmlformats.org/officeDocument/2006/relationships/image" Target="../media/image22.svg"/><Relationship Id="rId7" Type="http://schemas.openxmlformats.org/officeDocument/2006/relationships/image" Target="../media/image8.svg"/><Relationship Id="rId12" Type="http://schemas.openxmlformats.org/officeDocument/2006/relationships/image" Target="../media/image13.png"/><Relationship Id="rId17" Type="http://schemas.openxmlformats.org/officeDocument/2006/relationships/image" Target="../media/image18.svg"/><Relationship Id="rId25" Type="http://schemas.openxmlformats.org/officeDocument/2006/relationships/image" Target="../media/image26.sv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chart" Target="../charts/chart11.xml"/><Relationship Id="rId1" Type="http://schemas.openxmlformats.org/officeDocument/2006/relationships/chart" Target="../charts/chart9.xml"/><Relationship Id="rId6" Type="http://schemas.openxmlformats.org/officeDocument/2006/relationships/image" Target="../media/image7.png"/><Relationship Id="rId11" Type="http://schemas.openxmlformats.org/officeDocument/2006/relationships/image" Target="../media/image12.svg"/><Relationship Id="rId24" Type="http://schemas.openxmlformats.org/officeDocument/2006/relationships/image" Target="../media/image25.png"/><Relationship Id="rId32" Type="http://schemas.openxmlformats.org/officeDocument/2006/relationships/hyperlink" Target="#'Sales Process'!A1"/><Relationship Id="rId5" Type="http://schemas.openxmlformats.org/officeDocument/2006/relationships/image" Target="../media/image6.svg"/><Relationship Id="rId15" Type="http://schemas.openxmlformats.org/officeDocument/2006/relationships/image" Target="../media/image16.svg"/><Relationship Id="rId23" Type="http://schemas.openxmlformats.org/officeDocument/2006/relationships/image" Target="../media/image24.svg"/><Relationship Id="rId28" Type="http://schemas.openxmlformats.org/officeDocument/2006/relationships/chart" Target="../charts/chart10.xml"/><Relationship Id="rId10" Type="http://schemas.openxmlformats.org/officeDocument/2006/relationships/image" Target="../media/image11.png"/><Relationship Id="rId19" Type="http://schemas.openxmlformats.org/officeDocument/2006/relationships/image" Target="../media/image20.svg"/><Relationship Id="rId31" Type="http://schemas.openxmlformats.org/officeDocument/2006/relationships/hyperlink" Target="#Geographically!A1"/><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svg"/><Relationship Id="rId30" Type="http://schemas.openxmlformats.org/officeDocument/2006/relationships/hyperlink" Target="#'Income Sourc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455761</xdr:colOff>
      <xdr:row>2</xdr:row>
      <xdr:rowOff>9072</xdr:rowOff>
    </xdr:to>
    <xdr:grpSp>
      <xdr:nvGrpSpPr>
        <xdr:cNvPr id="19" name="Group 18">
          <a:extLst>
            <a:ext uri="{FF2B5EF4-FFF2-40B4-BE49-F238E27FC236}">
              <a16:creationId xmlns:a16="http://schemas.microsoft.com/office/drawing/2014/main" id="{4E161B1A-60AC-49E6-A372-2D0DF4DEDC03}"/>
            </a:ext>
          </a:extLst>
        </xdr:cNvPr>
        <xdr:cNvGrpSpPr/>
      </xdr:nvGrpSpPr>
      <xdr:grpSpPr>
        <a:xfrm>
          <a:off x="0" y="0"/>
          <a:ext cx="17473761" cy="371929"/>
          <a:chOff x="31750" y="25400"/>
          <a:chExt cx="12130126" cy="292100"/>
        </a:xfrm>
      </xdr:grpSpPr>
      <xdr:sp macro="" textlink="">
        <xdr:nvSpPr>
          <xdr:cNvPr id="20" name="Rectangle 19">
            <a:extLst>
              <a:ext uri="{FF2B5EF4-FFF2-40B4-BE49-F238E27FC236}">
                <a16:creationId xmlns:a16="http://schemas.microsoft.com/office/drawing/2014/main" id="{5ACA27CA-5409-6112-C69A-E16D51D2DCC8}"/>
              </a:ext>
            </a:extLst>
          </xdr:cNvPr>
          <xdr:cNvSpPr/>
        </xdr:nvSpPr>
        <xdr:spPr>
          <a:xfrm>
            <a:off x="31750" y="31750"/>
            <a:ext cx="11944350" cy="2857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hlinkClick xmlns:r="http://schemas.openxmlformats.org/officeDocument/2006/relationships" r:id="rId1" tooltip="Income Source"/>
            <a:extLst>
              <a:ext uri="{FF2B5EF4-FFF2-40B4-BE49-F238E27FC236}">
                <a16:creationId xmlns:a16="http://schemas.microsoft.com/office/drawing/2014/main" id="{20E61F24-7683-13B5-5EEB-895666A731E8}"/>
              </a:ext>
            </a:extLst>
          </xdr:cNvPr>
          <xdr:cNvSpPr txBox="1"/>
        </xdr:nvSpPr>
        <xdr:spPr>
          <a:xfrm>
            <a:off x="8430982"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Income Source</a:t>
            </a:r>
            <a:endParaRPr lang="en-IN" sz="1100">
              <a:solidFill>
                <a:schemeClr val="bg1"/>
              </a:solidFill>
            </a:endParaRPr>
          </a:p>
        </xdr:txBody>
      </xdr:sp>
      <xdr:sp macro="" textlink="">
        <xdr:nvSpPr>
          <xdr:cNvPr id="22" name="TextBox 21">
            <a:hlinkClick xmlns:r="http://schemas.openxmlformats.org/officeDocument/2006/relationships" r:id="rId2" tooltip="Geographically"/>
            <a:extLst>
              <a:ext uri="{FF2B5EF4-FFF2-40B4-BE49-F238E27FC236}">
                <a16:creationId xmlns:a16="http://schemas.microsoft.com/office/drawing/2014/main" id="{122DBB63-B1F7-0B10-E2A1-519317DE2A2A}"/>
              </a:ext>
            </a:extLst>
          </xdr:cNvPr>
          <xdr:cNvSpPr txBox="1"/>
        </xdr:nvSpPr>
        <xdr:spPr>
          <a:xfrm>
            <a:off x="9559828"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Geographically</a:t>
            </a:r>
            <a:endParaRPr lang="en-IN" sz="1100">
              <a:solidFill>
                <a:schemeClr val="bg1"/>
              </a:solidFill>
            </a:endParaRPr>
          </a:p>
        </xdr:txBody>
      </xdr:sp>
      <xdr:sp macro="" textlink="">
        <xdr:nvSpPr>
          <xdr:cNvPr id="24" name="TextBox 23">
            <a:hlinkClick xmlns:r="http://schemas.openxmlformats.org/officeDocument/2006/relationships" r:id="rId3" tooltip="Sales Process"/>
            <a:extLst>
              <a:ext uri="{FF2B5EF4-FFF2-40B4-BE49-F238E27FC236}">
                <a16:creationId xmlns:a16="http://schemas.microsoft.com/office/drawing/2014/main" id="{3624516D-77B0-0EAC-8ACE-62CF3362EF3B}"/>
              </a:ext>
            </a:extLst>
          </xdr:cNvPr>
          <xdr:cNvSpPr txBox="1"/>
        </xdr:nvSpPr>
        <xdr:spPr>
          <a:xfrm>
            <a:off x="10688676"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Sales</a:t>
            </a:r>
            <a:r>
              <a:rPr lang="en-IN" sz="1400" baseline="0">
                <a:solidFill>
                  <a:schemeClr val="bg1"/>
                </a:solidFill>
              </a:rPr>
              <a:t> Process</a:t>
            </a:r>
            <a:endParaRPr lang="en-IN" sz="1400">
              <a:solidFill>
                <a:schemeClr val="bg1"/>
              </a:solidFill>
            </a:endParaRPr>
          </a:p>
        </xdr:txBody>
      </xdr:sp>
      <xdr:sp macro="" textlink="">
        <xdr:nvSpPr>
          <xdr:cNvPr id="25" name="Rectangle: Rounded Corners 24">
            <a:extLst>
              <a:ext uri="{FF2B5EF4-FFF2-40B4-BE49-F238E27FC236}">
                <a16:creationId xmlns:a16="http://schemas.microsoft.com/office/drawing/2014/main" id="{C1FED6B2-406A-4FF8-CE3A-2DA80215C98F}"/>
              </a:ext>
            </a:extLst>
          </xdr:cNvPr>
          <xdr:cNvSpPr/>
        </xdr:nvSpPr>
        <xdr:spPr>
          <a:xfrm>
            <a:off x="8779917" y="242072"/>
            <a:ext cx="351436" cy="35906"/>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CAA35A23-1CDE-F202-6DD3-26142DFA0D54}"/>
              </a:ext>
            </a:extLst>
          </xdr:cNvPr>
          <xdr:cNvSpPr txBox="1"/>
        </xdr:nvSpPr>
        <xdr:spPr>
          <a:xfrm>
            <a:off x="31750" y="25400"/>
            <a:ext cx="46164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a:solidFill>
                  <a:schemeClr val="bg1"/>
                </a:solidFill>
              </a:rPr>
              <a:t>FINANCIAL</a:t>
            </a:r>
            <a:r>
              <a:rPr lang="en-IN" sz="2400" baseline="0">
                <a:solidFill>
                  <a:schemeClr val="bg1"/>
                </a:solidFill>
              </a:rPr>
              <a:t> STATISTICS DASHBOARD</a:t>
            </a:r>
            <a:endParaRPr lang="en-IN" sz="2400">
              <a:solidFill>
                <a:schemeClr val="bg1"/>
              </a:solidFill>
            </a:endParaRPr>
          </a:p>
        </xdr:txBody>
      </xdr:sp>
    </xdr:grpSp>
    <xdr:clientData/>
  </xdr:twoCellAnchor>
  <xdr:twoCellAnchor editAs="oneCell">
    <xdr:from>
      <xdr:col>0</xdr:col>
      <xdr:colOff>438150</xdr:colOff>
      <xdr:row>13</xdr:row>
      <xdr:rowOff>79375</xdr:rowOff>
    </xdr:from>
    <xdr:to>
      <xdr:col>5</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D4D05A55-A4D5-4A1C-9EE1-694F7989F4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38150" y="2473325"/>
              <a:ext cx="2743200" cy="42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215900</xdr:colOff>
      <xdr:row>15</xdr:row>
      <xdr:rowOff>120649</xdr:rowOff>
    </xdr:from>
    <xdr:to>
      <xdr:col>5</xdr:col>
      <xdr:colOff>117928</xdr:colOff>
      <xdr:row>23</xdr:row>
      <xdr:rowOff>172356</xdr:rowOff>
    </xdr:to>
    <xdr:grpSp>
      <xdr:nvGrpSpPr>
        <xdr:cNvPr id="35" name="Group 34">
          <a:extLst>
            <a:ext uri="{FF2B5EF4-FFF2-40B4-BE49-F238E27FC236}">
              <a16:creationId xmlns:a16="http://schemas.microsoft.com/office/drawing/2014/main" id="{595FF97E-C7F0-A348-531E-9AF0D1248DF3}"/>
            </a:ext>
          </a:extLst>
        </xdr:cNvPr>
        <xdr:cNvGrpSpPr/>
      </xdr:nvGrpSpPr>
      <xdr:grpSpPr>
        <a:xfrm>
          <a:off x="215900" y="2842078"/>
          <a:ext cx="2940957" cy="1503135"/>
          <a:chOff x="215900" y="2882900"/>
          <a:chExt cx="2781300" cy="1390650"/>
        </a:xfrm>
      </xdr:grpSpPr>
      <xdr:sp macro="" textlink="">
        <xdr:nvSpPr>
          <xdr:cNvPr id="29" name="Rectangle: Rounded Corners 28">
            <a:extLst>
              <a:ext uri="{FF2B5EF4-FFF2-40B4-BE49-F238E27FC236}">
                <a16:creationId xmlns:a16="http://schemas.microsoft.com/office/drawing/2014/main" id="{0DCC8D58-BC93-4207-975C-54C11EF339B8}"/>
              </a:ext>
            </a:extLst>
          </xdr:cNvPr>
          <xdr:cNvSpPr/>
        </xdr:nvSpPr>
        <xdr:spPr>
          <a:xfrm>
            <a:off x="304800" y="2882900"/>
            <a:ext cx="2692400" cy="45085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bg1"/>
                </a:solidFill>
              </a:rPr>
              <a:t> Income</a:t>
            </a:r>
            <a:r>
              <a:rPr lang="en-IN" sz="2400" baseline="0">
                <a:solidFill>
                  <a:schemeClr val="bg1"/>
                </a:solidFill>
              </a:rPr>
              <a:t> Target</a:t>
            </a:r>
            <a:endParaRPr lang="en-IN" sz="2400">
              <a:solidFill>
                <a:schemeClr val="bg1"/>
              </a:solidFill>
            </a:endParaRPr>
          </a:p>
        </xdr:txBody>
      </xdr:sp>
      <xdr:sp macro="" textlink="Pivots!N5">
        <xdr:nvSpPr>
          <xdr:cNvPr id="32" name="Rectangle: Rounded Corners 31">
            <a:extLst>
              <a:ext uri="{FF2B5EF4-FFF2-40B4-BE49-F238E27FC236}">
                <a16:creationId xmlns:a16="http://schemas.microsoft.com/office/drawing/2014/main" id="{302C0C1C-6A6F-448A-86AB-B3ACB5658D3E}"/>
              </a:ext>
            </a:extLst>
          </xdr:cNvPr>
          <xdr:cNvSpPr/>
        </xdr:nvSpPr>
        <xdr:spPr>
          <a:xfrm>
            <a:off x="215900" y="3251200"/>
            <a:ext cx="2463800" cy="66675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28A2BC4-C682-4367-8BEB-7C26CDE83AB6}" type="TxLink">
              <a:rPr lang="en-US" sz="4000" b="0" i="0" u="none" strike="noStrike">
                <a:solidFill>
                  <a:schemeClr val="bg1"/>
                </a:solidFill>
                <a:latin typeface="Calibri"/>
                <a:ea typeface="Calibri"/>
                <a:cs typeface="Calibri"/>
              </a:rPr>
              <a:pPr algn="l"/>
              <a:t> $8,98,932 </a:t>
            </a:fld>
            <a:endParaRPr lang="en-IN" sz="400000">
              <a:solidFill>
                <a:schemeClr val="bg1"/>
              </a:solidFill>
              <a:latin typeface="Book Antiqua" panose="02040602050305030304" pitchFamily="18" charset="0"/>
            </a:endParaRPr>
          </a:p>
        </xdr:txBody>
      </xdr:sp>
      <xdr:sp macro="" textlink="">
        <xdr:nvSpPr>
          <xdr:cNvPr id="33" name="Rectangle: Rounded Corners 32">
            <a:extLst>
              <a:ext uri="{FF2B5EF4-FFF2-40B4-BE49-F238E27FC236}">
                <a16:creationId xmlns:a16="http://schemas.microsoft.com/office/drawing/2014/main" id="{AC74C5E2-F203-4FC2-AF26-7DCDAC0C60FF}"/>
              </a:ext>
            </a:extLst>
          </xdr:cNvPr>
          <xdr:cNvSpPr/>
        </xdr:nvSpPr>
        <xdr:spPr>
          <a:xfrm>
            <a:off x="406400" y="3879850"/>
            <a:ext cx="1562100" cy="39370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solidFill>
                  <a:schemeClr val="bg1"/>
                </a:solidFill>
              </a:rPr>
              <a:t>Income</a:t>
            </a:r>
            <a:r>
              <a:rPr lang="en-IN" sz="1400" baseline="0">
                <a:solidFill>
                  <a:schemeClr val="bg1"/>
                </a:solidFill>
              </a:rPr>
              <a:t> Achieved</a:t>
            </a:r>
            <a:endParaRPr lang="en-IN" sz="1400">
              <a:solidFill>
                <a:schemeClr val="bg1"/>
              </a:solidFill>
            </a:endParaRPr>
          </a:p>
        </xdr:txBody>
      </xdr:sp>
      <xdr:sp macro="" textlink="Pivots!M5">
        <xdr:nvSpPr>
          <xdr:cNvPr id="34" name="Rectangle: Rounded Corners 33">
            <a:extLst>
              <a:ext uri="{FF2B5EF4-FFF2-40B4-BE49-F238E27FC236}">
                <a16:creationId xmlns:a16="http://schemas.microsoft.com/office/drawing/2014/main" id="{02B62E33-96F6-4DBC-978F-6FB0917B7B7C}"/>
              </a:ext>
            </a:extLst>
          </xdr:cNvPr>
          <xdr:cNvSpPr/>
        </xdr:nvSpPr>
        <xdr:spPr>
          <a:xfrm>
            <a:off x="1638300" y="3873500"/>
            <a:ext cx="1358900" cy="39370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965ACA-23D0-4AF2-8DA7-E1FE340ABAC4}" type="TxLink">
              <a:rPr lang="en-US" sz="1600" b="0" i="0" u="none" strike="noStrike">
                <a:solidFill>
                  <a:schemeClr val="bg1"/>
                </a:solidFill>
                <a:latin typeface="Calibri"/>
                <a:ea typeface="Calibri"/>
                <a:cs typeface="Calibri"/>
              </a:rPr>
              <a:pPr algn="ctr"/>
              <a:t> $8,02,618 </a:t>
            </a:fld>
            <a:endParaRPr lang="en-IN" sz="2800">
              <a:solidFill>
                <a:schemeClr val="bg1"/>
              </a:solidFill>
            </a:endParaRPr>
          </a:p>
        </xdr:txBody>
      </xdr:sp>
    </xdr:grpSp>
    <xdr:clientData/>
  </xdr:twoCellAnchor>
  <xdr:twoCellAnchor>
    <xdr:from>
      <xdr:col>0</xdr:col>
      <xdr:colOff>342900</xdr:colOff>
      <xdr:row>22</xdr:row>
      <xdr:rowOff>88900</xdr:rowOff>
    </xdr:from>
    <xdr:to>
      <xdr:col>5</xdr:col>
      <xdr:colOff>101600</xdr:colOff>
      <xdr:row>30</xdr:row>
      <xdr:rowOff>57150</xdr:rowOff>
    </xdr:to>
    <xdr:graphicFrame macro="">
      <xdr:nvGraphicFramePr>
        <xdr:cNvPr id="4" name="Chart 3">
          <a:extLst>
            <a:ext uri="{FF2B5EF4-FFF2-40B4-BE49-F238E27FC236}">
              <a16:creationId xmlns:a16="http://schemas.microsoft.com/office/drawing/2014/main" id="{C1E73358-2EC9-4273-98F2-ABD24938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605065</xdr:colOff>
      <xdr:row>32</xdr:row>
      <xdr:rowOff>0</xdr:rowOff>
    </xdr:from>
    <xdr:to>
      <xdr:col>5</xdr:col>
      <xdr:colOff>489857</xdr:colOff>
      <xdr:row>44</xdr:row>
      <xdr:rowOff>27214</xdr:rowOff>
    </xdr:to>
    <xdr:grpSp>
      <xdr:nvGrpSpPr>
        <xdr:cNvPr id="57" name="Group 56">
          <a:extLst>
            <a:ext uri="{FF2B5EF4-FFF2-40B4-BE49-F238E27FC236}">
              <a16:creationId xmlns:a16="http://schemas.microsoft.com/office/drawing/2014/main" id="{778C259A-485A-C418-2B7C-0E586E1E8CAA}"/>
            </a:ext>
          </a:extLst>
        </xdr:cNvPr>
        <xdr:cNvGrpSpPr/>
      </xdr:nvGrpSpPr>
      <xdr:grpSpPr>
        <a:xfrm>
          <a:off x="605065" y="5805714"/>
          <a:ext cx="2923721" cy="2204357"/>
          <a:chOff x="605065" y="5805714"/>
          <a:chExt cx="2923721" cy="2204357"/>
        </a:xfrm>
      </xdr:grpSpPr>
      <xdr:sp macro="" textlink="">
        <xdr:nvSpPr>
          <xdr:cNvPr id="12" name="Rectangle: Rounded Corners 11">
            <a:extLst>
              <a:ext uri="{FF2B5EF4-FFF2-40B4-BE49-F238E27FC236}">
                <a16:creationId xmlns:a16="http://schemas.microsoft.com/office/drawing/2014/main" id="{8A94DEE8-76F4-4982-9785-495815B30A9E}"/>
              </a:ext>
            </a:extLst>
          </xdr:cNvPr>
          <xdr:cNvSpPr/>
        </xdr:nvSpPr>
        <xdr:spPr>
          <a:xfrm>
            <a:off x="607786" y="5805714"/>
            <a:ext cx="2685143" cy="44540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Quantity</a:t>
            </a:r>
            <a:r>
              <a:rPr lang="en-IN" sz="1800" baseline="0"/>
              <a:t> of Items</a:t>
            </a:r>
            <a:endParaRPr lang="en-IN" sz="1800"/>
          </a:p>
        </xdr:txBody>
      </xdr:sp>
      <xdr:grpSp>
        <xdr:nvGrpSpPr>
          <xdr:cNvPr id="5" name="Group 4">
            <a:extLst>
              <a:ext uri="{FF2B5EF4-FFF2-40B4-BE49-F238E27FC236}">
                <a16:creationId xmlns:a16="http://schemas.microsoft.com/office/drawing/2014/main" id="{AFDB0595-B2F3-488F-A537-A339F6EB25BF}"/>
              </a:ext>
            </a:extLst>
          </xdr:cNvPr>
          <xdr:cNvGrpSpPr/>
        </xdr:nvGrpSpPr>
        <xdr:grpSpPr>
          <a:xfrm>
            <a:off x="805222" y="6234421"/>
            <a:ext cx="978181" cy="1626672"/>
            <a:chOff x="425450" y="6629401"/>
            <a:chExt cx="1816100" cy="1320512"/>
          </a:xfrm>
        </xdr:grpSpPr>
        <xdr:sp macro="" textlink="">
          <xdr:nvSpPr>
            <xdr:cNvPr id="6" name="Rectangle: Rounded Corners 5">
              <a:extLst>
                <a:ext uri="{FF2B5EF4-FFF2-40B4-BE49-F238E27FC236}">
                  <a16:creationId xmlns:a16="http://schemas.microsoft.com/office/drawing/2014/main" id="{00AD208D-3336-7D74-C9CE-7E8985ABC1F7}"/>
                </a:ext>
              </a:extLst>
            </xdr:cNvPr>
            <xdr:cNvSpPr/>
          </xdr:nvSpPr>
          <xdr:spPr>
            <a:xfrm>
              <a:off x="425450" y="6629401"/>
              <a:ext cx="1816100" cy="22836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F721EFB-C022-45E1-B312-4E2C89AD38D8}" type="TxLink">
                <a:rPr lang="en-US" sz="1100" b="0" i="0" u="none" strike="noStrike">
                  <a:solidFill>
                    <a:schemeClr val="bg1"/>
                  </a:solidFill>
                  <a:latin typeface="Calibri"/>
                  <a:ea typeface="Calibri"/>
                  <a:cs typeface="Calibri"/>
                </a:rPr>
                <a:pPr algn="l"/>
                <a:t>Usage fees</a:t>
              </a:fld>
              <a:endParaRPr lang="en-IN" sz="2000">
                <a:solidFill>
                  <a:schemeClr val="bg1"/>
                </a:solidFill>
              </a:endParaRPr>
            </a:p>
          </xdr:txBody>
        </xdr:sp>
        <xdr:sp macro="" textlink="">
          <xdr:nvSpPr>
            <xdr:cNvPr id="7" name="Rectangle: Rounded Corners 6">
              <a:extLst>
                <a:ext uri="{FF2B5EF4-FFF2-40B4-BE49-F238E27FC236}">
                  <a16:creationId xmlns:a16="http://schemas.microsoft.com/office/drawing/2014/main" id="{23FD98D0-0496-4021-D864-9167D2B168DE}"/>
                </a:ext>
              </a:extLst>
            </xdr:cNvPr>
            <xdr:cNvSpPr/>
          </xdr:nvSpPr>
          <xdr:spPr>
            <a:xfrm>
              <a:off x="425450" y="6870689"/>
              <a:ext cx="1816100" cy="21368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92AD4A0-3CEA-42D4-829D-999913F68238}" type="TxLink">
                <a:rPr lang="en-US" sz="1050" b="0" i="0" u="none" strike="noStrike">
                  <a:solidFill>
                    <a:schemeClr val="bg1"/>
                  </a:solidFill>
                  <a:latin typeface="Calibri"/>
                  <a:ea typeface="Calibri"/>
                  <a:cs typeface="Calibri"/>
                </a:rPr>
                <a:pPr algn="l"/>
                <a:t>Subscription</a:t>
              </a:fld>
              <a:endParaRPr lang="en-IN" sz="2000">
                <a:solidFill>
                  <a:schemeClr val="bg1"/>
                </a:solidFill>
              </a:endParaRPr>
            </a:p>
          </xdr:txBody>
        </xdr:sp>
        <xdr:sp macro="" textlink="">
          <xdr:nvSpPr>
            <xdr:cNvPr id="8" name="Rectangle: Rounded Corners 7">
              <a:extLst>
                <a:ext uri="{FF2B5EF4-FFF2-40B4-BE49-F238E27FC236}">
                  <a16:creationId xmlns:a16="http://schemas.microsoft.com/office/drawing/2014/main" id="{B935536B-D4CC-37F1-90D6-615386D9EBF0}"/>
                </a:ext>
              </a:extLst>
            </xdr:cNvPr>
            <xdr:cNvSpPr/>
          </xdr:nvSpPr>
          <xdr:spPr>
            <a:xfrm>
              <a:off x="425450" y="7097296"/>
              <a:ext cx="1816100" cy="203198"/>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3728277A-18B3-4BC8-A5D7-9877855CCB7A}" type="TxLink">
                <a:rPr lang="en-US" sz="1100" b="0" i="0" u="none" strike="noStrike">
                  <a:solidFill>
                    <a:schemeClr val="bg1"/>
                  </a:solidFill>
                  <a:latin typeface="Calibri"/>
                  <a:ea typeface="Calibri"/>
                  <a:cs typeface="Calibri"/>
                </a:rPr>
                <a:pPr algn="l"/>
                <a:t>Renting</a:t>
              </a:fld>
              <a:endParaRPr lang="en-IN" sz="2400">
                <a:solidFill>
                  <a:schemeClr val="bg1"/>
                </a:solidFill>
              </a:endParaRPr>
            </a:p>
          </xdr:txBody>
        </xdr:sp>
        <xdr:sp macro="" textlink="">
          <xdr:nvSpPr>
            <xdr:cNvPr id="9" name="Rectangle: Rounded Corners 8">
              <a:extLst>
                <a:ext uri="{FF2B5EF4-FFF2-40B4-BE49-F238E27FC236}">
                  <a16:creationId xmlns:a16="http://schemas.microsoft.com/office/drawing/2014/main" id="{A79BC9E5-6D87-B7A8-4B78-FA52744564DB}"/>
                </a:ext>
              </a:extLst>
            </xdr:cNvPr>
            <xdr:cNvSpPr/>
          </xdr:nvSpPr>
          <xdr:spPr>
            <a:xfrm>
              <a:off x="425450" y="7543866"/>
              <a:ext cx="1816100" cy="196562"/>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C667313-57C1-4406-AAEF-EA3521A90148}" type="TxLink">
                <a:rPr lang="en-US" sz="1100" b="0" i="0" u="none" strike="noStrike">
                  <a:solidFill>
                    <a:schemeClr val="bg1"/>
                  </a:solidFill>
                  <a:latin typeface="Calibri"/>
                  <a:ea typeface="Calibri"/>
                  <a:cs typeface="Calibri"/>
                </a:rPr>
                <a:pPr algn="l"/>
                <a:t>Asset sale</a:t>
              </a:fld>
              <a:endParaRPr lang="en-IN" sz="2400">
                <a:solidFill>
                  <a:schemeClr val="bg1"/>
                </a:solidFill>
              </a:endParaRPr>
            </a:p>
          </xdr:txBody>
        </xdr:sp>
        <xdr:sp macro="" textlink="">
          <xdr:nvSpPr>
            <xdr:cNvPr id="10" name="Rectangle: Rounded Corners 9">
              <a:extLst>
                <a:ext uri="{FF2B5EF4-FFF2-40B4-BE49-F238E27FC236}">
                  <a16:creationId xmlns:a16="http://schemas.microsoft.com/office/drawing/2014/main" id="{7B0DD4D5-80B1-B9BE-6A9B-8871CA4CEFCA}"/>
                </a:ext>
              </a:extLst>
            </xdr:cNvPr>
            <xdr:cNvSpPr/>
          </xdr:nvSpPr>
          <xdr:spPr>
            <a:xfrm>
              <a:off x="425450" y="7313415"/>
              <a:ext cx="1816100" cy="2175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97765DB-C2A9-493C-BC36-7EE4AE0BE7DD}" type="TxLink">
                <a:rPr lang="en-US" sz="1100" b="0" i="0" u="none" strike="noStrike">
                  <a:solidFill>
                    <a:schemeClr val="bg1"/>
                  </a:solidFill>
                  <a:latin typeface="Calibri"/>
                  <a:ea typeface="Calibri"/>
                  <a:cs typeface="Calibri"/>
                </a:rPr>
                <a:pPr algn="l"/>
                <a:t>Licensing</a:t>
              </a:fld>
              <a:endParaRPr lang="en-IN" sz="2400">
                <a:solidFill>
                  <a:schemeClr val="bg1"/>
                </a:solidFill>
              </a:endParaRPr>
            </a:p>
          </xdr:txBody>
        </xdr:sp>
        <xdr:sp macro="" textlink="">
          <xdr:nvSpPr>
            <xdr:cNvPr id="11" name="Rectangle: Rounded Corners 10">
              <a:extLst>
                <a:ext uri="{FF2B5EF4-FFF2-40B4-BE49-F238E27FC236}">
                  <a16:creationId xmlns:a16="http://schemas.microsoft.com/office/drawing/2014/main" id="{C8667B57-5381-8A03-39B2-B298ADD3DB7B}"/>
                </a:ext>
              </a:extLst>
            </xdr:cNvPr>
            <xdr:cNvSpPr/>
          </xdr:nvSpPr>
          <xdr:spPr>
            <a:xfrm>
              <a:off x="425450" y="7753351"/>
              <a:ext cx="1816100" cy="196562"/>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68714D8-5743-4738-9D83-4714CE173873}" type="TxLink">
                <a:rPr lang="en-US" sz="1100" b="0" i="0" u="none" strike="noStrike">
                  <a:solidFill>
                    <a:schemeClr val="bg1"/>
                  </a:solidFill>
                  <a:latin typeface="Calibri"/>
                  <a:ea typeface="Calibri"/>
                  <a:cs typeface="Calibri"/>
                </a:rPr>
                <a:pPr algn="l"/>
                <a:t>Advertising</a:t>
              </a:fld>
              <a:endParaRPr lang="en-IN" sz="2800">
                <a:solidFill>
                  <a:schemeClr val="bg1"/>
                </a:solidFill>
              </a:endParaRPr>
            </a:p>
          </xdr:txBody>
        </xdr:sp>
      </xdr:grpSp>
      <xdr:grpSp>
        <xdr:nvGrpSpPr>
          <xdr:cNvPr id="13" name="Group 12">
            <a:extLst>
              <a:ext uri="{FF2B5EF4-FFF2-40B4-BE49-F238E27FC236}">
                <a16:creationId xmlns:a16="http://schemas.microsoft.com/office/drawing/2014/main" id="{5E0A818A-8B42-4253-A909-72522F45584E}"/>
              </a:ext>
            </a:extLst>
          </xdr:cNvPr>
          <xdr:cNvGrpSpPr/>
        </xdr:nvGrpSpPr>
        <xdr:grpSpPr>
          <a:xfrm>
            <a:off x="1677913" y="6234421"/>
            <a:ext cx="978181" cy="1626672"/>
            <a:chOff x="425450" y="6629401"/>
            <a:chExt cx="1816100" cy="1320512"/>
          </a:xfrm>
        </xdr:grpSpPr>
        <xdr:sp macro="" textlink="Pivots!AB5">
          <xdr:nvSpPr>
            <xdr:cNvPr id="14" name="Rectangle: Rounded Corners 13">
              <a:extLst>
                <a:ext uri="{FF2B5EF4-FFF2-40B4-BE49-F238E27FC236}">
                  <a16:creationId xmlns:a16="http://schemas.microsoft.com/office/drawing/2014/main" id="{F81E8931-95CE-37FF-F5AD-25A052AA825C}"/>
                </a:ext>
              </a:extLst>
            </xdr:cNvPr>
            <xdr:cNvSpPr/>
          </xdr:nvSpPr>
          <xdr:spPr>
            <a:xfrm>
              <a:off x="425450" y="6629401"/>
              <a:ext cx="1816100" cy="22836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435B74F-BE50-4C22-B0D1-C07B2E2093C5}" type="TxLink">
                <a:rPr lang="en-US" sz="1050" b="0" i="0" u="none" strike="noStrike">
                  <a:solidFill>
                    <a:schemeClr val="bg1"/>
                  </a:solidFill>
                  <a:latin typeface="Calibri"/>
                  <a:ea typeface="Calibri"/>
                  <a:cs typeface="Calibri"/>
                </a:rPr>
                <a:pPr algn="l"/>
                <a:t> 11,856 </a:t>
              </a:fld>
              <a:endParaRPr lang="en-IN" sz="2000">
                <a:solidFill>
                  <a:schemeClr val="bg1"/>
                </a:solidFill>
              </a:endParaRPr>
            </a:p>
          </xdr:txBody>
        </xdr:sp>
        <xdr:sp macro="" textlink="Pivots!AB6">
          <xdr:nvSpPr>
            <xdr:cNvPr id="15" name="Rectangle: Rounded Corners 14">
              <a:extLst>
                <a:ext uri="{FF2B5EF4-FFF2-40B4-BE49-F238E27FC236}">
                  <a16:creationId xmlns:a16="http://schemas.microsoft.com/office/drawing/2014/main" id="{3905A984-544E-DED3-0518-BF07CD0F6E6B}"/>
                </a:ext>
              </a:extLst>
            </xdr:cNvPr>
            <xdr:cNvSpPr/>
          </xdr:nvSpPr>
          <xdr:spPr>
            <a:xfrm>
              <a:off x="425450" y="6870689"/>
              <a:ext cx="1816100" cy="21368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9285D06-8615-4EA6-A7F2-AE23B2083A32}" type="TxLink">
                <a:rPr lang="en-US" sz="1050" b="0" i="0" u="none" strike="noStrike">
                  <a:solidFill>
                    <a:schemeClr val="bg1"/>
                  </a:solidFill>
                  <a:latin typeface="Calibri"/>
                  <a:ea typeface="Calibri"/>
                  <a:cs typeface="Calibri"/>
                </a:rPr>
                <a:pPr algn="l"/>
                <a:t> 13,188 </a:t>
              </a:fld>
              <a:endParaRPr lang="en-IN" sz="2000">
                <a:solidFill>
                  <a:schemeClr val="bg1"/>
                </a:solidFill>
              </a:endParaRPr>
            </a:p>
          </xdr:txBody>
        </xdr:sp>
        <xdr:sp macro="" textlink="Pivots!AB7">
          <xdr:nvSpPr>
            <xdr:cNvPr id="16" name="Rectangle: Rounded Corners 15">
              <a:extLst>
                <a:ext uri="{FF2B5EF4-FFF2-40B4-BE49-F238E27FC236}">
                  <a16:creationId xmlns:a16="http://schemas.microsoft.com/office/drawing/2014/main" id="{1B700862-799A-42D4-F368-741D5DB1D4F0}"/>
                </a:ext>
              </a:extLst>
            </xdr:cNvPr>
            <xdr:cNvSpPr/>
          </xdr:nvSpPr>
          <xdr:spPr>
            <a:xfrm>
              <a:off x="425450" y="7097296"/>
              <a:ext cx="1816100" cy="203198"/>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0DF7173-8D7B-4903-ABE6-971A40B417CD}" type="TxLink">
                <a:rPr lang="en-US" sz="1050" b="0" i="0" u="none" strike="noStrike">
                  <a:solidFill>
                    <a:schemeClr val="bg1"/>
                  </a:solidFill>
                  <a:latin typeface="Calibri"/>
                  <a:ea typeface="Calibri"/>
                  <a:cs typeface="Calibri"/>
                </a:rPr>
                <a:pPr algn="l"/>
                <a:t> 16,488 </a:t>
              </a:fld>
              <a:endParaRPr lang="en-IN" sz="2400">
                <a:solidFill>
                  <a:schemeClr val="bg1"/>
                </a:solidFill>
              </a:endParaRPr>
            </a:p>
          </xdr:txBody>
        </xdr:sp>
        <xdr:sp macro="" textlink="Pivots!AB9">
          <xdr:nvSpPr>
            <xdr:cNvPr id="17" name="Rectangle: Rounded Corners 16">
              <a:extLst>
                <a:ext uri="{FF2B5EF4-FFF2-40B4-BE49-F238E27FC236}">
                  <a16:creationId xmlns:a16="http://schemas.microsoft.com/office/drawing/2014/main" id="{B247A0E2-9BA7-2925-A93F-CDE50F1BD1A6}"/>
                </a:ext>
              </a:extLst>
            </xdr:cNvPr>
            <xdr:cNvSpPr/>
          </xdr:nvSpPr>
          <xdr:spPr>
            <a:xfrm>
              <a:off x="425450" y="7543866"/>
              <a:ext cx="1816100" cy="196562"/>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A1D64D7-5458-4E4E-8843-B693D0921DBE}" type="TxLink">
                <a:rPr lang="en-US" sz="1050" b="0" i="0" u="none" strike="noStrike">
                  <a:solidFill>
                    <a:schemeClr val="bg1"/>
                  </a:solidFill>
                  <a:latin typeface="Calibri"/>
                  <a:ea typeface="Calibri"/>
                  <a:cs typeface="Calibri"/>
                </a:rPr>
                <a:pPr algn="l"/>
                <a:t> 26 </a:t>
              </a:fld>
              <a:endParaRPr lang="en-IN" sz="2400">
                <a:solidFill>
                  <a:schemeClr val="bg1"/>
                </a:solidFill>
              </a:endParaRPr>
            </a:p>
          </xdr:txBody>
        </xdr:sp>
        <xdr:sp macro="" textlink="Pivots!AB8">
          <xdr:nvSpPr>
            <xdr:cNvPr id="18" name="Rectangle: Rounded Corners 17">
              <a:extLst>
                <a:ext uri="{FF2B5EF4-FFF2-40B4-BE49-F238E27FC236}">
                  <a16:creationId xmlns:a16="http://schemas.microsoft.com/office/drawing/2014/main" id="{D0742C18-672E-8BF3-AC81-933254951CEE}"/>
                </a:ext>
              </a:extLst>
            </xdr:cNvPr>
            <xdr:cNvSpPr/>
          </xdr:nvSpPr>
          <xdr:spPr>
            <a:xfrm>
              <a:off x="425450" y="7313415"/>
              <a:ext cx="1816100" cy="2175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3FD0360F-91DB-4747-8D6C-14DB04FDB0A2}" type="TxLink">
                <a:rPr lang="en-US" sz="1050" b="0" i="0" u="none" strike="noStrike">
                  <a:solidFill>
                    <a:schemeClr val="bg1"/>
                  </a:solidFill>
                  <a:latin typeface="Calibri"/>
                  <a:ea typeface="Calibri"/>
                  <a:cs typeface="Calibri"/>
                </a:rPr>
                <a:pPr algn="l"/>
                <a:t> 72,768 </a:t>
              </a:fld>
              <a:endParaRPr lang="en-IN" sz="2400">
                <a:solidFill>
                  <a:schemeClr val="bg1"/>
                </a:solidFill>
              </a:endParaRPr>
            </a:p>
          </xdr:txBody>
        </xdr:sp>
        <xdr:sp macro="" textlink="Pivots!AB10">
          <xdr:nvSpPr>
            <xdr:cNvPr id="37" name="Rectangle: Rounded Corners 36">
              <a:extLst>
                <a:ext uri="{FF2B5EF4-FFF2-40B4-BE49-F238E27FC236}">
                  <a16:creationId xmlns:a16="http://schemas.microsoft.com/office/drawing/2014/main" id="{F40BDA4F-6C58-F84D-E63E-8295A10D4F94}"/>
                </a:ext>
              </a:extLst>
            </xdr:cNvPr>
            <xdr:cNvSpPr/>
          </xdr:nvSpPr>
          <xdr:spPr>
            <a:xfrm>
              <a:off x="425450" y="7753351"/>
              <a:ext cx="1816100" cy="196562"/>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6E75158-8EC9-4192-9192-09384595E805}" type="TxLink">
                <a:rPr lang="en-US" sz="1050" b="0" i="0" u="none" strike="noStrike">
                  <a:solidFill>
                    <a:schemeClr val="bg1"/>
                  </a:solidFill>
                  <a:latin typeface="Calibri"/>
                  <a:ea typeface="Calibri"/>
                  <a:cs typeface="Calibri"/>
                </a:rPr>
                <a:pPr algn="l"/>
                <a:t> 2,844 </a:t>
              </a:fld>
              <a:endParaRPr lang="en-IN" sz="2800">
                <a:solidFill>
                  <a:schemeClr val="bg1"/>
                </a:solidFill>
              </a:endParaRPr>
            </a:p>
          </xdr:txBody>
        </xdr:sp>
      </xdr:grpSp>
      <xdr:grpSp>
        <xdr:nvGrpSpPr>
          <xdr:cNvPr id="38" name="Group 37">
            <a:extLst>
              <a:ext uri="{FF2B5EF4-FFF2-40B4-BE49-F238E27FC236}">
                <a16:creationId xmlns:a16="http://schemas.microsoft.com/office/drawing/2014/main" id="{E51477D2-021C-190E-76CB-635CB48E14D8}"/>
              </a:ext>
            </a:extLst>
          </xdr:cNvPr>
          <xdr:cNvGrpSpPr/>
        </xdr:nvGrpSpPr>
        <xdr:grpSpPr>
          <a:xfrm>
            <a:off x="2550605" y="6234421"/>
            <a:ext cx="978181" cy="1626672"/>
            <a:chOff x="425450" y="6629401"/>
            <a:chExt cx="1816100" cy="1320512"/>
          </a:xfrm>
        </xdr:grpSpPr>
        <xdr:sp macro="" textlink="Pivots!AC5">
          <xdr:nvSpPr>
            <xdr:cNvPr id="39" name="Rectangle: Rounded Corners 38">
              <a:extLst>
                <a:ext uri="{FF2B5EF4-FFF2-40B4-BE49-F238E27FC236}">
                  <a16:creationId xmlns:a16="http://schemas.microsoft.com/office/drawing/2014/main" id="{62C6D6C1-8F23-32B5-2E20-D7AE089CD023}"/>
                </a:ext>
              </a:extLst>
            </xdr:cNvPr>
            <xdr:cNvSpPr/>
          </xdr:nvSpPr>
          <xdr:spPr>
            <a:xfrm>
              <a:off x="425450" y="6629401"/>
              <a:ext cx="1816100" cy="22836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C63370B-EA29-468C-94CA-4C590F38712A}" type="TxLink">
                <a:rPr lang="en-US" sz="1050" b="0" i="0" u="none" strike="noStrike">
                  <a:solidFill>
                    <a:schemeClr val="bg1"/>
                  </a:solidFill>
                  <a:latin typeface="Calibri"/>
                  <a:ea typeface="Calibri"/>
                  <a:cs typeface="Calibri"/>
                </a:rPr>
                <a:pPr algn="l"/>
                <a:t>10%</a:t>
              </a:fld>
              <a:endParaRPr lang="en-IN" sz="2000">
                <a:solidFill>
                  <a:schemeClr val="bg1"/>
                </a:solidFill>
              </a:endParaRPr>
            </a:p>
          </xdr:txBody>
        </xdr:sp>
        <xdr:sp macro="" textlink="Pivots!AC6">
          <xdr:nvSpPr>
            <xdr:cNvPr id="40" name="Rectangle: Rounded Corners 39">
              <a:extLst>
                <a:ext uri="{FF2B5EF4-FFF2-40B4-BE49-F238E27FC236}">
                  <a16:creationId xmlns:a16="http://schemas.microsoft.com/office/drawing/2014/main" id="{DBE6FA5D-3279-D82B-B6C9-3068C7643411}"/>
                </a:ext>
              </a:extLst>
            </xdr:cNvPr>
            <xdr:cNvSpPr/>
          </xdr:nvSpPr>
          <xdr:spPr>
            <a:xfrm>
              <a:off x="425450" y="6870689"/>
              <a:ext cx="1816100" cy="21368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9B410004-F57A-4C59-8F15-EC44D1977C43}" type="TxLink">
                <a:rPr lang="en-US" sz="1050" b="0" i="0" u="none" strike="noStrike">
                  <a:solidFill>
                    <a:schemeClr val="bg1"/>
                  </a:solidFill>
                  <a:latin typeface="Calibri"/>
                  <a:ea typeface="Calibri"/>
                  <a:cs typeface="Calibri"/>
                </a:rPr>
                <a:pPr algn="l"/>
                <a:t>11%</a:t>
              </a:fld>
              <a:endParaRPr lang="en-IN" sz="2000">
                <a:solidFill>
                  <a:schemeClr val="bg1"/>
                </a:solidFill>
              </a:endParaRPr>
            </a:p>
          </xdr:txBody>
        </xdr:sp>
        <xdr:sp macro="" textlink="Pivots!AC7">
          <xdr:nvSpPr>
            <xdr:cNvPr id="41" name="Rectangle: Rounded Corners 40">
              <a:extLst>
                <a:ext uri="{FF2B5EF4-FFF2-40B4-BE49-F238E27FC236}">
                  <a16:creationId xmlns:a16="http://schemas.microsoft.com/office/drawing/2014/main" id="{810E5036-BCA2-3299-0D2F-7A3E850D0602}"/>
                </a:ext>
              </a:extLst>
            </xdr:cNvPr>
            <xdr:cNvSpPr/>
          </xdr:nvSpPr>
          <xdr:spPr>
            <a:xfrm>
              <a:off x="425450" y="7097296"/>
              <a:ext cx="1816100" cy="203198"/>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FB4473E-518A-439D-B6AD-8CDCDAE336B5}" type="TxLink">
                <a:rPr lang="en-US" sz="1050" b="0" i="0" u="none" strike="noStrike">
                  <a:solidFill>
                    <a:schemeClr val="bg1"/>
                  </a:solidFill>
                  <a:latin typeface="Calibri"/>
                  <a:ea typeface="Calibri"/>
                  <a:cs typeface="Calibri"/>
                </a:rPr>
                <a:pPr algn="l"/>
                <a:t>14%</a:t>
              </a:fld>
              <a:endParaRPr lang="en-IN" sz="2400">
                <a:solidFill>
                  <a:schemeClr val="bg1"/>
                </a:solidFill>
              </a:endParaRPr>
            </a:p>
          </xdr:txBody>
        </xdr:sp>
        <xdr:sp macro="" textlink="Pivots!AC9">
          <xdr:nvSpPr>
            <xdr:cNvPr id="42" name="Rectangle: Rounded Corners 41">
              <a:extLst>
                <a:ext uri="{FF2B5EF4-FFF2-40B4-BE49-F238E27FC236}">
                  <a16:creationId xmlns:a16="http://schemas.microsoft.com/office/drawing/2014/main" id="{D143ACBF-746A-DB4C-6D8D-4F11F8D06837}"/>
                </a:ext>
              </a:extLst>
            </xdr:cNvPr>
            <xdr:cNvSpPr/>
          </xdr:nvSpPr>
          <xdr:spPr>
            <a:xfrm>
              <a:off x="425450" y="7543866"/>
              <a:ext cx="1816100" cy="196562"/>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15EDD0A-62EE-47D0-BD84-FF941A028EA8}" type="TxLink">
                <a:rPr lang="en-US" sz="1050" b="0" i="0" u="none" strike="noStrike">
                  <a:solidFill>
                    <a:schemeClr val="bg1"/>
                  </a:solidFill>
                  <a:latin typeface="Calibri"/>
                  <a:ea typeface="Calibri"/>
                  <a:cs typeface="Calibri"/>
                </a:rPr>
                <a:pPr algn="l"/>
                <a:t>0%</a:t>
              </a:fld>
              <a:endParaRPr lang="en-IN" sz="2400">
                <a:solidFill>
                  <a:schemeClr val="bg1"/>
                </a:solidFill>
              </a:endParaRPr>
            </a:p>
          </xdr:txBody>
        </xdr:sp>
        <xdr:sp macro="" textlink="Pivots!AC8">
          <xdr:nvSpPr>
            <xdr:cNvPr id="43" name="Rectangle: Rounded Corners 42">
              <a:extLst>
                <a:ext uri="{FF2B5EF4-FFF2-40B4-BE49-F238E27FC236}">
                  <a16:creationId xmlns:a16="http://schemas.microsoft.com/office/drawing/2014/main" id="{47E78C22-3C9A-3C41-1403-819451C83B2E}"/>
                </a:ext>
              </a:extLst>
            </xdr:cNvPr>
            <xdr:cNvSpPr/>
          </xdr:nvSpPr>
          <xdr:spPr>
            <a:xfrm>
              <a:off x="425450" y="7313415"/>
              <a:ext cx="1816100" cy="2175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46CE387-883F-4276-85C5-8C58E9278183}" type="TxLink">
                <a:rPr lang="en-US" sz="1050" b="0" i="0" u="none" strike="noStrike">
                  <a:solidFill>
                    <a:schemeClr val="bg1"/>
                  </a:solidFill>
                  <a:latin typeface="Calibri"/>
                  <a:ea typeface="Calibri"/>
                  <a:cs typeface="Calibri"/>
                </a:rPr>
                <a:pPr algn="l"/>
                <a:t>62%</a:t>
              </a:fld>
              <a:endParaRPr lang="en-IN" sz="2400">
                <a:solidFill>
                  <a:schemeClr val="bg1"/>
                </a:solidFill>
              </a:endParaRPr>
            </a:p>
          </xdr:txBody>
        </xdr:sp>
        <xdr:sp macro="" textlink="Pivots!AC10">
          <xdr:nvSpPr>
            <xdr:cNvPr id="44" name="Rectangle: Rounded Corners 43">
              <a:extLst>
                <a:ext uri="{FF2B5EF4-FFF2-40B4-BE49-F238E27FC236}">
                  <a16:creationId xmlns:a16="http://schemas.microsoft.com/office/drawing/2014/main" id="{623BE358-98F3-2791-D0A1-8DBB5657BDDC}"/>
                </a:ext>
              </a:extLst>
            </xdr:cNvPr>
            <xdr:cNvSpPr/>
          </xdr:nvSpPr>
          <xdr:spPr>
            <a:xfrm>
              <a:off x="425450" y="7753351"/>
              <a:ext cx="1816100" cy="196562"/>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0A5B02D-EAF6-4CDE-97A7-576C71E65F9D}" type="TxLink">
                <a:rPr lang="en-US" sz="1050" b="0" i="0" u="none" strike="noStrike">
                  <a:solidFill>
                    <a:schemeClr val="bg1"/>
                  </a:solidFill>
                  <a:latin typeface="Calibri"/>
                  <a:ea typeface="Calibri"/>
                  <a:cs typeface="Calibri"/>
                </a:rPr>
                <a:pPr algn="l"/>
                <a:t>2%</a:t>
              </a:fld>
              <a:endParaRPr lang="en-IN" sz="2800">
                <a:solidFill>
                  <a:schemeClr val="bg1"/>
                </a:solidFill>
              </a:endParaRPr>
            </a:p>
          </xdr:txBody>
        </xdr:sp>
      </xdr:grpSp>
      <xdr:grpSp>
        <xdr:nvGrpSpPr>
          <xdr:cNvPr id="3" name="Group 2">
            <a:extLst>
              <a:ext uri="{FF2B5EF4-FFF2-40B4-BE49-F238E27FC236}">
                <a16:creationId xmlns:a16="http://schemas.microsoft.com/office/drawing/2014/main" id="{B304516B-9A9C-302F-0564-2D4867EE4029}"/>
              </a:ext>
            </a:extLst>
          </xdr:cNvPr>
          <xdr:cNvGrpSpPr/>
        </xdr:nvGrpSpPr>
        <xdr:grpSpPr>
          <a:xfrm>
            <a:off x="605065" y="6101443"/>
            <a:ext cx="457502" cy="1908628"/>
            <a:chOff x="605065" y="6101443"/>
            <a:chExt cx="457502" cy="1908628"/>
          </a:xfrm>
        </xdr:grpSpPr>
        <xdr:sp macro="" textlink="">
          <xdr:nvSpPr>
            <xdr:cNvPr id="46" name="Rectangle: Rounded Corners 45">
              <a:extLst>
                <a:ext uri="{FF2B5EF4-FFF2-40B4-BE49-F238E27FC236}">
                  <a16:creationId xmlns:a16="http://schemas.microsoft.com/office/drawing/2014/main" id="{6C0051F3-4183-45DE-8B75-A8E1FFDC4392}"/>
                </a:ext>
              </a:extLst>
            </xdr:cNvPr>
            <xdr:cNvSpPr/>
          </xdr:nvSpPr>
          <xdr:spPr>
            <a:xfrm>
              <a:off x="605065" y="6101443"/>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DD115E"/>
                  </a:solidFill>
                </a:rPr>
                <a:t>•</a:t>
              </a:r>
            </a:p>
          </xdr:txBody>
        </xdr:sp>
        <xdr:sp macro="" textlink="">
          <xdr:nvSpPr>
            <xdr:cNvPr id="47" name="Rectangle: Rounded Corners 46">
              <a:extLst>
                <a:ext uri="{FF2B5EF4-FFF2-40B4-BE49-F238E27FC236}">
                  <a16:creationId xmlns:a16="http://schemas.microsoft.com/office/drawing/2014/main" id="{69D78050-EDCC-C646-F3E7-90864ECB0827}"/>
                </a:ext>
              </a:extLst>
            </xdr:cNvPr>
            <xdr:cNvSpPr/>
          </xdr:nvSpPr>
          <xdr:spPr>
            <a:xfrm>
              <a:off x="605065" y="6372093"/>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DD115E"/>
                  </a:solidFill>
                </a:rPr>
                <a:t>•</a:t>
              </a:r>
            </a:p>
          </xdr:txBody>
        </xdr:sp>
        <xdr:sp macro="" textlink="">
          <xdr:nvSpPr>
            <xdr:cNvPr id="48" name="Rectangle: Rounded Corners 47">
              <a:extLst>
                <a:ext uri="{FF2B5EF4-FFF2-40B4-BE49-F238E27FC236}">
                  <a16:creationId xmlns:a16="http://schemas.microsoft.com/office/drawing/2014/main" id="{E27CA4A0-99F2-3BE9-144A-88AEA51CA2D0}"/>
                </a:ext>
              </a:extLst>
            </xdr:cNvPr>
            <xdr:cNvSpPr/>
          </xdr:nvSpPr>
          <xdr:spPr>
            <a:xfrm>
              <a:off x="605065" y="691339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DD115E"/>
                  </a:solidFill>
                </a:rPr>
                <a:t>•</a:t>
              </a:r>
            </a:p>
          </xdr:txBody>
        </xdr:sp>
        <xdr:sp macro="" textlink="">
          <xdr:nvSpPr>
            <xdr:cNvPr id="49" name="Rectangle: Rounded Corners 48">
              <a:extLst>
                <a:ext uri="{FF2B5EF4-FFF2-40B4-BE49-F238E27FC236}">
                  <a16:creationId xmlns:a16="http://schemas.microsoft.com/office/drawing/2014/main" id="{F9519099-C922-8EDC-0110-DDA187DBD9C1}"/>
                </a:ext>
              </a:extLst>
            </xdr:cNvPr>
            <xdr:cNvSpPr/>
          </xdr:nvSpPr>
          <xdr:spPr>
            <a:xfrm>
              <a:off x="605065" y="718404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DD115E"/>
                  </a:solidFill>
                </a:rPr>
                <a:t>•</a:t>
              </a:r>
            </a:p>
          </xdr:txBody>
        </xdr:sp>
        <xdr:sp macro="" textlink="">
          <xdr:nvSpPr>
            <xdr:cNvPr id="50" name="Rectangle: Rounded Corners 49">
              <a:extLst>
                <a:ext uri="{FF2B5EF4-FFF2-40B4-BE49-F238E27FC236}">
                  <a16:creationId xmlns:a16="http://schemas.microsoft.com/office/drawing/2014/main" id="{35741BC0-A15D-81E4-3728-ED34E87EAA1D}"/>
                </a:ext>
              </a:extLst>
            </xdr:cNvPr>
            <xdr:cNvSpPr/>
          </xdr:nvSpPr>
          <xdr:spPr>
            <a:xfrm>
              <a:off x="605065" y="745469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DD115E"/>
                  </a:solidFill>
                </a:rPr>
                <a:t>•</a:t>
              </a:r>
            </a:p>
          </xdr:txBody>
        </xdr:sp>
        <xdr:sp macro="" textlink="">
          <xdr:nvSpPr>
            <xdr:cNvPr id="51" name="Rectangle: Rounded Corners 50">
              <a:extLst>
                <a:ext uri="{FF2B5EF4-FFF2-40B4-BE49-F238E27FC236}">
                  <a16:creationId xmlns:a16="http://schemas.microsoft.com/office/drawing/2014/main" id="{985DD3F4-FA30-E41A-69AA-A3E22E8D5294}"/>
                </a:ext>
              </a:extLst>
            </xdr:cNvPr>
            <xdr:cNvSpPr/>
          </xdr:nvSpPr>
          <xdr:spPr>
            <a:xfrm>
              <a:off x="605065" y="664274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DD115E"/>
                  </a:solidFill>
                </a:rPr>
                <a:t>•</a:t>
              </a:r>
            </a:p>
          </xdr:txBody>
        </xdr:sp>
      </xdr:grpSp>
    </xdr:grpSp>
    <xdr:clientData/>
  </xdr:twoCellAnchor>
  <xdr:twoCellAnchor>
    <xdr:from>
      <xdr:col>24</xdr:col>
      <xdr:colOff>437019</xdr:colOff>
      <xdr:row>4</xdr:row>
      <xdr:rowOff>17232</xdr:rowOff>
    </xdr:from>
    <xdr:to>
      <xdr:col>27</xdr:col>
      <xdr:colOff>551773</xdr:colOff>
      <xdr:row>12</xdr:row>
      <xdr:rowOff>154212</xdr:rowOff>
    </xdr:to>
    <xdr:grpSp>
      <xdr:nvGrpSpPr>
        <xdr:cNvPr id="114" name="Group 113">
          <a:extLst>
            <a:ext uri="{FF2B5EF4-FFF2-40B4-BE49-F238E27FC236}">
              <a16:creationId xmlns:a16="http://schemas.microsoft.com/office/drawing/2014/main" id="{1F4EE7D7-3BDB-6A35-E628-9EE2CC18E7F7}"/>
            </a:ext>
          </a:extLst>
        </xdr:cNvPr>
        <xdr:cNvGrpSpPr/>
      </xdr:nvGrpSpPr>
      <xdr:grpSpPr>
        <a:xfrm>
          <a:off x="15023876" y="742946"/>
          <a:ext cx="1938111" cy="1588409"/>
          <a:chOff x="10308771" y="1253804"/>
          <a:chExt cx="1044122" cy="1088439"/>
        </a:xfrm>
      </xdr:grpSpPr>
      <xdr:grpSp>
        <xdr:nvGrpSpPr>
          <xdr:cNvPr id="63" name="Group 62">
            <a:extLst>
              <a:ext uri="{FF2B5EF4-FFF2-40B4-BE49-F238E27FC236}">
                <a16:creationId xmlns:a16="http://schemas.microsoft.com/office/drawing/2014/main" id="{B9E75D12-AB85-F425-04D4-B404E9F1CA33}"/>
              </a:ext>
            </a:extLst>
          </xdr:cNvPr>
          <xdr:cNvGrpSpPr/>
        </xdr:nvGrpSpPr>
        <xdr:grpSpPr>
          <a:xfrm>
            <a:off x="10308771" y="1301750"/>
            <a:ext cx="1044122" cy="1040493"/>
            <a:chOff x="10337800" y="1320800"/>
            <a:chExt cx="1047750" cy="1054100"/>
          </a:xfrm>
        </xdr:grpSpPr>
        <xdr:sp macro="" textlink="">
          <xdr:nvSpPr>
            <xdr:cNvPr id="54" name="Rectangle: Rounded Corners 53">
              <a:extLst>
                <a:ext uri="{FF2B5EF4-FFF2-40B4-BE49-F238E27FC236}">
                  <a16:creationId xmlns:a16="http://schemas.microsoft.com/office/drawing/2014/main" id="{0F6F66A4-6269-1E9E-A6A6-3890ED629C2C}"/>
                </a:ext>
              </a:extLst>
            </xdr:cNvPr>
            <xdr:cNvSpPr/>
          </xdr:nvSpPr>
          <xdr:spPr>
            <a:xfrm>
              <a:off x="10464800" y="1381125"/>
              <a:ext cx="793750" cy="93345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Rectangle: Rounded Corners 54">
              <a:extLst>
                <a:ext uri="{FF2B5EF4-FFF2-40B4-BE49-F238E27FC236}">
                  <a16:creationId xmlns:a16="http://schemas.microsoft.com/office/drawing/2014/main" id="{C6773D20-9B8E-43DF-B2CB-6829FB87714C}"/>
                </a:ext>
              </a:extLst>
            </xdr:cNvPr>
            <xdr:cNvSpPr/>
          </xdr:nvSpPr>
          <xdr:spPr>
            <a:xfrm>
              <a:off x="10353675" y="1612900"/>
              <a:ext cx="1016000" cy="76200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a:t>Average</a:t>
              </a:r>
              <a:r>
                <a:rPr lang="en-IN" sz="900" b="0"/>
                <a:t> </a:t>
              </a:r>
            </a:p>
            <a:p>
              <a:pPr algn="ctr"/>
              <a:r>
                <a:rPr lang="en-IN" sz="1050" b="0"/>
                <a:t>Monthly</a:t>
              </a:r>
              <a:r>
                <a:rPr lang="en-IN" sz="1400" b="0" baseline="0"/>
                <a:t> </a:t>
              </a:r>
              <a:r>
                <a:rPr lang="en-IN" sz="1050" b="0" baseline="0"/>
                <a:t>Income</a:t>
              </a:r>
              <a:endParaRPr lang="en-IN" sz="900" b="0" baseline="0"/>
            </a:p>
          </xdr:txBody>
        </xdr:sp>
        <xdr:sp macro="" textlink="Pivots!AE5">
          <xdr:nvSpPr>
            <xdr:cNvPr id="56" name="Rectangle: Rounded Corners 55">
              <a:extLst>
                <a:ext uri="{FF2B5EF4-FFF2-40B4-BE49-F238E27FC236}">
                  <a16:creationId xmlns:a16="http://schemas.microsoft.com/office/drawing/2014/main" id="{FE8B0E28-EDC9-84EE-01E5-42D978047131}"/>
                </a:ext>
              </a:extLst>
            </xdr:cNvPr>
            <xdr:cNvSpPr/>
          </xdr:nvSpPr>
          <xdr:spPr>
            <a:xfrm>
              <a:off x="10337800" y="1320800"/>
              <a:ext cx="1047750" cy="76200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B4193A7-FA1D-409C-800C-6F3BA2276959}" type="TxLink">
                <a:rPr lang="en-US" sz="1800" b="0" i="0" u="none" strike="noStrike" baseline="0">
                  <a:solidFill>
                    <a:schemeClr val="bg1"/>
                  </a:solidFill>
                  <a:latin typeface="Calibri"/>
                  <a:ea typeface="Calibri"/>
                  <a:cs typeface="Calibri"/>
                </a:rPr>
                <a:pPr algn="ctr"/>
                <a:t> $66,885 </a:t>
              </a:fld>
              <a:endParaRPr lang="en-IN" sz="1200" b="0" baseline="0">
                <a:solidFill>
                  <a:schemeClr val="bg1"/>
                </a:solidFill>
              </a:endParaRPr>
            </a:p>
          </xdr:txBody>
        </xdr:sp>
      </xdr:grpSp>
      <xdr:sp macro="" textlink="">
        <xdr:nvSpPr>
          <xdr:cNvPr id="59" name="Rectangle: Rounded Corners 58">
            <a:extLst>
              <a:ext uri="{FF2B5EF4-FFF2-40B4-BE49-F238E27FC236}">
                <a16:creationId xmlns:a16="http://schemas.microsoft.com/office/drawing/2014/main" id="{2EBE786B-38D8-46D7-8F99-54995C740BDD}"/>
              </a:ext>
            </a:extLst>
          </xdr:cNvPr>
          <xdr:cNvSpPr/>
        </xdr:nvSpPr>
        <xdr:spPr>
          <a:xfrm>
            <a:off x="10356760" y="1253804"/>
            <a:ext cx="420312" cy="58493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i="0">
                <a:solidFill>
                  <a:schemeClr val="accent4"/>
                </a:solidFill>
                <a:effectLst/>
                <a:latin typeface="+mn-lt"/>
                <a:ea typeface="+mn-ea"/>
                <a:cs typeface="+mn-cs"/>
              </a:rPr>
              <a:t>x</a:t>
            </a:r>
            <a:r>
              <a:rPr lang="en-IN" sz="1800" b="1" i="0">
                <a:solidFill>
                  <a:schemeClr val="accent4"/>
                </a:solidFill>
                <a:effectLst/>
                <a:latin typeface="+mn-lt"/>
                <a:ea typeface="+mn-ea"/>
                <a:cs typeface="+mn-cs"/>
              </a:rPr>
              <a:t>̄</a:t>
            </a:r>
            <a:endParaRPr lang="en-IN" sz="1100" b="1" i="0">
              <a:solidFill>
                <a:schemeClr val="accent4"/>
              </a:solidFill>
              <a:effectLst/>
              <a:latin typeface="+mn-lt"/>
              <a:ea typeface="+mn-ea"/>
              <a:cs typeface="+mn-cs"/>
            </a:endParaRPr>
          </a:p>
          <a:p>
            <a:pPr algn="ctr"/>
            <a:endParaRPr lang="en-IN" sz="900" b="0" baseline="0"/>
          </a:p>
        </xdr:txBody>
      </xdr:sp>
    </xdr:grpSp>
    <xdr:clientData/>
  </xdr:twoCellAnchor>
  <xdr:twoCellAnchor>
    <xdr:from>
      <xdr:col>17</xdr:col>
      <xdr:colOff>0</xdr:colOff>
      <xdr:row>27</xdr:row>
      <xdr:rowOff>0</xdr:rowOff>
    </xdr:from>
    <xdr:to>
      <xdr:col>18</xdr:col>
      <xdr:colOff>406400</xdr:colOff>
      <xdr:row>30</xdr:row>
      <xdr:rowOff>133350</xdr:rowOff>
    </xdr:to>
    <xdr:sp macro="" textlink="">
      <xdr:nvSpPr>
        <xdr:cNvPr id="64" name="Rectangle: Rounded Corners 63">
          <a:extLst>
            <a:ext uri="{FF2B5EF4-FFF2-40B4-BE49-F238E27FC236}">
              <a16:creationId xmlns:a16="http://schemas.microsoft.com/office/drawing/2014/main" id="{67E7DF08-6438-483B-816F-CE00D5A31C16}"/>
            </a:ext>
          </a:extLst>
        </xdr:cNvPr>
        <xdr:cNvSpPr/>
      </xdr:nvSpPr>
      <xdr:spPr>
        <a:xfrm>
          <a:off x="10345208" y="5000625"/>
          <a:ext cx="1014942" cy="68897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900" b="0" baseline="0"/>
        </a:p>
      </xdr:txBody>
    </xdr:sp>
    <xdr:clientData/>
  </xdr:twoCellAnchor>
  <xdr:twoCellAnchor>
    <xdr:from>
      <xdr:col>24</xdr:col>
      <xdr:colOff>390056</xdr:colOff>
      <xdr:row>12</xdr:row>
      <xdr:rowOff>73932</xdr:rowOff>
    </xdr:from>
    <xdr:to>
      <xdr:col>27</xdr:col>
      <xdr:colOff>526141</xdr:colOff>
      <xdr:row>31</xdr:row>
      <xdr:rowOff>56695</xdr:rowOff>
    </xdr:to>
    <xdr:grpSp>
      <xdr:nvGrpSpPr>
        <xdr:cNvPr id="117" name="Group 116">
          <a:extLst>
            <a:ext uri="{FF2B5EF4-FFF2-40B4-BE49-F238E27FC236}">
              <a16:creationId xmlns:a16="http://schemas.microsoft.com/office/drawing/2014/main" id="{2C22AB0E-3788-7532-F17B-898B88438330}"/>
            </a:ext>
          </a:extLst>
        </xdr:cNvPr>
        <xdr:cNvGrpSpPr/>
      </xdr:nvGrpSpPr>
      <xdr:grpSpPr>
        <a:xfrm>
          <a:off x="14976913" y="2251075"/>
          <a:ext cx="1959442" cy="3429906"/>
          <a:chOff x="12685134" y="2203450"/>
          <a:chExt cx="1141700" cy="2802040"/>
        </a:xfrm>
      </xdr:grpSpPr>
      <xdr:grpSp>
        <xdr:nvGrpSpPr>
          <xdr:cNvPr id="116" name="Group 115">
            <a:extLst>
              <a:ext uri="{FF2B5EF4-FFF2-40B4-BE49-F238E27FC236}">
                <a16:creationId xmlns:a16="http://schemas.microsoft.com/office/drawing/2014/main" id="{D428DBC3-31C0-28D0-68B9-2E6D7662197E}"/>
              </a:ext>
            </a:extLst>
          </xdr:cNvPr>
          <xdr:cNvGrpSpPr/>
        </xdr:nvGrpSpPr>
        <xdr:grpSpPr>
          <a:xfrm>
            <a:off x="12736286" y="2203450"/>
            <a:ext cx="1090548" cy="2676978"/>
            <a:chOff x="10332357" y="2285093"/>
            <a:chExt cx="1090548" cy="2676978"/>
          </a:xfrm>
        </xdr:grpSpPr>
        <xdr:sp macro="" textlink="">
          <xdr:nvSpPr>
            <xdr:cNvPr id="60" name="Rectangle: Rounded Corners 59">
              <a:extLst>
                <a:ext uri="{FF2B5EF4-FFF2-40B4-BE49-F238E27FC236}">
                  <a16:creationId xmlns:a16="http://schemas.microsoft.com/office/drawing/2014/main" id="{E1A49DCD-F704-4849-9ED2-ED8BE9C8504E}"/>
                </a:ext>
              </a:extLst>
            </xdr:cNvPr>
            <xdr:cNvSpPr/>
          </xdr:nvSpPr>
          <xdr:spPr>
            <a:xfrm>
              <a:off x="10453007" y="2422071"/>
              <a:ext cx="817336" cy="2540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Rectangle: Rounded Corners 60">
              <a:extLst>
                <a:ext uri="{FF2B5EF4-FFF2-40B4-BE49-F238E27FC236}">
                  <a16:creationId xmlns:a16="http://schemas.microsoft.com/office/drawing/2014/main" id="{AB58010F-A5B6-4CEA-AB75-38235616BC3F}"/>
                </a:ext>
              </a:extLst>
            </xdr:cNvPr>
            <xdr:cNvSpPr/>
          </xdr:nvSpPr>
          <xdr:spPr>
            <a:xfrm>
              <a:off x="10332357" y="2285093"/>
              <a:ext cx="1014186" cy="674914"/>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0"/>
                <a:t>Operating</a:t>
              </a:r>
              <a:endParaRPr lang="en-IN" sz="1100" b="0"/>
            </a:p>
            <a:p>
              <a:pPr algn="ctr"/>
              <a:r>
                <a:rPr lang="en-IN" sz="1400" b="0" baseline="0"/>
                <a:t>Profits</a:t>
              </a:r>
              <a:endParaRPr lang="en-IN" sz="1000" b="0" baseline="0"/>
            </a:p>
          </xdr:txBody>
        </xdr:sp>
        <xdr:graphicFrame macro="">
          <xdr:nvGraphicFramePr>
            <xdr:cNvPr id="62" name="Chart 61">
              <a:extLst>
                <a:ext uri="{FF2B5EF4-FFF2-40B4-BE49-F238E27FC236}">
                  <a16:creationId xmlns:a16="http://schemas.microsoft.com/office/drawing/2014/main" id="{87BA57B8-DA75-4F1C-8AA6-94F1B95AEC30}"/>
                </a:ext>
              </a:extLst>
            </xdr:cNvPr>
            <xdr:cNvGraphicFramePr>
              <a:graphicFrameLocks/>
            </xdr:cNvGraphicFramePr>
          </xdr:nvGraphicFramePr>
          <xdr:xfrm>
            <a:off x="10404383" y="2655376"/>
            <a:ext cx="1018522" cy="2014764"/>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Pivots!AJ5">
        <xdr:nvSpPr>
          <xdr:cNvPr id="74" name="Rectangle: Rounded Corners 73">
            <a:extLst>
              <a:ext uri="{FF2B5EF4-FFF2-40B4-BE49-F238E27FC236}">
                <a16:creationId xmlns:a16="http://schemas.microsoft.com/office/drawing/2014/main" id="{FA404A08-F63A-4056-8A85-CBEF095FA257}"/>
              </a:ext>
            </a:extLst>
          </xdr:cNvPr>
          <xdr:cNvSpPr/>
        </xdr:nvSpPr>
        <xdr:spPr>
          <a:xfrm>
            <a:off x="12685134" y="4254376"/>
            <a:ext cx="1094922" cy="751114"/>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BFBBB26-AC5F-4E92-8176-2B9E6DF8DC4C}" type="TxLink">
              <a:rPr lang="en-US" sz="1800" b="0" i="0" u="none" strike="noStrike" baseline="0">
                <a:solidFill>
                  <a:schemeClr val="bg1"/>
                </a:solidFill>
                <a:latin typeface="Calibri"/>
                <a:ea typeface="Calibri"/>
                <a:cs typeface="Calibri"/>
              </a:rPr>
              <a:pPr algn="ctr"/>
              <a:t> $1,60,524 </a:t>
            </a:fld>
            <a:endParaRPr lang="en-IN" sz="1200" b="0" baseline="0">
              <a:solidFill>
                <a:schemeClr val="bg1"/>
              </a:solidFill>
            </a:endParaRPr>
          </a:p>
        </xdr:txBody>
      </xdr:sp>
    </xdr:grpSp>
    <xdr:clientData/>
  </xdr:twoCellAnchor>
  <xdr:twoCellAnchor>
    <xdr:from>
      <xdr:col>24</xdr:col>
      <xdr:colOff>466287</xdr:colOff>
      <xdr:row>30</xdr:row>
      <xdr:rowOff>58058</xdr:rowOff>
    </xdr:from>
    <xdr:to>
      <xdr:col>27</xdr:col>
      <xdr:colOff>505261</xdr:colOff>
      <xdr:row>46</xdr:row>
      <xdr:rowOff>90715</xdr:rowOff>
    </xdr:to>
    <xdr:grpSp>
      <xdr:nvGrpSpPr>
        <xdr:cNvPr id="65" name="Group 64">
          <a:extLst>
            <a:ext uri="{FF2B5EF4-FFF2-40B4-BE49-F238E27FC236}">
              <a16:creationId xmlns:a16="http://schemas.microsoft.com/office/drawing/2014/main" id="{306B5F1D-92C3-17AF-43EB-E92543F5B580}"/>
            </a:ext>
          </a:extLst>
        </xdr:cNvPr>
        <xdr:cNvGrpSpPr/>
      </xdr:nvGrpSpPr>
      <xdr:grpSpPr>
        <a:xfrm>
          <a:off x="15053144" y="5500915"/>
          <a:ext cx="1862331" cy="2935514"/>
          <a:chOff x="10350180" y="5076825"/>
          <a:chExt cx="1097495" cy="2119842"/>
        </a:xfrm>
      </xdr:grpSpPr>
      <xdr:sp macro="" textlink="">
        <xdr:nvSpPr>
          <xdr:cNvPr id="73" name="Rectangle: Rounded Corners 72">
            <a:extLst>
              <a:ext uri="{FF2B5EF4-FFF2-40B4-BE49-F238E27FC236}">
                <a16:creationId xmlns:a16="http://schemas.microsoft.com/office/drawing/2014/main" id="{29FF8AA6-339F-4396-A094-16B66A88D981}"/>
              </a:ext>
            </a:extLst>
          </xdr:cNvPr>
          <xdr:cNvSpPr/>
        </xdr:nvSpPr>
        <xdr:spPr>
          <a:xfrm>
            <a:off x="10494962" y="5133975"/>
            <a:ext cx="818092" cy="2018242"/>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71" name="Chart 70">
            <a:extLst>
              <a:ext uri="{FF2B5EF4-FFF2-40B4-BE49-F238E27FC236}">
                <a16:creationId xmlns:a16="http://schemas.microsoft.com/office/drawing/2014/main" id="{F8571259-4079-4DD3-A73A-A251C109E9F3}"/>
              </a:ext>
            </a:extLst>
          </xdr:cNvPr>
          <xdr:cNvGraphicFramePr>
            <a:graphicFrameLocks/>
          </xdr:cNvGraphicFramePr>
        </xdr:nvGraphicFramePr>
        <xdr:xfrm>
          <a:off x="10508931" y="5730874"/>
          <a:ext cx="779992" cy="938742"/>
        </xdr:xfrm>
        <a:graphic>
          <a:graphicData uri="http://schemas.openxmlformats.org/drawingml/2006/chart">
            <c:chart xmlns:c="http://schemas.openxmlformats.org/drawingml/2006/chart" xmlns:r="http://schemas.openxmlformats.org/officeDocument/2006/relationships" r:id="rId6"/>
          </a:graphicData>
        </a:graphic>
      </xdr:graphicFrame>
      <xdr:sp macro="" textlink="Pivots!AP5">
        <xdr:nvSpPr>
          <xdr:cNvPr id="75" name="Rectangle: Rounded Corners 74">
            <a:extLst>
              <a:ext uri="{FF2B5EF4-FFF2-40B4-BE49-F238E27FC236}">
                <a16:creationId xmlns:a16="http://schemas.microsoft.com/office/drawing/2014/main" id="{259AD231-1BDF-4487-BDDC-18D62A6358A3}"/>
              </a:ext>
            </a:extLst>
          </xdr:cNvPr>
          <xdr:cNvSpPr/>
        </xdr:nvSpPr>
        <xdr:spPr>
          <a:xfrm>
            <a:off x="10350710" y="5076825"/>
            <a:ext cx="1096433" cy="39581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70F2C88-4F00-494E-AED5-5D71AE6295FC}" type="TxLink">
              <a:rPr lang="en-US" sz="1800" b="1" i="0" u="none" strike="noStrike" baseline="0">
                <a:solidFill>
                  <a:srgbClr val="194AFE"/>
                </a:solidFill>
                <a:latin typeface="Calibri"/>
                <a:ea typeface="Calibri"/>
                <a:cs typeface="Calibri"/>
              </a:rPr>
              <a:pPr algn="ctr"/>
              <a:t>B2B</a:t>
            </a:fld>
            <a:endParaRPr lang="en-IN" sz="1600" b="0" baseline="0">
              <a:solidFill>
                <a:srgbClr val="194AFE"/>
              </a:solidFill>
            </a:endParaRPr>
          </a:p>
        </xdr:txBody>
      </xdr:sp>
      <xdr:sp macro="" textlink="Pivots!AR5">
        <xdr:nvSpPr>
          <xdr:cNvPr id="76" name="Rectangle: Rounded Corners 75">
            <a:extLst>
              <a:ext uri="{FF2B5EF4-FFF2-40B4-BE49-F238E27FC236}">
                <a16:creationId xmlns:a16="http://schemas.microsoft.com/office/drawing/2014/main" id="{5B8DF4E7-B4F5-4064-98DA-40737ADA7B85}"/>
              </a:ext>
            </a:extLst>
          </xdr:cNvPr>
          <xdr:cNvSpPr/>
        </xdr:nvSpPr>
        <xdr:spPr>
          <a:xfrm>
            <a:off x="10350183" y="5540021"/>
            <a:ext cx="1097492" cy="31961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095E69-95F2-4E08-8C43-F228017EB6B2}" type="TxLink">
              <a:rPr lang="en-US" sz="1200" b="0" i="0" u="none" strike="noStrike" baseline="0">
                <a:solidFill>
                  <a:schemeClr val="bg1"/>
                </a:solidFill>
                <a:latin typeface="Calibri"/>
                <a:ea typeface="Calibri"/>
                <a:cs typeface="Calibri"/>
              </a:rPr>
              <a:pPr algn="ctr"/>
              <a:t>53.88%</a:t>
            </a:fld>
            <a:endParaRPr lang="en-IN" sz="1100" b="0" baseline="0">
              <a:solidFill>
                <a:schemeClr val="bg1"/>
              </a:solidFill>
            </a:endParaRPr>
          </a:p>
        </xdr:txBody>
      </xdr:sp>
      <xdr:sp macro="" textlink="Pivots!AQ5">
        <xdr:nvSpPr>
          <xdr:cNvPr id="77" name="Rectangle: Rounded Corners 76">
            <a:extLst>
              <a:ext uri="{FF2B5EF4-FFF2-40B4-BE49-F238E27FC236}">
                <a16:creationId xmlns:a16="http://schemas.microsoft.com/office/drawing/2014/main" id="{D2569349-73C9-41CC-9928-50E0941BE0A4}"/>
              </a:ext>
            </a:extLst>
          </xdr:cNvPr>
          <xdr:cNvSpPr/>
        </xdr:nvSpPr>
        <xdr:spPr>
          <a:xfrm>
            <a:off x="10350713" y="5343878"/>
            <a:ext cx="1096433" cy="324908"/>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40BC1C5-804D-423C-8349-2E97E98CC597}" type="TxLink">
              <a:rPr lang="en-US" sz="1200" b="0" i="0" u="none" strike="noStrike" baseline="0">
                <a:solidFill>
                  <a:schemeClr val="bg1"/>
                </a:solidFill>
                <a:latin typeface="Calibri"/>
                <a:ea typeface="Calibri"/>
                <a:cs typeface="Calibri"/>
              </a:rPr>
              <a:pPr algn="ctr"/>
              <a:t> $4,32,461 </a:t>
            </a:fld>
            <a:endParaRPr lang="en-IN" sz="1100" b="0" baseline="0">
              <a:solidFill>
                <a:schemeClr val="bg1"/>
              </a:solidFill>
            </a:endParaRPr>
          </a:p>
        </xdr:txBody>
      </xdr:sp>
      <xdr:sp macro="" textlink="Pivots!AQ6">
        <xdr:nvSpPr>
          <xdr:cNvPr id="78" name="Rectangle: Rounded Corners 77">
            <a:extLst>
              <a:ext uri="{FF2B5EF4-FFF2-40B4-BE49-F238E27FC236}">
                <a16:creationId xmlns:a16="http://schemas.microsoft.com/office/drawing/2014/main" id="{F42E26CC-C8A2-424A-8A0F-C2A9B977D465}"/>
              </a:ext>
            </a:extLst>
          </xdr:cNvPr>
          <xdr:cNvSpPr/>
        </xdr:nvSpPr>
        <xdr:spPr>
          <a:xfrm>
            <a:off x="10350181" y="6693604"/>
            <a:ext cx="1097492" cy="313267"/>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F756BEA-CF61-4746-873E-5D81B9DEBFD5}" type="TxLink">
              <a:rPr lang="en-US" sz="1200" b="0" i="0" u="none" strike="noStrike" baseline="0">
                <a:solidFill>
                  <a:schemeClr val="bg1"/>
                </a:solidFill>
                <a:latin typeface="Calibri"/>
                <a:ea typeface="Calibri"/>
                <a:cs typeface="Calibri"/>
              </a:rPr>
              <a:pPr algn="ctr"/>
              <a:t> $3,70,157 </a:t>
            </a:fld>
            <a:endParaRPr lang="en-IN" sz="1100" b="0" baseline="0">
              <a:solidFill>
                <a:schemeClr val="bg1"/>
              </a:solidFill>
            </a:endParaRPr>
          </a:p>
        </xdr:txBody>
      </xdr:sp>
      <xdr:sp macro="" textlink="Pivots!AP6">
        <xdr:nvSpPr>
          <xdr:cNvPr id="79" name="Rectangle: Rounded Corners 78">
            <a:extLst>
              <a:ext uri="{FF2B5EF4-FFF2-40B4-BE49-F238E27FC236}">
                <a16:creationId xmlns:a16="http://schemas.microsoft.com/office/drawing/2014/main" id="{4AA25579-6E95-4AEE-AF12-9F278112E889}"/>
              </a:ext>
            </a:extLst>
          </xdr:cNvPr>
          <xdr:cNvSpPr/>
        </xdr:nvSpPr>
        <xdr:spPr>
          <a:xfrm>
            <a:off x="10350180" y="6878108"/>
            <a:ext cx="1097492" cy="31855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804D3C9-B501-40FF-BBB7-DA8E0FA811D2}" type="TxLink">
              <a:rPr lang="en-US" sz="1800" b="1" i="0" u="none" strike="noStrike" baseline="0">
                <a:solidFill>
                  <a:srgbClr val="98F8F2"/>
                </a:solidFill>
                <a:latin typeface="Calibri"/>
                <a:ea typeface="Calibri"/>
                <a:cs typeface="Calibri"/>
              </a:rPr>
              <a:pPr algn="ctr"/>
              <a:t>B2C</a:t>
            </a:fld>
            <a:endParaRPr lang="en-IN" sz="1600" b="0" baseline="0">
              <a:solidFill>
                <a:srgbClr val="98F8F2"/>
              </a:solidFill>
            </a:endParaRPr>
          </a:p>
        </xdr:txBody>
      </xdr:sp>
      <xdr:sp macro="" textlink="Pivots!AR6">
        <xdr:nvSpPr>
          <xdr:cNvPr id="80" name="Rectangle: Rounded Corners 79">
            <a:extLst>
              <a:ext uri="{FF2B5EF4-FFF2-40B4-BE49-F238E27FC236}">
                <a16:creationId xmlns:a16="http://schemas.microsoft.com/office/drawing/2014/main" id="{F8E02A6D-BD32-414B-A001-2937C16A2CFB}"/>
              </a:ext>
            </a:extLst>
          </xdr:cNvPr>
          <xdr:cNvSpPr/>
        </xdr:nvSpPr>
        <xdr:spPr>
          <a:xfrm>
            <a:off x="10350181" y="6540852"/>
            <a:ext cx="1097492" cy="28151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EDA3482-7E94-4198-8721-23CE1474BD73}" type="TxLink">
              <a:rPr lang="en-US" sz="1200" b="0" i="0" u="none" strike="noStrike" baseline="0">
                <a:solidFill>
                  <a:schemeClr val="bg1"/>
                </a:solidFill>
                <a:latin typeface="Calibri"/>
                <a:ea typeface="Calibri"/>
                <a:cs typeface="Calibri"/>
              </a:rPr>
              <a:pPr algn="ctr"/>
              <a:t>46.12%</a:t>
            </a:fld>
            <a:endParaRPr lang="en-IN" sz="1100" b="0" baseline="0">
              <a:solidFill>
                <a:schemeClr val="bg1"/>
              </a:solidFill>
            </a:endParaRPr>
          </a:p>
        </xdr:txBody>
      </xdr:sp>
    </xdr:grpSp>
    <xdr:clientData/>
  </xdr:twoCellAnchor>
  <xdr:twoCellAnchor>
    <xdr:from>
      <xdr:col>10</xdr:col>
      <xdr:colOff>182610</xdr:colOff>
      <xdr:row>10</xdr:row>
      <xdr:rowOff>19448</xdr:rowOff>
    </xdr:from>
    <xdr:to>
      <xdr:col>16</xdr:col>
      <xdr:colOff>495896</xdr:colOff>
      <xdr:row>31</xdr:row>
      <xdr:rowOff>169448</xdr:rowOff>
    </xdr:to>
    <xdr:graphicFrame macro="">
      <xdr:nvGraphicFramePr>
        <xdr:cNvPr id="82" name="Chart 81">
          <a:extLst>
            <a:ext uri="{FF2B5EF4-FFF2-40B4-BE49-F238E27FC236}">
              <a16:creationId xmlns:a16="http://schemas.microsoft.com/office/drawing/2014/main" id="{4E0AFCD1-3622-46E3-B893-6F9C8D1D2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420824</xdr:colOff>
      <xdr:row>14</xdr:row>
      <xdr:rowOff>157877</xdr:rowOff>
    </xdr:from>
    <xdr:to>
      <xdr:col>15</xdr:col>
      <xdr:colOff>257682</xdr:colOff>
      <xdr:row>27</xdr:row>
      <xdr:rowOff>67306</xdr:rowOff>
    </xdr:to>
    <xdr:sp macro="" textlink="">
      <xdr:nvSpPr>
        <xdr:cNvPr id="68" name="Oval 67">
          <a:extLst>
            <a:ext uri="{FF2B5EF4-FFF2-40B4-BE49-F238E27FC236}">
              <a16:creationId xmlns:a16="http://schemas.microsoft.com/office/drawing/2014/main" id="{986808A2-33D5-4052-A493-A26BCA7A6D70}"/>
            </a:ext>
          </a:extLst>
        </xdr:cNvPr>
        <xdr:cNvSpPr/>
      </xdr:nvSpPr>
      <xdr:spPr>
        <a:xfrm>
          <a:off x="7106467" y="2697877"/>
          <a:ext cx="2268001" cy="2268000"/>
        </a:xfrm>
        <a:prstGeom prst="ellipse">
          <a:avLst/>
        </a:prstGeom>
        <a:solidFill>
          <a:srgbClr val="DC25FA">
            <a:alpha val="2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308430</xdr:colOff>
      <xdr:row>8</xdr:row>
      <xdr:rowOff>72571</xdr:rowOff>
    </xdr:from>
    <xdr:to>
      <xdr:col>18</xdr:col>
      <xdr:colOff>254000</xdr:colOff>
      <xdr:row>31</xdr:row>
      <xdr:rowOff>72571</xdr:rowOff>
    </xdr:to>
    <xdr:grpSp>
      <xdr:nvGrpSpPr>
        <xdr:cNvPr id="113" name="Group 112">
          <a:extLst>
            <a:ext uri="{FF2B5EF4-FFF2-40B4-BE49-F238E27FC236}">
              <a16:creationId xmlns:a16="http://schemas.microsoft.com/office/drawing/2014/main" id="{3F36C481-0D05-7229-8EAB-785A857B2746}"/>
            </a:ext>
          </a:extLst>
        </xdr:cNvPr>
        <xdr:cNvGrpSpPr/>
      </xdr:nvGrpSpPr>
      <xdr:grpSpPr>
        <a:xfrm>
          <a:off x="6386287" y="1524000"/>
          <a:ext cx="4807856" cy="4172857"/>
          <a:chOff x="3966944" y="748168"/>
          <a:chExt cx="4832630" cy="4198871"/>
        </a:xfrm>
      </xdr:grpSpPr>
      <xdr:cxnSp macro="">
        <xdr:nvCxnSpPr>
          <xdr:cNvPr id="85" name="Straight Connector 84">
            <a:extLst>
              <a:ext uri="{FF2B5EF4-FFF2-40B4-BE49-F238E27FC236}">
                <a16:creationId xmlns:a16="http://schemas.microsoft.com/office/drawing/2014/main" id="{F1F5A266-A991-ABA4-4152-BDF9B774EA4E}"/>
              </a:ext>
            </a:extLst>
          </xdr:cNvPr>
          <xdr:cNvCxnSpPr/>
        </xdr:nvCxnSpPr>
        <xdr:spPr>
          <a:xfrm flipV="1">
            <a:off x="6191779" y="748168"/>
            <a:ext cx="966525" cy="1570012"/>
          </a:xfrm>
          <a:prstGeom prst="line">
            <a:avLst/>
          </a:prstGeom>
          <a:ln w="15875">
            <a:gradFill>
              <a:gsLst>
                <a:gs pos="44000">
                  <a:srgbClr val="DC25FA"/>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4B066030-1B49-49E5-A9A3-37D4D8829B72}"/>
              </a:ext>
            </a:extLst>
          </xdr:cNvPr>
          <xdr:cNvCxnSpPr/>
        </xdr:nvCxnSpPr>
        <xdr:spPr>
          <a:xfrm flipV="1">
            <a:off x="6592978" y="2409461"/>
            <a:ext cx="1276543" cy="374247"/>
          </a:xfrm>
          <a:prstGeom prst="line">
            <a:avLst/>
          </a:prstGeom>
          <a:ln w="15875">
            <a:gradFill>
              <a:gsLst>
                <a:gs pos="44000">
                  <a:srgbClr val="DC25FA"/>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D620E199-178B-46F6-9F04-9737FC5BD517}"/>
              </a:ext>
            </a:extLst>
          </xdr:cNvPr>
          <xdr:cNvCxnSpPr/>
        </xdr:nvCxnSpPr>
        <xdr:spPr>
          <a:xfrm>
            <a:off x="6538270" y="3358770"/>
            <a:ext cx="2261304" cy="1022335"/>
          </a:xfrm>
          <a:prstGeom prst="line">
            <a:avLst/>
          </a:prstGeom>
          <a:ln w="15875">
            <a:gradFill>
              <a:gsLst>
                <a:gs pos="44000">
                  <a:srgbClr val="DC25FA"/>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59A5EFC7-99A7-401E-83BF-1AD6C747084D}"/>
              </a:ext>
            </a:extLst>
          </xdr:cNvPr>
          <xdr:cNvCxnSpPr/>
        </xdr:nvCxnSpPr>
        <xdr:spPr>
          <a:xfrm>
            <a:off x="6064124" y="3751273"/>
            <a:ext cx="237071" cy="1195766"/>
          </a:xfrm>
          <a:prstGeom prst="line">
            <a:avLst/>
          </a:prstGeom>
          <a:ln w="15875">
            <a:gradFill>
              <a:gsLst>
                <a:gs pos="44000">
                  <a:srgbClr val="DC25FA"/>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80B9D24B-38DC-4F7E-8FC5-9DAA71E66F9C}"/>
              </a:ext>
            </a:extLst>
          </xdr:cNvPr>
          <xdr:cNvCxnSpPr/>
        </xdr:nvCxnSpPr>
        <xdr:spPr>
          <a:xfrm flipH="1">
            <a:off x="3966944" y="3313130"/>
            <a:ext cx="1158009" cy="502039"/>
          </a:xfrm>
          <a:prstGeom prst="line">
            <a:avLst/>
          </a:prstGeom>
          <a:ln w="15875">
            <a:gradFill>
              <a:gsLst>
                <a:gs pos="44000">
                  <a:srgbClr val="DC25FA"/>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48DE83E3-B94A-4C23-BDE9-231D7EF3CF70}"/>
              </a:ext>
            </a:extLst>
          </xdr:cNvPr>
          <xdr:cNvCxnSpPr/>
        </xdr:nvCxnSpPr>
        <xdr:spPr>
          <a:xfrm flipH="1" flipV="1">
            <a:off x="4824051" y="1524046"/>
            <a:ext cx="574446" cy="867158"/>
          </a:xfrm>
          <a:prstGeom prst="line">
            <a:avLst/>
          </a:prstGeom>
          <a:ln w="15875">
            <a:gradFill>
              <a:gsLst>
                <a:gs pos="44000">
                  <a:srgbClr val="DC25FA"/>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83038</xdr:colOff>
      <xdr:row>16</xdr:row>
      <xdr:rowOff>46877</xdr:rowOff>
    </xdr:from>
    <xdr:to>
      <xdr:col>14</xdr:col>
      <xdr:colOff>595468</xdr:colOff>
      <xdr:row>25</xdr:row>
      <xdr:rowOff>142021</xdr:rowOff>
    </xdr:to>
    <xdr:grpSp>
      <xdr:nvGrpSpPr>
        <xdr:cNvPr id="138" name="Group 137">
          <a:extLst>
            <a:ext uri="{FF2B5EF4-FFF2-40B4-BE49-F238E27FC236}">
              <a16:creationId xmlns:a16="http://schemas.microsoft.com/office/drawing/2014/main" id="{09EF9072-EB01-30A7-053C-51EBA4958B99}"/>
            </a:ext>
          </a:extLst>
        </xdr:cNvPr>
        <xdr:cNvGrpSpPr/>
      </xdr:nvGrpSpPr>
      <xdr:grpSpPr>
        <a:xfrm>
          <a:off x="7376467" y="2949734"/>
          <a:ext cx="1728001" cy="1728001"/>
          <a:chOff x="7387683" y="2915593"/>
          <a:chExt cx="1728001" cy="1728001"/>
        </a:xfrm>
      </xdr:grpSpPr>
      <xdr:sp macro="" textlink="">
        <xdr:nvSpPr>
          <xdr:cNvPr id="67" name="Oval 66">
            <a:extLst>
              <a:ext uri="{FF2B5EF4-FFF2-40B4-BE49-F238E27FC236}">
                <a16:creationId xmlns:a16="http://schemas.microsoft.com/office/drawing/2014/main" id="{196368A7-0104-4F2B-9716-ECB8BC904151}"/>
              </a:ext>
            </a:extLst>
          </xdr:cNvPr>
          <xdr:cNvSpPr/>
        </xdr:nvSpPr>
        <xdr:spPr>
          <a:xfrm>
            <a:off x="7387683" y="2915593"/>
            <a:ext cx="1728001" cy="1728001"/>
          </a:xfrm>
          <a:prstGeom prst="ellipse">
            <a:avLst/>
          </a:prstGeom>
          <a:gradFill>
            <a:gsLst>
              <a:gs pos="0">
                <a:srgbClr val="DC25FA"/>
              </a:gs>
              <a:gs pos="88000">
                <a:srgbClr val="9947F7"/>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6" name="Oval 65">
            <a:extLst>
              <a:ext uri="{FF2B5EF4-FFF2-40B4-BE49-F238E27FC236}">
                <a16:creationId xmlns:a16="http://schemas.microsoft.com/office/drawing/2014/main" id="{56F02DA8-DB00-808F-D5B0-BF1722D2918D}"/>
              </a:ext>
            </a:extLst>
          </xdr:cNvPr>
          <xdr:cNvSpPr/>
        </xdr:nvSpPr>
        <xdr:spPr>
          <a:xfrm>
            <a:off x="7599863" y="3131646"/>
            <a:ext cx="1296000" cy="129599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ysClr val="windowText" lastClr="000000"/>
              </a:solidFill>
            </a:endParaRPr>
          </a:p>
        </xdr:txBody>
      </xdr:sp>
      <xdr:grpSp>
        <xdr:nvGrpSpPr>
          <xdr:cNvPr id="119" name="Group 118">
            <a:extLst>
              <a:ext uri="{FF2B5EF4-FFF2-40B4-BE49-F238E27FC236}">
                <a16:creationId xmlns:a16="http://schemas.microsoft.com/office/drawing/2014/main" id="{AC0A5981-E382-7903-1A85-E4B06270ECB1}"/>
              </a:ext>
            </a:extLst>
          </xdr:cNvPr>
          <xdr:cNvGrpSpPr/>
        </xdr:nvGrpSpPr>
        <xdr:grpSpPr>
          <a:xfrm>
            <a:off x="7450217" y="3286481"/>
            <a:ext cx="1595106" cy="1018726"/>
            <a:chOff x="3325815" y="2078973"/>
            <a:chExt cx="1261557" cy="813912"/>
          </a:xfrm>
        </xdr:grpSpPr>
        <xdr:sp macro="" textlink="">
          <xdr:nvSpPr>
            <xdr:cNvPr id="2" name="Rectangle: Rounded Corners 1">
              <a:extLst>
                <a:ext uri="{FF2B5EF4-FFF2-40B4-BE49-F238E27FC236}">
                  <a16:creationId xmlns:a16="http://schemas.microsoft.com/office/drawing/2014/main" id="{18D3C4DE-1CE3-4C78-9F07-2AF45DFCA445}"/>
                </a:ext>
              </a:extLst>
            </xdr:cNvPr>
            <xdr:cNvSpPr/>
          </xdr:nvSpPr>
          <xdr:spPr>
            <a:xfrm>
              <a:off x="3325815" y="2450505"/>
              <a:ext cx="1261557" cy="44238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0"/>
                <a:t>Income</a:t>
              </a:r>
              <a:r>
                <a:rPr lang="en-IN" sz="1050" b="0" baseline="0"/>
                <a:t> </a:t>
              </a:r>
              <a:r>
                <a:rPr lang="en-IN" sz="1000" b="0" baseline="0"/>
                <a:t>Achieved</a:t>
              </a:r>
              <a:endParaRPr lang="en-IN" sz="1050" b="0"/>
            </a:p>
          </xdr:txBody>
        </xdr:sp>
        <xdr:sp macro="" textlink="Pivots!P5">
          <xdr:nvSpPr>
            <xdr:cNvPr id="36" name="Rectangle: Rounded Corners 35">
              <a:extLst>
                <a:ext uri="{FF2B5EF4-FFF2-40B4-BE49-F238E27FC236}">
                  <a16:creationId xmlns:a16="http://schemas.microsoft.com/office/drawing/2014/main" id="{A8B79C29-B2C6-4237-AF08-FA45B3EF42E0}"/>
                </a:ext>
              </a:extLst>
            </xdr:cNvPr>
            <xdr:cNvSpPr/>
          </xdr:nvSpPr>
          <xdr:spPr>
            <a:xfrm>
              <a:off x="3435653" y="2078973"/>
              <a:ext cx="1053903" cy="753701"/>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02089B-1C74-4CBB-BCAF-AE32A235018A}" type="TxLink">
                <a:rPr lang="en-US" sz="3600" b="0" i="0" u="none" strike="noStrike">
                  <a:solidFill>
                    <a:schemeClr val="bg1"/>
                  </a:solidFill>
                  <a:latin typeface="Calibri"/>
                  <a:ea typeface="Calibri"/>
                  <a:cs typeface="Calibri"/>
                </a:rPr>
                <a:pPr algn="ctr"/>
                <a:t>89%</a:t>
              </a:fld>
              <a:endParaRPr lang="en-IN" sz="7200">
                <a:solidFill>
                  <a:schemeClr val="bg1"/>
                </a:solidFill>
                <a:latin typeface="Book Antiqua" panose="02040602050305030304" pitchFamily="18" charset="0"/>
              </a:endParaRPr>
            </a:p>
          </xdr:txBody>
        </xdr:sp>
      </xdr:grpSp>
    </xdr:grpSp>
    <xdr:clientData/>
  </xdr:twoCellAnchor>
  <xdr:twoCellAnchor>
    <xdr:from>
      <xdr:col>17</xdr:col>
      <xdr:colOff>480786</xdr:colOff>
      <xdr:row>12</xdr:row>
      <xdr:rowOff>145143</xdr:rowOff>
    </xdr:from>
    <xdr:to>
      <xdr:col>19</xdr:col>
      <xdr:colOff>163285</xdr:colOff>
      <xdr:row>16</xdr:row>
      <xdr:rowOff>90714</xdr:rowOff>
    </xdr:to>
    <xdr:cxnSp macro="">
      <xdr:nvCxnSpPr>
        <xdr:cNvPr id="141" name="Straight Connector 140">
          <a:extLst>
            <a:ext uri="{FF2B5EF4-FFF2-40B4-BE49-F238E27FC236}">
              <a16:creationId xmlns:a16="http://schemas.microsoft.com/office/drawing/2014/main" id="{F17F3E7D-B869-2CA5-3FBD-F036C4C2C53F}"/>
            </a:ext>
          </a:extLst>
        </xdr:cNvPr>
        <xdr:cNvCxnSpPr/>
      </xdr:nvCxnSpPr>
      <xdr:spPr>
        <a:xfrm flipV="1">
          <a:off x="10813143" y="2322286"/>
          <a:ext cx="898071" cy="671285"/>
        </a:xfrm>
        <a:prstGeom prst="line">
          <a:avLst/>
        </a:prstGeom>
        <a:ln w="15875">
          <a:gradFill>
            <a:gsLst>
              <a:gs pos="11000">
                <a:srgbClr val="194AFE"/>
              </a:gs>
              <a:gs pos="84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126999</xdr:colOff>
      <xdr:row>10</xdr:row>
      <xdr:rowOff>154215</xdr:rowOff>
    </xdr:from>
    <xdr:to>
      <xdr:col>19</xdr:col>
      <xdr:colOff>580599</xdr:colOff>
      <xdr:row>13</xdr:row>
      <xdr:rowOff>63530</xdr:rowOff>
    </xdr:to>
    <xdr:sp macro="" textlink="">
      <xdr:nvSpPr>
        <xdr:cNvPr id="143" name="Circle: Hollow 142">
          <a:extLst>
            <a:ext uri="{FF2B5EF4-FFF2-40B4-BE49-F238E27FC236}">
              <a16:creationId xmlns:a16="http://schemas.microsoft.com/office/drawing/2014/main" id="{FDC7A988-25C8-D88A-97BD-6C1729CFE8F1}"/>
            </a:ext>
          </a:extLst>
        </xdr:cNvPr>
        <xdr:cNvSpPr/>
      </xdr:nvSpPr>
      <xdr:spPr>
        <a:xfrm>
          <a:off x="11674928" y="1968501"/>
          <a:ext cx="453600" cy="453600"/>
        </a:xfrm>
        <a:prstGeom prst="donut">
          <a:avLst>
            <a:gd name="adj" fmla="val 10761"/>
          </a:avLst>
        </a:prstGeom>
        <a:solidFill>
          <a:srgbClr val="98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18</xdr:col>
      <xdr:colOff>517071</xdr:colOff>
      <xdr:row>8</xdr:row>
      <xdr:rowOff>45357</xdr:rowOff>
    </xdr:from>
    <xdr:to>
      <xdr:col>19</xdr:col>
      <xdr:colOff>193427</xdr:colOff>
      <xdr:row>11</xdr:row>
      <xdr:rowOff>39215</xdr:rowOff>
    </xdr:to>
    <xdr:cxnSp macro="">
      <xdr:nvCxnSpPr>
        <xdr:cNvPr id="147" name="Straight Connector 146">
          <a:extLst>
            <a:ext uri="{FF2B5EF4-FFF2-40B4-BE49-F238E27FC236}">
              <a16:creationId xmlns:a16="http://schemas.microsoft.com/office/drawing/2014/main" id="{BA1AAB1A-FF4B-410A-BEEE-C0CB708F54F8}"/>
            </a:ext>
          </a:extLst>
        </xdr:cNvPr>
        <xdr:cNvCxnSpPr>
          <a:stCxn id="143" idx="1"/>
        </xdr:cNvCxnSpPr>
      </xdr:nvCxnSpPr>
      <xdr:spPr>
        <a:xfrm flipH="1" flipV="1">
          <a:off x="11457214" y="1496786"/>
          <a:ext cx="284142" cy="538143"/>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237556</xdr:colOff>
      <xdr:row>6</xdr:row>
      <xdr:rowOff>9072</xdr:rowOff>
    </xdr:from>
    <xdr:to>
      <xdr:col>19</xdr:col>
      <xdr:colOff>58170</xdr:colOff>
      <xdr:row>8</xdr:row>
      <xdr:rowOff>74614</xdr:rowOff>
    </xdr:to>
    <xdr:sp macro="" textlink="">
      <xdr:nvSpPr>
        <xdr:cNvPr id="162" name="Oval 161">
          <a:extLst>
            <a:ext uri="{FF2B5EF4-FFF2-40B4-BE49-F238E27FC236}">
              <a16:creationId xmlns:a16="http://schemas.microsoft.com/office/drawing/2014/main" id="{F20986B3-5BEF-344C-388A-89A5708B2A82}"/>
            </a:ext>
          </a:extLst>
        </xdr:cNvPr>
        <xdr:cNvSpPr/>
      </xdr:nvSpPr>
      <xdr:spPr>
        <a:xfrm>
          <a:off x="11177699" y="1097643"/>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480671</xdr:colOff>
      <xdr:row>4</xdr:row>
      <xdr:rowOff>107043</xdr:rowOff>
    </xdr:from>
    <xdr:to>
      <xdr:col>21</xdr:col>
      <xdr:colOff>301285</xdr:colOff>
      <xdr:row>6</xdr:row>
      <xdr:rowOff>172586</xdr:rowOff>
    </xdr:to>
    <xdr:sp macro="" textlink="">
      <xdr:nvSpPr>
        <xdr:cNvPr id="178" name="Oval 177">
          <a:extLst>
            <a:ext uri="{FF2B5EF4-FFF2-40B4-BE49-F238E27FC236}">
              <a16:creationId xmlns:a16="http://schemas.microsoft.com/office/drawing/2014/main" id="{5F14E398-AF0B-4BF8-808A-BAED4CE6830B}"/>
            </a:ext>
          </a:extLst>
        </xdr:cNvPr>
        <xdr:cNvSpPr/>
      </xdr:nvSpPr>
      <xdr:spPr>
        <a:xfrm>
          <a:off x="12636385" y="832757"/>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215785</xdr:colOff>
      <xdr:row>10</xdr:row>
      <xdr:rowOff>68941</xdr:rowOff>
    </xdr:from>
    <xdr:to>
      <xdr:col>22</xdr:col>
      <xdr:colOff>36399</xdr:colOff>
      <xdr:row>12</xdr:row>
      <xdr:rowOff>134484</xdr:rowOff>
    </xdr:to>
    <xdr:sp macro="" textlink="">
      <xdr:nvSpPr>
        <xdr:cNvPr id="179" name="Oval 178">
          <a:extLst>
            <a:ext uri="{FF2B5EF4-FFF2-40B4-BE49-F238E27FC236}">
              <a16:creationId xmlns:a16="http://schemas.microsoft.com/office/drawing/2014/main" id="{28CBC47E-4195-407D-ADAB-7EE898DE5EA3}"/>
            </a:ext>
          </a:extLst>
        </xdr:cNvPr>
        <xdr:cNvSpPr/>
      </xdr:nvSpPr>
      <xdr:spPr>
        <a:xfrm>
          <a:off x="12979285" y="1883227"/>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304685</xdr:colOff>
      <xdr:row>14</xdr:row>
      <xdr:rowOff>94342</xdr:rowOff>
    </xdr:from>
    <xdr:to>
      <xdr:col>21</xdr:col>
      <xdr:colOff>125299</xdr:colOff>
      <xdr:row>16</xdr:row>
      <xdr:rowOff>159885</xdr:rowOff>
    </xdr:to>
    <xdr:sp macro="" textlink="">
      <xdr:nvSpPr>
        <xdr:cNvPr id="180" name="Oval 179">
          <a:extLst>
            <a:ext uri="{FF2B5EF4-FFF2-40B4-BE49-F238E27FC236}">
              <a16:creationId xmlns:a16="http://schemas.microsoft.com/office/drawing/2014/main" id="{2FAF2A94-7B48-43BA-B5F9-90F77E7A63F9}"/>
            </a:ext>
          </a:extLst>
        </xdr:cNvPr>
        <xdr:cNvSpPr/>
      </xdr:nvSpPr>
      <xdr:spPr>
        <a:xfrm>
          <a:off x="12460399" y="2634342"/>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148656</xdr:colOff>
      <xdr:row>17</xdr:row>
      <xdr:rowOff>55335</xdr:rowOff>
    </xdr:from>
    <xdr:to>
      <xdr:col>19</xdr:col>
      <xdr:colOff>577056</xdr:colOff>
      <xdr:row>19</xdr:row>
      <xdr:rowOff>120878</xdr:rowOff>
    </xdr:to>
    <xdr:sp macro="" textlink="">
      <xdr:nvSpPr>
        <xdr:cNvPr id="181" name="Oval 180">
          <a:extLst>
            <a:ext uri="{FF2B5EF4-FFF2-40B4-BE49-F238E27FC236}">
              <a16:creationId xmlns:a16="http://schemas.microsoft.com/office/drawing/2014/main" id="{1B11EF16-367C-423B-9C4C-2D9A37B1D9FD}"/>
            </a:ext>
          </a:extLst>
        </xdr:cNvPr>
        <xdr:cNvSpPr/>
      </xdr:nvSpPr>
      <xdr:spPr>
        <a:xfrm>
          <a:off x="11696585" y="3139621"/>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20</xdr:col>
      <xdr:colOff>413543</xdr:colOff>
      <xdr:row>37</xdr:row>
      <xdr:rowOff>27215</xdr:rowOff>
    </xdr:from>
    <xdr:to>
      <xdr:col>21</xdr:col>
      <xdr:colOff>234157</xdr:colOff>
      <xdr:row>39</xdr:row>
      <xdr:rowOff>92758</xdr:rowOff>
    </xdr:to>
    <xdr:sp macro="" textlink="">
      <xdr:nvSpPr>
        <xdr:cNvPr id="183" name="Oval 182">
          <a:extLst>
            <a:ext uri="{FF2B5EF4-FFF2-40B4-BE49-F238E27FC236}">
              <a16:creationId xmlns:a16="http://schemas.microsoft.com/office/drawing/2014/main" id="{C0EA62BE-92A7-4706-B9A5-0BA7A2FC7D0F}"/>
            </a:ext>
          </a:extLst>
        </xdr:cNvPr>
        <xdr:cNvSpPr/>
      </xdr:nvSpPr>
      <xdr:spPr>
        <a:xfrm>
          <a:off x="12569257" y="6740072"/>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88784</xdr:colOff>
      <xdr:row>33</xdr:row>
      <xdr:rowOff>16329</xdr:rowOff>
    </xdr:from>
    <xdr:to>
      <xdr:col>22</xdr:col>
      <xdr:colOff>517184</xdr:colOff>
      <xdr:row>35</xdr:row>
      <xdr:rowOff>81872</xdr:rowOff>
    </xdr:to>
    <xdr:sp macro="" textlink="">
      <xdr:nvSpPr>
        <xdr:cNvPr id="184" name="Oval 183">
          <a:extLst>
            <a:ext uri="{FF2B5EF4-FFF2-40B4-BE49-F238E27FC236}">
              <a16:creationId xmlns:a16="http://schemas.microsoft.com/office/drawing/2014/main" id="{55286900-1E0D-4BFF-B16A-336D327565A0}"/>
            </a:ext>
          </a:extLst>
        </xdr:cNvPr>
        <xdr:cNvSpPr/>
      </xdr:nvSpPr>
      <xdr:spPr>
        <a:xfrm>
          <a:off x="13460070" y="6003472"/>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76084</xdr:colOff>
      <xdr:row>41</xdr:row>
      <xdr:rowOff>45358</xdr:rowOff>
    </xdr:from>
    <xdr:to>
      <xdr:col>14</xdr:col>
      <xdr:colOff>504484</xdr:colOff>
      <xdr:row>43</xdr:row>
      <xdr:rowOff>110900</xdr:rowOff>
    </xdr:to>
    <xdr:sp macro="" textlink="">
      <xdr:nvSpPr>
        <xdr:cNvPr id="185" name="Oval 184">
          <a:extLst>
            <a:ext uri="{FF2B5EF4-FFF2-40B4-BE49-F238E27FC236}">
              <a16:creationId xmlns:a16="http://schemas.microsoft.com/office/drawing/2014/main" id="{8B20FD72-EA92-4D9B-B131-01358638AFD5}"/>
            </a:ext>
          </a:extLst>
        </xdr:cNvPr>
        <xdr:cNvSpPr/>
      </xdr:nvSpPr>
      <xdr:spPr>
        <a:xfrm>
          <a:off x="8585084" y="7483929"/>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255698</xdr:colOff>
      <xdr:row>42</xdr:row>
      <xdr:rowOff>70757</xdr:rowOff>
    </xdr:from>
    <xdr:to>
      <xdr:col>13</xdr:col>
      <xdr:colOff>76313</xdr:colOff>
      <xdr:row>44</xdr:row>
      <xdr:rowOff>136300</xdr:rowOff>
    </xdr:to>
    <xdr:sp macro="" textlink="">
      <xdr:nvSpPr>
        <xdr:cNvPr id="186" name="Oval 185">
          <a:extLst>
            <a:ext uri="{FF2B5EF4-FFF2-40B4-BE49-F238E27FC236}">
              <a16:creationId xmlns:a16="http://schemas.microsoft.com/office/drawing/2014/main" id="{67B23EF3-9584-49A6-BF11-7FBBB2ECE4E9}"/>
            </a:ext>
          </a:extLst>
        </xdr:cNvPr>
        <xdr:cNvSpPr/>
      </xdr:nvSpPr>
      <xdr:spPr>
        <a:xfrm>
          <a:off x="7549127" y="7690757"/>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467970</xdr:colOff>
      <xdr:row>41</xdr:row>
      <xdr:rowOff>78014</xdr:rowOff>
    </xdr:from>
    <xdr:to>
      <xdr:col>16</xdr:col>
      <xdr:colOff>288585</xdr:colOff>
      <xdr:row>43</xdr:row>
      <xdr:rowOff>143556</xdr:rowOff>
    </xdr:to>
    <xdr:sp macro="" textlink="">
      <xdr:nvSpPr>
        <xdr:cNvPr id="187" name="Oval 186">
          <a:extLst>
            <a:ext uri="{FF2B5EF4-FFF2-40B4-BE49-F238E27FC236}">
              <a16:creationId xmlns:a16="http://schemas.microsoft.com/office/drawing/2014/main" id="{AB970437-CF2A-47E9-A452-78A8C83D855B}"/>
            </a:ext>
          </a:extLst>
        </xdr:cNvPr>
        <xdr:cNvSpPr/>
      </xdr:nvSpPr>
      <xdr:spPr>
        <a:xfrm>
          <a:off x="9584756" y="7516585"/>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59755</xdr:colOff>
      <xdr:row>12</xdr:row>
      <xdr:rowOff>127000</xdr:rowOff>
    </xdr:from>
    <xdr:to>
      <xdr:col>8</xdr:col>
      <xdr:colOff>488155</xdr:colOff>
      <xdr:row>15</xdr:row>
      <xdr:rowOff>11114</xdr:rowOff>
    </xdr:to>
    <xdr:sp macro="" textlink="">
      <xdr:nvSpPr>
        <xdr:cNvPr id="188" name="Oval 187">
          <a:extLst>
            <a:ext uri="{FF2B5EF4-FFF2-40B4-BE49-F238E27FC236}">
              <a16:creationId xmlns:a16="http://schemas.microsoft.com/office/drawing/2014/main" id="{9FBE3317-ED09-4700-9056-C64A4EC143D1}"/>
            </a:ext>
          </a:extLst>
        </xdr:cNvPr>
        <xdr:cNvSpPr/>
      </xdr:nvSpPr>
      <xdr:spPr>
        <a:xfrm>
          <a:off x="4922041" y="2304143"/>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272027</xdr:colOff>
      <xdr:row>7</xdr:row>
      <xdr:rowOff>16331</xdr:rowOff>
    </xdr:from>
    <xdr:to>
      <xdr:col>8</xdr:col>
      <xdr:colOff>92641</xdr:colOff>
      <xdr:row>9</xdr:row>
      <xdr:rowOff>81874</xdr:rowOff>
    </xdr:to>
    <xdr:sp macro="" textlink="">
      <xdr:nvSpPr>
        <xdr:cNvPr id="189" name="Oval 188">
          <a:extLst>
            <a:ext uri="{FF2B5EF4-FFF2-40B4-BE49-F238E27FC236}">
              <a16:creationId xmlns:a16="http://schemas.microsoft.com/office/drawing/2014/main" id="{FEBCE1FA-9DFD-4EF4-914B-33BD84E044A6}"/>
            </a:ext>
          </a:extLst>
        </xdr:cNvPr>
        <xdr:cNvSpPr/>
      </xdr:nvSpPr>
      <xdr:spPr>
        <a:xfrm>
          <a:off x="4526527" y="1286331"/>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569571</xdr:colOff>
      <xdr:row>33</xdr:row>
      <xdr:rowOff>102032</xdr:rowOff>
    </xdr:from>
    <xdr:to>
      <xdr:col>7</xdr:col>
      <xdr:colOff>390185</xdr:colOff>
      <xdr:row>35</xdr:row>
      <xdr:rowOff>167575</xdr:rowOff>
    </xdr:to>
    <xdr:sp macro="" textlink="">
      <xdr:nvSpPr>
        <xdr:cNvPr id="190" name="Oval 189">
          <a:extLst>
            <a:ext uri="{FF2B5EF4-FFF2-40B4-BE49-F238E27FC236}">
              <a16:creationId xmlns:a16="http://schemas.microsoft.com/office/drawing/2014/main" id="{9738146C-0108-4378-8ECA-8080437E2835}"/>
            </a:ext>
          </a:extLst>
        </xdr:cNvPr>
        <xdr:cNvSpPr/>
      </xdr:nvSpPr>
      <xdr:spPr>
        <a:xfrm>
          <a:off x="4216285" y="6089175"/>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524212</xdr:colOff>
      <xdr:row>36</xdr:row>
      <xdr:rowOff>67128</xdr:rowOff>
    </xdr:from>
    <xdr:to>
      <xdr:col>9</xdr:col>
      <xdr:colOff>344827</xdr:colOff>
      <xdr:row>38</xdr:row>
      <xdr:rowOff>132671</xdr:rowOff>
    </xdr:to>
    <xdr:sp macro="" textlink="">
      <xdr:nvSpPr>
        <xdr:cNvPr id="191" name="Oval 190">
          <a:extLst>
            <a:ext uri="{FF2B5EF4-FFF2-40B4-BE49-F238E27FC236}">
              <a16:creationId xmlns:a16="http://schemas.microsoft.com/office/drawing/2014/main" id="{9D976CBA-1C92-49F3-9DB5-C0B973AC3A47}"/>
            </a:ext>
          </a:extLst>
        </xdr:cNvPr>
        <xdr:cNvSpPr/>
      </xdr:nvSpPr>
      <xdr:spPr>
        <a:xfrm>
          <a:off x="5386498" y="6598557"/>
          <a:ext cx="428400" cy="42840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43544</xdr:colOff>
      <xdr:row>8</xdr:row>
      <xdr:rowOff>16328</xdr:rowOff>
    </xdr:from>
    <xdr:to>
      <xdr:col>9</xdr:col>
      <xdr:colOff>497144</xdr:colOff>
      <xdr:row>10</xdr:row>
      <xdr:rowOff>107071</xdr:rowOff>
    </xdr:to>
    <xdr:sp macro="" textlink="">
      <xdr:nvSpPr>
        <xdr:cNvPr id="193" name="Circle: Hollow 192">
          <a:extLst>
            <a:ext uri="{FF2B5EF4-FFF2-40B4-BE49-F238E27FC236}">
              <a16:creationId xmlns:a16="http://schemas.microsoft.com/office/drawing/2014/main" id="{9E67D572-6257-4CF3-89A9-1DEAC16D4686}"/>
            </a:ext>
          </a:extLst>
        </xdr:cNvPr>
        <xdr:cNvSpPr/>
      </xdr:nvSpPr>
      <xdr:spPr>
        <a:xfrm>
          <a:off x="5513615" y="1467757"/>
          <a:ext cx="453600" cy="453600"/>
        </a:xfrm>
        <a:prstGeom prst="donut">
          <a:avLst>
            <a:gd name="adj" fmla="val 10761"/>
          </a:avLst>
        </a:prstGeom>
        <a:solidFill>
          <a:srgbClr val="98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8</xdr:col>
      <xdr:colOff>268515</xdr:colOff>
      <xdr:row>30</xdr:row>
      <xdr:rowOff>68943</xdr:rowOff>
    </xdr:from>
    <xdr:to>
      <xdr:col>9</xdr:col>
      <xdr:colOff>114330</xdr:colOff>
      <xdr:row>32</xdr:row>
      <xdr:rowOff>159686</xdr:rowOff>
    </xdr:to>
    <xdr:sp macro="" textlink="">
      <xdr:nvSpPr>
        <xdr:cNvPr id="194" name="Circle: Hollow 193">
          <a:extLst>
            <a:ext uri="{FF2B5EF4-FFF2-40B4-BE49-F238E27FC236}">
              <a16:creationId xmlns:a16="http://schemas.microsoft.com/office/drawing/2014/main" id="{CFC059F4-6002-4842-8776-B58A70169D07}"/>
            </a:ext>
          </a:extLst>
        </xdr:cNvPr>
        <xdr:cNvSpPr/>
      </xdr:nvSpPr>
      <xdr:spPr>
        <a:xfrm>
          <a:off x="5130801" y="5511800"/>
          <a:ext cx="453600" cy="453600"/>
        </a:xfrm>
        <a:prstGeom prst="donut">
          <a:avLst>
            <a:gd name="adj" fmla="val 10761"/>
          </a:avLst>
        </a:prstGeom>
        <a:solidFill>
          <a:srgbClr val="98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85272</xdr:colOff>
      <xdr:row>36</xdr:row>
      <xdr:rowOff>166913</xdr:rowOff>
    </xdr:from>
    <xdr:to>
      <xdr:col>14</xdr:col>
      <xdr:colOff>538872</xdr:colOff>
      <xdr:row>39</xdr:row>
      <xdr:rowOff>76228</xdr:rowOff>
    </xdr:to>
    <xdr:sp macro="" textlink="">
      <xdr:nvSpPr>
        <xdr:cNvPr id="195" name="Circle: Hollow 194">
          <a:extLst>
            <a:ext uri="{FF2B5EF4-FFF2-40B4-BE49-F238E27FC236}">
              <a16:creationId xmlns:a16="http://schemas.microsoft.com/office/drawing/2014/main" id="{686FB9C6-A534-4797-AFFD-8A489D40B9BD}"/>
            </a:ext>
          </a:extLst>
        </xdr:cNvPr>
        <xdr:cNvSpPr/>
      </xdr:nvSpPr>
      <xdr:spPr>
        <a:xfrm>
          <a:off x="8594272" y="6698342"/>
          <a:ext cx="453600" cy="453600"/>
        </a:xfrm>
        <a:prstGeom prst="donut">
          <a:avLst>
            <a:gd name="adj" fmla="val 10761"/>
          </a:avLst>
        </a:prstGeom>
        <a:solidFill>
          <a:srgbClr val="98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20</xdr:col>
      <xdr:colOff>29029</xdr:colOff>
      <xdr:row>31</xdr:row>
      <xdr:rowOff>47170</xdr:rowOff>
    </xdr:from>
    <xdr:to>
      <xdr:col>20</xdr:col>
      <xdr:colOff>482629</xdr:colOff>
      <xdr:row>33</xdr:row>
      <xdr:rowOff>137913</xdr:rowOff>
    </xdr:to>
    <xdr:sp macro="" textlink="">
      <xdr:nvSpPr>
        <xdr:cNvPr id="196" name="Circle: Hollow 195">
          <a:extLst>
            <a:ext uri="{FF2B5EF4-FFF2-40B4-BE49-F238E27FC236}">
              <a16:creationId xmlns:a16="http://schemas.microsoft.com/office/drawing/2014/main" id="{3E707199-8596-4A21-A3C7-6FA3880DF8E2}"/>
            </a:ext>
          </a:extLst>
        </xdr:cNvPr>
        <xdr:cNvSpPr/>
      </xdr:nvSpPr>
      <xdr:spPr>
        <a:xfrm>
          <a:off x="12184743" y="5671456"/>
          <a:ext cx="453600" cy="453600"/>
        </a:xfrm>
        <a:prstGeom prst="donut">
          <a:avLst>
            <a:gd name="adj" fmla="val 10761"/>
          </a:avLst>
        </a:prstGeom>
        <a:solidFill>
          <a:srgbClr val="98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19</xdr:col>
      <xdr:colOff>514171</xdr:colOff>
      <xdr:row>6</xdr:row>
      <xdr:rowOff>109848</xdr:rowOff>
    </xdr:from>
    <xdr:to>
      <xdr:col>20</xdr:col>
      <xdr:colOff>543409</xdr:colOff>
      <xdr:row>11</xdr:row>
      <xdr:rowOff>39215</xdr:rowOff>
    </xdr:to>
    <xdr:cxnSp macro="">
      <xdr:nvCxnSpPr>
        <xdr:cNvPr id="201" name="Straight Connector 200">
          <a:extLst>
            <a:ext uri="{FF2B5EF4-FFF2-40B4-BE49-F238E27FC236}">
              <a16:creationId xmlns:a16="http://schemas.microsoft.com/office/drawing/2014/main" id="{FED42C30-2307-40EA-AA26-4161503D5AC2}"/>
            </a:ext>
          </a:extLst>
        </xdr:cNvPr>
        <xdr:cNvCxnSpPr>
          <a:stCxn id="143" idx="7"/>
          <a:endCxn id="178" idx="3"/>
        </xdr:cNvCxnSpPr>
      </xdr:nvCxnSpPr>
      <xdr:spPr>
        <a:xfrm flipV="1">
          <a:off x="12062100" y="1198419"/>
          <a:ext cx="637023" cy="83651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553357</xdr:colOff>
      <xdr:row>11</xdr:row>
      <xdr:rowOff>117929</xdr:rowOff>
    </xdr:from>
    <xdr:to>
      <xdr:col>21</xdr:col>
      <xdr:colOff>208643</xdr:colOff>
      <xdr:row>12</xdr:row>
      <xdr:rowOff>45358</xdr:rowOff>
    </xdr:to>
    <xdr:cxnSp macro="">
      <xdr:nvCxnSpPr>
        <xdr:cNvPr id="205" name="Straight Connector 204">
          <a:extLst>
            <a:ext uri="{FF2B5EF4-FFF2-40B4-BE49-F238E27FC236}">
              <a16:creationId xmlns:a16="http://schemas.microsoft.com/office/drawing/2014/main" id="{AAB45B4D-B296-4478-A25F-DBCC9A701D96}"/>
            </a:ext>
          </a:extLst>
        </xdr:cNvPr>
        <xdr:cNvCxnSpPr/>
      </xdr:nvCxnSpPr>
      <xdr:spPr>
        <a:xfrm flipH="1">
          <a:off x="12101286" y="2113643"/>
          <a:ext cx="870857" cy="10885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514171</xdr:colOff>
      <xdr:row>12</xdr:row>
      <xdr:rowOff>178530</xdr:rowOff>
    </xdr:from>
    <xdr:to>
      <xdr:col>20</xdr:col>
      <xdr:colOff>367423</xdr:colOff>
      <xdr:row>14</xdr:row>
      <xdr:rowOff>157080</xdr:rowOff>
    </xdr:to>
    <xdr:cxnSp macro="">
      <xdr:nvCxnSpPr>
        <xdr:cNvPr id="215" name="Straight Connector 214">
          <a:extLst>
            <a:ext uri="{FF2B5EF4-FFF2-40B4-BE49-F238E27FC236}">
              <a16:creationId xmlns:a16="http://schemas.microsoft.com/office/drawing/2014/main" id="{958B4EB8-F708-4336-9D1C-BCCE46B9573A}"/>
            </a:ext>
          </a:extLst>
        </xdr:cNvPr>
        <xdr:cNvCxnSpPr>
          <a:stCxn id="180" idx="1"/>
          <a:endCxn id="143" idx="5"/>
        </xdr:cNvCxnSpPr>
      </xdr:nvCxnSpPr>
      <xdr:spPr>
        <a:xfrm flipH="1" flipV="1">
          <a:off x="12062100" y="2355673"/>
          <a:ext cx="461037" cy="341407"/>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317500</xdr:colOff>
      <xdr:row>13</xdr:row>
      <xdr:rowOff>63530</xdr:rowOff>
    </xdr:from>
    <xdr:to>
      <xdr:col>19</xdr:col>
      <xdr:colOff>353799</xdr:colOff>
      <xdr:row>17</xdr:row>
      <xdr:rowOff>145143</xdr:rowOff>
    </xdr:to>
    <xdr:cxnSp macro="">
      <xdr:nvCxnSpPr>
        <xdr:cNvPr id="218" name="Straight Connector 217">
          <a:extLst>
            <a:ext uri="{FF2B5EF4-FFF2-40B4-BE49-F238E27FC236}">
              <a16:creationId xmlns:a16="http://schemas.microsoft.com/office/drawing/2014/main" id="{9E134CE8-6879-4196-B15F-94EE55662222}"/>
            </a:ext>
          </a:extLst>
        </xdr:cNvPr>
        <xdr:cNvCxnSpPr>
          <a:endCxn id="143" idx="4"/>
        </xdr:cNvCxnSpPr>
      </xdr:nvCxnSpPr>
      <xdr:spPr>
        <a:xfrm flipV="1">
          <a:off x="11865429" y="2422101"/>
          <a:ext cx="36299" cy="80732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489857</xdr:colOff>
      <xdr:row>38</xdr:row>
      <xdr:rowOff>145144</xdr:rowOff>
    </xdr:from>
    <xdr:to>
      <xdr:col>15</xdr:col>
      <xdr:colOff>530708</xdr:colOff>
      <xdr:row>41</xdr:row>
      <xdr:rowOff>140752</xdr:rowOff>
    </xdr:to>
    <xdr:cxnSp macro="">
      <xdr:nvCxnSpPr>
        <xdr:cNvPr id="224" name="Straight Connector 223">
          <a:extLst>
            <a:ext uri="{FF2B5EF4-FFF2-40B4-BE49-F238E27FC236}">
              <a16:creationId xmlns:a16="http://schemas.microsoft.com/office/drawing/2014/main" id="{8EC9F8AB-F6CD-4DBB-A069-74CD4BDD020C}"/>
            </a:ext>
          </a:extLst>
        </xdr:cNvPr>
        <xdr:cNvCxnSpPr>
          <a:stCxn id="187" idx="1"/>
        </xdr:cNvCxnSpPr>
      </xdr:nvCxnSpPr>
      <xdr:spPr>
        <a:xfrm flipH="1" flipV="1">
          <a:off x="8998857" y="7039430"/>
          <a:ext cx="648637" cy="539893"/>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482629</xdr:colOff>
      <xdr:row>32</xdr:row>
      <xdr:rowOff>92542</xdr:rowOff>
    </xdr:from>
    <xdr:to>
      <xdr:col>22</xdr:col>
      <xdr:colOff>136071</xdr:colOff>
      <xdr:row>34</xdr:row>
      <xdr:rowOff>0</xdr:rowOff>
    </xdr:to>
    <xdr:cxnSp macro="">
      <xdr:nvCxnSpPr>
        <xdr:cNvPr id="225" name="Straight Connector 224">
          <a:extLst>
            <a:ext uri="{FF2B5EF4-FFF2-40B4-BE49-F238E27FC236}">
              <a16:creationId xmlns:a16="http://schemas.microsoft.com/office/drawing/2014/main" id="{D30832DC-5488-4890-9B7D-7475BC2464F6}"/>
            </a:ext>
          </a:extLst>
        </xdr:cNvPr>
        <xdr:cNvCxnSpPr>
          <a:endCxn id="196" idx="6"/>
        </xdr:cNvCxnSpPr>
      </xdr:nvCxnSpPr>
      <xdr:spPr>
        <a:xfrm flipH="1" flipV="1">
          <a:off x="12638343" y="5898256"/>
          <a:ext cx="869014" cy="27031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350157</xdr:colOff>
      <xdr:row>33</xdr:row>
      <xdr:rowOff>96157</xdr:rowOff>
    </xdr:from>
    <xdr:to>
      <xdr:col>20</xdr:col>
      <xdr:colOff>553357</xdr:colOff>
      <xdr:row>37</xdr:row>
      <xdr:rowOff>72572</xdr:rowOff>
    </xdr:to>
    <xdr:cxnSp macro="">
      <xdr:nvCxnSpPr>
        <xdr:cNvPr id="226" name="Straight Connector 225">
          <a:extLst>
            <a:ext uri="{FF2B5EF4-FFF2-40B4-BE49-F238E27FC236}">
              <a16:creationId xmlns:a16="http://schemas.microsoft.com/office/drawing/2014/main" id="{7194D42F-EB62-41A7-B7C9-EA5DBF83BBB4}"/>
            </a:ext>
          </a:extLst>
        </xdr:cNvPr>
        <xdr:cNvCxnSpPr/>
      </xdr:nvCxnSpPr>
      <xdr:spPr>
        <a:xfrm flipH="1" flipV="1">
          <a:off x="12505871" y="6083300"/>
          <a:ext cx="203200" cy="702129"/>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13575</xdr:colOff>
      <xdr:row>38</xdr:row>
      <xdr:rowOff>166928</xdr:rowOff>
    </xdr:from>
    <xdr:to>
      <xdr:col>14</xdr:col>
      <xdr:colOff>103415</xdr:colOff>
      <xdr:row>42</xdr:row>
      <xdr:rowOff>133495</xdr:rowOff>
    </xdr:to>
    <xdr:cxnSp macro="">
      <xdr:nvCxnSpPr>
        <xdr:cNvPr id="237" name="Straight Connector 236">
          <a:extLst>
            <a:ext uri="{FF2B5EF4-FFF2-40B4-BE49-F238E27FC236}">
              <a16:creationId xmlns:a16="http://schemas.microsoft.com/office/drawing/2014/main" id="{507A1115-8CE3-4491-A183-1212050A29D8}"/>
            </a:ext>
          </a:extLst>
        </xdr:cNvPr>
        <xdr:cNvCxnSpPr>
          <a:stCxn id="186" idx="7"/>
        </xdr:cNvCxnSpPr>
      </xdr:nvCxnSpPr>
      <xdr:spPr>
        <a:xfrm flipV="1">
          <a:off x="7914789" y="7061214"/>
          <a:ext cx="697626" cy="69228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290284</xdr:colOff>
      <xdr:row>39</xdr:row>
      <xdr:rowOff>76228</xdr:rowOff>
    </xdr:from>
    <xdr:to>
      <xdr:col>14</xdr:col>
      <xdr:colOff>312072</xdr:colOff>
      <xdr:row>41</xdr:row>
      <xdr:rowOff>45358</xdr:rowOff>
    </xdr:to>
    <xdr:cxnSp macro="">
      <xdr:nvCxnSpPr>
        <xdr:cNvPr id="238" name="Straight Connector 237">
          <a:extLst>
            <a:ext uri="{FF2B5EF4-FFF2-40B4-BE49-F238E27FC236}">
              <a16:creationId xmlns:a16="http://schemas.microsoft.com/office/drawing/2014/main" id="{565ADE7F-59AD-404D-B723-A8304E3FD482}"/>
            </a:ext>
          </a:extLst>
        </xdr:cNvPr>
        <xdr:cNvCxnSpPr>
          <a:stCxn id="185" idx="0"/>
          <a:endCxn id="195" idx="4"/>
        </xdr:cNvCxnSpPr>
      </xdr:nvCxnSpPr>
      <xdr:spPr>
        <a:xfrm flipV="1">
          <a:off x="8799284" y="7151942"/>
          <a:ext cx="21788" cy="331987"/>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495315</xdr:colOff>
      <xdr:row>32</xdr:row>
      <xdr:rowOff>159686</xdr:rowOff>
    </xdr:from>
    <xdr:to>
      <xdr:col>9</xdr:col>
      <xdr:colOff>54429</xdr:colOff>
      <xdr:row>36</xdr:row>
      <xdr:rowOff>81643</xdr:rowOff>
    </xdr:to>
    <xdr:cxnSp macro="">
      <xdr:nvCxnSpPr>
        <xdr:cNvPr id="249" name="Straight Connector 248">
          <a:extLst>
            <a:ext uri="{FF2B5EF4-FFF2-40B4-BE49-F238E27FC236}">
              <a16:creationId xmlns:a16="http://schemas.microsoft.com/office/drawing/2014/main" id="{F8342AEA-E8F6-4590-933D-9E05CA6D7700}"/>
            </a:ext>
          </a:extLst>
        </xdr:cNvPr>
        <xdr:cNvCxnSpPr>
          <a:endCxn id="194" idx="4"/>
        </xdr:cNvCxnSpPr>
      </xdr:nvCxnSpPr>
      <xdr:spPr>
        <a:xfrm flipH="1" flipV="1">
          <a:off x="5357601" y="5965400"/>
          <a:ext cx="166899" cy="64767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334056</xdr:colOff>
      <xdr:row>32</xdr:row>
      <xdr:rowOff>72587</xdr:rowOff>
    </xdr:from>
    <xdr:to>
      <xdr:col>8</xdr:col>
      <xdr:colOff>272142</xdr:colOff>
      <xdr:row>34</xdr:row>
      <xdr:rowOff>29143</xdr:rowOff>
    </xdr:to>
    <xdr:cxnSp macro="">
      <xdr:nvCxnSpPr>
        <xdr:cNvPr id="250" name="Straight Connector 249">
          <a:extLst>
            <a:ext uri="{FF2B5EF4-FFF2-40B4-BE49-F238E27FC236}">
              <a16:creationId xmlns:a16="http://schemas.microsoft.com/office/drawing/2014/main" id="{0E5026F7-00FA-4EA8-B713-420F787DB1AD}"/>
            </a:ext>
          </a:extLst>
        </xdr:cNvPr>
        <xdr:cNvCxnSpPr/>
      </xdr:nvCxnSpPr>
      <xdr:spPr>
        <a:xfrm flipV="1">
          <a:off x="4588556" y="5878301"/>
          <a:ext cx="545872" cy="319413"/>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18143</xdr:colOff>
      <xdr:row>8</xdr:row>
      <xdr:rowOff>108857</xdr:rowOff>
    </xdr:from>
    <xdr:to>
      <xdr:col>9</xdr:col>
      <xdr:colOff>43544</xdr:colOff>
      <xdr:row>9</xdr:row>
      <xdr:rowOff>61700</xdr:rowOff>
    </xdr:to>
    <xdr:cxnSp macro="">
      <xdr:nvCxnSpPr>
        <xdr:cNvPr id="262" name="Straight Connector 261">
          <a:extLst>
            <a:ext uri="{FF2B5EF4-FFF2-40B4-BE49-F238E27FC236}">
              <a16:creationId xmlns:a16="http://schemas.microsoft.com/office/drawing/2014/main" id="{7E8FD068-E529-45D0-B2C5-A0BA3B16BDD2}"/>
            </a:ext>
          </a:extLst>
        </xdr:cNvPr>
        <xdr:cNvCxnSpPr>
          <a:endCxn id="193" idx="2"/>
        </xdr:cNvCxnSpPr>
      </xdr:nvCxnSpPr>
      <xdr:spPr>
        <a:xfrm>
          <a:off x="4880429" y="1560286"/>
          <a:ext cx="633186" cy="13427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353785</xdr:colOff>
      <xdr:row>10</xdr:row>
      <xdr:rowOff>40643</xdr:rowOff>
    </xdr:from>
    <xdr:to>
      <xdr:col>9</xdr:col>
      <xdr:colOff>109972</xdr:colOff>
      <xdr:row>13</xdr:row>
      <xdr:rowOff>0</xdr:rowOff>
    </xdr:to>
    <xdr:cxnSp macro="">
      <xdr:nvCxnSpPr>
        <xdr:cNvPr id="263" name="Straight Connector 262">
          <a:extLst>
            <a:ext uri="{FF2B5EF4-FFF2-40B4-BE49-F238E27FC236}">
              <a16:creationId xmlns:a16="http://schemas.microsoft.com/office/drawing/2014/main" id="{8AE59DAB-2CE1-4DFA-BC67-DF17BADA0696}"/>
            </a:ext>
          </a:extLst>
        </xdr:cNvPr>
        <xdr:cNvCxnSpPr>
          <a:endCxn id="193" idx="3"/>
        </xdr:cNvCxnSpPr>
      </xdr:nvCxnSpPr>
      <xdr:spPr>
        <a:xfrm flipV="1">
          <a:off x="5216071" y="1854929"/>
          <a:ext cx="363972" cy="50364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480786</xdr:colOff>
      <xdr:row>9</xdr:row>
      <xdr:rowOff>99786</xdr:rowOff>
    </xdr:from>
    <xdr:to>
      <xdr:col>10</xdr:col>
      <xdr:colOff>544286</xdr:colOff>
      <xdr:row>10</xdr:row>
      <xdr:rowOff>27214</xdr:rowOff>
    </xdr:to>
    <xdr:cxnSp macro="">
      <xdr:nvCxnSpPr>
        <xdr:cNvPr id="269" name="Straight Connector 268">
          <a:extLst>
            <a:ext uri="{FF2B5EF4-FFF2-40B4-BE49-F238E27FC236}">
              <a16:creationId xmlns:a16="http://schemas.microsoft.com/office/drawing/2014/main" id="{2CF25E7E-116B-4A64-A84E-FCFCDCA37880}"/>
            </a:ext>
          </a:extLst>
        </xdr:cNvPr>
        <xdr:cNvCxnSpPr/>
      </xdr:nvCxnSpPr>
      <xdr:spPr>
        <a:xfrm flipH="1" flipV="1">
          <a:off x="5950857" y="1732643"/>
          <a:ext cx="671286" cy="108857"/>
        </a:xfrm>
        <a:prstGeom prst="line">
          <a:avLst/>
        </a:prstGeom>
        <a:ln w="15875">
          <a:gradFill>
            <a:gsLst>
              <a:gs pos="11000">
                <a:srgbClr val="194AFE"/>
              </a:gs>
              <a:gs pos="84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47902</xdr:colOff>
      <xdr:row>27</xdr:row>
      <xdr:rowOff>163286</xdr:rowOff>
    </xdr:from>
    <xdr:to>
      <xdr:col>9</xdr:col>
      <xdr:colOff>417286</xdr:colOff>
      <xdr:row>30</xdr:row>
      <xdr:rowOff>135371</xdr:rowOff>
    </xdr:to>
    <xdr:cxnSp macro="">
      <xdr:nvCxnSpPr>
        <xdr:cNvPr id="270" name="Straight Connector 269">
          <a:extLst>
            <a:ext uri="{FF2B5EF4-FFF2-40B4-BE49-F238E27FC236}">
              <a16:creationId xmlns:a16="http://schemas.microsoft.com/office/drawing/2014/main" id="{981554D4-DA1B-498B-8A54-2BC9D377377A}"/>
            </a:ext>
          </a:extLst>
        </xdr:cNvPr>
        <xdr:cNvCxnSpPr>
          <a:endCxn id="194" idx="7"/>
        </xdr:cNvCxnSpPr>
      </xdr:nvCxnSpPr>
      <xdr:spPr>
        <a:xfrm flipH="1">
          <a:off x="5517973" y="5061857"/>
          <a:ext cx="369384" cy="516371"/>
        </a:xfrm>
        <a:prstGeom prst="line">
          <a:avLst/>
        </a:prstGeom>
        <a:ln w="15875">
          <a:gradFill>
            <a:gsLst>
              <a:gs pos="11000">
                <a:srgbClr val="194AFE"/>
              </a:gs>
              <a:gs pos="84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208643</xdr:colOff>
      <xdr:row>33</xdr:row>
      <xdr:rowOff>127000</xdr:rowOff>
    </xdr:from>
    <xdr:to>
      <xdr:col>14</xdr:col>
      <xdr:colOff>312072</xdr:colOff>
      <xdr:row>36</xdr:row>
      <xdr:rowOff>166913</xdr:rowOff>
    </xdr:to>
    <xdr:cxnSp macro="">
      <xdr:nvCxnSpPr>
        <xdr:cNvPr id="271" name="Straight Connector 270">
          <a:extLst>
            <a:ext uri="{FF2B5EF4-FFF2-40B4-BE49-F238E27FC236}">
              <a16:creationId xmlns:a16="http://schemas.microsoft.com/office/drawing/2014/main" id="{3273602B-FCD6-4C16-B07A-FCAE4F00C721}"/>
            </a:ext>
          </a:extLst>
        </xdr:cNvPr>
        <xdr:cNvCxnSpPr>
          <a:endCxn id="195" idx="0"/>
        </xdr:cNvCxnSpPr>
      </xdr:nvCxnSpPr>
      <xdr:spPr>
        <a:xfrm>
          <a:off x="8717643" y="6114143"/>
          <a:ext cx="103429" cy="584199"/>
        </a:xfrm>
        <a:prstGeom prst="line">
          <a:avLst/>
        </a:prstGeom>
        <a:ln w="15875">
          <a:gradFill>
            <a:gsLst>
              <a:gs pos="11000">
                <a:srgbClr val="194AFE"/>
              </a:gs>
              <a:gs pos="84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163285</xdr:colOff>
      <xdr:row>30</xdr:row>
      <xdr:rowOff>27214</xdr:rowOff>
    </xdr:from>
    <xdr:to>
      <xdr:col>20</xdr:col>
      <xdr:colOff>95457</xdr:colOff>
      <xdr:row>31</xdr:row>
      <xdr:rowOff>113598</xdr:rowOff>
    </xdr:to>
    <xdr:cxnSp macro="">
      <xdr:nvCxnSpPr>
        <xdr:cNvPr id="272" name="Straight Connector 271">
          <a:extLst>
            <a:ext uri="{FF2B5EF4-FFF2-40B4-BE49-F238E27FC236}">
              <a16:creationId xmlns:a16="http://schemas.microsoft.com/office/drawing/2014/main" id="{E0EB9FFC-A37B-4353-8EDE-6563188EE121}"/>
            </a:ext>
          </a:extLst>
        </xdr:cNvPr>
        <xdr:cNvCxnSpPr>
          <a:endCxn id="196" idx="1"/>
        </xdr:cNvCxnSpPr>
      </xdr:nvCxnSpPr>
      <xdr:spPr>
        <a:xfrm>
          <a:off x="11711214" y="5470071"/>
          <a:ext cx="539957" cy="267813"/>
        </a:xfrm>
        <a:prstGeom prst="line">
          <a:avLst/>
        </a:prstGeom>
        <a:ln w="15875">
          <a:gradFill>
            <a:gsLst>
              <a:gs pos="11000">
                <a:srgbClr val="194AFE"/>
              </a:gs>
              <a:gs pos="84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397328</xdr:colOff>
      <xdr:row>11</xdr:row>
      <xdr:rowOff>7256</xdr:rowOff>
    </xdr:from>
    <xdr:to>
      <xdr:col>20</xdr:col>
      <xdr:colOff>324757</xdr:colOff>
      <xdr:row>13</xdr:row>
      <xdr:rowOff>31935</xdr:rowOff>
    </xdr:to>
    <xdr:sp macro="" textlink="Pivots!AZ20">
      <xdr:nvSpPr>
        <xdr:cNvPr id="282" name="Rectangle: Rounded Corners 281">
          <a:extLst>
            <a:ext uri="{FF2B5EF4-FFF2-40B4-BE49-F238E27FC236}">
              <a16:creationId xmlns:a16="http://schemas.microsoft.com/office/drawing/2014/main" id="{D08560A2-962A-445B-B27B-14C1BF73585B}"/>
            </a:ext>
          </a:extLst>
        </xdr:cNvPr>
        <xdr:cNvSpPr/>
      </xdr:nvSpPr>
      <xdr:spPr>
        <a:xfrm>
          <a:off x="11337471" y="2002970"/>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38035DA-9784-4371-A970-F6F2DFD9BE5E}" type="TxLink">
            <a:rPr lang="en-US" sz="1200" b="0" i="0" u="none" strike="noStrike">
              <a:solidFill>
                <a:schemeClr val="bg1"/>
              </a:solidFill>
              <a:latin typeface="Calibri"/>
              <a:ea typeface="Calibri"/>
              <a:cs typeface="Calibri"/>
            </a:rPr>
            <a:pPr algn="ctr"/>
            <a:t>28%</a:t>
          </a:fld>
          <a:endParaRPr lang="en-IN" sz="1000">
            <a:solidFill>
              <a:schemeClr val="bg1"/>
            </a:solidFill>
          </a:endParaRPr>
        </a:p>
      </xdr:txBody>
    </xdr:sp>
    <xdr:clientData/>
  </xdr:twoCellAnchor>
  <xdr:twoCellAnchor>
    <xdr:from>
      <xdr:col>19</xdr:col>
      <xdr:colOff>286657</xdr:colOff>
      <xdr:row>31</xdr:row>
      <xdr:rowOff>68942</xdr:rowOff>
    </xdr:from>
    <xdr:to>
      <xdr:col>21</xdr:col>
      <xdr:colOff>214086</xdr:colOff>
      <xdr:row>33</xdr:row>
      <xdr:rowOff>93621</xdr:rowOff>
    </xdr:to>
    <xdr:sp macro="" textlink="Pivots!AZ8">
      <xdr:nvSpPr>
        <xdr:cNvPr id="283" name="Rectangle: Rounded Corners 282">
          <a:extLst>
            <a:ext uri="{FF2B5EF4-FFF2-40B4-BE49-F238E27FC236}">
              <a16:creationId xmlns:a16="http://schemas.microsoft.com/office/drawing/2014/main" id="{A0E2D9C7-BBD5-47D3-AE02-6CE62FA7FBC1}"/>
            </a:ext>
          </a:extLst>
        </xdr:cNvPr>
        <xdr:cNvSpPr/>
      </xdr:nvSpPr>
      <xdr:spPr>
        <a:xfrm>
          <a:off x="11834586" y="5693228"/>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4BDC4B-5623-4AC4-ABFC-E70312F08C5B}" type="TxLink">
            <a:rPr lang="en-US" sz="1200" b="0" i="0" u="none" strike="noStrike">
              <a:solidFill>
                <a:schemeClr val="bg1"/>
              </a:solidFill>
              <a:latin typeface="Calibri"/>
              <a:ea typeface="Calibri"/>
              <a:cs typeface="Calibri"/>
            </a:rPr>
            <a:pPr algn="ctr"/>
            <a:t>15%</a:t>
          </a:fld>
          <a:endParaRPr lang="en-IN" sz="1000">
            <a:solidFill>
              <a:schemeClr val="bg1"/>
            </a:solidFill>
          </a:endParaRPr>
        </a:p>
      </xdr:txBody>
    </xdr:sp>
    <xdr:clientData/>
  </xdr:twoCellAnchor>
  <xdr:twoCellAnchor>
    <xdr:from>
      <xdr:col>13</xdr:col>
      <xdr:colOff>339272</xdr:colOff>
      <xdr:row>37</xdr:row>
      <xdr:rowOff>12699</xdr:rowOff>
    </xdr:from>
    <xdr:to>
      <xdr:col>15</xdr:col>
      <xdr:colOff>266700</xdr:colOff>
      <xdr:row>39</xdr:row>
      <xdr:rowOff>37378</xdr:rowOff>
    </xdr:to>
    <xdr:sp macro="" textlink="Pivots!AZ11">
      <xdr:nvSpPr>
        <xdr:cNvPr id="284" name="Rectangle: Rounded Corners 283">
          <a:extLst>
            <a:ext uri="{FF2B5EF4-FFF2-40B4-BE49-F238E27FC236}">
              <a16:creationId xmlns:a16="http://schemas.microsoft.com/office/drawing/2014/main" id="{4899378C-F03C-438A-98A4-54071092856C}"/>
            </a:ext>
          </a:extLst>
        </xdr:cNvPr>
        <xdr:cNvSpPr/>
      </xdr:nvSpPr>
      <xdr:spPr>
        <a:xfrm>
          <a:off x="8240486" y="6725556"/>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253080-2569-483A-B08F-E3EDC8B7BCE5}"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7</xdr:col>
      <xdr:colOff>537029</xdr:colOff>
      <xdr:row>30</xdr:row>
      <xdr:rowOff>101601</xdr:rowOff>
    </xdr:from>
    <xdr:to>
      <xdr:col>9</xdr:col>
      <xdr:colOff>464458</xdr:colOff>
      <xdr:row>32</xdr:row>
      <xdr:rowOff>126280</xdr:rowOff>
    </xdr:to>
    <xdr:sp macro="" textlink="Pivots!AZ5">
      <xdr:nvSpPr>
        <xdr:cNvPr id="285" name="Rectangle: Rounded Corners 284">
          <a:extLst>
            <a:ext uri="{FF2B5EF4-FFF2-40B4-BE49-F238E27FC236}">
              <a16:creationId xmlns:a16="http://schemas.microsoft.com/office/drawing/2014/main" id="{1534D5F2-AACF-429B-88E7-2E0CF296CEC3}"/>
            </a:ext>
          </a:extLst>
        </xdr:cNvPr>
        <xdr:cNvSpPr/>
      </xdr:nvSpPr>
      <xdr:spPr>
        <a:xfrm>
          <a:off x="4791529" y="5544458"/>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5FB1F82-C7BB-4282-81A3-5B471D6BE6DC}" type="TxLink">
            <a:rPr lang="en-US" sz="1200" b="0" i="0" u="none" strike="noStrike">
              <a:solidFill>
                <a:schemeClr val="bg1"/>
              </a:solidFill>
              <a:latin typeface="Calibri"/>
              <a:ea typeface="Calibri"/>
              <a:cs typeface="Calibri"/>
            </a:rPr>
            <a:pPr algn="ctr"/>
            <a:t>21%</a:t>
          </a:fld>
          <a:endParaRPr lang="en-IN" sz="1000">
            <a:solidFill>
              <a:schemeClr val="bg1"/>
            </a:solidFill>
          </a:endParaRPr>
        </a:p>
      </xdr:txBody>
    </xdr:sp>
    <xdr:clientData/>
  </xdr:twoCellAnchor>
  <xdr:twoCellAnchor>
    <xdr:from>
      <xdr:col>8</xdr:col>
      <xdr:colOff>308429</xdr:colOff>
      <xdr:row>8</xdr:row>
      <xdr:rowOff>45357</xdr:rowOff>
    </xdr:from>
    <xdr:to>
      <xdr:col>10</xdr:col>
      <xdr:colOff>235858</xdr:colOff>
      <xdr:row>10</xdr:row>
      <xdr:rowOff>70036</xdr:rowOff>
    </xdr:to>
    <xdr:sp macro="" textlink="Pivots!AZ15">
      <xdr:nvSpPr>
        <xdr:cNvPr id="286" name="Rectangle: Rounded Corners 285">
          <a:extLst>
            <a:ext uri="{FF2B5EF4-FFF2-40B4-BE49-F238E27FC236}">
              <a16:creationId xmlns:a16="http://schemas.microsoft.com/office/drawing/2014/main" id="{21D0348F-E0C1-491F-9612-0CB09158CA4A}"/>
            </a:ext>
          </a:extLst>
        </xdr:cNvPr>
        <xdr:cNvSpPr/>
      </xdr:nvSpPr>
      <xdr:spPr>
        <a:xfrm>
          <a:off x="5170715" y="1496786"/>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7415B73-BA40-446A-BA8A-38F0B845CF88}" type="TxLink">
            <a:rPr lang="en-US" sz="1200" b="0" i="0" u="none" strike="noStrike">
              <a:solidFill>
                <a:schemeClr val="bg1"/>
              </a:solidFill>
              <a:latin typeface="Calibri"/>
              <a:ea typeface="Calibri"/>
              <a:cs typeface="Calibri"/>
            </a:rPr>
            <a:pPr algn="ctr"/>
            <a:t>19%</a:t>
          </a:fld>
          <a:endParaRPr lang="en-IN" sz="1000">
            <a:solidFill>
              <a:schemeClr val="bg1"/>
            </a:solidFill>
          </a:endParaRPr>
        </a:p>
      </xdr:txBody>
    </xdr:sp>
    <xdr:clientData/>
  </xdr:twoCellAnchor>
  <xdr:twoCellAnchor>
    <xdr:from>
      <xdr:col>17</xdr:col>
      <xdr:colOff>488042</xdr:colOff>
      <xdr:row>6</xdr:row>
      <xdr:rowOff>29504</xdr:rowOff>
    </xdr:from>
    <xdr:to>
      <xdr:col>19</xdr:col>
      <xdr:colOff>415470</xdr:colOff>
      <xdr:row>8</xdr:row>
      <xdr:rowOff>54182</xdr:rowOff>
    </xdr:to>
    <xdr:sp macro="" textlink="Pivots!AZ21">
      <xdr:nvSpPr>
        <xdr:cNvPr id="287" name="Rectangle: Rounded Corners 286">
          <a:extLst>
            <a:ext uri="{FF2B5EF4-FFF2-40B4-BE49-F238E27FC236}">
              <a16:creationId xmlns:a16="http://schemas.microsoft.com/office/drawing/2014/main" id="{BC994BB1-147D-44D0-9D04-9517CA1AA230}"/>
            </a:ext>
          </a:extLst>
        </xdr:cNvPr>
        <xdr:cNvSpPr/>
      </xdr:nvSpPr>
      <xdr:spPr>
        <a:xfrm>
          <a:off x="10820399" y="1118075"/>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2F910D-028D-434C-B344-20B71E4D9FF8}" type="TxLink">
            <a:rPr lang="en-US" sz="1200" b="0" i="0" u="none" strike="noStrike">
              <a:solidFill>
                <a:schemeClr val="bg1"/>
              </a:solidFill>
              <a:latin typeface="Calibri"/>
              <a:ea typeface="Calibri"/>
              <a:cs typeface="Calibri"/>
            </a:rPr>
            <a:pPr algn="ctr"/>
            <a:t>0%</a:t>
          </a:fld>
          <a:endParaRPr lang="en-IN" sz="1000">
            <a:solidFill>
              <a:schemeClr val="bg1"/>
            </a:solidFill>
          </a:endParaRPr>
        </a:p>
      </xdr:txBody>
    </xdr:sp>
    <xdr:clientData/>
  </xdr:twoCellAnchor>
  <xdr:twoCellAnchor>
    <xdr:from>
      <xdr:col>20</xdr:col>
      <xdr:colOff>123371</xdr:colOff>
      <xdr:row>4</xdr:row>
      <xdr:rowOff>127475</xdr:rowOff>
    </xdr:from>
    <xdr:to>
      <xdr:col>22</xdr:col>
      <xdr:colOff>50799</xdr:colOff>
      <xdr:row>6</xdr:row>
      <xdr:rowOff>152154</xdr:rowOff>
    </xdr:to>
    <xdr:sp macro="" textlink="Pivots!AZ22">
      <xdr:nvSpPr>
        <xdr:cNvPr id="288" name="Rectangle: Rounded Corners 287">
          <a:extLst>
            <a:ext uri="{FF2B5EF4-FFF2-40B4-BE49-F238E27FC236}">
              <a16:creationId xmlns:a16="http://schemas.microsoft.com/office/drawing/2014/main" id="{16475CC3-6643-4EEE-86B5-C40ED11EE317}"/>
            </a:ext>
          </a:extLst>
        </xdr:cNvPr>
        <xdr:cNvSpPr/>
      </xdr:nvSpPr>
      <xdr:spPr>
        <a:xfrm>
          <a:off x="12279085" y="853189"/>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E358E02-F3D3-4AA5-A2C1-9BBFCDB49D20}"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20</xdr:col>
      <xdr:colOff>466271</xdr:colOff>
      <xdr:row>10</xdr:row>
      <xdr:rowOff>89373</xdr:rowOff>
    </xdr:from>
    <xdr:to>
      <xdr:col>22</xdr:col>
      <xdr:colOff>393699</xdr:colOff>
      <xdr:row>12</xdr:row>
      <xdr:rowOff>114052</xdr:rowOff>
    </xdr:to>
    <xdr:sp macro="" textlink="Pivots!AZ23">
      <xdr:nvSpPr>
        <xdr:cNvPr id="289" name="Rectangle: Rounded Corners 288">
          <a:extLst>
            <a:ext uri="{FF2B5EF4-FFF2-40B4-BE49-F238E27FC236}">
              <a16:creationId xmlns:a16="http://schemas.microsoft.com/office/drawing/2014/main" id="{69ABB7B7-037A-434F-B18B-0F5E2F8133E6}"/>
            </a:ext>
          </a:extLst>
        </xdr:cNvPr>
        <xdr:cNvSpPr/>
      </xdr:nvSpPr>
      <xdr:spPr>
        <a:xfrm>
          <a:off x="12621985" y="1903659"/>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E087158-600F-4DF4-A948-6015AB040284}"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19</xdr:col>
      <xdr:colOff>555170</xdr:colOff>
      <xdr:row>14</xdr:row>
      <xdr:rowOff>114774</xdr:rowOff>
    </xdr:from>
    <xdr:to>
      <xdr:col>21</xdr:col>
      <xdr:colOff>482599</xdr:colOff>
      <xdr:row>16</xdr:row>
      <xdr:rowOff>139453</xdr:rowOff>
    </xdr:to>
    <xdr:sp macro="" textlink="Pivots!AZ24">
      <xdr:nvSpPr>
        <xdr:cNvPr id="290" name="Rectangle: Rounded Corners 289">
          <a:extLst>
            <a:ext uri="{FF2B5EF4-FFF2-40B4-BE49-F238E27FC236}">
              <a16:creationId xmlns:a16="http://schemas.microsoft.com/office/drawing/2014/main" id="{21F9DADC-02B9-429A-A708-54823781BBA8}"/>
            </a:ext>
          </a:extLst>
        </xdr:cNvPr>
        <xdr:cNvSpPr/>
      </xdr:nvSpPr>
      <xdr:spPr>
        <a:xfrm>
          <a:off x="12103099" y="2654774"/>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2B4A9C8-AF0F-4BB2-BC0E-645638B20E1A}"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18</xdr:col>
      <xdr:colOff>399142</xdr:colOff>
      <xdr:row>17</xdr:row>
      <xdr:rowOff>75767</xdr:rowOff>
    </xdr:from>
    <xdr:to>
      <xdr:col>20</xdr:col>
      <xdr:colOff>326571</xdr:colOff>
      <xdr:row>19</xdr:row>
      <xdr:rowOff>100446</xdr:rowOff>
    </xdr:to>
    <xdr:sp macro="" textlink="Pivots!AZ25">
      <xdr:nvSpPr>
        <xdr:cNvPr id="291" name="Rectangle: Rounded Corners 290">
          <a:extLst>
            <a:ext uri="{FF2B5EF4-FFF2-40B4-BE49-F238E27FC236}">
              <a16:creationId xmlns:a16="http://schemas.microsoft.com/office/drawing/2014/main" id="{338D48AD-154E-4921-895C-1585C7102648}"/>
            </a:ext>
          </a:extLst>
        </xdr:cNvPr>
        <xdr:cNvSpPr/>
      </xdr:nvSpPr>
      <xdr:spPr>
        <a:xfrm>
          <a:off x="11339285" y="3160053"/>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7FF387-82D7-4F00-B5D5-ABBD2D252FFD}"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21</xdr:col>
      <xdr:colOff>339270</xdr:colOff>
      <xdr:row>33</xdr:row>
      <xdr:rowOff>36761</xdr:rowOff>
    </xdr:from>
    <xdr:to>
      <xdr:col>23</xdr:col>
      <xdr:colOff>266699</xdr:colOff>
      <xdr:row>35</xdr:row>
      <xdr:rowOff>61440</xdr:rowOff>
    </xdr:to>
    <xdr:sp macro="" textlink="Pivots!AZ9">
      <xdr:nvSpPr>
        <xdr:cNvPr id="292" name="Rectangle: Rounded Corners 291">
          <a:extLst>
            <a:ext uri="{FF2B5EF4-FFF2-40B4-BE49-F238E27FC236}">
              <a16:creationId xmlns:a16="http://schemas.microsoft.com/office/drawing/2014/main" id="{AB6449BA-61DA-4526-B78D-583CF7F66730}"/>
            </a:ext>
          </a:extLst>
        </xdr:cNvPr>
        <xdr:cNvSpPr/>
      </xdr:nvSpPr>
      <xdr:spPr>
        <a:xfrm>
          <a:off x="13102770" y="6023904"/>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72FD66D-B8B9-4EA3-B7BC-6BC16BEDE99B}"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20</xdr:col>
      <xdr:colOff>56243</xdr:colOff>
      <xdr:row>37</xdr:row>
      <xdr:rowOff>47647</xdr:rowOff>
    </xdr:from>
    <xdr:to>
      <xdr:col>21</xdr:col>
      <xdr:colOff>591457</xdr:colOff>
      <xdr:row>39</xdr:row>
      <xdr:rowOff>72326</xdr:rowOff>
    </xdr:to>
    <xdr:sp macro="" textlink="Pivots!AZ10">
      <xdr:nvSpPr>
        <xdr:cNvPr id="293" name="Rectangle: Rounded Corners 292">
          <a:extLst>
            <a:ext uri="{FF2B5EF4-FFF2-40B4-BE49-F238E27FC236}">
              <a16:creationId xmlns:a16="http://schemas.microsoft.com/office/drawing/2014/main" id="{5930B73D-C49E-4AFD-906A-005B51155BBC}"/>
            </a:ext>
          </a:extLst>
        </xdr:cNvPr>
        <xdr:cNvSpPr/>
      </xdr:nvSpPr>
      <xdr:spPr>
        <a:xfrm>
          <a:off x="12211957" y="6760504"/>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84C54A9-5C72-4028-BE45-D316423B3FCE}" type="TxLink">
            <a:rPr lang="en-US" sz="1200" b="0" i="0" u="none" strike="noStrike">
              <a:solidFill>
                <a:schemeClr val="bg1"/>
              </a:solidFill>
              <a:latin typeface="Calibri"/>
              <a:ea typeface="Calibri"/>
              <a:cs typeface="Calibri"/>
            </a:rPr>
            <a:pPr algn="ctr"/>
            <a:t>9%</a:t>
          </a:fld>
          <a:endParaRPr lang="en-IN" sz="1000">
            <a:solidFill>
              <a:schemeClr val="bg1"/>
            </a:solidFill>
          </a:endParaRPr>
        </a:p>
      </xdr:txBody>
    </xdr:sp>
    <xdr:clientData/>
  </xdr:twoCellAnchor>
  <xdr:twoCellAnchor>
    <xdr:from>
      <xdr:col>15</xdr:col>
      <xdr:colOff>110670</xdr:colOff>
      <xdr:row>41</xdr:row>
      <xdr:rowOff>98446</xdr:rowOff>
    </xdr:from>
    <xdr:to>
      <xdr:col>17</xdr:col>
      <xdr:colOff>38099</xdr:colOff>
      <xdr:row>43</xdr:row>
      <xdr:rowOff>123124</xdr:rowOff>
    </xdr:to>
    <xdr:sp macro="" textlink="Pivots!AZ12">
      <xdr:nvSpPr>
        <xdr:cNvPr id="294" name="Rectangle: Rounded Corners 293">
          <a:extLst>
            <a:ext uri="{FF2B5EF4-FFF2-40B4-BE49-F238E27FC236}">
              <a16:creationId xmlns:a16="http://schemas.microsoft.com/office/drawing/2014/main" id="{05907F1C-C197-4A4F-9311-7A4A4CBEE405}"/>
            </a:ext>
          </a:extLst>
        </xdr:cNvPr>
        <xdr:cNvSpPr/>
      </xdr:nvSpPr>
      <xdr:spPr>
        <a:xfrm>
          <a:off x="9227456" y="753701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6B3FA66-D00F-4A1D-A100-9407713BDB34}"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13</xdr:col>
      <xdr:colOff>326570</xdr:colOff>
      <xdr:row>41</xdr:row>
      <xdr:rowOff>65790</xdr:rowOff>
    </xdr:from>
    <xdr:to>
      <xdr:col>15</xdr:col>
      <xdr:colOff>253998</xdr:colOff>
      <xdr:row>43</xdr:row>
      <xdr:rowOff>90468</xdr:rowOff>
    </xdr:to>
    <xdr:sp macro="" textlink="Pivots!AZ13">
      <xdr:nvSpPr>
        <xdr:cNvPr id="295" name="Rectangle: Rounded Corners 294">
          <a:extLst>
            <a:ext uri="{FF2B5EF4-FFF2-40B4-BE49-F238E27FC236}">
              <a16:creationId xmlns:a16="http://schemas.microsoft.com/office/drawing/2014/main" id="{C08AC901-B40D-41DB-AA41-918DD515A4C3}"/>
            </a:ext>
          </a:extLst>
        </xdr:cNvPr>
        <xdr:cNvSpPr/>
      </xdr:nvSpPr>
      <xdr:spPr>
        <a:xfrm>
          <a:off x="8227784" y="7504361"/>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A1A5B6C-03A0-4F15-8FB5-648B73C7B582}" type="TxLink">
            <a:rPr lang="en-US" sz="1200" b="0" i="0" u="none" strike="noStrike">
              <a:solidFill>
                <a:schemeClr val="bg1"/>
              </a:solidFill>
              <a:latin typeface="Calibri"/>
              <a:ea typeface="Calibri"/>
              <a:cs typeface="Calibri"/>
            </a:rPr>
            <a:pPr algn="ctr"/>
            <a:t>0%</a:t>
          </a:fld>
          <a:endParaRPr lang="en-IN" sz="1000">
            <a:solidFill>
              <a:schemeClr val="bg1"/>
            </a:solidFill>
          </a:endParaRPr>
        </a:p>
      </xdr:txBody>
    </xdr:sp>
    <xdr:clientData/>
  </xdr:twoCellAnchor>
  <xdr:twoCellAnchor>
    <xdr:from>
      <xdr:col>11</xdr:col>
      <xdr:colOff>506184</xdr:colOff>
      <xdr:row>42</xdr:row>
      <xdr:rowOff>91189</xdr:rowOff>
    </xdr:from>
    <xdr:to>
      <xdr:col>13</xdr:col>
      <xdr:colOff>433613</xdr:colOff>
      <xdr:row>44</xdr:row>
      <xdr:rowOff>115868</xdr:rowOff>
    </xdr:to>
    <xdr:sp macro="" textlink="Pivots!AZ14">
      <xdr:nvSpPr>
        <xdr:cNvPr id="296" name="Rectangle: Rounded Corners 295">
          <a:extLst>
            <a:ext uri="{FF2B5EF4-FFF2-40B4-BE49-F238E27FC236}">
              <a16:creationId xmlns:a16="http://schemas.microsoft.com/office/drawing/2014/main" id="{2D90BC96-D6DB-4400-83F7-EFB489B6BE95}"/>
            </a:ext>
          </a:extLst>
        </xdr:cNvPr>
        <xdr:cNvSpPr/>
      </xdr:nvSpPr>
      <xdr:spPr>
        <a:xfrm>
          <a:off x="7191827" y="7711189"/>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8B595F0-E360-4C60-AEE9-A3127CD0BAA4}" type="TxLink">
            <a:rPr lang="en-US" sz="1200" b="0" i="0" u="none" strike="noStrike">
              <a:solidFill>
                <a:schemeClr val="bg1"/>
              </a:solidFill>
              <a:latin typeface="Calibri"/>
              <a:ea typeface="Calibri"/>
              <a:cs typeface="Calibri"/>
            </a:rPr>
            <a:pPr algn="ctr"/>
            <a:t>0%</a:t>
          </a:fld>
          <a:endParaRPr lang="en-IN" sz="1000">
            <a:solidFill>
              <a:schemeClr val="bg1"/>
            </a:solidFill>
          </a:endParaRPr>
        </a:p>
      </xdr:txBody>
    </xdr:sp>
    <xdr:clientData/>
  </xdr:twoCellAnchor>
  <xdr:twoCellAnchor>
    <xdr:from>
      <xdr:col>6</xdr:col>
      <xdr:colOff>522513</xdr:colOff>
      <xdr:row>7</xdr:row>
      <xdr:rowOff>36763</xdr:rowOff>
    </xdr:from>
    <xdr:to>
      <xdr:col>8</xdr:col>
      <xdr:colOff>449941</xdr:colOff>
      <xdr:row>9</xdr:row>
      <xdr:rowOff>61442</xdr:rowOff>
    </xdr:to>
    <xdr:sp macro="" textlink="Pivots!AZ17">
      <xdr:nvSpPr>
        <xdr:cNvPr id="297" name="Rectangle: Rounded Corners 296">
          <a:extLst>
            <a:ext uri="{FF2B5EF4-FFF2-40B4-BE49-F238E27FC236}">
              <a16:creationId xmlns:a16="http://schemas.microsoft.com/office/drawing/2014/main" id="{697F2A09-7128-46F2-BF58-68CA957404A5}"/>
            </a:ext>
          </a:extLst>
        </xdr:cNvPr>
        <xdr:cNvSpPr/>
      </xdr:nvSpPr>
      <xdr:spPr>
        <a:xfrm>
          <a:off x="4169227" y="1306763"/>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9C97E5E-3924-4F7E-954B-9E08BA1727A5}" type="TxLink">
            <a:rPr lang="en-US" sz="1200" b="0" i="0" u="none" strike="noStrike">
              <a:solidFill>
                <a:schemeClr val="bg1"/>
              </a:solidFill>
              <a:latin typeface="Calibri"/>
              <a:ea typeface="Calibri"/>
              <a:cs typeface="Calibri"/>
            </a:rPr>
            <a:pPr algn="ctr"/>
            <a:t>7%</a:t>
          </a:fld>
          <a:endParaRPr lang="en-IN" sz="1000">
            <a:solidFill>
              <a:schemeClr val="bg1"/>
            </a:solidFill>
          </a:endParaRPr>
        </a:p>
      </xdr:txBody>
    </xdr:sp>
    <xdr:clientData/>
  </xdr:twoCellAnchor>
  <xdr:twoCellAnchor>
    <xdr:from>
      <xdr:col>8</xdr:col>
      <xdr:colOff>166912</xdr:colOff>
      <xdr:row>36</xdr:row>
      <xdr:rowOff>87560</xdr:rowOff>
    </xdr:from>
    <xdr:to>
      <xdr:col>10</xdr:col>
      <xdr:colOff>94341</xdr:colOff>
      <xdr:row>38</xdr:row>
      <xdr:rowOff>112239</xdr:rowOff>
    </xdr:to>
    <xdr:sp macro="" textlink="Pivots!AZ6">
      <xdr:nvSpPr>
        <xdr:cNvPr id="298" name="Rectangle: Rounded Corners 297">
          <a:extLst>
            <a:ext uri="{FF2B5EF4-FFF2-40B4-BE49-F238E27FC236}">
              <a16:creationId xmlns:a16="http://schemas.microsoft.com/office/drawing/2014/main" id="{E8327FFB-E746-4E01-875B-25D21686556F}"/>
            </a:ext>
          </a:extLst>
        </xdr:cNvPr>
        <xdr:cNvSpPr/>
      </xdr:nvSpPr>
      <xdr:spPr>
        <a:xfrm>
          <a:off x="5029198" y="6618989"/>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A40B314-1682-4078-B8BC-0FC2AAF49BD4}" type="TxLink">
            <a:rPr lang="en-US" sz="1200" b="0" i="0" u="none" strike="noStrike">
              <a:solidFill>
                <a:schemeClr val="bg1"/>
              </a:solidFill>
              <a:latin typeface="Calibri"/>
              <a:ea typeface="Calibri"/>
              <a:cs typeface="Calibri"/>
            </a:rPr>
            <a:pPr algn="ctr"/>
            <a:t>10%</a:t>
          </a:fld>
          <a:endParaRPr lang="en-IN" sz="1000">
            <a:solidFill>
              <a:schemeClr val="bg1"/>
            </a:solidFill>
          </a:endParaRPr>
        </a:p>
      </xdr:txBody>
    </xdr:sp>
    <xdr:clientData/>
  </xdr:twoCellAnchor>
  <xdr:twoCellAnchor>
    <xdr:from>
      <xdr:col>6</xdr:col>
      <xdr:colOff>221342</xdr:colOff>
      <xdr:row>33</xdr:row>
      <xdr:rowOff>113392</xdr:rowOff>
    </xdr:from>
    <xdr:to>
      <xdr:col>8</xdr:col>
      <xdr:colOff>148770</xdr:colOff>
      <xdr:row>35</xdr:row>
      <xdr:rowOff>138071</xdr:rowOff>
    </xdr:to>
    <xdr:sp macro="" textlink="Pivots!AZ7">
      <xdr:nvSpPr>
        <xdr:cNvPr id="299" name="Rectangle: Rounded Corners 298">
          <a:extLst>
            <a:ext uri="{FF2B5EF4-FFF2-40B4-BE49-F238E27FC236}">
              <a16:creationId xmlns:a16="http://schemas.microsoft.com/office/drawing/2014/main" id="{1D43E815-EF8B-474C-985D-9E70798F2357}"/>
            </a:ext>
          </a:extLst>
        </xdr:cNvPr>
        <xdr:cNvSpPr/>
      </xdr:nvSpPr>
      <xdr:spPr>
        <a:xfrm>
          <a:off x="3868056" y="6100535"/>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1CA00F7-C555-4F89-9338-0E6C25780D95}" type="TxLink">
            <a:rPr lang="en-US" sz="1200" b="0" i="0" u="none" strike="noStrike">
              <a:solidFill>
                <a:schemeClr val="bg1"/>
              </a:solidFill>
              <a:latin typeface="Calibri"/>
              <a:ea typeface="Calibri"/>
              <a:cs typeface="Calibri"/>
            </a:rPr>
            <a:pPr algn="ctr"/>
            <a:t>10%</a:t>
          </a:fld>
          <a:endParaRPr lang="en-IN" sz="1000">
            <a:solidFill>
              <a:schemeClr val="bg1"/>
            </a:solidFill>
          </a:endParaRPr>
        </a:p>
      </xdr:txBody>
    </xdr:sp>
    <xdr:clientData/>
  </xdr:twoCellAnchor>
  <xdr:twoCellAnchor>
    <xdr:from>
      <xdr:col>7</xdr:col>
      <xdr:colOff>310241</xdr:colOff>
      <xdr:row>12</xdr:row>
      <xdr:rowOff>147432</xdr:rowOff>
    </xdr:from>
    <xdr:to>
      <xdr:col>9</xdr:col>
      <xdr:colOff>237670</xdr:colOff>
      <xdr:row>14</xdr:row>
      <xdr:rowOff>172111</xdr:rowOff>
    </xdr:to>
    <xdr:sp macro="" textlink="Pivots!AZ16">
      <xdr:nvSpPr>
        <xdr:cNvPr id="300" name="Rectangle: Rounded Corners 299">
          <a:extLst>
            <a:ext uri="{FF2B5EF4-FFF2-40B4-BE49-F238E27FC236}">
              <a16:creationId xmlns:a16="http://schemas.microsoft.com/office/drawing/2014/main" id="{157DE49D-95AD-4923-A219-2D741C9B5474}"/>
            </a:ext>
          </a:extLst>
        </xdr:cNvPr>
        <xdr:cNvSpPr/>
      </xdr:nvSpPr>
      <xdr:spPr>
        <a:xfrm>
          <a:off x="4564741" y="2324575"/>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C60FAC3-C6C8-41C7-BA94-2BA2268E1B98}" type="TxLink">
            <a:rPr lang="en-US" sz="1200" b="0" i="0" u="none" strike="noStrike">
              <a:solidFill>
                <a:schemeClr val="bg1"/>
              </a:solidFill>
              <a:latin typeface="Calibri"/>
              <a:ea typeface="Calibri"/>
              <a:cs typeface="Calibri"/>
            </a:rPr>
            <a:pPr algn="ctr"/>
            <a:t>12%</a:t>
          </a:fld>
          <a:endParaRPr lang="en-IN" sz="1000">
            <a:solidFill>
              <a:schemeClr val="bg1"/>
            </a:solidFill>
          </a:endParaRPr>
        </a:p>
      </xdr:txBody>
    </xdr:sp>
    <xdr:clientData/>
  </xdr:twoCellAnchor>
  <xdr:twoCellAnchor>
    <xdr:from>
      <xdr:col>16</xdr:col>
      <xdr:colOff>531584</xdr:colOff>
      <xdr:row>3</xdr:row>
      <xdr:rowOff>141513</xdr:rowOff>
    </xdr:from>
    <xdr:to>
      <xdr:col>19</xdr:col>
      <xdr:colOff>217712</xdr:colOff>
      <xdr:row>7</xdr:row>
      <xdr:rowOff>115393</xdr:rowOff>
    </xdr:to>
    <xdr:grpSp>
      <xdr:nvGrpSpPr>
        <xdr:cNvPr id="330" name="Group 329">
          <a:extLst>
            <a:ext uri="{FF2B5EF4-FFF2-40B4-BE49-F238E27FC236}">
              <a16:creationId xmlns:a16="http://schemas.microsoft.com/office/drawing/2014/main" id="{14E7FB34-16EA-38C9-8EB2-85A50BCDF4E5}"/>
            </a:ext>
          </a:extLst>
        </xdr:cNvPr>
        <xdr:cNvGrpSpPr/>
      </xdr:nvGrpSpPr>
      <xdr:grpSpPr>
        <a:xfrm>
          <a:off x="10256155" y="685799"/>
          <a:ext cx="1509486" cy="699594"/>
          <a:chOff x="10201727" y="558799"/>
          <a:chExt cx="1509486" cy="699594"/>
        </a:xfrm>
      </xdr:grpSpPr>
      <xdr:sp macro="" textlink="Pivots!AX21">
        <xdr:nvSpPr>
          <xdr:cNvPr id="305" name="Rectangle: Rounded Corners 304">
            <a:extLst>
              <a:ext uri="{FF2B5EF4-FFF2-40B4-BE49-F238E27FC236}">
                <a16:creationId xmlns:a16="http://schemas.microsoft.com/office/drawing/2014/main" id="{D35181C4-D937-482F-ABEC-E7679AF0D7F2}"/>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3F59424-8CE6-41AC-92E4-9BCD6DCDA1D4}" type="TxLink">
              <a:rPr lang="en-US" sz="1200" b="0" i="0" u="none" strike="noStrike">
                <a:solidFill>
                  <a:schemeClr val="bg1"/>
                </a:solidFill>
                <a:latin typeface="Calibri"/>
                <a:ea typeface="Calibri"/>
                <a:cs typeface="Calibri"/>
              </a:rPr>
              <a:pPr algn="l"/>
              <a:t>Company Website</a:t>
            </a:fld>
            <a:endParaRPr lang="en-IN" sz="1000">
              <a:solidFill>
                <a:schemeClr val="bg1"/>
              </a:solidFill>
            </a:endParaRPr>
          </a:p>
        </xdr:txBody>
      </xdr:sp>
      <xdr:sp macro="" textlink="Pivots!AY21">
        <xdr:nvSpPr>
          <xdr:cNvPr id="317" name="Rectangle: Rounded Corners 316">
            <a:extLst>
              <a:ext uri="{FF2B5EF4-FFF2-40B4-BE49-F238E27FC236}">
                <a16:creationId xmlns:a16="http://schemas.microsoft.com/office/drawing/2014/main" id="{BA54659F-4AF3-44CB-B411-75371DD823CC}"/>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2FB533B-156A-479E-A39F-6F35ADDD5089}" type="TxLink">
              <a:rPr lang="en-US" sz="1400" b="0" i="0" u="none" strike="noStrike">
                <a:solidFill>
                  <a:schemeClr val="bg1"/>
                </a:solidFill>
                <a:latin typeface="Calibri"/>
                <a:ea typeface="Calibri"/>
                <a:cs typeface="Calibri"/>
              </a:rPr>
              <a:pPr algn="l"/>
              <a:t> $2,400 </a:t>
            </a:fld>
            <a:endParaRPr lang="en-IN" sz="1100">
              <a:solidFill>
                <a:schemeClr val="bg1"/>
              </a:solidFill>
            </a:endParaRPr>
          </a:p>
        </xdr:txBody>
      </xdr:sp>
    </xdr:grpSp>
    <xdr:clientData/>
  </xdr:twoCellAnchor>
  <xdr:twoCellAnchor>
    <xdr:from>
      <xdr:col>19</xdr:col>
      <xdr:colOff>457197</xdr:colOff>
      <xdr:row>19</xdr:row>
      <xdr:rowOff>3627</xdr:rowOff>
    </xdr:from>
    <xdr:to>
      <xdr:col>22</xdr:col>
      <xdr:colOff>143326</xdr:colOff>
      <xdr:row>22</xdr:row>
      <xdr:rowOff>158935</xdr:rowOff>
    </xdr:to>
    <xdr:grpSp>
      <xdr:nvGrpSpPr>
        <xdr:cNvPr id="340" name="Group 339">
          <a:extLst>
            <a:ext uri="{FF2B5EF4-FFF2-40B4-BE49-F238E27FC236}">
              <a16:creationId xmlns:a16="http://schemas.microsoft.com/office/drawing/2014/main" id="{432D2534-232F-46BC-B304-238A293C8E5A}"/>
            </a:ext>
          </a:extLst>
        </xdr:cNvPr>
        <xdr:cNvGrpSpPr/>
      </xdr:nvGrpSpPr>
      <xdr:grpSpPr>
        <a:xfrm>
          <a:off x="12005126" y="3450770"/>
          <a:ext cx="1509486" cy="699594"/>
          <a:chOff x="10201727" y="558799"/>
          <a:chExt cx="1509486" cy="699594"/>
        </a:xfrm>
      </xdr:grpSpPr>
      <xdr:sp macro="" textlink="Pivots!AX25">
        <xdr:nvSpPr>
          <xdr:cNvPr id="341" name="Rectangle: Rounded Corners 340">
            <a:extLst>
              <a:ext uri="{FF2B5EF4-FFF2-40B4-BE49-F238E27FC236}">
                <a16:creationId xmlns:a16="http://schemas.microsoft.com/office/drawing/2014/main" id="{77E80D16-D787-4D1D-1DA8-3389E8EFEC7D}"/>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20C4CBD-2A7A-45AB-91A7-666017B2A59E}" type="TxLink">
              <a:rPr lang="en-US" sz="1200" b="0" i="0" u="none" strike="noStrike">
                <a:solidFill>
                  <a:schemeClr val="bg1"/>
                </a:solidFill>
                <a:latin typeface="Calibri"/>
                <a:ea typeface="Calibri"/>
                <a:cs typeface="Calibri"/>
              </a:rPr>
              <a:pPr algn="l"/>
              <a:t>Youtube Channel</a:t>
            </a:fld>
            <a:endParaRPr lang="en-IN" sz="1050">
              <a:solidFill>
                <a:schemeClr val="bg1"/>
              </a:solidFill>
            </a:endParaRPr>
          </a:p>
        </xdr:txBody>
      </xdr:sp>
      <xdr:sp macro="" textlink="Pivots!AY25">
        <xdr:nvSpPr>
          <xdr:cNvPr id="342" name="Rectangle: Rounded Corners 341">
            <a:extLst>
              <a:ext uri="{FF2B5EF4-FFF2-40B4-BE49-F238E27FC236}">
                <a16:creationId xmlns:a16="http://schemas.microsoft.com/office/drawing/2014/main" id="{DC71EEAA-C868-E6EA-1328-01D1585CB450}"/>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82294E5-12F7-4738-BC0C-C5184F3E3787}" type="TxLink">
              <a:rPr lang="en-US" sz="1400" b="0" i="0" u="none" strike="noStrike">
                <a:solidFill>
                  <a:schemeClr val="bg1"/>
                </a:solidFill>
                <a:latin typeface="Calibri"/>
                <a:ea typeface="Calibri"/>
                <a:cs typeface="Calibri"/>
              </a:rPr>
              <a:pPr algn="l"/>
              <a:t> $54,922 </a:t>
            </a:fld>
            <a:endParaRPr lang="en-IN" sz="1400">
              <a:solidFill>
                <a:schemeClr val="bg1"/>
              </a:solidFill>
            </a:endParaRPr>
          </a:p>
        </xdr:txBody>
      </xdr:sp>
    </xdr:grpSp>
    <xdr:clientData/>
  </xdr:twoCellAnchor>
  <xdr:twoCellAnchor>
    <xdr:from>
      <xdr:col>21</xdr:col>
      <xdr:colOff>74384</xdr:colOff>
      <xdr:row>15</xdr:row>
      <xdr:rowOff>56241</xdr:rowOff>
    </xdr:from>
    <xdr:to>
      <xdr:col>23</xdr:col>
      <xdr:colOff>368299</xdr:colOff>
      <xdr:row>19</xdr:row>
      <xdr:rowOff>30121</xdr:rowOff>
    </xdr:to>
    <xdr:grpSp>
      <xdr:nvGrpSpPr>
        <xdr:cNvPr id="343" name="Group 342">
          <a:extLst>
            <a:ext uri="{FF2B5EF4-FFF2-40B4-BE49-F238E27FC236}">
              <a16:creationId xmlns:a16="http://schemas.microsoft.com/office/drawing/2014/main" id="{570A3E27-126F-4024-A9E9-AFBC32D1D0F4}"/>
            </a:ext>
          </a:extLst>
        </xdr:cNvPr>
        <xdr:cNvGrpSpPr/>
      </xdr:nvGrpSpPr>
      <xdr:grpSpPr>
        <a:xfrm>
          <a:off x="12837884" y="2777670"/>
          <a:ext cx="1509486" cy="699594"/>
          <a:chOff x="10201727" y="558799"/>
          <a:chExt cx="1509486" cy="699594"/>
        </a:xfrm>
      </xdr:grpSpPr>
      <xdr:sp macro="" textlink="Pivots!AX24">
        <xdr:nvSpPr>
          <xdr:cNvPr id="344" name="Rectangle: Rounded Corners 343">
            <a:extLst>
              <a:ext uri="{FF2B5EF4-FFF2-40B4-BE49-F238E27FC236}">
                <a16:creationId xmlns:a16="http://schemas.microsoft.com/office/drawing/2014/main" id="{FC8B6E28-0D37-05A1-5D97-C64E4AF0C810}"/>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AA516DE-E13E-46D6-AB0B-951C7245F44D}" type="TxLink">
              <a:rPr lang="en-US" sz="1200" b="0" i="0" u="none" strike="noStrike">
                <a:solidFill>
                  <a:schemeClr val="bg1"/>
                </a:solidFill>
                <a:latin typeface="Calibri"/>
                <a:ea typeface="Calibri"/>
                <a:cs typeface="Calibri"/>
              </a:rPr>
              <a:pPr algn="l"/>
              <a:t>Television Ad</a:t>
            </a:fld>
            <a:endParaRPr lang="en-IN" sz="1050">
              <a:solidFill>
                <a:schemeClr val="bg1"/>
              </a:solidFill>
            </a:endParaRPr>
          </a:p>
        </xdr:txBody>
      </xdr:sp>
      <xdr:sp macro="" textlink="Pivots!AY24">
        <xdr:nvSpPr>
          <xdr:cNvPr id="345" name="Rectangle: Rounded Corners 344">
            <a:extLst>
              <a:ext uri="{FF2B5EF4-FFF2-40B4-BE49-F238E27FC236}">
                <a16:creationId xmlns:a16="http://schemas.microsoft.com/office/drawing/2014/main" id="{C327B954-568C-231D-F03A-E89A91C62734}"/>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00A4375-0984-4005-8309-CA7D1ED6AD68}" type="TxLink">
              <a:rPr lang="en-US" sz="1400" b="0" i="0" u="none" strike="noStrike">
                <a:solidFill>
                  <a:schemeClr val="bg1"/>
                </a:solidFill>
                <a:latin typeface="Calibri"/>
                <a:ea typeface="Calibri"/>
                <a:cs typeface="Calibri"/>
              </a:rPr>
              <a:pPr algn="l"/>
              <a:t> $54,928 </a:t>
            </a:fld>
            <a:endParaRPr lang="en-IN" sz="1400">
              <a:solidFill>
                <a:schemeClr val="bg1"/>
              </a:solidFill>
            </a:endParaRPr>
          </a:p>
        </xdr:txBody>
      </xdr:sp>
    </xdr:grpSp>
    <xdr:clientData/>
  </xdr:twoCellAnchor>
  <xdr:twoCellAnchor>
    <xdr:from>
      <xdr:col>21</xdr:col>
      <xdr:colOff>544284</xdr:colOff>
      <xdr:row>10</xdr:row>
      <xdr:rowOff>117928</xdr:rowOff>
    </xdr:from>
    <xdr:to>
      <xdr:col>24</xdr:col>
      <xdr:colOff>230413</xdr:colOff>
      <xdr:row>14</xdr:row>
      <xdr:rowOff>91808</xdr:rowOff>
    </xdr:to>
    <xdr:grpSp>
      <xdr:nvGrpSpPr>
        <xdr:cNvPr id="346" name="Group 345">
          <a:extLst>
            <a:ext uri="{FF2B5EF4-FFF2-40B4-BE49-F238E27FC236}">
              <a16:creationId xmlns:a16="http://schemas.microsoft.com/office/drawing/2014/main" id="{E03AEEB2-7885-4439-8E09-46D432B71B34}"/>
            </a:ext>
          </a:extLst>
        </xdr:cNvPr>
        <xdr:cNvGrpSpPr/>
      </xdr:nvGrpSpPr>
      <xdr:grpSpPr>
        <a:xfrm>
          <a:off x="13307784" y="1932214"/>
          <a:ext cx="1509486" cy="699594"/>
          <a:chOff x="10201727" y="558799"/>
          <a:chExt cx="1509486" cy="699594"/>
        </a:xfrm>
      </xdr:grpSpPr>
      <xdr:sp macro="" textlink="Pivots!AX23">
        <xdr:nvSpPr>
          <xdr:cNvPr id="347" name="Rectangle: Rounded Corners 346">
            <a:extLst>
              <a:ext uri="{FF2B5EF4-FFF2-40B4-BE49-F238E27FC236}">
                <a16:creationId xmlns:a16="http://schemas.microsoft.com/office/drawing/2014/main" id="{88CF707A-E61C-5C49-08B3-9009EE550890}"/>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04FED6D-82A7-4202-B61F-3B2583A31221}" type="TxLink">
              <a:rPr lang="en-US" sz="1200" b="0" i="0" u="none" strike="noStrike">
                <a:solidFill>
                  <a:schemeClr val="bg1"/>
                </a:solidFill>
                <a:latin typeface="Calibri"/>
                <a:ea typeface="Calibri"/>
                <a:cs typeface="Calibri"/>
              </a:rPr>
              <a:pPr algn="l"/>
              <a:t>Google Ad</a:t>
            </a:fld>
            <a:endParaRPr lang="en-IN" sz="1050">
              <a:solidFill>
                <a:schemeClr val="bg1"/>
              </a:solidFill>
            </a:endParaRPr>
          </a:p>
        </xdr:txBody>
      </xdr:sp>
      <xdr:sp macro="" textlink="Pivots!AY23">
        <xdr:nvSpPr>
          <xdr:cNvPr id="348" name="Rectangle: Rounded Corners 347">
            <a:extLst>
              <a:ext uri="{FF2B5EF4-FFF2-40B4-BE49-F238E27FC236}">
                <a16:creationId xmlns:a16="http://schemas.microsoft.com/office/drawing/2014/main" id="{F9A0F347-31A6-8E67-46B3-8064CE5707F8}"/>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F05EFC5-6165-4540-99DB-2DACC071AC10}" type="TxLink">
              <a:rPr lang="en-US" sz="1400" b="0" i="0" u="none" strike="noStrike">
                <a:solidFill>
                  <a:schemeClr val="bg1"/>
                </a:solidFill>
                <a:latin typeface="Calibri"/>
                <a:ea typeface="Calibri"/>
                <a:cs typeface="Calibri"/>
              </a:rPr>
              <a:pPr algn="l"/>
              <a:t> $54,923 </a:t>
            </a:fld>
            <a:endParaRPr lang="en-IN" sz="1400">
              <a:solidFill>
                <a:schemeClr val="bg1"/>
              </a:solidFill>
            </a:endParaRPr>
          </a:p>
        </xdr:txBody>
      </xdr:sp>
    </xdr:grpSp>
    <xdr:clientData/>
  </xdr:twoCellAnchor>
  <xdr:twoCellAnchor>
    <xdr:from>
      <xdr:col>21</xdr:col>
      <xdr:colOff>224969</xdr:colOff>
      <xdr:row>4</xdr:row>
      <xdr:rowOff>79828</xdr:rowOff>
    </xdr:from>
    <xdr:to>
      <xdr:col>23</xdr:col>
      <xdr:colOff>518884</xdr:colOff>
      <xdr:row>8</xdr:row>
      <xdr:rowOff>53707</xdr:rowOff>
    </xdr:to>
    <xdr:grpSp>
      <xdr:nvGrpSpPr>
        <xdr:cNvPr id="349" name="Group 348">
          <a:extLst>
            <a:ext uri="{FF2B5EF4-FFF2-40B4-BE49-F238E27FC236}">
              <a16:creationId xmlns:a16="http://schemas.microsoft.com/office/drawing/2014/main" id="{DBA2F0FC-1A1A-453B-8107-5B5116200BB2}"/>
            </a:ext>
          </a:extLst>
        </xdr:cNvPr>
        <xdr:cNvGrpSpPr/>
      </xdr:nvGrpSpPr>
      <xdr:grpSpPr>
        <a:xfrm>
          <a:off x="12988469" y="805542"/>
          <a:ext cx="1509486" cy="699594"/>
          <a:chOff x="10201727" y="558799"/>
          <a:chExt cx="1509486" cy="699594"/>
        </a:xfrm>
      </xdr:grpSpPr>
      <xdr:sp macro="" textlink="Pivots!AX22">
        <xdr:nvSpPr>
          <xdr:cNvPr id="350" name="Rectangle: Rounded Corners 349">
            <a:extLst>
              <a:ext uri="{FF2B5EF4-FFF2-40B4-BE49-F238E27FC236}">
                <a16:creationId xmlns:a16="http://schemas.microsoft.com/office/drawing/2014/main" id="{E6F6120B-7421-0A77-92E0-74B423103403}"/>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901C3087-7D09-44A6-A618-BDAD6FCD7410}" type="TxLink">
              <a:rPr lang="en-US" sz="1200" b="0" i="0" u="none" strike="noStrike">
                <a:solidFill>
                  <a:schemeClr val="bg1"/>
                </a:solidFill>
                <a:latin typeface="Calibri"/>
                <a:ea typeface="Calibri"/>
                <a:cs typeface="Calibri"/>
              </a:rPr>
              <a:pPr algn="l"/>
              <a:t>Facebook Page</a:t>
            </a:fld>
            <a:endParaRPr lang="en-IN" sz="1050">
              <a:solidFill>
                <a:schemeClr val="bg1"/>
              </a:solidFill>
            </a:endParaRPr>
          </a:p>
        </xdr:txBody>
      </xdr:sp>
      <xdr:sp macro="" textlink="Pivots!AY22">
        <xdr:nvSpPr>
          <xdr:cNvPr id="351" name="Rectangle: Rounded Corners 350">
            <a:extLst>
              <a:ext uri="{FF2B5EF4-FFF2-40B4-BE49-F238E27FC236}">
                <a16:creationId xmlns:a16="http://schemas.microsoft.com/office/drawing/2014/main" id="{D3F79008-C8AC-9F04-EB33-465141BE0D1F}"/>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AAC694C-604E-4F82-8ADE-A7BCD8F6A56C}" type="TxLink">
              <a:rPr lang="en-US" sz="1400" b="0" i="0" u="none" strike="noStrike">
                <a:solidFill>
                  <a:schemeClr val="bg1"/>
                </a:solidFill>
                <a:latin typeface="Calibri"/>
                <a:ea typeface="Calibri"/>
                <a:cs typeface="Calibri"/>
              </a:rPr>
              <a:pPr algn="l"/>
              <a:t> $54,926 </a:t>
            </a:fld>
            <a:endParaRPr lang="en-IN" sz="1400">
              <a:solidFill>
                <a:schemeClr val="bg1"/>
              </a:solidFill>
            </a:endParaRPr>
          </a:p>
        </xdr:txBody>
      </xdr:sp>
    </xdr:grpSp>
    <xdr:clientData/>
  </xdr:twoCellAnchor>
  <xdr:twoCellAnchor>
    <xdr:from>
      <xdr:col>11</xdr:col>
      <xdr:colOff>192311</xdr:colOff>
      <xdr:row>42</xdr:row>
      <xdr:rowOff>156028</xdr:rowOff>
    </xdr:from>
    <xdr:to>
      <xdr:col>13</xdr:col>
      <xdr:colOff>486226</xdr:colOff>
      <xdr:row>46</xdr:row>
      <xdr:rowOff>129908</xdr:rowOff>
    </xdr:to>
    <xdr:grpSp>
      <xdr:nvGrpSpPr>
        <xdr:cNvPr id="352" name="Group 351">
          <a:extLst>
            <a:ext uri="{FF2B5EF4-FFF2-40B4-BE49-F238E27FC236}">
              <a16:creationId xmlns:a16="http://schemas.microsoft.com/office/drawing/2014/main" id="{D4A84A1D-1432-4326-AA2B-C1A1B33CE8F7}"/>
            </a:ext>
          </a:extLst>
        </xdr:cNvPr>
        <xdr:cNvGrpSpPr/>
      </xdr:nvGrpSpPr>
      <xdr:grpSpPr>
        <a:xfrm>
          <a:off x="6877954" y="7776028"/>
          <a:ext cx="1509486" cy="699594"/>
          <a:chOff x="10201727" y="558799"/>
          <a:chExt cx="1509486" cy="699594"/>
        </a:xfrm>
      </xdr:grpSpPr>
      <xdr:sp macro="" textlink="Pivots!AX14">
        <xdr:nvSpPr>
          <xdr:cNvPr id="353" name="Rectangle: Rounded Corners 352">
            <a:extLst>
              <a:ext uri="{FF2B5EF4-FFF2-40B4-BE49-F238E27FC236}">
                <a16:creationId xmlns:a16="http://schemas.microsoft.com/office/drawing/2014/main" id="{7C3DC0E1-289D-880B-B143-B12FC60617FC}"/>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AD7D2A6-F284-4C8A-BA9D-235055879C7A}" type="TxLink">
              <a:rPr lang="en-US" sz="1200" b="0" i="0" u="none" strike="noStrike">
                <a:solidFill>
                  <a:schemeClr val="bg1"/>
                </a:solidFill>
                <a:latin typeface="Calibri"/>
                <a:ea typeface="Calibri"/>
                <a:cs typeface="Calibri"/>
              </a:rPr>
              <a:pPr algn="l"/>
              <a:t>Offices</a:t>
            </a:fld>
            <a:endParaRPr lang="en-IN" sz="1050">
              <a:solidFill>
                <a:schemeClr val="bg1"/>
              </a:solidFill>
            </a:endParaRPr>
          </a:p>
        </xdr:txBody>
      </xdr:sp>
      <xdr:sp macro="" textlink="Pivots!AY14">
        <xdr:nvSpPr>
          <xdr:cNvPr id="354" name="Rectangle: Rounded Corners 353">
            <a:extLst>
              <a:ext uri="{FF2B5EF4-FFF2-40B4-BE49-F238E27FC236}">
                <a16:creationId xmlns:a16="http://schemas.microsoft.com/office/drawing/2014/main" id="{DA50CAEC-F39C-9595-4F72-BECB45A0E542}"/>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633714B-394C-4997-8DBC-07554254812C}" type="TxLink">
              <a:rPr lang="en-US" sz="1200" b="0" i="0" u="none" strike="noStrike">
                <a:solidFill>
                  <a:schemeClr val="bg1"/>
                </a:solidFill>
                <a:latin typeface="Calibri"/>
                <a:ea typeface="Calibri"/>
                <a:cs typeface="Calibri"/>
              </a:rPr>
              <a:pPr algn="l"/>
              <a:t> $1,200 </a:t>
            </a:fld>
            <a:endParaRPr lang="en-IN" sz="1200">
              <a:solidFill>
                <a:schemeClr val="bg1"/>
              </a:solidFill>
            </a:endParaRPr>
          </a:p>
        </xdr:txBody>
      </xdr:sp>
    </xdr:grpSp>
    <xdr:clientData/>
  </xdr:twoCellAnchor>
  <xdr:twoCellAnchor>
    <xdr:from>
      <xdr:col>13</xdr:col>
      <xdr:colOff>272141</xdr:colOff>
      <xdr:row>42</xdr:row>
      <xdr:rowOff>172356</xdr:rowOff>
    </xdr:from>
    <xdr:to>
      <xdr:col>15</xdr:col>
      <xdr:colOff>566055</xdr:colOff>
      <xdr:row>46</xdr:row>
      <xdr:rowOff>146236</xdr:rowOff>
    </xdr:to>
    <xdr:grpSp>
      <xdr:nvGrpSpPr>
        <xdr:cNvPr id="355" name="Group 354">
          <a:extLst>
            <a:ext uri="{FF2B5EF4-FFF2-40B4-BE49-F238E27FC236}">
              <a16:creationId xmlns:a16="http://schemas.microsoft.com/office/drawing/2014/main" id="{355A90FE-9451-4398-946A-CCFCAE81E347}"/>
            </a:ext>
          </a:extLst>
        </xdr:cNvPr>
        <xdr:cNvGrpSpPr/>
      </xdr:nvGrpSpPr>
      <xdr:grpSpPr>
        <a:xfrm>
          <a:off x="8173355" y="7792356"/>
          <a:ext cx="1509486" cy="699594"/>
          <a:chOff x="10201727" y="558799"/>
          <a:chExt cx="1509486" cy="699594"/>
        </a:xfrm>
      </xdr:grpSpPr>
      <xdr:sp macro="" textlink="Pivots!AX13">
        <xdr:nvSpPr>
          <xdr:cNvPr id="356" name="Rectangle: Rounded Corners 355">
            <a:extLst>
              <a:ext uri="{FF2B5EF4-FFF2-40B4-BE49-F238E27FC236}">
                <a16:creationId xmlns:a16="http://schemas.microsoft.com/office/drawing/2014/main" id="{315BA4BF-A3DD-5318-D671-DCD48E202F69}"/>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4730B4E-5512-4DEC-86DF-D1B3A7FF6EE5}" type="TxLink">
              <a:rPr lang="en-US" sz="1200" b="0" i="0" u="none" strike="noStrike">
                <a:solidFill>
                  <a:schemeClr val="bg1"/>
                </a:solidFill>
                <a:latin typeface="Calibri"/>
                <a:ea typeface="Calibri"/>
                <a:cs typeface="Calibri"/>
              </a:rPr>
              <a:pPr algn="l"/>
              <a:t>Lands</a:t>
            </a:fld>
            <a:endParaRPr lang="en-IN" sz="1050">
              <a:solidFill>
                <a:schemeClr val="bg1"/>
              </a:solidFill>
            </a:endParaRPr>
          </a:p>
        </xdr:txBody>
      </xdr:sp>
      <xdr:sp macro="" textlink="Pivots!AY13">
        <xdr:nvSpPr>
          <xdr:cNvPr id="357" name="Rectangle: Rounded Corners 356">
            <a:extLst>
              <a:ext uri="{FF2B5EF4-FFF2-40B4-BE49-F238E27FC236}">
                <a16:creationId xmlns:a16="http://schemas.microsoft.com/office/drawing/2014/main" id="{40F5F93C-F781-BCAA-743D-39560267C5FA}"/>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384133F-9247-4E98-B703-8D446C2EA2E7}" type="TxLink">
              <a:rPr lang="en-US" sz="1200" b="0" i="0" u="none" strike="noStrike">
                <a:solidFill>
                  <a:schemeClr val="bg1"/>
                </a:solidFill>
                <a:latin typeface="Calibri"/>
                <a:ea typeface="Calibri"/>
                <a:cs typeface="Calibri"/>
              </a:rPr>
              <a:pPr algn="l"/>
              <a:t> $2,400 </a:t>
            </a:fld>
            <a:endParaRPr lang="en-IN" sz="1200">
              <a:solidFill>
                <a:schemeClr val="bg1"/>
              </a:solidFill>
            </a:endParaRPr>
          </a:p>
        </xdr:txBody>
      </xdr:sp>
    </xdr:grpSp>
    <xdr:clientData/>
  </xdr:twoCellAnchor>
  <xdr:twoCellAnchor>
    <xdr:from>
      <xdr:col>16</xdr:col>
      <xdr:colOff>107041</xdr:colOff>
      <xdr:row>42</xdr:row>
      <xdr:rowOff>116113</xdr:rowOff>
    </xdr:from>
    <xdr:to>
      <xdr:col>18</xdr:col>
      <xdr:colOff>400955</xdr:colOff>
      <xdr:row>46</xdr:row>
      <xdr:rowOff>89993</xdr:rowOff>
    </xdr:to>
    <xdr:grpSp>
      <xdr:nvGrpSpPr>
        <xdr:cNvPr id="358" name="Group 357">
          <a:extLst>
            <a:ext uri="{FF2B5EF4-FFF2-40B4-BE49-F238E27FC236}">
              <a16:creationId xmlns:a16="http://schemas.microsoft.com/office/drawing/2014/main" id="{A3FAF2DA-B3B9-4334-8DD9-4083CC759B03}"/>
            </a:ext>
          </a:extLst>
        </xdr:cNvPr>
        <xdr:cNvGrpSpPr/>
      </xdr:nvGrpSpPr>
      <xdr:grpSpPr>
        <a:xfrm>
          <a:off x="9831612" y="7736113"/>
          <a:ext cx="1509486" cy="699594"/>
          <a:chOff x="10201727" y="558799"/>
          <a:chExt cx="1509486" cy="699594"/>
        </a:xfrm>
      </xdr:grpSpPr>
      <xdr:sp macro="" textlink="Pivots!AX12">
        <xdr:nvSpPr>
          <xdr:cNvPr id="359" name="Rectangle: Rounded Corners 358">
            <a:extLst>
              <a:ext uri="{FF2B5EF4-FFF2-40B4-BE49-F238E27FC236}">
                <a16:creationId xmlns:a16="http://schemas.microsoft.com/office/drawing/2014/main" id="{42D4FA20-A4A2-3A65-8245-44670C7EA9E1}"/>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A4F23A5-7EE9-4CE8-B0A9-8117D1226027}" type="TxLink">
              <a:rPr lang="en-US" sz="1200" b="0" i="0" u="none" strike="noStrike">
                <a:solidFill>
                  <a:schemeClr val="bg1"/>
                </a:solidFill>
                <a:latin typeface="Calibri"/>
                <a:ea typeface="Calibri"/>
                <a:cs typeface="Calibri"/>
              </a:rPr>
              <a:pPr algn="l"/>
              <a:t>Equipments</a:t>
            </a:fld>
            <a:endParaRPr lang="en-IN" sz="1050">
              <a:solidFill>
                <a:schemeClr val="bg1"/>
              </a:solidFill>
            </a:endParaRPr>
          </a:p>
        </xdr:txBody>
      </xdr:sp>
      <xdr:sp macro="" textlink="Pivots!AY12">
        <xdr:nvSpPr>
          <xdr:cNvPr id="360" name="Rectangle: Rounded Corners 359">
            <a:extLst>
              <a:ext uri="{FF2B5EF4-FFF2-40B4-BE49-F238E27FC236}">
                <a16:creationId xmlns:a16="http://schemas.microsoft.com/office/drawing/2014/main" id="{2BA34F6A-94D4-88B2-7C55-433AE40AA5F3}"/>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06DF253-6D25-41D0-B3E5-CABEB5186196}" type="TxLink">
              <a:rPr lang="en-US" sz="1400" b="0" i="0" u="none" strike="noStrike">
                <a:solidFill>
                  <a:schemeClr val="bg1"/>
                </a:solidFill>
                <a:latin typeface="Calibri"/>
                <a:ea typeface="Calibri"/>
                <a:cs typeface="Calibri"/>
              </a:rPr>
              <a:pPr algn="l"/>
              <a:t> $54,926 </a:t>
            </a:fld>
            <a:endParaRPr lang="en-IN" sz="1400">
              <a:solidFill>
                <a:schemeClr val="bg1"/>
              </a:solidFill>
            </a:endParaRPr>
          </a:p>
        </xdr:txBody>
      </xdr:sp>
    </xdr:grpSp>
    <xdr:clientData/>
  </xdr:twoCellAnchor>
  <xdr:twoCellAnchor>
    <xdr:from>
      <xdr:col>19</xdr:col>
      <xdr:colOff>232225</xdr:colOff>
      <xdr:row>39</xdr:row>
      <xdr:rowOff>32655</xdr:rowOff>
    </xdr:from>
    <xdr:to>
      <xdr:col>21</xdr:col>
      <xdr:colOff>526140</xdr:colOff>
      <xdr:row>43</xdr:row>
      <xdr:rowOff>6534</xdr:rowOff>
    </xdr:to>
    <xdr:grpSp>
      <xdr:nvGrpSpPr>
        <xdr:cNvPr id="361" name="Group 360">
          <a:extLst>
            <a:ext uri="{FF2B5EF4-FFF2-40B4-BE49-F238E27FC236}">
              <a16:creationId xmlns:a16="http://schemas.microsoft.com/office/drawing/2014/main" id="{DFBD7099-F5E3-4077-A446-C57E6EE509B8}"/>
            </a:ext>
          </a:extLst>
        </xdr:cNvPr>
        <xdr:cNvGrpSpPr/>
      </xdr:nvGrpSpPr>
      <xdr:grpSpPr>
        <a:xfrm>
          <a:off x="11780154" y="7108369"/>
          <a:ext cx="1509486" cy="699594"/>
          <a:chOff x="10201727" y="558799"/>
          <a:chExt cx="1509486" cy="699594"/>
        </a:xfrm>
      </xdr:grpSpPr>
      <xdr:sp macro="" textlink="Pivots!AX10">
        <xdr:nvSpPr>
          <xdr:cNvPr id="362" name="Rectangle: Rounded Corners 361">
            <a:extLst>
              <a:ext uri="{FF2B5EF4-FFF2-40B4-BE49-F238E27FC236}">
                <a16:creationId xmlns:a16="http://schemas.microsoft.com/office/drawing/2014/main" id="{FE0D15AC-F51A-5741-C07A-E1CCE260F4A7}"/>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B7FEEEE-7008-466C-B133-9FAB2D6966E3}" type="TxLink">
              <a:rPr lang="en-US" sz="1200" b="0" i="0" u="none" strike="noStrike">
                <a:solidFill>
                  <a:schemeClr val="bg1"/>
                </a:solidFill>
                <a:latin typeface="Calibri"/>
                <a:ea typeface="Calibri"/>
                <a:cs typeface="Calibri"/>
              </a:rPr>
              <a:pPr algn="l"/>
              <a:t>Prime</a:t>
            </a:fld>
            <a:endParaRPr lang="en-IN" sz="1050">
              <a:solidFill>
                <a:schemeClr val="bg1"/>
              </a:solidFill>
            </a:endParaRPr>
          </a:p>
        </xdr:txBody>
      </xdr:sp>
      <xdr:sp macro="" textlink="Pivots!AY10">
        <xdr:nvSpPr>
          <xdr:cNvPr id="363" name="Rectangle: Rounded Corners 362">
            <a:extLst>
              <a:ext uri="{FF2B5EF4-FFF2-40B4-BE49-F238E27FC236}">
                <a16:creationId xmlns:a16="http://schemas.microsoft.com/office/drawing/2014/main" id="{FCC0B2AD-F819-8E2B-48DB-F8516D64E3BB}"/>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9F59CEA3-41C2-429F-ABBD-3B79BBC821BF}" type="TxLink">
              <a:rPr lang="en-US" sz="1400" b="0" i="0" u="none" strike="noStrike">
                <a:solidFill>
                  <a:schemeClr val="bg1"/>
                </a:solidFill>
                <a:latin typeface="Calibri"/>
                <a:ea typeface="Calibri"/>
                <a:cs typeface="Calibri"/>
              </a:rPr>
              <a:pPr algn="l"/>
              <a:t> $68,922 </a:t>
            </a:fld>
            <a:endParaRPr lang="en-IN" sz="1400">
              <a:solidFill>
                <a:schemeClr val="bg1"/>
              </a:solidFill>
            </a:endParaRPr>
          </a:p>
        </xdr:txBody>
      </xdr:sp>
    </xdr:grpSp>
    <xdr:clientData/>
  </xdr:twoCellAnchor>
  <xdr:twoCellAnchor>
    <xdr:from>
      <xdr:col>22</xdr:col>
      <xdr:colOff>402768</xdr:colOff>
      <xdr:row>30</xdr:row>
      <xdr:rowOff>166913</xdr:rowOff>
    </xdr:from>
    <xdr:to>
      <xdr:col>25</xdr:col>
      <xdr:colOff>88897</xdr:colOff>
      <xdr:row>34</xdr:row>
      <xdr:rowOff>140793</xdr:rowOff>
    </xdr:to>
    <xdr:grpSp>
      <xdr:nvGrpSpPr>
        <xdr:cNvPr id="364" name="Group 363">
          <a:extLst>
            <a:ext uri="{FF2B5EF4-FFF2-40B4-BE49-F238E27FC236}">
              <a16:creationId xmlns:a16="http://schemas.microsoft.com/office/drawing/2014/main" id="{BB5E6CB7-5E94-421B-B2C6-64470A1D8569}"/>
            </a:ext>
          </a:extLst>
        </xdr:cNvPr>
        <xdr:cNvGrpSpPr/>
      </xdr:nvGrpSpPr>
      <xdr:grpSpPr>
        <a:xfrm>
          <a:off x="13774054" y="5609770"/>
          <a:ext cx="1509486" cy="699594"/>
          <a:chOff x="10201727" y="558799"/>
          <a:chExt cx="1509486" cy="699594"/>
        </a:xfrm>
      </xdr:grpSpPr>
      <xdr:sp macro="" textlink="Pivots!AX9">
        <xdr:nvSpPr>
          <xdr:cNvPr id="365" name="Rectangle: Rounded Corners 364">
            <a:extLst>
              <a:ext uri="{FF2B5EF4-FFF2-40B4-BE49-F238E27FC236}">
                <a16:creationId xmlns:a16="http://schemas.microsoft.com/office/drawing/2014/main" id="{9A1B3128-BE63-BF1E-D1D8-947472DCFE1F}"/>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45C411D-6997-44D6-AC35-44731BE75BBB}" type="TxLink">
              <a:rPr lang="en-US" sz="1200" b="0" i="0" u="none" strike="noStrike">
                <a:solidFill>
                  <a:schemeClr val="bg1"/>
                </a:solidFill>
                <a:latin typeface="Calibri"/>
                <a:ea typeface="Calibri"/>
                <a:cs typeface="Calibri"/>
              </a:rPr>
              <a:pPr algn="l"/>
              <a:t>Premium</a:t>
            </a:fld>
            <a:endParaRPr lang="en-IN" sz="1050">
              <a:solidFill>
                <a:schemeClr val="bg1"/>
              </a:solidFill>
            </a:endParaRPr>
          </a:p>
        </xdr:txBody>
      </xdr:sp>
      <xdr:sp macro="" textlink="Pivots!AY9">
        <xdr:nvSpPr>
          <xdr:cNvPr id="366" name="Rectangle: Rounded Corners 365">
            <a:extLst>
              <a:ext uri="{FF2B5EF4-FFF2-40B4-BE49-F238E27FC236}">
                <a16:creationId xmlns:a16="http://schemas.microsoft.com/office/drawing/2014/main" id="{C55CED4B-1B1A-A1BC-64F8-8C9A39BADBE0}"/>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0E9B922-9A7B-4042-948E-CFF72593B12F}" type="TxLink">
              <a:rPr lang="en-US" sz="1400" b="0" i="0" u="none" strike="noStrike">
                <a:solidFill>
                  <a:schemeClr val="bg1"/>
                </a:solidFill>
                <a:latin typeface="Calibri"/>
                <a:ea typeface="Calibri"/>
                <a:cs typeface="Calibri"/>
              </a:rPr>
              <a:pPr algn="l"/>
              <a:t> $54,943 </a:t>
            </a:fld>
            <a:endParaRPr lang="en-IN" sz="1400">
              <a:solidFill>
                <a:schemeClr val="bg1"/>
              </a:solidFill>
            </a:endParaRPr>
          </a:p>
        </xdr:txBody>
      </xdr:sp>
    </xdr:grpSp>
    <xdr:clientData/>
  </xdr:twoCellAnchor>
  <xdr:twoCellAnchor>
    <xdr:from>
      <xdr:col>5</xdr:col>
      <xdr:colOff>368297</xdr:colOff>
      <xdr:row>35</xdr:row>
      <xdr:rowOff>68942</xdr:rowOff>
    </xdr:from>
    <xdr:to>
      <xdr:col>8</xdr:col>
      <xdr:colOff>54426</xdr:colOff>
      <xdr:row>39</xdr:row>
      <xdr:rowOff>42822</xdr:rowOff>
    </xdr:to>
    <xdr:grpSp>
      <xdr:nvGrpSpPr>
        <xdr:cNvPr id="367" name="Group 366">
          <a:extLst>
            <a:ext uri="{FF2B5EF4-FFF2-40B4-BE49-F238E27FC236}">
              <a16:creationId xmlns:a16="http://schemas.microsoft.com/office/drawing/2014/main" id="{8CD9E512-DEAC-4C86-AF98-91FA33AE6862}"/>
            </a:ext>
          </a:extLst>
        </xdr:cNvPr>
        <xdr:cNvGrpSpPr/>
      </xdr:nvGrpSpPr>
      <xdr:grpSpPr>
        <a:xfrm>
          <a:off x="3407226" y="6418942"/>
          <a:ext cx="1509486" cy="699594"/>
          <a:chOff x="10201727" y="558799"/>
          <a:chExt cx="1509486" cy="699594"/>
        </a:xfrm>
      </xdr:grpSpPr>
      <xdr:sp macro="" textlink="Pivots!AX7">
        <xdr:nvSpPr>
          <xdr:cNvPr id="368" name="Rectangle: Rounded Corners 367">
            <a:extLst>
              <a:ext uri="{FF2B5EF4-FFF2-40B4-BE49-F238E27FC236}">
                <a16:creationId xmlns:a16="http://schemas.microsoft.com/office/drawing/2014/main" id="{AE0702A3-7E9C-C29C-8BB7-5635DB39647B}"/>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C7FB1FA-24EC-452F-B99B-AF707BC41E3C}" type="TxLink">
              <a:rPr lang="en-US" sz="1200" b="0" i="0" u="none" strike="noStrike">
                <a:solidFill>
                  <a:schemeClr val="bg1"/>
                </a:solidFill>
                <a:latin typeface="Calibri"/>
                <a:ea typeface="Calibri"/>
                <a:cs typeface="Calibri"/>
              </a:rPr>
              <a:pPr algn="l"/>
              <a:t>Renewal</a:t>
            </a:fld>
            <a:endParaRPr lang="en-IN" sz="1050">
              <a:solidFill>
                <a:schemeClr val="bg1"/>
              </a:solidFill>
            </a:endParaRPr>
          </a:p>
        </xdr:txBody>
      </xdr:sp>
      <xdr:sp macro="" textlink="Pivots!AY7">
        <xdr:nvSpPr>
          <xdr:cNvPr id="369" name="Rectangle: Rounded Corners 368">
            <a:extLst>
              <a:ext uri="{FF2B5EF4-FFF2-40B4-BE49-F238E27FC236}">
                <a16:creationId xmlns:a16="http://schemas.microsoft.com/office/drawing/2014/main" id="{5D6BCC64-3E6E-F0C0-DA7A-B2330ACA764D}"/>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EC390F9-B7CB-4BC1-B04F-80D922A56EBB}" type="TxLink">
              <a:rPr lang="en-US" sz="1400" b="0" i="0" u="none" strike="noStrike">
                <a:solidFill>
                  <a:schemeClr val="bg1"/>
                </a:solidFill>
                <a:latin typeface="Calibri"/>
                <a:ea typeface="Calibri"/>
                <a:cs typeface="Calibri"/>
              </a:rPr>
              <a:pPr algn="l"/>
              <a:t> $84,000 </a:t>
            </a:fld>
            <a:endParaRPr lang="en-IN" sz="1400">
              <a:solidFill>
                <a:schemeClr val="bg1"/>
              </a:solidFill>
            </a:endParaRPr>
          </a:p>
        </xdr:txBody>
      </xdr:sp>
    </xdr:grpSp>
    <xdr:clientData/>
  </xdr:twoCellAnchor>
  <xdr:twoCellAnchor>
    <xdr:from>
      <xdr:col>7</xdr:col>
      <xdr:colOff>602340</xdr:colOff>
      <xdr:row>38</xdr:row>
      <xdr:rowOff>67127</xdr:rowOff>
    </xdr:from>
    <xdr:to>
      <xdr:col>10</xdr:col>
      <xdr:colOff>288469</xdr:colOff>
      <xdr:row>42</xdr:row>
      <xdr:rowOff>41007</xdr:rowOff>
    </xdr:to>
    <xdr:grpSp>
      <xdr:nvGrpSpPr>
        <xdr:cNvPr id="370" name="Group 369">
          <a:extLst>
            <a:ext uri="{FF2B5EF4-FFF2-40B4-BE49-F238E27FC236}">
              <a16:creationId xmlns:a16="http://schemas.microsoft.com/office/drawing/2014/main" id="{868093B5-3770-4CE6-B622-7D9E501E0775}"/>
            </a:ext>
          </a:extLst>
        </xdr:cNvPr>
        <xdr:cNvGrpSpPr/>
      </xdr:nvGrpSpPr>
      <xdr:grpSpPr>
        <a:xfrm>
          <a:off x="4856840" y="6961413"/>
          <a:ext cx="1509486" cy="699594"/>
          <a:chOff x="10201727" y="558799"/>
          <a:chExt cx="1509486" cy="699594"/>
        </a:xfrm>
      </xdr:grpSpPr>
      <xdr:sp macro="" textlink="Pivots!AX6">
        <xdr:nvSpPr>
          <xdr:cNvPr id="371" name="Rectangle: Rounded Corners 370">
            <a:extLst>
              <a:ext uri="{FF2B5EF4-FFF2-40B4-BE49-F238E27FC236}">
                <a16:creationId xmlns:a16="http://schemas.microsoft.com/office/drawing/2014/main" id="{D9F2E1A3-AADC-74BB-A7DC-7B275A4EFC48}"/>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3E4F5A4-FFE8-4200-A858-27C0158C7AC8}" type="TxLink">
              <a:rPr lang="en-US" sz="1200" b="0" i="0" u="none" strike="noStrike">
                <a:solidFill>
                  <a:schemeClr val="bg1"/>
                </a:solidFill>
                <a:latin typeface="Calibri"/>
                <a:ea typeface="Calibri"/>
                <a:cs typeface="Calibri"/>
              </a:rPr>
              <a:pPr algn="l"/>
              <a:t>New </a:t>
            </a:fld>
            <a:endParaRPr lang="en-IN" sz="1100">
              <a:solidFill>
                <a:schemeClr val="bg1"/>
              </a:solidFill>
            </a:endParaRPr>
          </a:p>
        </xdr:txBody>
      </xdr:sp>
      <xdr:sp macro="" textlink="Pivots!AY5">
        <xdr:nvSpPr>
          <xdr:cNvPr id="372" name="Rectangle: Rounded Corners 371">
            <a:extLst>
              <a:ext uri="{FF2B5EF4-FFF2-40B4-BE49-F238E27FC236}">
                <a16:creationId xmlns:a16="http://schemas.microsoft.com/office/drawing/2014/main" id="{72F17017-BA50-D01D-A59F-AC3D1ABC0A5D}"/>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A0B40B5-C6CD-4406-A92B-D1D59C7E4B7F}" type="TxLink">
              <a:rPr lang="en-US" sz="1400" b="0" i="0" u="none" strike="noStrike">
                <a:solidFill>
                  <a:schemeClr val="bg1"/>
                </a:solidFill>
                <a:latin typeface="Calibri"/>
                <a:ea typeface="Calibri"/>
                <a:cs typeface="Calibri"/>
              </a:rPr>
              <a:pPr algn="l"/>
              <a:t> $1,68,000 </a:t>
            </a:fld>
            <a:endParaRPr lang="en-IN" sz="1400">
              <a:solidFill>
                <a:schemeClr val="bg1"/>
              </a:solidFill>
            </a:endParaRPr>
          </a:p>
        </xdr:txBody>
      </xdr:sp>
    </xdr:grpSp>
    <xdr:clientData/>
  </xdr:twoCellAnchor>
  <xdr:twoCellAnchor>
    <xdr:from>
      <xdr:col>5</xdr:col>
      <xdr:colOff>94340</xdr:colOff>
      <xdr:row>4</xdr:row>
      <xdr:rowOff>103413</xdr:rowOff>
    </xdr:from>
    <xdr:to>
      <xdr:col>7</xdr:col>
      <xdr:colOff>462643</xdr:colOff>
      <xdr:row>9</xdr:row>
      <xdr:rowOff>86365</xdr:rowOff>
    </xdr:to>
    <xdr:grpSp>
      <xdr:nvGrpSpPr>
        <xdr:cNvPr id="379" name="Group 378">
          <a:extLst>
            <a:ext uri="{FF2B5EF4-FFF2-40B4-BE49-F238E27FC236}">
              <a16:creationId xmlns:a16="http://schemas.microsoft.com/office/drawing/2014/main" id="{2F067620-9233-BFB0-B883-56E59D02FC61}"/>
            </a:ext>
          </a:extLst>
        </xdr:cNvPr>
        <xdr:cNvGrpSpPr/>
      </xdr:nvGrpSpPr>
      <xdr:grpSpPr>
        <a:xfrm>
          <a:off x="3133269" y="829127"/>
          <a:ext cx="1583874" cy="890095"/>
          <a:chOff x="3133269" y="829127"/>
          <a:chExt cx="1583874" cy="890095"/>
        </a:xfrm>
      </xdr:grpSpPr>
      <xdr:sp macro="" textlink="Pivots!AX17">
        <xdr:nvSpPr>
          <xdr:cNvPr id="374" name="Rectangle: Rounded Corners 373">
            <a:extLst>
              <a:ext uri="{FF2B5EF4-FFF2-40B4-BE49-F238E27FC236}">
                <a16:creationId xmlns:a16="http://schemas.microsoft.com/office/drawing/2014/main" id="{0890065C-C771-41FA-00D8-7FFC9D41F176}"/>
              </a:ext>
            </a:extLst>
          </xdr:cNvPr>
          <xdr:cNvSpPr/>
        </xdr:nvSpPr>
        <xdr:spPr>
          <a:xfrm>
            <a:off x="3133269" y="829127"/>
            <a:ext cx="1583874" cy="67672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ACBDC9D-6C25-4FD4-8778-D004C20C5BB6}" type="TxLink">
              <a:rPr lang="en-US" sz="1200" b="0" i="0" u="none" strike="noStrike">
                <a:solidFill>
                  <a:schemeClr val="bg1"/>
                </a:solidFill>
                <a:latin typeface="Calibri"/>
                <a:ea typeface="Calibri"/>
                <a:cs typeface="Calibri"/>
              </a:rPr>
              <a:pPr algn="l"/>
              <a:t>Software Metered License</a:t>
            </a:fld>
            <a:endParaRPr lang="en-IN" sz="1050">
              <a:solidFill>
                <a:schemeClr val="bg1"/>
              </a:solidFill>
            </a:endParaRPr>
          </a:p>
        </xdr:txBody>
      </xdr:sp>
      <xdr:sp macro="" textlink="Pivots!AY17">
        <xdr:nvSpPr>
          <xdr:cNvPr id="375" name="Rectangle: Rounded Corners 374">
            <a:extLst>
              <a:ext uri="{FF2B5EF4-FFF2-40B4-BE49-F238E27FC236}">
                <a16:creationId xmlns:a16="http://schemas.microsoft.com/office/drawing/2014/main" id="{1FBC6036-F77E-B0DF-A983-E78B9361F414}"/>
              </a:ext>
            </a:extLst>
          </xdr:cNvPr>
          <xdr:cNvSpPr/>
        </xdr:nvSpPr>
        <xdr:spPr>
          <a:xfrm>
            <a:off x="3133269" y="1331686"/>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17AA7BB-A3FB-4A0E-8AFB-4B97E4B29620}" type="TxLink">
              <a:rPr lang="en-US" sz="1400" b="0" i="0" u="none" strike="noStrike">
                <a:solidFill>
                  <a:schemeClr val="bg1"/>
                </a:solidFill>
                <a:latin typeface="Calibri"/>
                <a:ea typeface="Calibri"/>
                <a:cs typeface="Calibri"/>
              </a:rPr>
              <a:pPr algn="l"/>
              <a:t> $54,928 </a:t>
            </a:fld>
            <a:endParaRPr lang="en-IN" sz="1400">
              <a:solidFill>
                <a:schemeClr val="bg1"/>
              </a:solidFill>
            </a:endParaRPr>
          </a:p>
        </xdr:txBody>
      </xdr:sp>
    </xdr:grpSp>
    <xdr:clientData/>
  </xdr:twoCellAnchor>
  <xdr:twoCellAnchor>
    <xdr:from>
      <xdr:col>6</xdr:col>
      <xdr:colOff>83454</xdr:colOff>
      <xdr:row>14</xdr:row>
      <xdr:rowOff>38099</xdr:rowOff>
    </xdr:from>
    <xdr:to>
      <xdr:col>8</xdr:col>
      <xdr:colOff>377368</xdr:colOff>
      <xdr:row>18</xdr:row>
      <xdr:rowOff>11979</xdr:rowOff>
    </xdr:to>
    <xdr:grpSp>
      <xdr:nvGrpSpPr>
        <xdr:cNvPr id="376" name="Group 375">
          <a:extLst>
            <a:ext uri="{FF2B5EF4-FFF2-40B4-BE49-F238E27FC236}">
              <a16:creationId xmlns:a16="http://schemas.microsoft.com/office/drawing/2014/main" id="{36C78B83-B0B7-42F4-B34E-62C3BF0DE549}"/>
            </a:ext>
          </a:extLst>
        </xdr:cNvPr>
        <xdr:cNvGrpSpPr/>
      </xdr:nvGrpSpPr>
      <xdr:grpSpPr>
        <a:xfrm>
          <a:off x="3730168" y="2578099"/>
          <a:ext cx="1509486" cy="699594"/>
          <a:chOff x="10201727" y="558799"/>
          <a:chExt cx="1509486" cy="699594"/>
        </a:xfrm>
      </xdr:grpSpPr>
      <xdr:sp macro="" textlink="Pivots!AX16">
        <xdr:nvSpPr>
          <xdr:cNvPr id="377" name="Rectangle: Rounded Corners 376">
            <a:extLst>
              <a:ext uri="{FF2B5EF4-FFF2-40B4-BE49-F238E27FC236}">
                <a16:creationId xmlns:a16="http://schemas.microsoft.com/office/drawing/2014/main" id="{8534D5FB-435F-23EB-C190-0FC50F7EF7BE}"/>
              </a:ext>
            </a:extLst>
          </xdr:cNvPr>
          <xdr:cNvSpPr/>
        </xdr:nvSpPr>
        <xdr:spPr>
          <a:xfrm>
            <a:off x="10210798" y="558799"/>
            <a:ext cx="1500415" cy="51163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3DC2D213-B8E8-46D5-A7AD-C320B421EB23}" type="TxLink">
              <a:rPr lang="en-US" sz="1200" b="0" i="0" u="none" strike="noStrike">
                <a:solidFill>
                  <a:schemeClr val="bg1"/>
                </a:solidFill>
                <a:latin typeface="Calibri"/>
                <a:ea typeface="Calibri"/>
                <a:cs typeface="Calibri"/>
              </a:rPr>
              <a:pPr algn="l"/>
              <a:t>Floating License</a:t>
            </a:fld>
            <a:endParaRPr lang="en-IN" sz="1050">
              <a:solidFill>
                <a:schemeClr val="bg1"/>
              </a:solidFill>
            </a:endParaRPr>
          </a:p>
        </xdr:txBody>
      </xdr:sp>
      <xdr:sp macro="" textlink="Pivots!AY16">
        <xdr:nvSpPr>
          <xdr:cNvPr id="378" name="Rectangle: Rounded Corners 377">
            <a:extLst>
              <a:ext uri="{FF2B5EF4-FFF2-40B4-BE49-F238E27FC236}">
                <a16:creationId xmlns:a16="http://schemas.microsoft.com/office/drawing/2014/main" id="{B5FC1E70-CBFA-7A7B-66C5-13A5B6D2FB51}"/>
              </a:ext>
            </a:extLst>
          </xdr:cNvPr>
          <xdr:cNvSpPr/>
        </xdr:nvSpPr>
        <xdr:spPr>
          <a:xfrm>
            <a:off x="10201727" y="870857"/>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90E45050-F0ED-45B9-B5E1-A02B786804FA}" type="TxLink">
              <a:rPr lang="en-US" sz="1400" b="0" i="0" u="none" strike="noStrike">
                <a:solidFill>
                  <a:schemeClr val="bg1"/>
                </a:solidFill>
                <a:latin typeface="Calibri"/>
                <a:ea typeface="Calibri"/>
                <a:cs typeface="Calibri"/>
              </a:rPr>
              <a:pPr algn="l"/>
              <a:t> $96,000 </a:t>
            </a:fld>
            <a:endParaRPr lang="en-IN" sz="1400">
              <a:solidFill>
                <a:schemeClr val="bg1"/>
              </a:solidFill>
            </a:endParaRPr>
          </a:p>
        </xdr:txBody>
      </xdr:sp>
    </xdr:grpSp>
    <xdr:clientData/>
  </xdr:twoCellAnchor>
  <xdr:twoCellAnchor>
    <xdr:from>
      <xdr:col>8</xdr:col>
      <xdr:colOff>15874</xdr:colOff>
      <xdr:row>1</xdr:row>
      <xdr:rowOff>177573</xdr:rowOff>
    </xdr:from>
    <xdr:to>
      <xdr:col>23</xdr:col>
      <xdr:colOff>362858</xdr:colOff>
      <xdr:row>37</xdr:row>
      <xdr:rowOff>72573</xdr:rowOff>
    </xdr:to>
    <xdr:graphicFrame macro="">
      <xdr:nvGraphicFramePr>
        <xdr:cNvPr id="30" name="Chart 29">
          <a:extLst>
            <a:ext uri="{FF2B5EF4-FFF2-40B4-BE49-F238E27FC236}">
              <a16:creationId xmlns:a16="http://schemas.microsoft.com/office/drawing/2014/main" id="{5EB5812E-43C0-4CC2-8B08-B8F3A4B65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326571</xdr:colOff>
      <xdr:row>10</xdr:row>
      <xdr:rowOff>45356</xdr:rowOff>
    </xdr:from>
    <xdr:to>
      <xdr:col>12</xdr:col>
      <xdr:colOff>253999</xdr:colOff>
      <xdr:row>12</xdr:row>
      <xdr:rowOff>70035</xdr:rowOff>
    </xdr:to>
    <xdr:sp macro="" textlink="Pivots!F8">
      <xdr:nvSpPr>
        <xdr:cNvPr id="163" name="Rectangle: Rounded Corners 162">
          <a:extLst>
            <a:ext uri="{FF2B5EF4-FFF2-40B4-BE49-F238E27FC236}">
              <a16:creationId xmlns:a16="http://schemas.microsoft.com/office/drawing/2014/main" id="{18FCC01A-6BED-45D0-B9ED-15893886968F}"/>
            </a:ext>
          </a:extLst>
        </xdr:cNvPr>
        <xdr:cNvSpPr/>
      </xdr:nvSpPr>
      <xdr:spPr>
        <a:xfrm>
          <a:off x="6404428" y="1859642"/>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7298D6-BE09-4BD0-96CA-021172C98693}" type="TxLink">
            <a:rPr lang="en-US" sz="1100" b="0" i="0" u="none" strike="noStrike">
              <a:solidFill>
                <a:schemeClr val="bg1"/>
              </a:solidFill>
              <a:latin typeface="Calibri"/>
              <a:ea typeface="Calibri"/>
              <a:cs typeface="Calibri"/>
            </a:rPr>
            <a:pPr algn="ctr"/>
            <a:t>Licensing</a:t>
          </a:fld>
          <a:endParaRPr lang="en-IN" sz="900">
            <a:solidFill>
              <a:schemeClr val="bg1"/>
            </a:solidFill>
          </a:endParaRPr>
        </a:p>
      </xdr:txBody>
    </xdr:sp>
    <xdr:clientData/>
  </xdr:twoCellAnchor>
  <xdr:twoCellAnchor>
    <xdr:from>
      <xdr:col>16</xdr:col>
      <xdr:colOff>217714</xdr:colOff>
      <xdr:row>16</xdr:row>
      <xdr:rowOff>136071</xdr:rowOff>
    </xdr:from>
    <xdr:to>
      <xdr:col>18</xdr:col>
      <xdr:colOff>145142</xdr:colOff>
      <xdr:row>18</xdr:row>
      <xdr:rowOff>160750</xdr:rowOff>
    </xdr:to>
    <xdr:sp macro="" textlink="Pivots!F9">
      <xdr:nvSpPr>
        <xdr:cNvPr id="164" name="Rectangle: Rounded Corners 163">
          <a:extLst>
            <a:ext uri="{FF2B5EF4-FFF2-40B4-BE49-F238E27FC236}">
              <a16:creationId xmlns:a16="http://schemas.microsoft.com/office/drawing/2014/main" id="{06C1D981-EECD-4E2B-AB6B-A97B9EA4589E}"/>
            </a:ext>
          </a:extLst>
        </xdr:cNvPr>
        <xdr:cNvSpPr/>
      </xdr:nvSpPr>
      <xdr:spPr>
        <a:xfrm>
          <a:off x="9942285" y="3038928"/>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681335A-8846-408E-B316-0C6807965A61}" type="TxLink">
            <a:rPr lang="en-US" sz="1100" b="0" i="0" u="none" strike="noStrike">
              <a:solidFill>
                <a:schemeClr val="bg1"/>
              </a:solidFill>
              <a:latin typeface="Calibri"/>
              <a:ea typeface="Calibri"/>
              <a:cs typeface="Calibri"/>
            </a:rPr>
            <a:pPr algn="ctr"/>
            <a:t>Advertising</a:t>
          </a:fld>
          <a:endParaRPr lang="en-IN" sz="900">
            <a:solidFill>
              <a:schemeClr val="bg1"/>
            </a:solidFill>
          </a:endParaRPr>
        </a:p>
      </xdr:txBody>
    </xdr:sp>
    <xdr:clientData/>
  </xdr:twoCellAnchor>
  <xdr:twoCellAnchor>
    <xdr:from>
      <xdr:col>14</xdr:col>
      <xdr:colOff>544285</xdr:colOff>
      <xdr:row>6</xdr:row>
      <xdr:rowOff>125187</xdr:rowOff>
    </xdr:from>
    <xdr:to>
      <xdr:col>16</xdr:col>
      <xdr:colOff>471714</xdr:colOff>
      <xdr:row>8</xdr:row>
      <xdr:rowOff>149865</xdr:rowOff>
    </xdr:to>
    <xdr:sp macro="" textlink="Pivots!F10">
      <xdr:nvSpPr>
        <xdr:cNvPr id="165" name="Rectangle: Rounded Corners 164">
          <a:extLst>
            <a:ext uri="{FF2B5EF4-FFF2-40B4-BE49-F238E27FC236}">
              <a16:creationId xmlns:a16="http://schemas.microsoft.com/office/drawing/2014/main" id="{2A1F0352-DBB3-4431-804A-4E6695C9929F}"/>
            </a:ext>
          </a:extLst>
        </xdr:cNvPr>
        <xdr:cNvSpPr/>
      </xdr:nvSpPr>
      <xdr:spPr>
        <a:xfrm>
          <a:off x="9053285" y="1213758"/>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DB40F4A-A45E-47EF-A2D9-5D982666F809}" type="TxLink">
            <a:rPr lang="en-US" sz="1100" b="0" i="0" u="none" strike="noStrike">
              <a:solidFill>
                <a:schemeClr val="bg1"/>
              </a:solidFill>
              <a:latin typeface="Calibri"/>
              <a:ea typeface="Calibri"/>
              <a:cs typeface="Calibri"/>
            </a:rPr>
            <a:pPr algn="ctr"/>
            <a:t>Asset sale</a:t>
          </a:fld>
          <a:endParaRPr lang="en-IN" sz="900">
            <a:solidFill>
              <a:schemeClr val="bg1"/>
            </a:solidFill>
          </a:endParaRPr>
        </a:p>
      </xdr:txBody>
    </xdr:sp>
    <xdr:clientData/>
  </xdr:twoCellAnchor>
  <xdr:twoCellAnchor>
    <xdr:from>
      <xdr:col>13</xdr:col>
      <xdr:colOff>277587</xdr:colOff>
      <xdr:row>32</xdr:row>
      <xdr:rowOff>50801</xdr:rowOff>
    </xdr:from>
    <xdr:to>
      <xdr:col>15</xdr:col>
      <xdr:colOff>205015</xdr:colOff>
      <xdr:row>34</xdr:row>
      <xdr:rowOff>75480</xdr:rowOff>
    </xdr:to>
    <xdr:sp macro="" textlink="Pivots!F7">
      <xdr:nvSpPr>
        <xdr:cNvPr id="166" name="Rectangle: Rounded Corners 165">
          <a:extLst>
            <a:ext uri="{FF2B5EF4-FFF2-40B4-BE49-F238E27FC236}">
              <a16:creationId xmlns:a16="http://schemas.microsoft.com/office/drawing/2014/main" id="{6362FCDF-4E2D-4A3E-AE82-24D54D7BCC6F}"/>
            </a:ext>
          </a:extLst>
        </xdr:cNvPr>
        <xdr:cNvSpPr/>
      </xdr:nvSpPr>
      <xdr:spPr>
        <a:xfrm>
          <a:off x="8178801" y="5856515"/>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AE3EA4B-56AF-43EB-B94A-EC30A11C71BC}" type="TxLink">
            <a:rPr lang="en-US" sz="1100" b="0" i="0" u="none" strike="noStrike">
              <a:solidFill>
                <a:schemeClr val="bg1"/>
              </a:solidFill>
              <a:latin typeface="Calibri"/>
              <a:ea typeface="Calibri"/>
              <a:cs typeface="Calibri"/>
            </a:rPr>
            <a:pPr algn="ctr"/>
            <a:t>Renting</a:t>
          </a:fld>
          <a:endParaRPr lang="en-IN" sz="900">
            <a:solidFill>
              <a:schemeClr val="bg1"/>
            </a:solidFill>
          </a:endParaRPr>
        </a:p>
      </xdr:txBody>
    </xdr:sp>
    <xdr:clientData/>
  </xdr:twoCellAnchor>
  <xdr:twoCellAnchor>
    <xdr:from>
      <xdr:col>17</xdr:col>
      <xdr:colOff>511629</xdr:colOff>
      <xdr:row>29</xdr:row>
      <xdr:rowOff>48985</xdr:rowOff>
    </xdr:from>
    <xdr:to>
      <xdr:col>19</xdr:col>
      <xdr:colOff>439057</xdr:colOff>
      <xdr:row>31</xdr:row>
      <xdr:rowOff>73664</xdr:rowOff>
    </xdr:to>
    <xdr:sp macro="" textlink="Pivots!F6">
      <xdr:nvSpPr>
        <xdr:cNvPr id="167" name="Rectangle: Rounded Corners 166">
          <a:extLst>
            <a:ext uri="{FF2B5EF4-FFF2-40B4-BE49-F238E27FC236}">
              <a16:creationId xmlns:a16="http://schemas.microsoft.com/office/drawing/2014/main" id="{08D5E3AA-9720-4452-B217-0A662FB68A0E}"/>
            </a:ext>
          </a:extLst>
        </xdr:cNvPr>
        <xdr:cNvSpPr/>
      </xdr:nvSpPr>
      <xdr:spPr>
        <a:xfrm>
          <a:off x="10843986" y="5310414"/>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0F54F00-6756-4FE1-83A4-A0ADEA860C10}" type="TxLink">
            <a:rPr lang="en-US" sz="1100" b="0" i="0" u="none" strike="noStrike">
              <a:solidFill>
                <a:schemeClr val="bg1"/>
              </a:solidFill>
              <a:latin typeface="Calibri"/>
              <a:ea typeface="Calibri"/>
              <a:cs typeface="Calibri"/>
            </a:rPr>
            <a:pPr algn="ctr"/>
            <a:t>Subscription</a:t>
          </a:fld>
          <a:endParaRPr lang="en-IN" sz="900">
            <a:solidFill>
              <a:schemeClr val="bg1"/>
            </a:solidFill>
          </a:endParaRPr>
        </a:p>
      </xdr:txBody>
    </xdr:sp>
    <xdr:clientData/>
  </xdr:twoCellAnchor>
  <xdr:twoCellAnchor>
    <xdr:from>
      <xdr:col>9</xdr:col>
      <xdr:colOff>34471</xdr:colOff>
      <xdr:row>26</xdr:row>
      <xdr:rowOff>43541</xdr:rowOff>
    </xdr:from>
    <xdr:to>
      <xdr:col>10</xdr:col>
      <xdr:colOff>569685</xdr:colOff>
      <xdr:row>28</xdr:row>
      <xdr:rowOff>68220</xdr:rowOff>
    </xdr:to>
    <xdr:sp macro="" textlink="Pivots!F5">
      <xdr:nvSpPr>
        <xdr:cNvPr id="169" name="Rectangle: Rounded Corners 168">
          <a:extLst>
            <a:ext uri="{FF2B5EF4-FFF2-40B4-BE49-F238E27FC236}">
              <a16:creationId xmlns:a16="http://schemas.microsoft.com/office/drawing/2014/main" id="{10E09510-F1EE-4E9B-8A60-446736A9D29B}"/>
            </a:ext>
          </a:extLst>
        </xdr:cNvPr>
        <xdr:cNvSpPr/>
      </xdr:nvSpPr>
      <xdr:spPr>
        <a:xfrm>
          <a:off x="5504542" y="4760684"/>
          <a:ext cx="1143000" cy="387536"/>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B15122-CC17-445E-8BC2-171C8D90C301}" type="TxLink">
            <a:rPr lang="en-US" sz="1100" b="0" i="0" u="none" strike="noStrike">
              <a:solidFill>
                <a:schemeClr val="bg1"/>
              </a:solidFill>
              <a:latin typeface="Calibri"/>
              <a:ea typeface="Calibri"/>
              <a:cs typeface="Calibri"/>
            </a:rPr>
            <a:pPr algn="ctr"/>
            <a:t>Usage fees</a:t>
          </a:fld>
          <a:endParaRPr lang="en-IN" sz="900">
            <a:solidFill>
              <a:schemeClr val="bg1"/>
            </a:solidFill>
          </a:endParaRPr>
        </a:p>
      </xdr:txBody>
    </xdr:sp>
    <xdr:clientData/>
  </xdr:twoCellAnchor>
  <xdr:twoCellAnchor>
    <xdr:from>
      <xdr:col>0</xdr:col>
      <xdr:colOff>0</xdr:colOff>
      <xdr:row>4</xdr:row>
      <xdr:rowOff>81643</xdr:rowOff>
    </xdr:from>
    <xdr:to>
      <xdr:col>4</xdr:col>
      <xdr:colOff>526143</xdr:colOff>
      <xdr:row>11</xdr:row>
      <xdr:rowOff>27215</xdr:rowOff>
    </xdr:to>
    <xdr:sp macro="" textlink="">
      <xdr:nvSpPr>
        <xdr:cNvPr id="45" name="TextBox 44">
          <a:extLst>
            <a:ext uri="{FF2B5EF4-FFF2-40B4-BE49-F238E27FC236}">
              <a16:creationId xmlns:a16="http://schemas.microsoft.com/office/drawing/2014/main" id="{21891634-6C26-61FB-C916-E7424C15AE02}"/>
            </a:ext>
          </a:extLst>
        </xdr:cNvPr>
        <xdr:cNvSpPr txBox="1"/>
      </xdr:nvSpPr>
      <xdr:spPr>
        <a:xfrm>
          <a:off x="0" y="807357"/>
          <a:ext cx="2957286" cy="1215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bg1"/>
              </a:solidFill>
              <a:effectLst/>
              <a:latin typeface="+mn-lt"/>
              <a:ea typeface="+mn-ea"/>
              <a:cs typeface="+mn-cs"/>
            </a:rPr>
            <a:t>Revenue streams are the various sources from which a business earns money from the sale of goods or the provision of services. The types of revenue that a business records on its accounts depend on the types of activities carried out by the business.</a:t>
          </a:r>
          <a:endParaRPr lang="en-IN">
            <a:solidFill>
              <a:schemeClr val="bg1"/>
            </a:solidFill>
            <a:effectLst/>
          </a:endParaRPr>
        </a:p>
        <a:p>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63500</xdr:colOff>
      <xdr:row>8</xdr:row>
      <xdr:rowOff>-1</xdr:rowOff>
    </xdr:from>
    <xdr:ext cx="2821214" cy="530658"/>
    <xdr:sp macro="" textlink="">
      <xdr:nvSpPr>
        <xdr:cNvPr id="47" name="TextBox 46">
          <a:extLst>
            <a:ext uri="{FF2B5EF4-FFF2-40B4-BE49-F238E27FC236}">
              <a16:creationId xmlns:a16="http://schemas.microsoft.com/office/drawing/2014/main" id="{EA1155EA-7BE4-50EA-0857-DBBC5DD1872D}"/>
            </a:ext>
          </a:extLst>
        </xdr:cNvPr>
        <xdr:cNvSpPr txBox="1"/>
      </xdr:nvSpPr>
      <xdr:spPr>
        <a:xfrm>
          <a:off x="671286" y="1451428"/>
          <a:ext cx="282121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a:solidFill>
                <a:schemeClr val="bg1"/>
              </a:solidFill>
            </a:rPr>
            <a:t>Countrywise Sales</a:t>
          </a:r>
          <a:endParaRPr lang="en-IN" sz="1100">
            <a:solidFill>
              <a:schemeClr val="bg1"/>
            </a:solidFill>
          </a:endParaRPr>
        </a:p>
      </xdr:txBody>
    </xdr:sp>
    <xdr:clientData/>
  </xdr:oneCellAnchor>
  <xdr:oneCellAnchor>
    <xdr:from>
      <xdr:col>0</xdr:col>
      <xdr:colOff>551544</xdr:colOff>
      <xdr:row>10</xdr:row>
      <xdr:rowOff>125186</xdr:rowOff>
    </xdr:from>
    <xdr:ext cx="2821214" cy="718466"/>
    <xdr:sp macro="" textlink="Pivots!BH5">
      <xdr:nvSpPr>
        <xdr:cNvPr id="48" name="TextBox 47">
          <a:extLst>
            <a:ext uri="{FF2B5EF4-FFF2-40B4-BE49-F238E27FC236}">
              <a16:creationId xmlns:a16="http://schemas.microsoft.com/office/drawing/2014/main" id="{24D8E2EF-355D-42A6-8928-C44AD9DDD9C6}"/>
            </a:ext>
          </a:extLst>
        </xdr:cNvPr>
        <xdr:cNvSpPr txBox="1"/>
      </xdr:nvSpPr>
      <xdr:spPr>
        <a:xfrm>
          <a:off x="551544" y="1939472"/>
          <a:ext cx="2821214"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89FBDA8-E4A8-4640-826B-BD2EBF1822CB}" type="TxLink">
            <a:rPr lang="en-US" sz="4000" b="0" i="0" u="none" strike="noStrike">
              <a:solidFill>
                <a:schemeClr val="bg1"/>
              </a:solidFill>
              <a:latin typeface="Calibri"/>
              <a:ea typeface="Calibri"/>
              <a:cs typeface="Calibri"/>
            </a:rPr>
            <a:pPr/>
            <a:t> $6,44,384 </a:t>
          </a:fld>
          <a:endParaRPr lang="en-IN" sz="5400">
            <a:solidFill>
              <a:schemeClr val="bg1"/>
            </a:solidFill>
          </a:endParaRPr>
        </a:p>
      </xdr:txBody>
    </xdr:sp>
    <xdr:clientData/>
  </xdr:oneCellAnchor>
  <xdr:twoCellAnchor>
    <xdr:from>
      <xdr:col>0</xdr:col>
      <xdr:colOff>471714</xdr:colOff>
      <xdr:row>16</xdr:row>
      <xdr:rowOff>145143</xdr:rowOff>
    </xdr:from>
    <xdr:to>
      <xdr:col>6</xdr:col>
      <xdr:colOff>190500</xdr:colOff>
      <xdr:row>18</xdr:row>
      <xdr:rowOff>160565</xdr:rowOff>
    </xdr:to>
    <xdr:graphicFrame macro="">
      <xdr:nvGraphicFramePr>
        <xdr:cNvPr id="51" name="Chart 50">
          <a:extLst>
            <a:ext uri="{FF2B5EF4-FFF2-40B4-BE49-F238E27FC236}">
              <a16:creationId xmlns:a16="http://schemas.microsoft.com/office/drawing/2014/main" id="{C5D2F55D-1AD6-4F10-A075-4F93EDBFA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417285</xdr:colOff>
      <xdr:row>18</xdr:row>
      <xdr:rowOff>136071</xdr:rowOff>
    </xdr:from>
    <xdr:to>
      <xdr:col>6</xdr:col>
      <xdr:colOff>571500</xdr:colOff>
      <xdr:row>30</xdr:row>
      <xdr:rowOff>172357</xdr:rowOff>
    </xdr:to>
    <xdr:grpSp>
      <xdr:nvGrpSpPr>
        <xdr:cNvPr id="66" name="Group 65">
          <a:extLst>
            <a:ext uri="{FF2B5EF4-FFF2-40B4-BE49-F238E27FC236}">
              <a16:creationId xmlns:a16="http://schemas.microsoft.com/office/drawing/2014/main" id="{EB25C90E-E082-B1CC-5852-1EC951389157}"/>
            </a:ext>
          </a:extLst>
        </xdr:cNvPr>
        <xdr:cNvGrpSpPr/>
      </xdr:nvGrpSpPr>
      <xdr:grpSpPr>
        <a:xfrm>
          <a:off x="417285" y="3401785"/>
          <a:ext cx="3800929" cy="2213429"/>
          <a:chOff x="435428" y="3746500"/>
          <a:chExt cx="3445331" cy="2213429"/>
        </a:xfrm>
      </xdr:grpSpPr>
      <xdr:grpSp>
        <xdr:nvGrpSpPr>
          <xdr:cNvPr id="46" name="Group 45">
            <a:extLst>
              <a:ext uri="{FF2B5EF4-FFF2-40B4-BE49-F238E27FC236}">
                <a16:creationId xmlns:a16="http://schemas.microsoft.com/office/drawing/2014/main" id="{76D75FF1-0838-C9A8-33B8-19B295648E04}"/>
              </a:ext>
            </a:extLst>
          </xdr:cNvPr>
          <xdr:cNvGrpSpPr/>
        </xdr:nvGrpSpPr>
        <xdr:grpSpPr>
          <a:xfrm>
            <a:off x="745673" y="3925551"/>
            <a:ext cx="3135086" cy="1854439"/>
            <a:chOff x="1262743" y="3916479"/>
            <a:chExt cx="3135086" cy="1854439"/>
          </a:xfrm>
        </xdr:grpSpPr>
        <xdr:grpSp>
          <xdr:nvGrpSpPr>
            <xdr:cNvPr id="13" name="Group 12">
              <a:extLst>
                <a:ext uri="{FF2B5EF4-FFF2-40B4-BE49-F238E27FC236}">
                  <a16:creationId xmlns:a16="http://schemas.microsoft.com/office/drawing/2014/main" id="{EEA70052-0FC3-765F-EBFB-E58F37AC17ED}"/>
                </a:ext>
              </a:extLst>
            </xdr:cNvPr>
            <xdr:cNvGrpSpPr/>
          </xdr:nvGrpSpPr>
          <xdr:grpSpPr>
            <a:xfrm>
              <a:off x="1262743" y="4232890"/>
              <a:ext cx="3135086" cy="272382"/>
              <a:chOff x="1641929" y="3419364"/>
              <a:chExt cx="3135086" cy="272382"/>
            </a:xfrm>
          </xdr:grpSpPr>
          <xdr:sp macro="" textlink="Pivots!BD6">
            <xdr:nvSpPr>
              <xdr:cNvPr id="10" name="TextBox 9">
                <a:extLst>
                  <a:ext uri="{FF2B5EF4-FFF2-40B4-BE49-F238E27FC236}">
                    <a16:creationId xmlns:a16="http://schemas.microsoft.com/office/drawing/2014/main" id="{BD8E7065-22C0-F3BD-6470-65F0CB65F140}"/>
                  </a:ext>
                </a:extLst>
              </xdr:cNvPr>
              <xdr:cNvSpPr txBox="1"/>
            </xdr:nvSpPr>
            <xdr:spPr>
              <a:xfrm>
                <a:off x="1641929" y="3419364"/>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8F6333D-A7FA-4B90-8AC9-5CFAF7E065F4}" type="TxLink">
                  <a:rPr lang="en-US" sz="1100" b="0" i="0" u="none" strike="noStrike">
                    <a:solidFill>
                      <a:srgbClr val="FFFFFF"/>
                    </a:solidFill>
                    <a:latin typeface="Calibri"/>
                    <a:ea typeface="Calibri"/>
                    <a:cs typeface="Calibri"/>
                  </a:rPr>
                  <a:pPr/>
                  <a:t>Canada</a:t>
                </a:fld>
                <a:endParaRPr lang="en-IN" sz="1200">
                  <a:solidFill>
                    <a:schemeClr val="bg1"/>
                  </a:solidFill>
                </a:endParaRPr>
              </a:p>
            </xdr:txBody>
          </xdr:sp>
          <xdr:sp macro="" textlink="Pivots!BE6">
            <xdr:nvSpPr>
              <xdr:cNvPr id="11" name="TextBox 10">
                <a:extLst>
                  <a:ext uri="{FF2B5EF4-FFF2-40B4-BE49-F238E27FC236}">
                    <a16:creationId xmlns:a16="http://schemas.microsoft.com/office/drawing/2014/main" id="{BC7C202A-9166-413C-BD7D-F204A6EB3ADA}"/>
                  </a:ext>
                </a:extLst>
              </xdr:cNvPr>
              <xdr:cNvSpPr txBox="1"/>
            </xdr:nvSpPr>
            <xdr:spPr>
              <a:xfrm>
                <a:off x="2701472"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1283A6B-DDD5-41E1-80CC-69B1B45A7657}" type="TxLink">
                  <a:rPr lang="en-US" sz="1100" b="0" i="0" u="none" strike="noStrike">
                    <a:solidFill>
                      <a:srgbClr val="FFFFFF"/>
                    </a:solidFill>
                    <a:latin typeface="Calibri"/>
                    <a:ea typeface="Calibri"/>
                    <a:cs typeface="Calibri"/>
                  </a:rPr>
                  <a:pPr/>
                  <a:t> $62,256 </a:t>
                </a:fld>
                <a:endParaRPr lang="en-IN" sz="1200">
                  <a:solidFill>
                    <a:schemeClr val="bg1"/>
                  </a:solidFill>
                </a:endParaRPr>
              </a:p>
            </xdr:txBody>
          </xdr:sp>
          <xdr:sp macro="" textlink="Pivots!BF6">
            <xdr:nvSpPr>
              <xdr:cNvPr id="12" name="TextBox 11">
                <a:extLst>
                  <a:ext uri="{FF2B5EF4-FFF2-40B4-BE49-F238E27FC236}">
                    <a16:creationId xmlns:a16="http://schemas.microsoft.com/office/drawing/2014/main" id="{2050AF1D-C2E9-4E9A-AC53-2BB595308E5C}"/>
                  </a:ext>
                </a:extLst>
              </xdr:cNvPr>
              <xdr:cNvSpPr txBox="1"/>
            </xdr:nvSpPr>
            <xdr:spPr>
              <a:xfrm>
                <a:off x="3761015"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83CA367-7AC7-43C6-9AF4-D33053690917}" type="TxLink">
                  <a:rPr lang="en-US" sz="1100" b="0" i="0" u="none" strike="noStrike">
                    <a:solidFill>
                      <a:srgbClr val="FFFFFF"/>
                    </a:solidFill>
                    <a:latin typeface="Calibri"/>
                    <a:ea typeface="Calibri"/>
                    <a:cs typeface="Calibri"/>
                  </a:rPr>
                  <a:pPr/>
                  <a:t>9.66%</a:t>
                </a:fld>
                <a:endParaRPr lang="en-IN" sz="1200">
                  <a:solidFill>
                    <a:schemeClr val="bg1"/>
                  </a:solidFill>
                </a:endParaRPr>
              </a:p>
            </xdr:txBody>
          </xdr:sp>
        </xdr:grpSp>
        <xdr:grpSp>
          <xdr:nvGrpSpPr>
            <xdr:cNvPr id="14" name="Group 13">
              <a:extLst>
                <a:ext uri="{FF2B5EF4-FFF2-40B4-BE49-F238E27FC236}">
                  <a16:creationId xmlns:a16="http://schemas.microsoft.com/office/drawing/2014/main" id="{F2C866ED-DF03-4E32-9E38-FC8428D3B277}"/>
                </a:ext>
              </a:extLst>
            </xdr:cNvPr>
            <xdr:cNvGrpSpPr/>
          </xdr:nvGrpSpPr>
          <xdr:grpSpPr>
            <a:xfrm>
              <a:off x="1262743" y="3916479"/>
              <a:ext cx="3135086" cy="272382"/>
              <a:chOff x="1641929" y="3419364"/>
              <a:chExt cx="3135086" cy="272382"/>
            </a:xfrm>
          </xdr:grpSpPr>
          <xdr:sp macro="" textlink="Pivots!BD5">
            <xdr:nvSpPr>
              <xdr:cNvPr id="15" name="TextBox 14">
                <a:extLst>
                  <a:ext uri="{FF2B5EF4-FFF2-40B4-BE49-F238E27FC236}">
                    <a16:creationId xmlns:a16="http://schemas.microsoft.com/office/drawing/2014/main" id="{FBACF80F-B2FD-4F6A-8178-571E59157976}"/>
                  </a:ext>
                </a:extLst>
              </xdr:cNvPr>
              <xdr:cNvSpPr txBox="1"/>
            </xdr:nvSpPr>
            <xdr:spPr>
              <a:xfrm>
                <a:off x="1641929" y="3419364"/>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E9FA6A4-65F1-43A6-AAF6-397D46DEECCA}" type="TxLink">
                  <a:rPr lang="en-US" sz="1100" b="0" i="0" u="none" strike="noStrike">
                    <a:solidFill>
                      <a:schemeClr val="bg1"/>
                    </a:solidFill>
                    <a:latin typeface="Calibri"/>
                    <a:ea typeface="Calibri"/>
                    <a:cs typeface="Calibri"/>
                  </a:rPr>
                  <a:pPr/>
                  <a:t>Brazil</a:t>
                </a:fld>
                <a:endParaRPr lang="en-IN" sz="1100">
                  <a:solidFill>
                    <a:schemeClr val="bg1"/>
                  </a:solidFill>
                </a:endParaRPr>
              </a:p>
            </xdr:txBody>
          </xdr:sp>
          <xdr:sp macro="" textlink="Pivots!BE5">
            <xdr:nvSpPr>
              <xdr:cNvPr id="16" name="TextBox 15">
                <a:extLst>
                  <a:ext uri="{FF2B5EF4-FFF2-40B4-BE49-F238E27FC236}">
                    <a16:creationId xmlns:a16="http://schemas.microsoft.com/office/drawing/2014/main" id="{55E58C26-FAFD-78A1-2F7A-F7FEBA515B30}"/>
                  </a:ext>
                </a:extLst>
              </xdr:cNvPr>
              <xdr:cNvSpPr txBox="1"/>
            </xdr:nvSpPr>
            <xdr:spPr>
              <a:xfrm>
                <a:off x="2701472"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684D415-CDF2-4770-B762-29F585021B1B}" type="TxLink">
                  <a:rPr lang="en-US" sz="1100" b="0" i="0" u="none" strike="noStrike">
                    <a:solidFill>
                      <a:schemeClr val="bg1"/>
                    </a:solidFill>
                    <a:latin typeface="Calibri"/>
                    <a:ea typeface="Calibri"/>
                    <a:cs typeface="Calibri"/>
                  </a:rPr>
                  <a:pPr/>
                  <a:t> $62,240 </a:t>
                </a:fld>
                <a:endParaRPr lang="en-IN" sz="1200">
                  <a:solidFill>
                    <a:schemeClr val="bg1"/>
                  </a:solidFill>
                </a:endParaRPr>
              </a:p>
            </xdr:txBody>
          </xdr:sp>
          <xdr:sp macro="" textlink="Pivots!BF5">
            <xdr:nvSpPr>
              <xdr:cNvPr id="17" name="TextBox 16">
                <a:extLst>
                  <a:ext uri="{FF2B5EF4-FFF2-40B4-BE49-F238E27FC236}">
                    <a16:creationId xmlns:a16="http://schemas.microsoft.com/office/drawing/2014/main" id="{4EF88137-6F4E-627C-85B0-05C8747E16CA}"/>
                  </a:ext>
                </a:extLst>
              </xdr:cNvPr>
              <xdr:cNvSpPr txBox="1"/>
            </xdr:nvSpPr>
            <xdr:spPr>
              <a:xfrm>
                <a:off x="3761015"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1D1BA8D-DB24-418C-A2E7-020B7C6F37CB}" type="TxLink">
                  <a:rPr lang="en-US" sz="1100" b="0" i="0" u="none" strike="noStrike">
                    <a:solidFill>
                      <a:schemeClr val="bg1"/>
                    </a:solidFill>
                    <a:latin typeface="Calibri"/>
                    <a:ea typeface="Calibri"/>
                    <a:cs typeface="Calibri"/>
                  </a:rPr>
                  <a:pPr/>
                  <a:t>9.66%</a:t>
                </a:fld>
                <a:endParaRPr lang="en-IN" sz="1200">
                  <a:solidFill>
                    <a:schemeClr val="bg1"/>
                  </a:solidFill>
                </a:endParaRPr>
              </a:p>
            </xdr:txBody>
          </xdr:sp>
        </xdr:grpSp>
        <xdr:grpSp>
          <xdr:nvGrpSpPr>
            <xdr:cNvPr id="18" name="Group 17">
              <a:extLst>
                <a:ext uri="{FF2B5EF4-FFF2-40B4-BE49-F238E27FC236}">
                  <a16:creationId xmlns:a16="http://schemas.microsoft.com/office/drawing/2014/main" id="{72CEDD36-BB03-4215-A66C-7269E3866814}"/>
                </a:ext>
              </a:extLst>
            </xdr:cNvPr>
            <xdr:cNvGrpSpPr/>
          </xdr:nvGrpSpPr>
          <xdr:grpSpPr>
            <a:xfrm>
              <a:off x="1262743" y="4549301"/>
              <a:ext cx="3135086" cy="272382"/>
              <a:chOff x="1641929" y="3419364"/>
              <a:chExt cx="3135086" cy="272382"/>
            </a:xfrm>
          </xdr:grpSpPr>
          <xdr:sp macro="" textlink="Pivots!BD7">
            <xdr:nvSpPr>
              <xdr:cNvPr id="19" name="TextBox 18">
                <a:extLst>
                  <a:ext uri="{FF2B5EF4-FFF2-40B4-BE49-F238E27FC236}">
                    <a16:creationId xmlns:a16="http://schemas.microsoft.com/office/drawing/2014/main" id="{15AFD7B7-4AAF-2D28-F852-48842DF5487A}"/>
                  </a:ext>
                </a:extLst>
              </xdr:cNvPr>
              <xdr:cNvSpPr txBox="1"/>
            </xdr:nvSpPr>
            <xdr:spPr>
              <a:xfrm>
                <a:off x="1641929" y="3419364"/>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677FD99-F31D-48B5-BB15-386F7544B4CB}" type="TxLink">
                  <a:rPr lang="en-US" sz="1100" b="0" i="0" u="none" strike="noStrike">
                    <a:solidFill>
                      <a:srgbClr val="FFFFFF"/>
                    </a:solidFill>
                    <a:latin typeface="Calibri"/>
                    <a:ea typeface="Calibri"/>
                    <a:cs typeface="Calibri"/>
                  </a:rPr>
                  <a:pPr/>
                  <a:t>Egypt</a:t>
                </a:fld>
                <a:endParaRPr lang="en-IN" sz="1200">
                  <a:solidFill>
                    <a:schemeClr val="bg1"/>
                  </a:solidFill>
                </a:endParaRPr>
              </a:p>
            </xdr:txBody>
          </xdr:sp>
          <xdr:sp macro="" textlink="Pivots!BE7">
            <xdr:nvSpPr>
              <xdr:cNvPr id="20" name="TextBox 19">
                <a:extLst>
                  <a:ext uri="{FF2B5EF4-FFF2-40B4-BE49-F238E27FC236}">
                    <a16:creationId xmlns:a16="http://schemas.microsoft.com/office/drawing/2014/main" id="{2A05A393-A5BF-C0AA-1D7B-3732D457D53C}"/>
                  </a:ext>
                </a:extLst>
              </xdr:cNvPr>
              <xdr:cNvSpPr txBox="1"/>
            </xdr:nvSpPr>
            <xdr:spPr>
              <a:xfrm>
                <a:off x="2701472"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79CD3DD-A16B-4F93-9BB0-4239D3227553}" type="TxLink">
                  <a:rPr lang="en-US" sz="1100" b="0" i="0" u="none" strike="noStrike">
                    <a:solidFill>
                      <a:srgbClr val="FFFFFF"/>
                    </a:solidFill>
                    <a:latin typeface="Calibri"/>
                    <a:ea typeface="Calibri"/>
                    <a:cs typeface="Calibri"/>
                  </a:rPr>
                  <a:pPr/>
                  <a:t> $1,90,380 </a:t>
                </a:fld>
                <a:endParaRPr lang="en-IN" sz="1200">
                  <a:solidFill>
                    <a:schemeClr val="bg1"/>
                  </a:solidFill>
                </a:endParaRPr>
              </a:p>
            </xdr:txBody>
          </xdr:sp>
          <xdr:sp macro="" textlink="Pivots!BF7">
            <xdr:nvSpPr>
              <xdr:cNvPr id="21" name="TextBox 20">
                <a:extLst>
                  <a:ext uri="{FF2B5EF4-FFF2-40B4-BE49-F238E27FC236}">
                    <a16:creationId xmlns:a16="http://schemas.microsoft.com/office/drawing/2014/main" id="{17416A05-87DB-111D-18D4-F406BA230CF8}"/>
                  </a:ext>
                </a:extLst>
              </xdr:cNvPr>
              <xdr:cNvSpPr txBox="1"/>
            </xdr:nvSpPr>
            <xdr:spPr>
              <a:xfrm>
                <a:off x="3761015"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CC666A-3A21-46D2-9409-7735860729D1}" type="TxLink">
                  <a:rPr lang="en-US" sz="1100" b="0" i="0" u="none" strike="noStrike">
                    <a:solidFill>
                      <a:srgbClr val="FFFFFF"/>
                    </a:solidFill>
                    <a:latin typeface="Calibri"/>
                    <a:ea typeface="Calibri"/>
                    <a:cs typeface="Calibri"/>
                  </a:rPr>
                  <a:pPr/>
                  <a:t>29.54%</a:t>
                </a:fld>
                <a:endParaRPr lang="en-IN" sz="1200">
                  <a:solidFill>
                    <a:schemeClr val="bg1"/>
                  </a:solidFill>
                </a:endParaRPr>
              </a:p>
            </xdr:txBody>
          </xdr:sp>
        </xdr:grpSp>
        <xdr:grpSp>
          <xdr:nvGrpSpPr>
            <xdr:cNvPr id="22" name="Group 21">
              <a:extLst>
                <a:ext uri="{FF2B5EF4-FFF2-40B4-BE49-F238E27FC236}">
                  <a16:creationId xmlns:a16="http://schemas.microsoft.com/office/drawing/2014/main" id="{A16BC113-D032-4A89-858E-AAC93B93D46E}"/>
                </a:ext>
              </a:extLst>
            </xdr:cNvPr>
            <xdr:cNvGrpSpPr/>
          </xdr:nvGrpSpPr>
          <xdr:grpSpPr>
            <a:xfrm>
              <a:off x="1262743" y="4865712"/>
              <a:ext cx="3135086" cy="272382"/>
              <a:chOff x="1641929" y="3419364"/>
              <a:chExt cx="3135086" cy="272382"/>
            </a:xfrm>
          </xdr:grpSpPr>
          <xdr:sp macro="" textlink="Pivots!BD8">
            <xdr:nvSpPr>
              <xdr:cNvPr id="23" name="TextBox 22">
                <a:extLst>
                  <a:ext uri="{FF2B5EF4-FFF2-40B4-BE49-F238E27FC236}">
                    <a16:creationId xmlns:a16="http://schemas.microsoft.com/office/drawing/2014/main" id="{A50591F9-88D1-3FA5-A468-7365C8D1E24B}"/>
                  </a:ext>
                </a:extLst>
              </xdr:cNvPr>
              <xdr:cNvSpPr txBox="1"/>
            </xdr:nvSpPr>
            <xdr:spPr>
              <a:xfrm>
                <a:off x="1641929" y="3419364"/>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4496DD8-25A6-4F4C-9A2C-204963A07B37}" type="TxLink">
                  <a:rPr lang="en-US" sz="1100" b="0" i="0" u="none" strike="noStrike">
                    <a:solidFill>
                      <a:srgbClr val="FFFFFF"/>
                    </a:solidFill>
                    <a:latin typeface="Calibri"/>
                    <a:ea typeface="Calibri"/>
                    <a:cs typeface="Calibri"/>
                  </a:rPr>
                  <a:pPr/>
                  <a:t>Russia</a:t>
                </a:fld>
                <a:endParaRPr lang="en-IN" sz="1200">
                  <a:solidFill>
                    <a:schemeClr val="bg1"/>
                  </a:solidFill>
                </a:endParaRPr>
              </a:p>
            </xdr:txBody>
          </xdr:sp>
          <xdr:sp macro="" textlink="Pivots!BE8">
            <xdr:nvSpPr>
              <xdr:cNvPr id="24" name="TextBox 23">
                <a:extLst>
                  <a:ext uri="{FF2B5EF4-FFF2-40B4-BE49-F238E27FC236}">
                    <a16:creationId xmlns:a16="http://schemas.microsoft.com/office/drawing/2014/main" id="{2BA9402C-5E39-4FE7-8BA5-1FCBA665E4FA}"/>
                  </a:ext>
                </a:extLst>
              </xdr:cNvPr>
              <xdr:cNvSpPr txBox="1"/>
            </xdr:nvSpPr>
            <xdr:spPr>
              <a:xfrm>
                <a:off x="2701472"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4E20FFA-9760-4539-8029-29412F0EEF47}" type="TxLink">
                  <a:rPr lang="en-US" sz="1100" b="0" i="0" u="none" strike="noStrike">
                    <a:solidFill>
                      <a:srgbClr val="FFFFFF"/>
                    </a:solidFill>
                    <a:latin typeface="Calibri"/>
                    <a:ea typeface="Calibri"/>
                    <a:cs typeface="Calibri"/>
                  </a:rPr>
                  <a:pPr/>
                  <a:t> $1,12,620 </a:t>
                </a:fld>
                <a:endParaRPr lang="en-IN" sz="1200">
                  <a:solidFill>
                    <a:schemeClr val="bg1"/>
                  </a:solidFill>
                </a:endParaRPr>
              </a:p>
            </xdr:txBody>
          </xdr:sp>
          <xdr:sp macro="" textlink="Pivots!BF8">
            <xdr:nvSpPr>
              <xdr:cNvPr id="25" name="TextBox 24">
                <a:extLst>
                  <a:ext uri="{FF2B5EF4-FFF2-40B4-BE49-F238E27FC236}">
                    <a16:creationId xmlns:a16="http://schemas.microsoft.com/office/drawing/2014/main" id="{9554F7DF-2519-C1A5-7F96-A3CB3347694D}"/>
                  </a:ext>
                </a:extLst>
              </xdr:cNvPr>
              <xdr:cNvSpPr txBox="1"/>
            </xdr:nvSpPr>
            <xdr:spPr>
              <a:xfrm>
                <a:off x="3761015"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D09F32F-4970-4042-83CD-2217C7284C08}" type="TxLink">
                  <a:rPr lang="en-US" sz="1100" b="0" i="0" u="none" strike="noStrike">
                    <a:solidFill>
                      <a:srgbClr val="FFFFFF"/>
                    </a:solidFill>
                    <a:latin typeface="Calibri"/>
                    <a:ea typeface="Calibri"/>
                    <a:cs typeface="Calibri"/>
                  </a:rPr>
                  <a:pPr/>
                  <a:t>17.48%</a:t>
                </a:fld>
                <a:endParaRPr lang="en-IN" sz="1200">
                  <a:solidFill>
                    <a:schemeClr val="bg1"/>
                  </a:solidFill>
                </a:endParaRPr>
              </a:p>
            </xdr:txBody>
          </xdr:sp>
        </xdr:grpSp>
        <xdr:grpSp>
          <xdr:nvGrpSpPr>
            <xdr:cNvPr id="26" name="Group 25">
              <a:extLst>
                <a:ext uri="{FF2B5EF4-FFF2-40B4-BE49-F238E27FC236}">
                  <a16:creationId xmlns:a16="http://schemas.microsoft.com/office/drawing/2014/main" id="{F4794C60-61CC-4195-8158-C7783D737FB1}"/>
                </a:ext>
              </a:extLst>
            </xdr:cNvPr>
            <xdr:cNvGrpSpPr/>
          </xdr:nvGrpSpPr>
          <xdr:grpSpPr>
            <a:xfrm>
              <a:off x="1262743" y="5498536"/>
              <a:ext cx="3135086" cy="272382"/>
              <a:chOff x="1641929" y="3419364"/>
              <a:chExt cx="3135086" cy="272382"/>
            </a:xfrm>
          </xdr:grpSpPr>
          <xdr:sp macro="" textlink="Pivots!BD10">
            <xdr:nvSpPr>
              <xdr:cNvPr id="27" name="TextBox 26">
                <a:extLst>
                  <a:ext uri="{FF2B5EF4-FFF2-40B4-BE49-F238E27FC236}">
                    <a16:creationId xmlns:a16="http://schemas.microsoft.com/office/drawing/2014/main" id="{5905E5A2-226E-E2F4-D563-4552402DBC95}"/>
                  </a:ext>
                </a:extLst>
              </xdr:cNvPr>
              <xdr:cNvSpPr txBox="1"/>
            </xdr:nvSpPr>
            <xdr:spPr>
              <a:xfrm>
                <a:off x="1641929" y="3419364"/>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D92E397-063C-429B-99A9-C347319657F4}" type="TxLink">
                  <a:rPr lang="en-US" sz="1100" b="0" i="0" u="none" strike="noStrike">
                    <a:solidFill>
                      <a:srgbClr val="FFFFFF"/>
                    </a:solidFill>
                    <a:latin typeface="Calibri"/>
                    <a:ea typeface="Calibri"/>
                    <a:cs typeface="Calibri"/>
                  </a:rPr>
                  <a:pPr/>
                  <a:t>UK</a:t>
                </a:fld>
                <a:endParaRPr lang="en-IN" sz="1200">
                  <a:solidFill>
                    <a:schemeClr val="bg1"/>
                  </a:solidFill>
                </a:endParaRPr>
              </a:p>
            </xdr:txBody>
          </xdr:sp>
          <xdr:sp macro="" textlink="Pivots!BE10">
            <xdr:nvSpPr>
              <xdr:cNvPr id="28" name="TextBox 27">
                <a:extLst>
                  <a:ext uri="{FF2B5EF4-FFF2-40B4-BE49-F238E27FC236}">
                    <a16:creationId xmlns:a16="http://schemas.microsoft.com/office/drawing/2014/main" id="{D0CCD3F2-5356-2C61-91B1-2220259A7880}"/>
                  </a:ext>
                </a:extLst>
              </xdr:cNvPr>
              <xdr:cNvSpPr txBox="1"/>
            </xdr:nvSpPr>
            <xdr:spPr>
              <a:xfrm>
                <a:off x="2701472"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B40EE94-66DF-4C7B-9F86-E1459C43E0B6}" type="TxLink">
                  <a:rPr lang="en-US" sz="1100" b="0" i="0" u="none" strike="noStrike">
                    <a:solidFill>
                      <a:srgbClr val="FFFFFF"/>
                    </a:solidFill>
                    <a:latin typeface="Calibri"/>
                    <a:ea typeface="Calibri"/>
                    <a:cs typeface="Calibri"/>
                  </a:rPr>
                  <a:pPr/>
                  <a:t> $1,06,948 </a:t>
                </a:fld>
                <a:endParaRPr lang="en-IN" sz="1200">
                  <a:solidFill>
                    <a:schemeClr val="bg1"/>
                  </a:solidFill>
                </a:endParaRPr>
              </a:p>
            </xdr:txBody>
          </xdr:sp>
          <xdr:sp macro="" textlink="Pivots!BF10">
            <xdr:nvSpPr>
              <xdr:cNvPr id="29" name="TextBox 28">
                <a:extLst>
                  <a:ext uri="{FF2B5EF4-FFF2-40B4-BE49-F238E27FC236}">
                    <a16:creationId xmlns:a16="http://schemas.microsoft.com/office/drawing/2014/main" id="{3CF0AF58-906C-12FA-B7FA-4CAD3E9ADD0E}"/>
                  </a:ext>
                </a:extLst>
              </xdr:cNvPr>
              <xdr:cNvSpPr txBox="1"/>
            </xdr:nvSpPr>
            <xdr:spPr>
              <a:xfrm>
                <a:off x="3761015"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3E84ACC-6132-4043-952B-51CDCA96E533}" type="TxLink">
                  <a:rPr lang="en-US" sz="1100" b="0" i="0" u="none" strike="noStrike">
                    <a:solidFill>
                      <a:srgbClr val="FFFFFF"/>
                    </a:solidFill>
                    <a:latin typeface="Calibri"/>
                    <a:ea typeface="Calibri"/>
                    <a:cs typeface="Calibri"/>
                  </a:rPr>
                  <a:pPr/>
                  <a:t>16.60%</a:t>
                </a:fld>
                <a:endParaRPr lang="en-IN" sz="1200">
                  <a:solidFill>
                    <a:schemeClr val="bg1"/>
                  </a:solidFill>
                </a:endParaRPr>
              </a:p>
            </xdr:txBody>
          </xdr:sp>
        </xdr:grpSp>
        <xdr:grpSp>
          <xdr:nvGrpSpPr>
            <xdr:cNvPr id="30" name="Group 29">
              <a:extLst>
                <a:ext uri="{FF2B5EF4-FFF2-40B4-BE49-F238E27FC236}">
                  <a16:creationId xmlns:a16="http://schemas.microsoft.com/office/drawing/2014/main" id="{E1B42840-F723-4634-90F4-3BF9085BE809}"/>
                </a:ext>
              </a:extLst>
            </xdr:cNvPr>
            <xdr:cNvGrpSpPr/>
          </xdr:nvGrpSpPr>
          <xdr:grpSpPr>
            <a:xfrm>
              <a:off x="1262743" y="5182123"/>
              <a:ext cx="3135086" cy="272382"/>
              <a:chOff x="1641929" y="3419364"/>
              <a:chExt cx="3135086" cy="272382"/>
            </a:xfrm>
          </xdr:grpSpPr>
          <xdr:sp macro="" textlink="Pivots!BD9">
            <xdr:nvSpPr>
              <xdr:cNvPr id="31" name="TextBox 30">
                <a:extLst>
                  <a:ext uri="{FF2B5EF4-FFF2-40B4-BE49-F238E27FC236}">
                    <a16:creationId xmlns:a16="http://schemas.microsoft.com/office/drawing/2014/main" id="{BE3F25EA-17D2-FA2F-CACF-1599CB872613}"/>
                  </a:ext>
                </a:extLst>
              </xdr:cNvPr>
              <xdr:cNvSpPr txBox="1"/>
            </xdr:nvSpPr>
            <xdr:spPr>
              <a:xfrm>
                <a:off x="1641929" y="3419364"/>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350E907-8E53-48D2-A168-F7D107D5FC04}" type="TxLink">
                  <a:rPr lang="en-US" sz="1100" b="0" i="0" u="none" strike="noStrike">
                    <a:solidFill>
                      <a:srgbClr val="FFFFFF"/>
                    </a:solidFill>
                    <a:latin typeface="Calibri"/>
                    <a:ea typeface="Calibri"/>
                    <a:cs typeface="Calibri"/>
                  </a:rPr>
                  <a:pPr/>
                  <a:t>USA</a:t>
                </a:fld>
                <a:endParaRPr lang="en-IN" sz="1200">
                  <a:solidFill>
                    <a:schemeClr val="bg1"/>
                  </a:solidFill>
                </a:endParaRPr>
              </a:p>
            </xdr:txBody>
          </xdr:sp>
          <xdr:sp macro="" textlink="Pivots!BE9">
            <xdr:nvSpPr>
              <xdr:cNvPr id="32" name="TextBox 31">
                <a:extLst>
                  <a:ext uri="{FF2B5EF4-FFF2-40B4-BE49-F238E27FC236}">
                    <a16:creationId xmlns:a16="http://schemas.microsoft.com/office/drawing/2014/main" id="{F8168E63-C79C-8964-5EAA-DF01B95E382A}"/>
                  </a:ext>
                </a:extLst>
              </xdr:cNvPr>
              <xdr:cNvSpPr txBox="1"/>
            </xdr:nvSpPr>
            <xdr:spPr>
              <a:xfrm>
                <a:off x="2701472"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D0F7881-93DB-4C8A-A0AF-EC2DBDB44E5B}" type="TxLink">
                  <a:rPr lang="en-US" sz="1100" b="0" i="0" u="none" strike="noStrike">
                    <a:solidFill>
                      <a:srgbClr val="FFFFFF"/>
                    </a:solidFill>
                    <a:latin typeface="Calibri"/>
                    <a:ea typeface="Calibri"/>
                    <a:cs typeface="Calibri"/>
                  </a:rPr>
                  <a:pPr/>
                  <a:t> $1,09,940 </a:t>
                </a:fld>
                <a:endParaRPr lang="en-IN" sz="1200">
                  <a:solidFill>
                    <a:schemeClr val="bg1"/>
                  </a:solidFill>
                </a:endParaRPr>
              </a:p>
            </xdr:txBody>
          </xdr:sp>
          <xdr:sp macro="" textlink="Pivots!BF9">
            <xdr:nvSpPr>
              <xdr:cNvPr id="33" name="TextBox 32">
                <a:extLst>
                  <a:ext uri="{FF2B5EF4-FFF2-40B4-BE49-F238E27FC236}">
                    <a16:creationId xmlns:a16="http://schemas.microsoft.com/office/drawing/2014/main" id="{FD658940-6963-2C67-3FEC-7E8A01A3E42A}"/>
                  </a:ext>
                </a:extLst>
              </xdr:cNvPr>
              <xdr:cNvSpPr txBox="1"/>
            </xdr:nvSpPr>
            <xdr:spPr>
              <a:xfrm>
                <a:off x="3761015" y="3427186"/>
                <a:ext cx="1016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760C6A0-4784-42CA-9D9B-D8E4959DE4B0}" type="TxLink">
                  <a:rPr lang="en-US" sz="1100" b="0" i="0" u="none" strike="noStrike">
                    <a:solidFill>
                      <a:srgbClr val="FFFFFF"/>
                    </a:solidFill>
                    <a:latin typeface="Calibri"/>
                    <a:ea typeface="Calibri"/>
                    <a:cs typeface="Calibri"/>
                  </a:rPr>
                  <a:pPr/>
                  <a:t>17.06%</a:t>
                </a:fld>
                <a:endParaRPr lang="en-IN" sz="1200">
                  <a:solidFill>
                    <a:schemeClr val="bg1"/>
                  </a:solidFill>
                </a:endParaRPr>
              </a:p>
            </xdr:txBody>
          </xdr:sp>
        </xdr:grpSp>
      </xdr:grpSp>
      <xdr:grpSp>
        <xdr:nvGrpSpPr>
          <xdr:cNvPr id="52" name="Group 51">
            <a:extLst>
              <a:ext uri="{FF2B5EF4-FFF2-40B4-BE49-F238E27FC236}">
                <a16:creationId xmlns:a16="http://schemas.microsoft.com/office/drawing/2014/main" id="{F2405277-165F-4AB2-9AF0-4348ACA21E63}"/>
              </a:ext>
            </a:extLst>
          </xdr:cNvPr>
          <xdr:cNvGrpSpPr/>
        </xdr:nvGrpSpPr>
        <xdr:grpSpPr>
          <a:xfrm>
            <a:off x="435428" y="3746500"/>
            <a:ext cx="390072" cy="2213429"/>
            <a:chOff x="605065" y="6101443"/>
            <a:chExt cx="457502" cy="1908628"/>
          </a:xfrm>
        </xdr:grpSpPr>
        <xdr:sp macro="" textlink="">
          <xdr:nvSpPr>
            <xdr:cNvPr id="53" name="Rectangle: Rounded Corners 52">
              <a:extLst>
                <a:ext uri="{FF2B5EF4-FFF2-40B4-BE49-F238E27FC236}">
                  <a16:creationId xmlns:a16="http://schemas.microsoft.com/office/drawing/2014/main" id="{16CC6131-61E2-7904-D307-DC061C336C8B}"/>
                </a:ext>
              </a:extLst>
            </xdr:cNvPr>
            <xdr:cNvSpPr/>
          </xdr:nvSpPr>
          <xdr:spPr>
            <a:xfrm>
              <a:off x="605065" y="6101443"/>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DD115E"/>
                  </a:solidFill>
                </a:rPr>
                <a:t>•</a:t>
              </a:r>
            </a:p>
          </xdr:txBody>
        </xdr:sp>
        <xdr:sp macro="" textlink="">
          <xdr:nvSpPr>
            <xdr:cNvPr id="54" name="Rectangle: Rounded Corners 53">
              <a:extLst>
                <a:ext uri="{FF2B5EF4-FFF2-40B4-BE49-F238E27FC236}">
                  <a16:creationId xmlns:a16="http://schemas.microsoft.com/office/drawing/2014/main" id="{59430536-D94B-9CCC-3A38-07B5746EA87F}"/>
                </a:ext>
              </a:extLst>
            </xdr:cNvPr>
            <xdr:cNvSpPr/>
          </xdr:nvSpPr>
          <xdr:spPr>
            <a:xfrm>
              <a:off x="605065" y="6372093"/>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DD115E"/>
                  </a:solidFill>
                </a:rPr>
                <a:t>•</a:t>
              </a:r>
            </a:p>
          </xdr:txBody>
        </xdr:sp>
        <xdr:sp macro="" textlink="">
          <xdr:nvSpPr>
            <xdr:cNvPr id="55" name="Rectangle: Rounded Corners 54">
              <a:extLst>
                <a:ext uri="{FF2B5EF4-FFF2-40B4-BE49-F238E27FC236}">
                  <a16:creationId xmlns:a16="http://schemas.microsoft.com/office/drawing/2014/main" id="{BD220CFA-BAD7-695A-3332-4B4F744181D6}"/>
                </a:ext>
              </a:extLst>
            </xdr:cNvPr>
            <xdr:cNvSpPr/>
          </xdr:nvSpPr>
          <xdr:spPr>
            <a:xfrm>
              <a:off x="605065" y="691339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DD115E"/>
                  </a:solidFill>
                </a:rPr>
                <a:t>•</a:t>
              </a:r>
            </a:p>
          </xdr:txBody>
        </xdr:sp>
        <xdr:sp macro="" textlink="">
          <xdr:nvSpPr>
            <xdr:cNvPr id="56" name="Rectangle: Rounded Corners 55">
              <a:extLst>
                <a:ext uri="{FF2B5EF4-FFF2-40B4-BE49-F238E27FC236}">
                  <a16:creationId xmlns:a16="http://schemas.microsoft.com/office/drawing/2014/main" id="{9BA2C45A-8E1C-5C98-8125-5D21955C1833}"/>
                </a:ext>
              </a:extLst>
            </xdr:cNvPr>
            <xdr:cNvSpPr/>
          </xdr:nvSpPr>
          <xdr:spPr>
            <a:xfrm>
              <a:off x="605065" y="718404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DD115E"/>
                  </a:solidFill>
                </a:rPr>
                <a:t>•</a:t>
              </a:r>
            </a:p>
          </xdr:txBody>
        </xdr:sp>
        <xdr:sp macro="" textlink="">
          <xdr:nvSpPr>
            <xdr:cNvPr id="57" name="Rectangle: Rounded Corners 56">
              <a:extLst>
                <a:ext uri="{FF2B5EF4-FFF2-40B4-BE49-F238E27FC236}">
                  <a16:creationId xmlns:a16="http://schemas.microsoft.com/office/drawing/2014/main" id="{D079F55E-B1FC-9968-7C55-219C1F47D518}"/>
                </a:ext>
              </a:extLst>
            </xdr:cNvPr>
            <xdr:cNvSpPr/>
          </xdr:nvSpPr>
          <xdr:spPr>
            <a:xfrm>
              <a:off x="605065" y="745469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DD115E"/>
                  </a:solidFill>
                </a:rPr>
                <a:t>•</a:t>
              </a:r>
            </a:p>
          </xdr:txBody>
        </xdr:sp>
        <xdr:sp macro="" textlink="">
          <xdr:nvSpPr>
            <xdr:cNvPr id="58" name="Rectangle: Rounded Corners 57">
              <a:extLst>
                <a:ext uri="{FF2B5EF4-FFF2-40B4-BE49-F238E27FC236}">
                  <a16:creationId xmlns:a16="http://schemas.microsoft.com/office/drawing/2014/main" id="{71672E68-9846-6C31-BA74-A9743A32FE59}"/>
                </a:ext>
              </a:extLst>
            </xdr:cNvPr>
            <xdr:cNvSpPr/>
          </xdr:nvSpPr>
          <xdr:spPr>
            <a:xfrm>
              <a:off x="605065" y="6642742"/>
              <a:ext cx="457502" cy="555379"/>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rgbClr val="DD115E"/>
                  </a:solidFill>
                </a:rPr>
                <a:t>•</a:t>
              </a:r>
            </a:p>
          </xdr:txBody>
        </xdr:sp>
      </xdr:grpSp>
    </xdr:grpSp>
    <xdr:clientData/>
  </xdr:twoCellAnchor>
  <xdr:twoCellAnchor>
    <xdr:from>
      <xdr:col>0</xdr:col>
      <xdr:colOff>408213</xdr:colOff>
      <xdr:row>29</xdr:row>
      <xdr:rowOff>54427</xdr:rowOff>
    </xdr:from>
    <xdr:to>
      <xdr:col>5</xdr:col>
      <xdr:colOff>573284</xdr:colOff>
      <xdr:row>46</xdr:row>
      <xdr:rowOff>172357</xdr:rowOff>
    </xdr:to>
    <xdr:grpSp>
      <xdr:nvGrpSpPr>
        <xdr:cNvPr id="67" name="Group 66">
          <a:extLst>
            <a:ext uri="{FF2B5EF4-FFF2-40B4-BE49-F238E27FC236}">
              <a16:creationId xmlns:a16="http://schemas.microsoft.com/office/drawing/2014/main" id="{F8C99F98-0890-9501-2355-D9E70D4A6F68}"/>
            </a:ext>
          </a:extLst>
        </xdr:cNvPr>
        <xdr:cNvGrpSpPr/>
      </xdr:nvGrpSpPr>
      <xdr:grpSpPr>
        <a:xfrm>
          <a:off x="408213" y="5315856"/>
          <a:ext cx="3204000" cy="3202215"/>
          <a:chOff x="136071" y="5624285"/>
          <a:chExt cx="3551477" cy="3520328"/>
        </a:xfrm>
        <a:noFill/>
      </xdr:grpSpPr>
      <xdr:graphicFrame macro="">
        <xdr:nvGraphicFramePr>
          <xdr:cNvPr id="59" name="Chart 58">
            <a:extLst>
              <a:ext uri="{FF2B5EF4-FFF2-40B4-BE49-F238E27FC236}">
                <a16:creationId xmlns:a16="http://schemas.microsoft.com/office/drawing/2014/main" id="{C4001E31-CD59-4316-B28E-96267056251B}"/>
              </a:ext>
            </a:extLst>
          </xdr:cNvPr>
          <xdr:cNvGraphicFramePr>
            <a:graphicFrameLocks/>
          </xdr:cNvGraphicFramePr>
        </xdr:nvGraphicFramePr>
        <xdr:xfrm>
          <a:off x="136071" y="5624285"/>
          <a:ext cx="3551477" cy="3520328"/>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64" name="Group 63">
            <a:extLst>
              <a:ext uri="{FF2B5EF4-FFF2-40B4-BE49-F238E27FC236}">
                <a16:creationId xmlns:a16="http://schemas.microsoft.com/office/drawing/2014/main" id="{9469CA67-352A-04E2-6C3E-5348C6DC1134}"/>
              </a:ext>
            </a:extLst>
          </xdr:cNvPr>
          <xdr:cNvGrpSpPr/>
        </xdr:nvGrpSpPr>
        <xdr:grpSpPr>
          <a:xfrm>
            <a:off x="1348922" y="6754587"/>
            <a:ext cx="1426028" cy="1376929"/>
            <a:chOff x="1357993" y="6772729"/>
            <a:chExt cx="1426028" cy="1376929"/>
          </a:xfrm>
          <a:grpFill/>
        </xdr:grpSpPr>
        <xdr:sp macro="" textlink="Pivots!BR5">
          <xdr:nvSpPr>
            <xdr:cNvPr id="60" name="TextBox 59">
              <a:extLst>
                <a:ext uri="{FF2B5EF4-FFF2-40B4-BE49-F238E27FC236}">
                  <a16:creationId xmlns:a16="http://schemas.microsoft.com/office/drawing/2014/main" id="{B34111C6-E7F9-4642-85B5-1B958E84C50A}"/>
                </a:ext>
              </a:extLst>
            </xdr:cNvPr>
            <xdr:cNvSpPr txBox="1"/>
          </xdr:nvSpPr>
          <xdr:spPr>
            <a:xfrm>
              <a:off x="1443265" y="6772729"/>
              <a:ext cx="1336351" cy="85870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D17A00E-301E-426E-8963-45E62147E3F7}" type="TxLink">
                <a:rPr lang="en-US" sz="4400" b="0" i="0" u="none" strike="noStrike">
                  <a:solidFill>
                    <a:schemeClr val="bg1"/>
                  </a:solidFill>
                  <a:latin typeface="Calibri"/>
                  <a:ea typeface="Calibri"/>
                  <a:cs typeface="Calibri"/>
                </a:rPr>
                <a:pPr/>
                <a:t>73%</a:t>
              </a:fld>
              <a:endParaRPr lang="en-IN" sz="23900">
                <a:solidFill>
                  <a:schemeClr val="bg1"/>
                </a:solidFill>
              </a:endParaRPr>
            </a:p>
          </xdr:txBody>
        </xdr:sp>
        <xdr:sp macro="" textlink="">
          <xdr:nvSpPr>
            <xdr:cNvPr id="62" name="TextBox 61">
              <a:extLst>
                <a:ext uri="{FF2B5EF4-FFF2-40B4-BE49-F238E27FC236}">
                  <a16:creationId xmlns:a16="http://schemas.microsoft.com/office/drawing/2014/main" id="{780D7583-6FD3-4CEC-90B6-2C179DB86121}"/>
                </a:ext>
              </a:extLst>
            </xdr:cNvPr>
            <xdr:cNvSpPr txBox="1"/>
          </xdr:nvSpPr>
          <xdr:spPr>
            <a:xfrm>
              <a:off x="1357993" y="7581899"/>
              <a:ext cx="1426028" cy="280205"/>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aseline="0">
                  <a:solidFill>
                    <a:schemeClr val="bg1"/>
                  </a:solidFill>
                </a:rPr>
                <a:t>Sales Percentage </a:t>
              </a:r>
              <a:endParaRPr lang="en-IN" sz="1050">
                <a:solidFill>
                  <a:schemeClr val="bg1"/>
                </a:solidFill>
              </a:endParaRPr>
            </a:p>
          </xdr:txBody>
        </xdr:sp>
        <xdr:sp macro="" textlink="">
          <xdr:nvSpPr>
            <xdr:cNvPr id="63" name="TextBox 62">
              <a:extLst>
                <a:ext uri="{FF2B5EF4-FFF2-40B4-BE49-F238E27FC236}">
                  <a16:creationId xmlns:a16="http://schemas.microsoft.com/office/drawing/2014/main" id="{B918CD53-EEA7-4495-84BD-593F31B24BEF}"/>
                </a:ext>
              </a:extLst>
            </xdr:cNvPr>
            <xdr:cNvSpPr txBox="1"/>
          </xdr:nvSpPr>
          <xdr:spPr>
            <a:xfrm>
              <a:off x="1357993" y="7806872"/>
              <a:ext cx="1426028" cy="34278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baseline="0">
                  <a:solidFill>
                    <a:schemeClr val="bg1"/>
                  </a:solidFill>
                </a:rPr>
                <a:t>Achieved</a:t>
              </a:r>
              <a:endParaRPr lang="en-IN" sz="1100">
                <a:solidFill>
                  <a:schemeClr val="bg1"/>
                </a:solidFill>
              </a:endParaRPr>
            </a:p>
          </xdr:txBody>
        </xdr:sp>
      </xdr:grpSp>
    </xdr:grpSp>
    <xdr:clientData/>
  </xdr:twoCellAnchor>
  <xdr:twoCellAnchor>
    <xdr:from>
      <xdr:col>17</xdr:col>
      <xdr:colOff>271237</xdr:colOff>
      <xdr:row>23</xdr:row>
      <xdr:rowOff>41244</xdr:rowOff>
    </xdr:from>
    <xdr:to>
      <xdr:col>18</xdr:col>
      <xdr:colOff>162380</xdr:colOff>
      <xdr:row>25</xdr:row>
      <xdr:rowOff>21173</xdr:rowOff>
    </xdr:to>
    <xdr:grpSp>
      <xdr:nvGrpSpPr>
        <xdr:cNvPr id="241" name="Group 240">
          <a:extLst>
            <a:ext uri="{FF2B5EF4-FFF2-40B4-BE49-F238E27FC236}">
              <a16:creationId xmlns:a16="http://schemas.microsoft.com/office/drawing/2014/main" id="{19813338-4A65-243B-50BE-2653FCE35D22}"/>
            </a:ext>
          </a:extLst>
        </xdr:cNvPr>
        <xdr:cNvGrpSpPr/>
      </xdr:nvGrpSpPr>
      <xdr:grpSpPr>
        <a:xfrm>
          <a:off x="10603594" y="4214101"/>
          <a:ext cx="498929" cy="342786"/>
          <a:chOff x="1178379" y="652234"/>
          <a:chExt cx="498929" cy="342786"/>
        </a:xfrm>
      </xdr:grpSpPr>
      <xdr:sp macro="" textlink="Pivots!CB5">
        <xdr:nvSpPr>
          <xdr:cNvPr id="237" name="TextBox 236">
            <a:extLst>
              <a:ext uri="{FF2B5EF4-FFF2-40B4-BE49-F238E27FC236}">
                <a16:creationId xmlns:a16="http://schemas.microsoft.com/office/drawing/2014/main" id="{04692F5B-C010-A939-3D26-F9DF0C0DE9CD}"/>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238" name="TextBox 237">
            <a:extLst>
              <a:ext uri="{FF2B5EF4-FFF2-40B4-BE49-F238E27FC236}">
                <a16:creationId xmlns:a16="http://schemas.microsoft.com/office/drawing/2014/main" id="{B3BC75B5-DFDF-4381-B5E2-F1968E44DC25}"/>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17</xdr:col>
      <xdr:colOff>415929</xdr:colOff>
      <xdr:row>23</xdr:row>
      <xdr:rowOff>120997</xdr:rowOff>
    </xdr:from>
    <xdr:to>
      <xdr:col>18</xdr:col>
      <xdr:colOff>306475</xdr:colOff>
      <xdr:row>25</xdr:row>
      <xdr:rowOff>100926</xdr:rowOff>
    </xdr:to>
    <xdr:grpSp>
      <xdr:nvGrpSpPr>
        <xdr:cNvPr id="242" name="Group 241">
          <a:extLst>
            <a:ext uri="{FF2B5EF4-FFF2-40B4-BE49-F238E27FC236}">
              <a16:creationId xmlns:a16="http://schemas.microsoft.com/office/drawing/2014/main" id="{83D4A235-D614-2025-1722-D6558758DC5E}"/>
            </a:ext>
          </a:extLst>
        </xdr:cNvPr>
        <xdr:cNvGrpSpPr/>
      </xdr:nvGrpSpPr>
      <xdr:grpSpPr>
        <a:xfrm>
          <a:off x="10748286" y="4293854"/>
          <a:ext cx="498332" cy="342786"/>
          <a:chOff x="3138714" y="675820"/>
          <a:chExt cx="498929" cy="342786"/>
        </a:xfrm>
      </xdr:grpSpPr>
      <xdr:sp macro="" textlink="Pivots!CE5">
        <xdr:nvSpPr>
          <xdr:cNvPr id="239" name="TextBox 238">
            <a:extLst>
              <a:ext uri="{FF2B5EF4-FFF2-40B4-BE49-F238E27FC236}">
                <a16:creationId xmlns:a16="http://schemas.microsoft.com/office/drawing/2014/main" id="{C574E6E3-9F2C-475C-BB86-B285F666256B}"/>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240" name="TextBox 239">
            <a:extLst>
              <a:ext uri="{FF2B5EF4-FFF2-40B4-BE49-F238E27FC236}">
                <a16:creationId xmlns:a16="http://schemas.microsoft.com/office/drawing/2014/main" id="{11DFA36B-38A0-498C-829E-B16CBB087949}"/>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editAs="oneCell">
    <xdr:from>
      <xdr:col>0</xdr:col>
      <xdr:colOff>535214</xdr:colOff>
      <xdr:row>14</xdr:row>
      <xdr:rowOff>145143</xdr:rowOff>
    </xdr:from>
    <xdr:to>
      <xdr:col>6</xdr:col>
      <xdr:colOff>0</xdr:colOff>
      <xdr:row>17</xdr:row>
      <xdr:rowOff>27214</xdr:rowOff>
    </xdr:to>
    <mc:AlternateContent xmlns:mc="http://schemas.openxmlformats.org/markup-compatibility/2006" xmlns:a14="http://schemas.microsoft.com/office/drawing/2010/main">
      <mc:Choice Requires="a14">
        <xdr:graphicFrame macro="">
          <xdr:nvGraphicFramePr>
            <xdr:cNvPr id="49" name="Year 1">
              <a:extLst>
                <a:ext uri="{FF2B5EF4-FFF2-40B4-BE49-F238E27FC236}">
                  <a16:creationId xmlns:a16="http://schemas.microsoft.com/office/drawing/2014/main" id="{5CBF4F51-1085-4424-AFEA-DE7E9141682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35214" y="2685143"/>
              <a:ext cx="3111500" cy="426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568329</xdr:colOff>
      <xdr:row>24</xdr:row>
      <xdr:rowOff>90882</xdr:rowOff>
    </xdr:from>
    <xdr:to>
      <xdr:col>18</xdr:col>
      <xdr:colOff>458875</xdr:colOff>
      <xdr:row>26</xdr:row>
      <xdr:rowOff>70811</xdr:rowOff>
    </xdr:to>
    <xdr:grpSp>
      <xdr:nvGrpSpPr>
        <xdr:cNvPr id="43" name="Group 42">
          <a:extLst>
            <a:ext uri="{FF2B5EF4-FFF2-40B4-BE49-F238E27FC236}">
              <a16:creationId xmlns:a16="http://schemas.microsoft.com/office/drawing/2014/main" id="{50E1F04D-A1AB-4574-9525-3276E6205893}"/>
            </a:ext>
          </a:extLst>
        </xdr:cNvPr>
        <xdr:cNvGrpSpPr/>
      </xdr:nvGrpSpPr>
      <xdr:grpSpPr>
        <a:xfrm>
          <a:off x="10900686" y="4445168"/>
          <a:ext cx="498332" cy="342786"/>
          <a:chOff x="3138714" y="675820"/>
          <a:chExt cx="498929" cy="342786"/>
        </a:xfrm>
      </xdr:grpSpPr>
      <xdr:sp macro="" textlink="Pivots!CE5">
        <xdr:nvSpPr>
          <xdr:cNvPr id="44" name="TextBox 43">
            <a:extLst>
              <a:ext uri="{FF2B5EF4-FFF2-40B4-BE49-F238E27FC236}">
                <a16:creationId xmlns:a16="http://schemas.microsoft.com/office/drawing/2014/main" id="{8E2A21E4-5D75-9F8A-6753-464B0DEF6C74}"/>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45" name="TextBox 44">
            <a:extLst>
              <a:ext uri="{FF2B5EF4-FFF2-40B4-BE49-F238E27FC236}">
                <a16:creationId xmlns:a16="http://schemas.microsoft.com/office/drawing/2014/main" id="{DCB2279D-2F36-5109-E48E-05B03BD1B5ED}"/>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18</xdr:col>
      <xdr:colOff>112346</xdr:colOff>
      <xdr:row>25</xdr:row>
      <xdr:rowOff>60767</xdr:rowOff>
    </xdr:from>
    <xdr:to>
      <xdr:col>19</xdr:col>
      <xdr:colOff>2892</xdr:colOff>
      <xdr:row>27</xdr:row>
      <xdr:rowOff>40696</xdr:rowOff>
    </xdr:to>
    <xdr:grpSp>
      <xdr:nvGrpSpPr>
        <xdr:cNvPr id="50" name="Group 49">
          <a:extLst>
            <a:ext uri="{FF2B5EF4-FFF2-40B4-BE49-F238E27FC236}">
              <a16:creationId xmlns:a16="http://schemas.microsoft.com/office/drawing/2014/main" id="{F5D9A614-559D-4CD0-83A1-82E084B98DDC}"/>
            </a:ext>
          </a:extLst>
        </xdr:cNvPr>
        <xdr:cNvGrpSpPr/>
      </xdr:nvGrpSpPr>
      <xdr:grpSpPr>
        <a:xfrm>
          <a:off x="11052489" y="4596481"/>
          <a:ext cx="498332" cy="342786"/>
          <a:chOff x="3138714" y="675820"/>
          <a:chExt cx="498929" cy="342786"/>
        </a:xfrm>
      </xdr:grpSpPr>
      <xdr:sp macro="" textlink="Pivots!CE5">
        <xdr:nvSpPr>
          <xdr:cNvPr id="61" name="TextBox 60">
            <a:extLst>
              <a:ext uri="{FF2B5EF4-FFF2-40B4-BE49-F238E27FC236}">
                <a16:creationId xmlns:a16="http://schemas.microsoft.com/office/drawing/2014/main" id="{3F47FB75-A80E-5C24-0C0D-2C4AA4C79157}"/>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65" name="TextBox 64">
            <a:extLst>
              <a:ext uri="{FF2B5EF4-FFF2-40B4-BE49-F238E27FC236}">
                <a16:creationId xmlns:a16="http://schemas.microsoft.com/office/drawing/2014/main" id="{BE254777-6EC4-5045-30EA-933F8DF85CF2}"/>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264745</xdr:colOff>
      <xdr:row>24</xdr:row>
      <xdr:rowOff>19245</xdr:rowOff>
    </xdr:from>
    <xdr:to>
      <xdr:col>18</xdr:col>
      <xdr:colOff>155291</xdr:colOff>
      <xdr:row>25</xdr:row>
      <xdr:rowOff>181689</xdr:rowOff>
    </xdr:to>
    <xdr:grpSp>
      <xdr:nvGrpSpPr>
        <xdr:cNvPr id="68" name="Group 67">
          <a:extLst>
            <a:ext uri="{FF2B5EF4-FFF2-40B4-BE49-F238E27FC236}">
              <a16:creationId xmlns:a16="http://schemas.microsoft.com/office/drawing/2014/main" id="{DBB8EA6A-0107-4216-8646-2BF516F2F3B8}"/>
            </a:ext>
          </a:extLst>
        </xdr:cNvPr>
        <xdr:cNvGrpSpPr/>
      </xdr:nvGrpSpPr>
      <xdr:grpSpPr>
        <a:xfrm>
          <a:off x="10597102" y="4373531"/>
          <a:ext cx="498332" cy="343872"/>
          <a:chOff x="3138714" y="675820"/>
          <a:chExt cx="498929" cy="342786"/>
        </a:xfrm>
      </xdr:grpSpPr>
      <xdr:sp macro="" textlink="Pivots!CE5">
        <xdr:nvSpPr>
          <xdr:cNvPr id="69" name="TextBox 68">
            <a:extLst>
              <a:ext uri="{FF2B5EF4-FFF2-40B4-BE49-F238E27FC236}">
                <a16:creationId xmlns:a16="http://schemas.microsoft.com/office/drawing/2014/main" id="{53D52A69-C895-D17A-6290-2E564C311A7C}"/>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70" name="TextBox 69">
            <a:extLst>
              <a:ext uri="{FF2B5EF4-FFF2-40B4-BE49-F238E27FC236}">
                <a16:creationId xmlns:a16="http://schemas.microsoft.com/office/drawing/2014/main" id="{9C7C6AF7-09F7-B46B-A305-4DA00A10D827}"/>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417145</xdr:colOff>
      <xdr:row>24</xdr:row>
      <xdr:rowOff>171645</xdr:rowOff>
    </xdr:from>
    <xdr:to>
      <xdr:col>18</xdr:col>
      <xdr:colOff>307691</xdr:colOff>
      <xdr:row>26</xdr:row>
      <xdr:rowOff>151574</xdr:rowOff>
    </xdr:to>
    <xdr:grpSp>
      <xdr:nvGrpSpPr>
        <xdr:cNvPr id="71" name="Group 70">
          <a:extLst>
            <a:ext uri="{FF2B5EF4-FFF2-40B4-BE49-F238E27FC236}">
              <a16:creationId xmlns:a16="http://schemas.microsoft.com/office/drawing/2014/main" id="{522BD850-76DB-42E8-80E2-5331E0218597}"/>
            </a:ext>
          </a:extLst>
        </xdr:cNvPr>
        <xdr:cNvGrpSpPr/>
      </xdr:nvGrpSpPr>
      <xdr:grpSpPr>
        <a:xfrm>
          <a:off x="10749502" y="4525931"/>
          <a:ext cx="498332" cy="342786"/>
          <a:chOff x="3138714" y="675820"/>
          <a:chExt cx="498929" cy="342786"/>
        </a:xfrm>
      </xdr:grpSpPr>
      <xdr:sp macro="" textlink="Pivots!CE5">
        <xdr:nvSpPr>
          <xdr:cNvPr id="72" name="TextBox 71">
            <a:extLst>
              <a:ext uri="{FF2B5EF4-FFF2-40B4-BE49-F238E27FC236}">
                <a16:creationId xmlns:a16="http://schemas.microsoft.com/office/drawing/2014/main" id="{F0945E03-91AA-7DF1-1B99-3688DD63FFAB}"/>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73" name="TextBox 72">
            <a:extLst>
              <a:ext uri="{FF2B5EF4-FFF2-40B4-BE49-F238E27FC236}">
                <a16:creationId xmlns:a16="http://schemas.microsoft.com/office/drawing/2014/main" id="{3ED45A22-C265-44AF-68DB-5E206C23229D}"/>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428856</xdr:colOff>
      <xdr:row>25</xdr:row>
      <xdr:rowOff>149135</xdr:rowOff>
    </xdr:from>
    <xdr:to>
      <xdr:col>18</xdr:col>
      <xdr:colOff>319402</xdr:colOff>
      <xdr:row>27</xdr:row>
      <xdr:rowOff>129064</xdr:rowOff>
    </xdr:to>
    <xdr:grpSp>
      <xdr:nvGrpSpPr>
        <xdr:cNvPr id="94" name="Group 93">
          <a:extLst>
            <a:ext uri="{FF2B5EF4-FFF2-40B4-BE49-F238E27FC236}">
              <a16:creationId xmlns:a16="http://schemas.microsoft.com/office/drawing/2014/main" id="{0203D102-6A5C-48E2-B1F1-5B9FF7430E9A}"/>
            </a:ext>
          </a:extLst>
        </xdr:cNvPr>
        <xdr:cNvGrpSpPr/>
      </xdr:nvGrpSpPr>
      <xdr:grpSpPr>
        <a:xfrm>
          <a:off x="10761213" y="4684849"/>
          <a:ext cx="498332" cy="342786"/>
          <a:chOff x="3138714" y="675820"/>
          <a:chExt cx="498929" cy="342786"/>
        </a:xfrm>
      </xdr:grpSpPr>
      <xdr:sp macro="" textlink="Pivots!CE5">
        <xdr:nvSpPr>
          <xdr:cNvPr id="95" name="TextBox 94">
            <a:extLst>
              <a:ext uri="{FF2B5EF4-FFF2-40B4-BE49-F238E27FC236}">
                <a16:creationId xmlns:a16="http://schemas.microsoft.com/office/drawing/2014/main" id="{DA109FDA-66BD-B535-C308-A50BA00BBF1B}"/>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96" name="TextBox 95">
            <a:extLst>
              <a:ext uri="{FF2B5EF4-FFF2-40B4-BE49-F238E27FC236}">
                <a16:creationId xmlns:a16="http://schemas.microsoft.com/office/drawing/2014/main" id="{B0BAFBB5-0BA7-01D8-686E-22F35E9F179C}"/>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193412</xdr:colOff>
      <xdr:row>25</xdr:row>
      <xdr:rowOff>54379</xdr:rowOff>
    </xdr:from>
    <xdr:to>
      <xdr:col>18</xdr:col>
      <xdr:colOff>83958</xdr:colOff>
      <xdr:row>27</xdr:row>
      <xdr:rowOff>34308</xdr:rowOff>
    </xdr:to>
    <xdr:grpSp>
      <xdr:nvGrpSpPr>
        <xdr:cNvPr id="132" name="Group 131">
          <a:extLst>
            <a:ext uri="{FF2B5EF4-FFF2-40B4-BE49-F238E27FC236}">
              <a16:creationId xmlns:a16="http://schemas.microsoft.com/office/drawing/2014/main" id="{8A54D2E0-CD89-4DCF-B1AD-7F54D1D20A3C}"/>
            </a:ext>
          </a:extLst>
        </xdr:cNvPr>
        <xdr:cNvGrpSpPr/>
      </xdr:nvGrpSpPr>
      <xdr:grpSpPr>
        <a:xfrm>
          <a:off x="10525769" y="4590093"/>
          <a:ext cx="498332" cy="342786"/>
          <a:chOff x="3138714" y="675820"/>
          <a:chExt cx="498929" cy="342786"/>
        </a:xfrm>
      </xdr:grpSpPr>
      <xdr:sp macro="" textlink="Pivots!CE5">
        <xdr:nvSpPr>
          <xdr:cNvPr id="133" name="TextBox 132">
            <a:extLst>
              <a:ext uri="{FF2B5EF4-FFF2-40B4-BE49-F238E27FC236}">
                <a16:creationId xmlns:a16="http://schemas.microsoft.com/office/drawing/2014/main" id="{26AEBC9F-1CA0-4A6F-64C4-61733FC9D5EF}"/>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34" name="TextBox 133">
            <a:extLst>
              <a:ext uri="{FF2B5EF4-FFF2-40B4-BE49-F238E27FC236}">
                <a16:creationId xmlns:a16="http://schemas.microsoft.com/office/drawing/2014/main" id="{31AF21FC-F130-0DF8-0A53-3341027ED19E}"/>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121471</xdr:colOff>
      <xdr:row>23</xdr:row>
      <xdr:rowOff>126928</xdr:rowOff>
    </xdr:from>
    <xdr:to>
      <xdr:col>18</xdr:col>
      <xdr:colOff>12017</xdr:colOff>
      <xdr:row>25</xdr:row>
      <xdr:rowOff>106857</xdr:rowOff>
    </xdr:to>
    <xdr:grpSp>
      <xdr:nvGrpSpPr>
        <xdr:cNvPr id="135" name="Group 134">
          <a:extLst>
            <a:ext uri="{FF2B5EF4-FFF2-40B4-BE49-F238E27FC236}">
              <a16:creationId xmlns:a16="http://schemas.microsoft.com/office/drawing/2014/main" id="{B768B1BC-92FE-43EC-B658-5EEC198BF4BF}"/>
            </a:ext>
          </a:extLst>
        </xdr:cNvPr>
        <xdr:cNvGrpSpPr/>
      </xdr:nvGrpSpPr>
      <xdr:grpSpPr>
        <a:xfrm>
          <a:off x="10453828" y="4299785"/>
          <a:ext cx="498332" cy="342786"/>
          <a:chOff x="3138714" y="675820"/>
          <a:chExt cx="498929" cy="342786"/>
        </a:xfrm>
      </xdr:grpSpPr>
      <xdr:sp macro="" textlink="Pivots!CE5">
        <xdr:nvSpPr>
          <xdr:cNvPr id="136" name="TextBox 135">
            <a:extLst>
              <a:ext uri="{FF2B5EF4-FFF2-40B4-BE49-F238E27FC236}">
                <a16:creationId xmlns:a16="http://schemas.microsoft.com/office/drawing/2014/main" id="{D616E9D5-5EC4-0161-1165-CD93E4C8E3F5}"/>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37" name="TextBox 136">
            <a:extLst>
              <a:ext uri="{FF2B5EF4-FFF2-40B4-BE49-F238E27FC236}">
                <a16:creationId xmlns:a16="http://schemas.microsoft.com/office/drawing/2014/main" id="{7864714C-EA50-524F-C480-6B5F736E04EC}"/>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273871</xdr:colOff>
      <xdr:row>24</xdr:row>
      <xdr:rowOff>96813</xdr:rowOff>
    </xdr:from>
    <xdr:to>
      <xdr:col>18</xdr:col>
      <xdr:colOff>164417</xdr:colOff>
      <xdr:row>26</xdr:row>
      <xdr:rowOff>76742</xdr:rowOff>
    </xdr:to>
    <xdr:grpSp>
      <xdr:nvGrpSpPr>
        <xdr:cNvPr id="138" name="Group 137">
          <a:extLst>
            <a:ext uri="{FF2B5EF4-FFF2-40B4-BE49-F238E27FC236}">
              <a16:creationId xmlns:a16="http://schemas.microsoft.com/office/drawing/2014/main" id="{106E2129-1920-4C7B-9838-5DE52B8E8FAE}"/>
            </a:ext>
          </a:extLst>
        </xdr:cNvPr>
        <xdr:cNvGrpSpPr/>
      </xdr:nvGrpSpPr>
      <xdr:grpSpPr>
        <a:xfrm>
          <a:off x="10606228" y="4451099"/>
          <a:ext cx="498332" cy="342786"/>
          <a:chOff x="3138714" y="675820"/>
          <a:chExt cx="498929" cy="342786"/>
        </a:xfrm>
      </xdr:grpSpPr>
      <xdr:sp macro="" textlink="Pivots!CE5">
        <xdr:nvSpPr>
          <xdr:cNvPr id="139" name="TextBox 138">
            <a:extLst>
              <a:ext uri="{FF2B5EF4-FFF2-40B4-BE49-F238E27FC236}">
                <a16:creationId xmlns:a16="http://schemas.microsoft.com/office/drawing/2014/main" id="{06A03D7C-E53F-EC56-76DE-E02F9EC9606D}"/>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40" name="TextBox 139">
            <a:extLst>
              <a:ext uri="{FF2B5EF4-FFF2-40B4-BE49-F238E27FC236}">
                <a16:creationId xmlns:a16="http://schemas.microsoft.com/office/drawing/2014/main" id="{C1F37F41-651C-6BEF-4235-FCEF12617294}"/>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566959</xdr:colOff>
      <xdr:row>23</xdr:row>
      <xdr:rowOff>43884</xdr:rowOff>
    </xdr:from>
    <xdr:to>
      <xdr:col>18</xdr:col>
      <xdr:colOff>457505</xdr:colOff>
      <xdr:row>25</xdr:row>
      <xdr:rowOff>23813</xdr:rowOff>
    </xdr:to>
    <xdr:grpSp>
      <xdr:nvGrpSpPr>
        <xdr:cNvPr id="141" name="Group 140">
          <a:extLst>
            <a:ext uri="{FF2B5EF4-FFF2-40B4-BE49-F238E27FC236}">
              <a16:creationId xmlns:a16="http://schemas.microsoft.com/office/drawing/2014/main" id="{2538B226-1D08-4230-9425-06DCCBDD823B}"/>
            </a:ext>
          </a:extLst>
        </xdr:cNvPr>
        <xdr:cNvGrpSpPr/>
      </xdr:nvGrpSpPr>
      <xdr:grpSpPr>
        <a:xfrm>
          <a:off x="10899316" y="4216741"/>
          <a:ext cx="498332" cy="342786"/>
          <a:chOff x="3138714" y="675820"/>
          <a:chExt cx="498929" cy="342786"/>
        </a:xfrm>
      </xdr:grpSpPr>
      <xdr:sp macro="" textlink="Pivots!CE5">
        <xdr:nvSpPr>
          <xdr:cNvPr id="142" name="TextBox 141">
            <a:extLst>
              <a:ext uri="{FF2B5EF4-FFF2-40B4-BE49-F238E27FC236}">
                <a16:creationId xmlns:a16="http://schemas.microsoft.com/office/drawing/2014/main" id="{C8905520-3FDC-282D-BF69-7A71FAD59C61}"/>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43" name="TextBox 142">
            <a:extLst>
              <a:ext uri="{FF2B5EF4-FFF2-40B4-BE49-F238E27FC236}">
                <a16:creationId xmlns:a16="http://schemas.microsoft.com/office/drawing/2014/main" id="{190BB998-15CD-53A4-E063-1F254BFE5AFC}"/>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16</xdr:col>
      <xdr:colOff>578671</xdr:colOff>
      <xdr:row>24</xdr:row>
      <xdr:rowOff>21374</xdr:rowOff>
    </xdr:from>
    <xdr:to>
      <xdr:col>17</xdr:col>
      <xdr:colOff>469217</xdr:colOff>
      <xdr:row>26</xdr:row>
      <xdr:rowOff>1303</xdr:rowOff>
    </xdr:to>
    <xdr:grpSp>
      <xdr:nvGrpSpPr>
        <xdr:cNvPr id="144" name="Group 143">
          <a:extLst>
            <a:ext uri="{FF2B5EF4-FFF2-40B4-BE49-F238E27FC236}">
              <a16:creationId xmlns:a16="http://schemas.microsoft.com/office/drawing/2014/main" id="{99EF1C38-031A-47CC-A607-24307ADA177E}"/>
            </a:ext>
          </a:extLst>
        </xdr:cNvPr>
        <xdr:cNvGrpSpPr/>
      </xdr:nvGrpSpPr>
      <xdr:grpSpPr>
        <a:xfrm>
          <a:off x="10303242" y="4375660"/>
          <a:ext cx="498332" cy="342786"/>
          <a:chOff x="3138714" y="675820"/>
          <a:chExt cx="498929" cy="342786"/>
        </a:xfrm>
      </xdr:grpSpPr>
      <xdr:sp macro="" textlink="Pivots!CE5">
        <xdr:nvSpPr>
          <xdr:cNvPr id="145" name="TextBox 144">
            <a:extLst>
              <a:ext uri="{FF2B5EF4-FFF2-40B4-BE49-F238E27FC236}">
                <a16:creationId xmlns:a16="http://schemas.microsoft.com/office/drawing/2014/main" id="{BBA43B55-145D-3587-3A50-CFB07C15BCCF}"/>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46" name="TextBox 145">
            <a:extLst>
              <a:ext uri="{FF2B5EF4-FFF2-40B4-BE49-F238E27FC236}">
                <a16:creationId xmlns:a16="http://schemas.microsoft.com/office/drawing/2014/main" id="{ECCE3046-3DCA-E5EF-113E-1CF353308488}"/>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118885</xdr:colOff>
      <xdr:row>24</xdr:row>
      <xdr:rowOff>86319</xdr:rowOff>
    </xdr:from>
    <xdr:to>
      <xdr:col>18</xdr:col>
      <xdr:colOff>9431</xdr:colOff>
      <xdr:row>26</xdr:row>
      <xdr:rowOff>66248</xdr:rowOff>
    </xdr:to>
    <xdr:grpSp>
      <xdr:nvGrpSpPr>
        <xdr:cNvPr id="147" name="Group 146">
          <a:extLst>
            <a:ext uri="{FF2B5EF4-FFF2-40B4-BE49-F238E27FC236}">
              <a16:creationId xmlns:a16="http://schemas.microsoft.com/office/drawing/2014/main" id="{6963BCDD-BE01-4497-A7FF-0C316F366A23}"/>
            </a:ext>
          </a:extLst>
        </xdr:cNvPr>
        <xdr:cNvGrpSpPr/>
      </xdr:nvGrpSpPr>
      <xdr:grpSpPr>
        <a:xfrm>
          <a:off x="10451242" y="4440605"/>
          <a:ext cx="498332" cy="342786"/>
          <a:chOff x="3138714" y="675820"/>
          <a:chExt cx="498929" cy="342786"/>
        </a:xfrm>
      </xdr:grpSpPr>
      <xdr:sp macro="" textlink="Pivots!CE5">
        <xdr:nvSpPr>
          <xdr:cNvPr id="148" name="TextBox 147">
            <a:extLst>
              <a:ext uri="{FF2B5EF4-FFF2-40B4-BE49-F238E27FC236}">
                <a16:creationId xmlns:a16="http://schemas.microsoft.com/office/drawing/2014/main" id="{FC268F68-B644-2845-5DE6-AA034DE904BB}"/>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49" name="TextBox 148">
            <a:extLst>
              <a:ext uri="{FF2B5EF4-FFF2-40B4-BE49-F238E27FC236}">
                <a16:creationId xmlns:a16="http://schemas.microsoft.com/office/drawing/2014/main" id="{D82784F9-8975-950B-AFA5-C3ACB04E5FBB}"/>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16</xdr:col>
      <xdr:colOff>579278</xdr:colOff>
      <xdr:row>24</xdr:row>
      <xdr:rowOff>166474</xdr:rowOff>
    </xdr:from>
    <xdr:to>
      <xdr:col>17</xdr:col>
      <xdr:colOff>469824</xdr:colOff>
      <xdr:row>26</xdr:row>
      <xdr:rowOff>146403</xdr:rowOff>
    </xdr:to>
    <xdr:grpSp>
      <xdr:nvGrpSpPr>
        <xdr:cNvPr id="150" name="Group 149">
          <a:extLst>
            <a:ext uri="{FF2B5EF4-FFF2-40B4-BE49-F238E27FC236}">
              <a16:creationId xmlns:a16="http://schemas.microsoft.com/office/drawing/2014/main" id="{9F847065-652D-421C-AA3F-7DBA307F9439}"/>
            </a:ext>
          </a:extLst>
        </xdr:cNvPr>
        <xdr:cNvGrpSpPr/>
      </xdr:nvGrpSpPr>
      <xdr:grpSpPr>
        <a:xfrm>
          <a:off x="10303849" y="4520760"/>
          <a:ext cx="498332" cy="342786"/>
          <a:chOff x="3138714" y="675820"/>
          <a:chExt cx="498929" cy="342786"/>
        </a:xfrm>
      </xdr:grpSpPr>
      <xdr:sp macro="" textlink="Pivots!CE5">
        <xdr:nvSpPr>
          <xdr:cNvPr id="151" name="TextBox 150">
            <a:extLst>
              <a:ext uri="{FF2B5EF4-FFF2-40B4-BE49-F238E27FC236}">
                <a16:creationId xmlns:a16="http://schemas.microsoft.com/office/drawing/2014/main" id="{7BE67BD1-D356-4175-B6FA-380B4C74F9A9}"/>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52" name="TextBox 151">
            <a:extLst>
              <a:ext uri="{FF2B5EF4-FFF2-40B4-BE49-F238E27FC236}">
                <a16:creationId xmlns:a16="http://schemas.microsoft.com/office/drawing/2014/main" id="{A98C1D28-1807-B9BF-4CE6-68AA3A1E1E58}"/>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564372</xdr:colOff>
      <xdr:row>25</xdr:row>
      <xdr:rowOff>64113</xdr:rowOff>
    </xdr:from>
    <xdr:to>
      <xdr:col>18</xdr:col>
      <xdr:colOff>454918</xdr:colOff>
      <xdr:row>27</xdr:row>
      <xdr:rowOff>44042</xdr:rowOff>
    </xdr:to>
    <xdr:grpSp>
      <xdr:nvGrpSpPr>
        <xdr:cNvPr id="153" name="Group 152">
          <a:extLst>
            <a:ext uri="{FF2B5EF4-FFF2-40B4-BE49-F238E27FC236}">
              <a16:creationId xmlns:a16="http://schemas.microsoft.com/office/drawing/2014/main" id="{D14098E5-462E-4757-94A9-48F66D2093C6}"/>
            </a:ext>
          </a:extLst>
        </xdr:cNvPr>
        <xdr:cNvGrpSpPr/>
      </xdr:nvGrpSpPr>
      <xdr:grpSpPr>
        <a:xfrm>
          <a:off x="10896729" y="4599827"/>
          <a:ext cx="498332" cy="342786"/>
          <a:chOff x="3138714" y="675820"/>
          <a:chExt cx="498929" cy="342786"/>
        </a:xfrm>
      </xdr:grpSpPr>
      <xdr:sp macro="" textlink="Pivots!CE5">
        <xdr:nvSpPr>
          <xdr:cNvPr id="154" name="TextBox 153">
            <a:extLst>
              <a:ext uri="{FF2B5EF4-FFF2-40B4-BE49-F238E27FC236}">
                <a16:creationId xmlns:a16="http://schemas.microsoft.com/office/drawing/2014/main" id="{CAE68374-ABD2-C02B-E986-046C0EA08DA8}"/>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55" name="TextBox 154">
            <a:extLst>
              <a:ext uri="{FF2B5EF4-FFF2-40B4-BE49-F238E27FC236}">
                <a16:creationId xmlns:a16="http://schemas.microsoft.com/office/drawing/2014/main" id="{4363B71A-ECAF-A0B1-B17B-FE04860EAE76}"/>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16</xdr:col>
      <xdr:colOff>496233</xdr:colOff>
      <xdr:row>23</xdr:row>
      <xdr:rowOff>121453</xdr:rowOff>
    </xdr:from>
    <xdr:to>
      <xdr:col>17</xdr:col>
      <xdr:colOff>386779</xdr:colOff>
      <xdr:row>25</xdr:row>
      <xdr:rowOff>101382</xdr:rowOff>
    </xdr:to>
    <xdr:grpSp>
      <xdr:nvGrpSpPr>
        <xdr:cNvPr id="156" name="Group 155">
          <a:extLst>
            <a:ext uri="{FF2B5EF4-FFF2-40B4-BE49-F238E27FC236}">
              <a16:creationId xmlns:a16="http://schemas.microsoft.com/office/drawing/2014/main" id="{4BDD791F-E9CE-4588-9F8E-F6AA66F277AE}"/>
            </a:ext>
          </a:extLst>
        </xdr:cNvPr>
        <xdr:cNvGrpSpPr/>
      </xdr:nvGrpSpPr>
      <xdr:grpSpPr>
        <a:xfrm>
          <a:off x="10220804" y="4294310"/>
          <a:ext cx="498332" cy="342786"/>
          <a:chOff x="3138714" y="675820"/>
          <a:chExt cx="498929" cy="342786"/>
        </a:xfrm>
      </xdr:grpSpPr>
      <xdr:sp macro="" textlink="Pivots!CE5">
        <xdr:nvSpPr>
          <xdr:cNvPr id="157" name="TextBox 156">
            <a:extLst>
              <a:ext uri="{FF2B5EF4-FFF2-40B4-BE49-F238E27FC236}">
                <a16:creationId xmlns:a16="http://schemas.microsoft.com/office/drawing/2014/main" id="{3D723DF1-3809-720A-B8CD-FB31FCEAE0A2}"/>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99EC03A-CB47-4D90-83C9-079CADDDD756}" type="TxLink">
              <a:rPr lang="en-US" sz="1600" b="0" i="0" u="none" strike="noStrike">
                <a:solidFill>
                  <a:srgbClr val="296EFC"/>
                </a:solidFill>
                <a:latin typeface="Calibri"/>
                <a:ea typeface="Calibri"/>
                <a:cs typeface="Calibri"/>
              </a:rPr>
              <a:pPr algn="ctr"/>
              <a:t> </a:t>
            </a:fld>
            <a:endParaRPr lang="en-IN" sz="1100"/>
          </a:p>
        </xdr:txBody>
      </xdr:sp>
      <xdr:sp macro="" textlink="Pivots!CC5">
        <xdr:nvSpPr>
          <xdr:cNvPr id="158" name="TextBox 157">
            <a:extLst>
              <a:ext uri="{FF2B5EF4-FFF2-40B4-BE49-F238E27FC236}">
                <a16:creationId xmlns:a16="http://schemas.microsoft.com/office/drawing/2014/main" id="{F70463DC-46D8-B472-28D1-F6065B601220}"/>
              </a:ext>
            </a:extLst>
          </xdr:cNvPr>
          <xdr:cNvSpPr txBox="1"/>
        </xdr:nvSpPr>
        <xdr:spPr>
          <a:xfrm>
            <a:off x="3138714" y="675820"/>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796A701-E1BD-483C-A230-1B07EB49B2CD}" type="TxLink">
              <a:rPr lang="en-US" sz="1600" b="0" i="0" u="none" strike="noStrike">
                <a:solidFill>
                  <a:srgbClr val="5A097C"/>
                </a:solidFill>
                <a:latin typeface="Calibri"/>
                <a:ea typeface="Calibri"/>
                <a:cs typeface="Calibri"/>
              </a:rPr>
              <a:pPr algn="ctr"/>
              <a:t>•</a:t>
            </a:fld>
            <a:endParaRPr lang="en-IN" sz="1100"/>
          </a:p>
        </xdr:txBody>
      </xdr:sp>
    </xdr:grpSp>
    <xdr:clientData/>
  </xdr:twoCellAnchor>
  <xdr:twoCellAnchor>
    <xdr:from>
      <xdr:col>17</xdr:col>
      <xdr:colOff>423637</xdr:colOff>
      <xdr:row>24</xdr:row>
      <xdr:rowOff>11129</xdr:rowOff>
    </xdr:from>
    <xdr:to>
      <xdr:col>18</xdr:col>
      <xdr:colOff>314780</xdr:colOff>
      <xdr:row>25</xdr:row>
      <xdr:rowOff>173573</xdr:rowOff>
    </xdr:to>
    <xdr:sp macro="" textlink="Pivots!CB5">
      <xdr:nvSpPr>
        <xdr:cNvPr id="163" name="TextBox 162">
          <a:extLst>
            <a:ext uri="{FF2B5EF4-FFF2-40B4-BE49-F238E27FC236}">
              <a16:creationId xmlns:a16="http://schemas.microsoft.com/office/drawing/2014/main" id="{5D745FE3-5CE0-1C4F-B291-AF4320CC231B}"/>
            </a:ext>
          </a:extLst>
        </xdr:cNvPr>
        <xdr:cNvSpPr txBox="1"/>
      </xdr:nvSpPr>
      <xdr:spPr>
        <a:xfrm>
          <a:off x="10778025" y="4469088"/>
          <a:ext cx="500224" cy="34819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clientData/>
  </xdr:twoCellAnchor>
  <xdr:twoCellAnchor>
    <xdr:from>
      <xdr:col>17</xdr:col>
      <xdr:colOff>576037</xdr:colOff>
      <xdr:row>24</xdr:row>
      <xdr:rowOff>163529</xdr:rowOff>
    </xdr:from>
    <xdr:to>
      <xdr:col>18</xdr:col>
      <xdr:colOff>467180</xdr:colOff>
      <xdr:row>26</xdr:row>
      <xdr:rowOff>143458</xdr:rowOff>
    </xdr:to>
    <xdr:grpSp>
      <xdr:nvGrpSpPr>
        <xdr:cNvPr id="165" name="Group 164">
          <a:extLst>
            <a:ext uri="{FF2B5EF4-FFF2-40B4-BE49-F238E27FC236}">
              <a16:creationId xmlns:a16="http://schemas.microsoft.com/office/drawing/2014/main" id="{A8CA8B82-D482-44DA-900C-E772C5052647}"/>
            </a:ext>
          </a:extLst>
        </xdr:cNvPr>
        <xdr:cNvGrpSpPr/>
      </xdr:nvGrpSpPr>
      <xdr:grpSpPr>
        <a:xfrm>
          <a:off x="10908394" y="4517815"/>
          <a:ext cx="498929" cy="342786"/>
          <a:chOff x="1178379" y="652234"/>
          <a:chExt cx="498929" cy="342786"/>
        </a:xfrm>
      </xdr:grpSpPr>
      <xdr:sp macro="" textlink="Pivots!CB5">
        <xdr:nvSpPr>
          <xdr:cNvPr id="166" name="TextBox 165">
            <a:extLst>
              <a:ext uri="{FF2B5EF4-FFF2-40B4-BE49-F238E27FC236}">
                <a16:creationId xmlns:a16="http://schemas.microsoft.com/office/drawing/2014/main" id="{3C2956EB-99D7-E650-74DD-0794D3289BB4}"/>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167" name="TextBox 166">
            <a:extLst>
              <a:ext uri="{FF2B5EF4-FFF2-40B4-BE49-F238E27FC236}">
                <a16:creationId xmlns:a16="http://schemas.microsoft.com/office/drawing/2014/main" id="{0DEC096F-EE18-C74E-AE7E-6978B31D5990}"/>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17</xdr:col>
      <xdr:colOff>120054</xdr:colOff>
      <xdr:row>24</xdr:row>
      <xdr:rowOff>15539</xdr:rowOff>
    </xdr:from>
    <xdr:to>
      <xdr:col>18</xdr:col>
      <xdr:colOff>11197</xdr:colOff>
      <xdr:row>25</xdr:row>
      <xdr:rowOff>177983</xdr:rowOff>
    </xdr:to>
    <xdr:grpSp>
      <xdr:nvGrpSpPr>
        <xdr:cNvPr id="168" name="Group 167">
          <a:extLst>
            <a:ext uri="{FF2B5EF4-FFF2-40B4-BE49-F238E27FC236}">
              <a16:creationId xmlns:a16="http://schemas.microsoft.com/office/drawing/2014/main" id="{9EF409D7-4AD5-4E39-AAF8-96A857CBA124}"/>
            </a:ext>
          </a:extLst>
        </xdr:cNvPr>
        <xdr:cNvGrpSpPr/>
      </xdr:nvGrpSpPr>
      <xdr:grpSpPr>
        <a:xfrm>
          <a:off x="10452411" y="4369825"/>
          <a:ext cx="498929" cy="343872"/>
          <a:chOff x="1178379" y="652234"/>
          <a:chExt cx="498929" cy="342786"/>
        </a:xfrm>
      </xdr:grpSpPr>
      <xdr:sp macro="" textlink="Pivots!CB5">
        <xdr:nvSpPr>
          <xdr:cNvPr id="169" name="TextBox 168">
            <a:extLst>
              <a:ext uri="{FF2B5EF4-FFF2-40B4-BE49-F238E27FC236}">
                <a16:creationId xmlns:a16="http://schemas.microsoft.com/office/drawing/2014/main" id="{248831FA-2120-1B47-8F29-5A7A0D46B52B}"/>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170" name="TextBox 169">
            <a:extLst>
              <a:ext uri="{FF2B5EF4-FFF2-40B4-BE49-F238E27FC236}">
                <a16:creationId xmlns:a16="http://schemas.microsoft.com/office/drawing/2014/main" id="{AD26AFDA-D28A-1718-D41B-71B350034EE1}"/>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17</xdr:col>
      <xdr:colOff>272454</xdr:colOff>
      <xdr:row>24</xdr:row>
      <xdr:rowOff>167939</xdr:rowOff>
    </xdr:from>
    <xdr:to>
      <xdr:col>18</xdr:col>
      <xdr:colOff>163597</xdr:colOff>
      <xdr:row>26</xdr:row>
      <xdr:rowOff>147868</xdr:rowOff>
    </xdr:to>
    <xdr:grpSp>
      <xdr:nvGrpSpPr>
        <xdr:cNvPr id="171" name="Group 170">
          <a:extLst>
            <a:ext uri="{FF2B5EF4-FFF2-40B4-BE49-F238E27FC236}">
              <a16:creationId xmlns:a16="http://schemas.microsoft.com/office/drawing/2014/main" id="{EA172E77-E4B5-40A2-BD94-06FA3CC0B70B}"/>
            </a:ext>
          </a:extLst>
        </xdr:cNvPr>
        <xdr:cNvGrpSpPr/>
      </xdr:nvGrpSpPr>
      <xdr:grpSpPr>
        <a:xfrm>
          <a:off x="10604811" y="4522225"/>
          <a:ext cx="498929" cy="342786"/>
          <a:chOff x="1178379" y="652234"/>
          <a:chExt cx="498929" cy="342786"/>
        </a:xfrm>
      </xdr:grpSpPr>
      <xdr:sp macro="" textlink="Pivots!CB5">
        <xdr:nvSpPr>
          <xdr:cNvPr id="172" name="TextBox 171">
            <a:extLst>
              <a:ext uri="{FF2B5EF4-FFF2-40B4-BE49-F238E27FC236}">
                <a16:creationId xmlns:a16="http://schemas.microsoft.com/office/drawing/2014/main" id="{024A6B8E-DFD8-D55F-60AA-3B0AF555167E}"/>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173" name="TextBox 172">
            <a:extLst>
              <a:ext uri="{FF2B5EF4-FFF2-40B4-BE49-F238E27FC236}">
                <a16:creationId xmlns:a16="http://schemas.microsoft.com/office/drawing/2014/main" id="{31718E2F-89C1-4F99-ACBB-1E9172DE866A}"/>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17</xdr:col>
      <xdr:colOff>345003</xdr:colOff>
      <xdr:row>25</xdr:row>
      <xdr:rowOff>69381</xdr:rowOff>
    </xdr:from>
    <xdr:to>
      <xdr:col>18</xdr:col>
      <xdr:colOff>236146</xdr:colOff>
      <xdr:row>27</xdr:row>
      <xdr:rowOff>49310</xdr:rowOff>
    </xdr:to>
    <xdr:sp macro="" textlink="Pivots!CB5">
      <xdr:nvSpPr>
        <xdr:cNvPr id="175" name="TextBox 174">
          <a:extLst>
            <a:ext uri="{FF2B5EF4-FFF2-40B4-BE49-F238E27FC236}">
              <a16:creationId xmlns:a16="http://schemas.microsoft.com/office/drawing/2014/main" id="{50371BC4-47C4-E0D0-5210-B3CF354A59B1}"/>
            </a:ext>
          </a:extLst>
        </xdr:cNvPr>
        <xdr:cNvSpPr txBox="1"/>
      </xdr:nvSpPr>
      <xdr:spPr>
        <a:xfrm>
          <a:off x="10699391" y="4713088"/>
          <a:ext cx="500224" cy="3514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clientData/>
  </xdr:twoCellAnchor>
  <xdr:twoCellAnchor>
    <xdr:from>
      <xdr:col>17</xdr:col>
      <xdr:colOff>341505</xdr:colOff>
      <xdr:row>23</xdr:row>
      <xdr:rowOff>119116</xdr:rowOff>
    </xdr:from>
    <xdr:to>
      <xdr:col>18</xdr:col>
      <xdr:colOff>232648</xdr:colOff>
      <xdr:row>25</xdr:row>
      <xdr:rowOff>99045</xdr:rowOff>
    </xdr:to>
    <xdr:sp macro="" textlink="Pivots!CB5">
      <xdr:nvSpPr>
        <xdr:cNvPr id="178" name="TextBox 177">
          <a:extLst>
            <a:ext uri="{FF2B5EF4-FFF2-40B4-BE49-F238E27FC236}">
              <a16:creationId xmlns:a16="http://schemas.microsoft.com/office/drawing/2014/main" id="{531235F6-B7C4-038C-1B4A-E7EF5C5865EE}"/>
            </a:ext>
          </a:extLst>
        </xdr:cNvPr>
        <xdr:cNvSpPr txBox="1"/>
      </xdr:nvSpPr>
      <xdr:spPr>
        <a:xfrm>
          <a:off x="10695893" y="4391327"/>
          <a:ext cx="500224" cy="3514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clientData/>
  </xdr:twoCellAnchor>
  <xdr:twoCellAnchor>
    <xdr:from>
      <xdr:col>17</xdr:col>
      <xdr:colOff>334205</xdr:colOff>
      <xdr:row>24</xdr:row>
      <xdr:rowOff>104210</xdr:rowOff>
    </xdr:from>
    <xdr:to>
      <xdr:col>18</xdr:col>
      <xdr:colOff>225348</xdr:colOff>
      <xdr:row>26</xdr:row>
      <xdr:rowOff>84139</xdr:rowOff>
    </xdr:to>
    <xdr:sp macro="" textlink="Pivots!CB5">
      <xdr:nvSpPr>
        <xdr:cNvPr id="181" name="TextBox 180">
          <a:extLst>
            <a:ext uri="{FF2B5EF4-FFF2-40B4-BE49-F238E27FC236}">
              <a16:creationId xmlns:a16="http://schemas.microsoft.com/office/drawing/2014/main" id="{08B4C332-EE4A-1C29-C53B-F709E2E0A525}"/>
            </a:ext>
          </a:extLst>
        </xdr:cNvPr>
        <xdr:cNvSpPr txBox="1"/>
      </xdr:nvSpPr>
      <xdr:spPr>
        <a:xfrm>
          <a:off x="10688593" y="4562169"/>
          <a:ext cx="500224" cy="3514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clientData/>
  </xdr:twoCellAnchor>
  <xdr:twoCellAnchor>
    <xdr:from>
      <xdr:col>17</xdr:col>
      <xdr:colOff>45527</xdr:colOff>
      <xdr:row>23</xdr:row>
      <xdr:rowOff>47478</xdr:rowOff>
    </xdr:from>
    <xdr:to>
      <xdr:col>17</xdr:col>
      <xdr:colOff>545053</xdr:colOff>
      <xdr:row>25</xdr:row>
      <xdr:rowOff>27407</xdr:rowOff>
    </xdr:to>
    <xdr:sp macro="" textlink="Pivots!CB5">
      <xdr:nvSpPr>
        <xdr:cNvPr id="184" name="TextBox 183">
          <a:extLst>
            <a:ext uri="{FF2B5EF4-FFF2-40B4-BE49-F238E27FC236}">
              <a16:creationId xmlns:a16="http://schemas.microsoft.com/office/drawing/2014/main" id="{4E965647-C74B-1328-BA21-D581CD29CDC2}"/>
            </a:ext>
          </a:extLst>
        </xdr:cNvPr>
        <xdr:cNvSpPr txBox="1"/>
      </xdr:nvSpPr>
      <xdr:spPr>
        <a:xfrm>
          <a:off x="10399915" y="4319689"/>
          <a:ext cx="499526" cy="3514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clientData/>
  </xdr:twoCellAnchor>
  <xdr:twoCellAnchor>
    <xdr:from>
      <xdr:col>17</xdr:col>
      <xdr:colOff>190322</xdr:colOff>
      <xdr:row>23</xdr:row>
      <xdr:rowOff>123830</xdr:rowOff>
    </xdr:from>
    <xdr:to>
      <xdr:col>18</xdr:col>
      <xdr:colOff>81465</xdr:colOff>
      <xdr:row>25</xdr:row>
      <xdr:rowOff>103759</xdr:rowOff>
    </xdr:to>
    <xdr:sp macro="" textlink="Pivots!CB5">
      <xdr:nvSpPr>
        <xdr:cNvPr id="187" name="TextBox 186">
          <a:extLst>
            <a:ext uri="{FF2B5EF4-FFF2-40B4-BE49-F238E27FC236}">
              <a16:creationId xmlns:a16="http://schemas.microsoft.com/office/drawing/2014/main" id="{7653FA44-5479-54C2-D7D3-91B9C42107F8}"/>
            </a:ext>
          </a:extLst>
        </xdr:cNvPr>
        <xdr:cNvSpPr txBox="1"/>
      </xdr:nvSpPr>
      <xdr:spPr>
        <a:xfrm>
          <a:off x="10544710" y="4396041"/>
          <a:ext cx="500224" cy="3514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clientData/>
  </xdr:twoCellAnchor>
  <xdr:twoCellAnchor>
    <xdr:from>
      <xdr:col>17</xdr:col>
      <xdr:colOff>46136</xdr:colOff>
      <xdr:row>24</xdr:row>
      <xdr:rowOff>13865</xdr:rowOff>
    </xdr:from>
    <xdr:to>
      <xdr:col>17</xdr:col>
      <xdr:colOff>545662</xdr:colOff>
      <xdr:row>25</xdr:row>
      <xdr:rowOff>176309</xdr:rowOff>
    </xdr:to>
    <xdr:grpSp>
      <xdr:nvGrpSpPr>
        <xdr:cNvPr id="189" name="Group 188">
          <a:extLst>
            <a:ext uri="{FF2B5EF4-FFF2-40B4-BE49-F238E27FC236}">
              <a16:creationId xmlns:a16="http://schemas.microsoft.com/office/drawing/2014/main" id="{AC786609-4FF9-404A-AB08-6B1736208594}"/>
            </a:ext>
          </a:extLst>
        </xdr:cNvPr>
        <xdr:cNvGrpSpPr/>
      </xdr:nvGrpSpPr>
      <xdr:grpSpPr>
        <a:xfrm>
          <a:off x="10378493" y="4368151"/>
          <a:ext cx="499526" cy="343872"/>
          <a:chOff x="1178379" y="652234"/>
          <a:chExt cx="498929" cy="342786"/>
        </a:xfrm>
      </xdr:grpSpPr>
      <xdr:sp macro="" textlink="Pivots!CB5">
        <xdr:nvSpPr>
          <xdr:cNvPr id="190" name="TextBox 189">
            <a:extLst>
              <a:ext uri="{FF2B5EF4-FFF2-40B4-BE49-F238E27FC236}">
                <a16:creationId xmlns:a16="http://schemas.microsoft.com/office/drawing/2014/main" id="{3241BF40-46FA-48A2-B3F8-45C20C6182A9}"/>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191" name="TextBox 190">
            <a:extLst>
              <a:ext uri="{FF2B5EF4-FFF2-40B4-BE49-F238E27FC236}">
                <a16:creationId xmlns:a16="http://schemas.microsoft.com/office/drawing/2014/main" id="{903B5610-12BB-7BB5-E0D2-398FD28AC2A3}"/>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17</xdr:col>
      <xdr:colOff>483715</xdr:colOff>
      <xdr:row>24</xdr:row>
      <xdr:rowOff>90217</xdr:rowOff>
    </xdr:from>
    <xdr:to>
      <xdr:col>18</xdr:col>
      <xdr:colOff>374858</xdr:colOff>
      <xdr:row>26</xdr:row>
      <xdr:rowOff>70146</xdr:rowOff>
    </xdr:to>
    <xdr:sp macro="" textlink="Pivots!CD5">
      <xdr:nvSpPr>
        <xdr:cNvPr id="194" name="TextBox 193">
          <a:extLst>
            <a:ext uri="{FF2B5EF4-FFF2-40B4-BE49-F238E27FC236}">
              <a16:creationId xmlns:a16="http://schemas.microsoft.com/office/drawing/2014/main" id="{A15CF258-158E-D576-54EE-3C615EA5574A}"/>
            </a:ext>
          </a:extLst>
        </xdr:cNvPr>
        <xdr:cNvSpPr txBox="1"/>
      </xdr:nvSpPr>
      <xdr:spPr>
        <a:xfrm>
          <a:off x="10838103" y="4548176"/>
          <a:ext cx="500224" cy="3514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clientData/>
  </xdr:twoCellAnchor>
  <xdr:twoCellAnchor>
    <xdr:from>
      <xdr:col>17</xdr:col>
      <xdr:colOff>191235</xdr:colOff>
      <xdr:row>24</xdr:row>
      <xdr:rowOff>94324</xdr:rowOff>
    </xdr:from>
    <xdr:to>
      <xdr:col>18</xdr:col>
      <xdr:colOff>82378</xdr:colOff>
      <xdr:row>26</xdr:row>
      <xdr:rowOff>74253</xdr:rowOff>
    </xdr:to>
    <xdr:grpSp>
      <xdr:nvGrpSpPr>
        <xdr:cNvPr id="195" name="Group 194">
          <a:extLst>
            <a:ext uri="{FF2B5EF4-FFF2-40B4-BE49-F238E27FC236}">
              <a16:creationId xmlns:a16="http://schemas.microsoft.com/office/drawing/2014/main" id="{1AAA23A9-3CA0-4D4A-A84F-DAF28EE147D6}"/>
            </a:ext>
          </a:extLst>
        </xdr:cNvPr>
        <xdr:cNvGrpSpPr/>
      </xdr:nvGrpSpPr>
      <xdr:grpSpPr>
        <a:xfrm>
          <a:off x="10523592" y="4448610"/>
          <a:ext cx="498929" cy="342786"/>
          <a:chOff x="1178379" y="652234"/>
          <a:chExt cx="498929" cy="342786"/>
        </a:xfrm>
      </xdr:grpSpPr>
      <xdr:sp macro="" textlink="Pivots!CB5">
        <xdr:nvSpPr>
          <xdr:cNvPr id="196" name="TextBox 195">
            <a:extLst>
              <a:ext uri="{FF2B5EF4-FFF2-40B4-BE49-F238E27FC236}">
                <a16:creationId xmlns:a16="http://schemas.microsoft.com/office/drawing/2014/main" id="{C5444646-545D-EF4F-36E7-458B1799B185}"/>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197" name="TextBox 196">
            <a:extLst>
              <a:ext uri="{FF2B5EF4-FFF2-40B4-BE49-F238E27FC236}">
                <a16:creationId xmlns:a16="http://schemas.microsoft.com/office/drawing/2014/main" id="{12663754-7295-0173-DFE4-14E3F63DAD35}"/>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16</xdr:col>
      <xdr:colOff>582425</xdr:colOff>
      <xdr:row>23</xdr:row>
      <xdr:rowOff>124839</xdr:rowOff>
    </xdr:from>
    <xdr:to>
      <xdr:col>17</xdr:col>
      <xdr:colOff>473567</xdr:colOff>
      <xdr:row>25</xdr:row>
      <xdr:rowOff>104768</xdr:rowOff>
    </xdr:to>
    <xdr:grpSp>
      <xdr:nvGrpSpPr>
        <xdr:cNvPr id="198" name="Group 197">
          <a:extLst>
            <a:ext uri="{FF2B5EF4-FFF2-40B4-BE49-F238E27FC236}">
              <a16:creationId xmlns:a16="http://schemas.microsoft.com/office/drawing/2014/main" id="{E39E617A-93CB-4F40-8FBF-31753CC31C40}"/>
            </a:ext>
          </a:extLst>
        </xdr:cNvPr>
        <xdr:cNvGrpSpPr/>
      </xdr:nvGrpSpPr>
      <xdr:grpSpPr>
        <a:xfrm>
          <a:off x="10306996" y="4297696"/>
          <a:ext cx="498928" cy="342786"/>
          <a:chOff x="1178379" y="652234"/>
          <a:chExt cx="498929" cy="342786"/>
        </a:xfrm>
      </xdr:grpSpPr>
      <xdr:sp macro="" textlink="Pivots!CB5">
        <xdr:nvSpPr>
          <xdr:cNvPr id="199" name="TextBox 198">
            <a:extLst>
              <a:ext uri="{FF2B5EF4-FFF2-40B4-BE49-F238E27FC236}">
                <a16:creationId xmlns:a16="http://schemas.microsoft.com/office/drawing/2014/main" id="{BC15A659-C9EB-ECBA-839E-E361B04A2282}"/>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200" name="TextBox 199">
            <a:extLst>
              <a:ext uri="{FF2B5EF4-FFF2-40B4-BE49-F238E27FC236}">
                <a16:creationId xmlns:a16="http://schemas.microsoft.com/office/drawing/2014/main" id="{609F0B89-1AB2-F5F0-AF73-45E9CE54AE1F}"/>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16</xdr:col>
      <xdr:colOff>503534</xdr:colOff>
      <xdr:row>24</xdr:row>
      <xdr:rowOff>92206</xdr:rowOff>
    </xdr:from>
    <xdr:to>
      <xdr:col>17</xdr:col>
      <xdr:colOff>394676</xdr:colOff>
      <xdr:row>26</xdr:row>
      <xdr:rowOff>72135</xdr:rowOff>
    </xdr:to>
    <xdr:grpSp>
      <xdr:nvGrpSpPr>
        <xdr:cNvPr id="204" name="Group 203">
          <a:extLst>
            <a:ext uri="{FF2B5EF4-FFF2-40B4-BE49-F238E27FC236}">
              <a16:creationId xmlns:a16="http://schemas.microsoft.com/office/drawing/2014/main" id="{6BBDD1A9-8A72-4604-9D5C-7982F0892BAC}"/>
            </a:ext>
          </a:extLst>
        </xdr:cNvPr>
        <xdr:cNvGrpSpPr/>
      </xdr:nvGrpSpPr>
      <xdr:grpSpPr>
        <a:xfrm>
          <a:off x="10228105" y="4446492"/>
          <a:ext cx="498928" cy="342786"/>
          <a:chOff x="1178379" y="652234"/>
          <a:chExt cx="498929" cy="342786"/>
        </a:xfrm>
      </xdr:grpSpPr>
      <xdr:sp macro="" textlink="Pivots!CB5">
        <xdr:nvSpPr>
          <xdr:cNvPr id="205" name="TextBox 204">
            <a:extLst>
              <a:ext uri="{FF2B5EF4-FFF2-40B4-BE49-F238E27FC236}">
                <a16:creationId xmlns:a16="http://schemas.microsoft.com/office/drawing/2014/main" id="{841609E2-A711-FE2D-FD8A-EBA52C76D79D}"/>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206" name="TextBox 205">
            <a:extLst>
              <a:ext uri="{FF2B5EF4-FFF2-40B4-BE49-F238E27FC236}">
                <a16:creationId xmlns:a16="http://schemas.microsoft.com/office/drawing/2014/main" id="{7CF6E0A9-634B-8B2A-6449-0EE88E78A31E}"/>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17</xdr:col>
      <xdr:colOff>46165</xdr:colOff>
      <xdr:row>25</xdr:row>
      <xdr:rowOff>59573</xdr:rowOff>
    </xdr:from>
    <xdr:to>
      <xdr:col>17</xdr:col>
      <xdr:colOff>547076</xdr:colOff>
      <xdr:row>27</xdr:row>
      <xdr:rowOff>39502</xdr:rowOff>
    </xdr:to>
    <xdr:grpSp>
      <xdr:nvGrpSpPr>
        <xdr:cNvPr id="207" name="Group 206">
          <a:extLst>
            <a:ext uri="{FF2B5EF4-FFF2-40B4-BE49-F238E27FC236}">
              <a16:creationId xmlns:a16="http://schemas.microsoft.com/office/drawing/2014/main" id="{902C7D75-964B-4AC8-8F1B-0F6EAF8660D1}"/>
            </a:ext>
          </a:extLst>
        </xdr:cNvPr>
        <xdr:cNvGrpSpPr/>
      </xdr:nvGrpSpPr>
      <xdr:grpSpPr>
        <a:xfrm>
          <a:off x="10378522" y="4595287"/>
          <a:ext cx="500911" cy="342786"/>
          <a:chOff x="1178379" y="652234"/>
          <a:chExt cx="498929" cy="342786"/>
        </a:xfrm>
      </xdr:grpSpPr>
      <xdr:sp macro="" textlink="Pivots!CB5">
        <xdr:nvSpPr>
          <xdr:cNvPr id="208" name="TextBox 207">
            <a:extLst>
              <a:ext uri="{FF2B5EF4-FFF2-40B4-BE49-F238E27FC236}">
                <a16:creationId xmlns:a16="http://schemas.microsoft.com/office/drawing/2014/main" id="{B19E90DA-7BD2-4BFF-22CC-FA2689DD90B2}"/>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323EB92-8935-49DF-BD33-619303E9BA77}" type="TxLink">
              <a:rPr lang="en-US" sz="1600" b="0" i="0" u="none" strike="noStrike">
                <a:solidFill>
                  <a:srgbClr val="C240D8"/>
                </a:solidFill>
                <a:latin typeface="Calibri"/>
                <a:ea typeface="Calibri"/>
                <a:cs typeface="Calibri"/>
              </a:rPr>
              <a:pPr algn="ctr"/>
              <a:t>•</a:t>
            </a:fld>
            <a:endParaRPr lang="en-IN" sz="1100"/>
          </a:p>
        </xdr:txBody>
      </xdr:sp>
      <xdr:sp macro="" textlink="Pivots!CD5">
        <xdr:nvSpPr>
          <xdr:cNvPr id="209" name="TextBox 208">
            <a:extLst>
              <a:ext uri="{FF2B5EF4-FFF2-40B4-BE49-F238E27FC236}">
                <a16:creationId xmlns:a16="http://schemas.microsoft.com/office/drawing/2014/main" id="{955B3F4B-0542-FC77-069F-DDFDA775B53F}"/>
              </a:ext>
            </a:extLst>
          </xdr:cNvPr>
          <xdr:cNvSpPr txBox="1"/>
        </xdr:nvSpPr>
        <xdr:spPr>
          <a:xfrm>
            <a:off x="1178379" y="652234"/>
            <a:ext cx="498929" cy="342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BCC56CA-E215-4786-AA91-AEFA48220499}"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xdr:from>
      <xdr:col>20</xdr:col>
      <xdr:colOff>393424</xdr:colOff>
      <xdr:row>12</xdr:row>
      <xdr:rowOff>31657</xdr:rowOff>
    </xdr:from>
    <xdr:to>
      <xdr:col>21</xdr:col>
      <xdr:colOff>418824</xdr:colOff>
      <xdr:row>14</xdr:row>
      <xdr:rowOff>11586</xdr:rowOff>
    </xdr:to>
    <xdr:grpSp>
      <xdr:nvGrpSpPr>
        <xdr:cNvPr id="230" name="Group 229">
          <a:extLst>
            <a:ext uri="{FF2B5EF4-FFF2-40B4-BE49-F238E27FC236}">
              <a16:creationId xmlns:a16="http://schemas.microsoft.com/office/drawing/2014/main" id="{0309F858-BE82-3EE9-B918-B82E8E6B1744}"/>
            </a:ext>
          </a:extLst>
        </xdr:cNvPr>
        <xdr:cNvGrpSpPr/>
      </xdr:nvGrpSpPr>
      <xdr:grpSpPr>
        <a:xfrm>
          <a:off x="12549138" y="2208800"/>
          <a:ext cx="633186" cy="342786"/>
          <a:chOff x="18040350" y="2378152"/>
          <a:chExt cx="635000" cy="361683"/>
        </a:xfrm>
      </xdr:grpSpPr>
      <xdr:sp macro="" textlink="Pivots!CB6">
        <xdr:nvSpPr>
          <xdr:cNvPr id="210" name="TextBox 209">
            <a:extLst>
              <a:ext uri="{FF2B5EF4-FFF2-40B4-BE49-F238E27FC236}">
                <a16:creationId xmlns:a16="http://schemas.microsoft.com/office/drawing/2014/main" id="{41E5B05D-4955-12D4-3959-62D025166B86}"/>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11" name="TextBox 210">
            <a:extLst>
              <a:ext uri="{FF2B5EF4-FFF2-40B4-BE49-F238E27FC236}">
                <a16:creationId xmlns:a16="http://schemas.microsoft.com/office/drawing/2014/main" id="{1C09BDF4-9055-4929-BBF5-C3B5432E5353}"/>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21</xdr:col>
      <xdr:colOff>10353</xdr:colOff>
      <xdr:row>12</xdr:row>
      <xdr:rowOff>117308</xdr:rowOff>
    </xdr:from>
    <xdr:to>
      <xdr:col>22</xdr:col>
      <xdr:colOff>35752</xdr:colOff>
      <xdr:row>14</xdr:row>
      <xdr:rowOff>97237</xdr:rowOff>
    </xdr:to>
    <xdr:grpSp>
      <xdr:nvGrpSpPr>
        <xdr:cNvPr id="231" name="Group 230">
          <a:extLst>
            <a:ext uri="{FF2B5EF4-FFF2-40B4-BE49-F238E27FC236}">
              <a16:creationId xmlns:a16="http://schemas.microsoft.com/office/drawing/2014/main" id="{F2C379F0-21B4-C418-0B72-01857A1E6738}"/>
            </a:ext>
          </a:extLst>
        </xdr:cNvPr>
        <xdr:cNvGrpSpPr/>
      </xdr:nvGrpSpPr>
      <xdr:grpSpPr>
        <a:xfrm>
          <a:off x="12773853" y="2294451"/>
          <a:ext cx="633185" cy="342786"/>
          <a:chOff x="20955000" y="2375807"/>
          <a:chExt cx="635000" cy="353672"/>
        </a:xfrm>
      </xdr:grpSpPr>
      <xdr:sp macro="" textlink="Pivots!CC6">
        <xdr:nvSpPr>
          <xdr:cNvPr id="212" name="TextBox 211">
            <a:extLst>
              <a:ext uri="{FF2B5EF4-FFF2-40B4-BE49-F238E27FC236}">
                <a16:creationId xmlns:a16="http://schemas.microsoft.com/office/drawing/2014/main" id="{9D25E2D4-3302-45DA-9D25-5056868D8790}"/>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213" name="TextBox 212">
            <a:extLst>
              <a:ext uri="{FF2B5EF4-FFF2-40B4-BE49-F238E27FC236}">
                <a16:creationId xmlns:a16="http://schemas.microsoft.com/office/drawing/2014/main" id="{A04B97E0-6442-4910-A0A1-8E32120EF798}"/>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482600</xdr:colOff>
      <xdr:row>18</xdr:row>
      <xdr:rowOff>105653</xdr:rowOff>
    </xdr:from>
    <xdr:to>
      <xdr:col>12</xdr:col>
      <xdr:colOff>507999</xdr:colOff>
      <xdr:row>20</xdr:row>
      <xdr:rowOff>85582</xdr:rowOff>
    </xdr:to>
    <xdr:grpSp>
      <xdr:nvGrpSpPr>
        <xdr:cNvPr id="232" name="Group 231">
          <a:extLst>
            <a:ext uri="{FF2B5EF4-FFF2-40B4-BE49-F238E27FC236}">
              <a16:creationId xmlns:a16="http://schemas.microsoft.com/office/drawing/2014/main" id="{E003998C-144D-6FD2-9468-8C620EB090C2}"/>
            </a:ext>
          </a:extLst>
        </xdr:cNvPr>
        <xdr:cNvGrpSpPr/>
      </xdr:nvGrpSpPr>
      <xdr:grpSpPr>
        <a:xfrm>
          <a:off x="7168243" y="3371367"/>
          <a:ext cx="633185" cy="342786"/>
          <a:chOff x="18281650" y="3857702"/>
          <a:chExt cx="635000" cy="361683"/>
        </a:xfrm>
      </xdr:grpSpPr>
      <xdr:sp macro="" textlink="Pivots!CB7">
        <xdr:nvSpPr>
          <xdr:cNvPr id="214" name="TextBox 213">
            <a:extLst>
              <a:ext uri="{FF2B5EF4-FFF2-40B4-BE49-F238E27FC236}">
                <a16:creationId xmlns:a16="http://schemas.microsoft.com/office/drawing/2014/main" id="{3E3D82E4-8980-4E19-BBF4-3A6AA7CBCE69}"/>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215" name="TextBox 214">
            <a:extLst>
              <a:ext uri="{FF2B5EF4-FFF2-40B4-BE49-F238E27FC236}">
                <a16:creationId xmlns:a16="http://schemas.microsoft.com/office/drawing/2014/main" id="{ABF649F2-0C91-4E28-BF7E-8FF12C4BEAE5}"/>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97735</xdr:colOff>
      <xdr:row>20</xdr:row>
      <xdr:rowOff>52643</xdr:rowOff>
    </xdr:from>
    <xdr:to>
      <xdr:col>13</xdr:col>
      <xdr:colOff>123135</xdr:colOff>
      <xdr:row>22</xdr:row>
      <xdr:rowOff>32571</xdr:rowOff>
    </xdr:to>
    <xdr:grpSp>
      <xdr:nvGrpSpPr>
        <xdr:cNvPr id="233" name="Group 232">
          <a:extLst>
            <a:ext uri="{FF2B5EF4-FFF2-40B4-BE49-F238E27FC236}">
              <a16:creationId xmlns:a16="http://schemas.microsoft.com/office/drawing/2014/main" id="{70627DCF-7EA7-06CA-2BB3-7D55CED50308}"/>
            </a:ext>
          </a:extLst>
        </xdr:cNvPr>
        <xdr:cNvGrpSpPr/>
      </xdr:nvGrpSpPr>
      <xdr:grpSpPr>
        <a:xfrm>
          <a:off x="7391164" y="3681214"/>
          <a:ext cx="633185" cy="342786"/>
          <a:chOff x="21037550" y="3781502"/>
          <a:chExt cx="635000" cy="361682"/>
        </a:xfrm>
      </xdr:grpSpPr>
      <xdr:sp macro="" textlink="Pivots!CC7">
        <xdr:nvSpPr>
          <xdr:cNvPr id="216" name="TextBox 215">
            <a:extLst>
              <a:ext uri="{FF2B5EF4-FFF2-40B4-BE49-F238E27FC236}">
                <a16:creationId xmlns:a16="http://schemas.microsoft.com/office/drawing/2014/main" id="{6CE334B1-8071-4462-88FD-33CF31D1B580}"/>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217" name="TextBox 216">
            <a:extLst>
              <a:ext uri="{FF2B5EF4-FFF2-40B4-BE49-F238E27FC236}">
                <a16:creationId xmlns:a16="http://schemas.microsoft.com/office/drawing/2014/main" id="{BA780186-5864-4006-980D-A47524FA73C3}"/>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118304</xdr:colOff>
      <xdr:row>14</xdr:row>
      <xdr:rowOff>60239</xdr:rowOff>
    </xdr:from>
    <xdr:to>
      <xdr:col>18</xdr:col>
      <xdr:colOff>143704</xdr:colOff>
      <xdr:row>16</xdr:row>
      <xdr:rowOff>40168</xdr:rowOff>
    </xdr:to>
    <xdr:grpSp>
      <xdr:nvGrpSpPr>
        <xdr:cNvPr id="234" name="Group 233">
          <a:extLst>
            <a:ext uri="{FF2B5EF4-FFF2-40B4-BE49-F238E27FC236}">
              <a16:creationId xmlns:a16="http://schemas.microsoft.com/office/drawing/2014/main" id="{1ADF7C5C-95B6-60BE-128B-5189C17481FF}"/>
            </a:ext>
          </a:extLst>
        </xdr:cNvPr>
        <xdr:cNvGrpSpPr/>
      </xdr:nvGrpSpPr>
      <xdr:grpSpPr>
        <a:xfrm>
          <a:off x="10450661" y="2600239"/>
          <a:ext cx="633186" cy="342786"/>
          <a:chOff x="18243550" y="5502352"/>
          <a:chExt cx="635000" cy="361683"/>
        </a:xfrm>
      </xdr:grpSpPr>
      <xdr:sp macro="" textlink="Pivots!CB8">
        <xdr:nvSpPr>
          <xdr:cNvPr id="218" name="TextBox 217">
            <a:extLst>
              <a:ext uri="{FF2B5EF4-FFF2-40B4-BE49-F238E27FC236}">
                <a16:creationId xmlns:a16="http://schemas.microsoft.com/office/drawing/2014/main" id="{5FC85A7B-A5BA-42ED-9428-2D2FD681409B}"/>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219" name="TextBox 218">
            <a:extLst>
              <a:ext uri="{FF2B5EF4-FFF2-40B4-BE49-F238E27FC236}">
                <a16:creationId xmlns:a16="http://schemas.microsoft.com/office/drawing/2014/main" id="{98499D31-CAB9-4E71-B0AE-1F66587988CA}"/>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18</xdr:col>
      <xdr:colOff>43760</xdr:colOff>
      <xdr:row>15</xdr:row>
      <xdr:rowOff>29731</xdr:rowOff>
    </xdr:from>
    <xdr:to>
      <xdr:col>19</xdr:col>
      <xdr:colOff>69160</xdr:colOff>
      <xdr:row>17</xdr:row>
      <xdr:rowOff>9660</xdr:rowOff>
    </xdr:to>
    <xdr:grpSp>
      <xdr:nvGrpSpPr>
        <xdr:cNvPr id="235" name="Group 234">
          <a:extLst>
            <a:ext uri="{FF2B5EF4-FFF2-40B4-BE49-F238E27FC236}">
              <a16:creationId xmlns:a16="http://schemas.microsoft.com/office/drawing/2014/main" id="{D07D4F2F-07F0-A318-738E-86BFC3F13F25}"/>
            </a:ext>
          </a:extLst>
        </xdr:cNvPr>
        <xdr:cNvGrpSpPr/>
      </xdr:nvGrpSpPr>
      <xdr:grpSpPr>
        <a:xfrm>
          <a:off x="10983903" y="2751160"/>
          <a:ext cx="633186" cy="342786"/>
          <a:chOff x="20916900" y="5470602"/>
          <a:chExt cx="635000" cy="361683"/>
        </a:xfrm>
      </xdr:grpSpPr>
      <xdr:sp macro="" textlink="Pivots!CC8">
        <xdr:nvSpPr>
          <xdr:cNvPr id="220" name="TextBox 219">
            <a:extLst>
              <a:ext uri="{FF2B5EF4-FFF2-40B4-BE49-F238E27FC236}">
                <a16:creationId xmlns:a16="http://schemas.microsoft.com/office/drawing/2014/main" id="{7450A4B1-3874-41CD-A7D1-C8548B4C5E44}"/>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221" name="TextBox 220">
            <a:extLst>
              <a:ext uri="{FF2B5EF4-FFF2-40B4-BE49-F238E27FC236}">
                <a16:creationId xmlns:a16="http://schemas.microsoft.com/office/drawing/2014/main" id="{F49C232A-8394-4B25-8DBC-352122B517CE}"/>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416891</xdr:colOff>
      <xdr:row>14</xdr:row>
      <xdr:rowOff>139340</xdr:rowOff>
    </xdr:from>
    <xdr:to>
      <xdr:col>11</xdr:col>
      <xdr:colOff>442291</xdr:colOff>
      <xdr:row>16</xdr:row>
      <xdr:rowOff>119269</xdr:rowOff>
    </xdr:to>
    <xdr:grpSp>
      <xdr:nvGrpSpPr>
        <xdr:cNvPr id="236" name="Group 235">
          <a:extLst>
            <a:ext uri="{FF2B5EF4-FFF2-40B4-BE49-F238E27FC236}">
              <a16:creationId xmlns:a16="http://schemas.microsoft.com/office/drawing/2014/main" id="{FAC6AD40-7A6D-1404-54B7-87023A1569DD}"/>
            </a:ext>
          </a:extLst>
        </xdr:cNvPr>
        <xdr:cNvGrpSpPr/>
      </xdr:nvGrpSpPr>
      <xdr:grpSpPr>
        <a:xfrm>
          <a:off x="6494748" y="2679340"/>
          <a:ext cx="633186" cy="342786"/>
          <a:chOff x="18046700" y="6969202"/>
          <a:chExt cx="635000" cy="361683"/>
        </a:xfrm>
      </xdr:grpSpPr>
      <xdr:sp macro="" textlink="Pivots!CB9">
        <xdr:nvSpPr>
          <xdr:cNvPr id="222" name="TextBox 221">
            <a:extLst>
              <a:ext uri="{FF2B5EF4-FFF2-40B4-BE49-F238E27FC236}">
                <a16:creationId xmlns:a16="http://schemas.microsoft.com/office/drawing/2014/main" id="{406C1A45-CDB1-4C6F-83BD-D155752DB5E2}"/>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223" name="TextBox 222">
            <a:extLst>
              <a:ext uri="{FF2B5EF4-FFF2-40B4-BE49-F238E27FC236}">
                <a16:creationId xmlns:a16="http://schemas.microsoft.com/office/drawing/2014/main" id="{2BF076FB-98A8-44F0-87B3-F5B553F4D24C}"/>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104223</xdr:colOff>
      <xdr:row>13</xdr:row>
      <xdr:rowOff>163276</xdr:rowOff>
    </xdr:from>
    <xdr:to>
      <xdr:col>12</xdr:col>
      <xdr:colOff>129623</xdr:colOff>
      <xdr:row>15</xdr:row>
      <xdr:rowOff>143204</xdr:rowOff>
    </xdr:to>
    <xdr:grpSp>
      <xdr:nvGrpSpPr>
        <xdr:cNvPr id="243" name="Group 242">
          <a:extLst>
            <a:ext uri="{FF2B5EF4-FFF2-40B4-BE49-F238E27FC236}">
              <a16:creationId xmlns:a16="http://schemas.microsoft.com/office/drawing/2014/main" id="{E41C0CAC-8947-F234-E45B-B05E64B94133}"/>
            </a:ext>
          </a:extLst>
        </xdr:cNvPr>
        <xdr:cNvGrpSpPr/>
      </xdr:nvGrpSpPr>
      <xdr:grpSpPr>
        <a:xfrm>
          <a:off x="6789866" y="2521847"/>
          <a:ext cx="633186" cy="342786"/>
          <a:chOff x="20821650" y="7024009"/>
          <a:chExt cx="635000" cy="353670"/>
        </a:xfrm>
      </xdr:grpSpPr>
      <xdr:sp macro="" textlink="Pivots!CC9">
        <xdr:nvSpPr>
          <xdr:cNvPr id="224" name="TextBox 223">
            <a:extLst>
              <a:ext uri="{FF2B5EF4-FFF2-40B4-BE49-F238E27FC236}">
                <a16:creationId xmlns:a16="http://schemas.microsoft.com/office/drawing/2014/main" id="{67C2D0E8-DBFE-409A-A2D8-F11253E10184}"/>
              </a:ext>
            </a:extLst>
          </xdr:cNvPr>
          <xdr:cNvSpPr txBox="1"/>
        </xdr:nvSpPr>
        <xdr:spPr>
          <a:xfrm>
            <a:off x="20821650" y="70240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225" name="TextBox 224">
            <a:extLst>
              <a:ext uri="{FF2B5EF4-FFF2-40B4-BE49-F238E27FC236}">
                <a16:creationId xmlns:a16="http://schemas.microsoft.com/office/drawing/2014/main" id="{85FA5D83-5366-446C-8112-9772173A7EA0}"/>
              </a:ext>
            </a:extLst>
          </xdr:cNvPr>
          <xdr:cNvSpPr txBox="1"/>
        </xdr:nvSpPr>
        <xdr:spPr>
          <a:xfrm>
            <a:off x="20821650" y="70240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14219</xdr:colOff>
      <xdr:row>27</xdr:row>
      <xdr:rowOff>14990</xdr:rowOff>
    </xdr:from>
    <xdr:to>
      <xdr:col>14</xdr:col>
      <xdr:colOff>40861</xdr:colOff>
      <xdr:row>28</xdr:row>
      <xdr:rowOff>176347</xdr:rowOff>
    </xdr:to>
    <xdr:grpSp>
      <xdr:nvGrpSpPr>
        <xdr:cNvPr id="244" name="Group 243">
          <a:extLst>
            <a:ext uri="{FF2B5EF4-FFF2-40B4-BE49-F238E27FC236}">
              <a16:creationId xmlns:a16="http://schemas.microsoft.com/office/drawing/2014/main" id="{46DA00E6-A9CD-2D99-A25D-A7F439C43F73}"/>
            </a:ext>
          </a:extLst>
        </xdr:cNvPr>
        <xdr:cNvGrpSpPr/>
      </xdr:nvGrpSpPr>
      <xdr:grpSpPr>
        <a:xfrm>
          <a:off x="7915433" y="4913561"/>
          <a:ext cx="634428" cy="342786"/>
          <a:chOff x="18103850" y="8474940"/>
          <a:chExt cx="635000" cy="360106"/>
        </a:xfrm>
      </xdr:grpSpPr>
      <xdr:sp macro="" textlink="Pivots!CB10">
        <xdr:nvSpPr>
          <xdr:cNvPr id="226" name="TextBox 225">
            <a:extLst>
              <a:ext uri="{FF2B5EF4-FFF2-40B4-BE49-F238E27FC236}">
                <a16:creationId xmlns:a16="http://schemas.microsoft.com/office/drawing/2014/main" id="{BDB7A2F2-694B-4723-9D74-9B9A378144AA}"/>
              </a:ext>
            </a:extLst>
          </xdr:cNvPr>
          <xdr:cNvSpPr txBox="1"/>
        </xdr:nvSpPr>
        <xdr:spPr>
          <a:xfrm>
            <a:off x="18103850" y="8474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227" name="TextBox 226">
            <a:extLst>
              <a:ext uri="{FF2B5EF4-FFF2-40B4-BE49-F238E27FC236}">
                <a16:creationId xmlns:a16="http://schemas.microsoft.com/office/drawing/2014/main" id="{132F6BF0-FCAE-458F-94E7-4DCA7C6E57D6}"/>
              </a:ext>
            </a:extLst>
          </xdr:cNvPr>
          <xdr:cNvSpPr txBox="1"/>
        </xdr:nvSpPr>
        <xdr:spPr>
          <a:xfrm>
            <a:off x="18103850" y="8474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473212</xdr:colOff>
      <xdr:row>28</xdr:row>
      <xdr:rowOff>144643</xdr:rowOff>
    </xdr:from>
    <xdr:to>
      <xdr:col>13</xdr:col>
      <xdr:colOff>499855</xdr:colOff>
      <xdr:row>30</xdr:row>
      <xdr:rowOff>124572</xdr:rowOff>
    </xdr:to>
    <xdr:grpSp>
      <xdr:nvGrpSpPr>
        <xdr:cNvPr id="245" name="Group 244">
          <a:extLst>
            <a:ext uri="{FF2B5EF4-FFF2-40B4-BE49-F238E27FC236}">
              <a16:creationId xmlns:a16="http://schemas.microsoft.com/office/drawing/2014/main" id="{5E6F3E0D-25E4-52DE-9524-C570A05EF64B}"/>
            </a:ext>
          </a:extLst>
        </xdr:cNvPr>
        <xdr:cNvGrpSpPr/>
      </xdr:nvGrpSpPr>
      <xdr:grpSpPr>
        <a:xfrm>
          <a:off x="7766641" y="5224643"/>
          <a:ext cx="634428" cy="342786"/>
          <a:chOff x="20872450" y="8411319"/>
          <a:chExt cx="635000" cy="360349"/>
        </a:xfrm>
      </xdr:grpSpPr>
      <xdr:sp macro="" textlink="Pivots!CC10">
        <xdr:nvSpPr>
          <xdr:cNvPr id="228" name="TextBox 227">
            <a:extLst>
              <a:ext uri="{FF2B5EF4-FFF2-40B4-BE49-F238E27FC236}">
                <a16:creationId xmlns:a16="http://schemas.microsoft.com/office/drawing/2014/main" id="{CB78A7EE-556D-4F7D-8B1A-DBD310C9AFED}"/>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229" name="TextBox 228">
            <a:extLst>
              <a:ext uri="{FF2B5EF4-FFF2-40B4-BE49-F238E27FC236}">
                <a16:creationId xmlns:a16="http://schemas.microsoft.com/office/drawing/2014/main" id="{3942AD6F-2261-46C0-A862-8ABB334FA5EA}"/>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545824</xdr:colOff>
      <xdr:row>13</xdr:row>
      <xdr:rowOff>1880</xdr:rowOff>
    </xdr:from>
    <xdr:to>
      <xdr:col>21</xdr:col>
      <xdr:colOff>571224</xdr:colOff>
      <xdr:row>14</xdr:row>
      <xdr:rowOff>163237</xdr:rowOff>
    </xdr:to>
    <xdr:grpSp>
      <xdr:nvGrpSpPr>
        <xdr:cNvPr id="246" name="Group 245">
          <a:extLst>
            <a:ext uri="{FF2B5EF4-FFF2-40B4-BE49-F238E27FC236}">
              <a16:creationId xmlns:a16="http://schemas.microsoft.com/office/drawing/2014/main" id="{618A2FAD-7CCB-4E41-B2E3-B595A64B1759}"/>
            </a:ext>
          </a:extLst>
        </xdr:cNvPr>
        <xdr:cNvGrpSpPr/>
      </xdr:nvGrpSpPr>
      <xdr:grpSpPr>
        <a:xfrm>
          <a:off x="12701538" y="2360451"/>
          <a:ext cx="633186" cy="342786"/>
          <a:chOff x="18040350" y="2378940"/>
          <a:chExt cx="635000" cy="360106"/>
        </a:xfrm>
      </xdr:grpSpPr>
      <xdr:sp macro="" textlink="Pivots!CB6">
        <xdr:nvSpPr>
          <xdr:cNvPr id="247" name="TextBox 246">
            <a:extLst>
              <a:ext uri="{FF2B5EF4-FFF2-40B4-BE49-F238E27FC236}">
                <a16:creationId xmlns:a16="http://schemas.microsoft.com/office/drawing/2014/main" id="{123A24CE-BB4D-C212-2182-58085A12D539}"/>
              </a:ext>
            </a:extLst>
          </xdr:cNvPr>
          <xdr:cNvSpPr txBox="1"/>
        </xdr:nvSpPr>
        <xdr:spPr>
          <a:xfrm>
            <a:off x="18040350" y="2378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48" name="TextBox 247">
            <a:extLst>
              <a:ext uri="{FF2B5EF4-FFF2-40B4-BE49-F238E27FC236}">
                <a16:creationId xmlns:a16="http://schemas.microsoft.com/office/drawing/2014/main" id="{5643047C-8D36-6725-4CAA-1F9653569273}"/>
              </a:ext>
            </a:extLst>
          </xdr:cNvPr>
          <xdr:cNvSpPr txBox="1"/>
        </xdr:nvSpPr>
        <xdr:spPr>
          <a:xfrm>
            <a:off x="18040350" y="2378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21</xdr:col>
      <xdr:colOff>87382</xdr:colOff>
      <xdr:row>13</xdr:row>
      <xdr:rowOff>153549</xdr:rowOff>
    </xdr:from>
    <xdr:to>
      <xdr:col>22</xdr:col>
      <xdr:colOff>112781</xdr:colOff>
      <xdr:row>15</xdr:row>
      <xdr:rowOff>133477</xdr:rowOff>
    </xdr:to>
    <xdr:grpSp>
      <xdr:nvGrpSpPr>
        <xdr:cNvPr id="249" name="Group 248">
          <a:extLst>
            <a:ext uri="{FF2B5EF4-FFF2-40B4-BE49-F238E27FC236}">
              <a16:creationId xmlns:a16="http://schemas.microsoft.com/office/drawing/2014/main" id="{509EC2D1-33F0-4AF1-86F9-121ECC1EAAC2}"/>
            </a:ext>
          </a:extLst>
        </xdr:cNvPr>
        <xdr:cNvGrpSpPr/>
      </xdr:nvGrpSpPr>
      <xdr:grpSpPr>
        <a:xfrm>
          <a:off x="12850882" y="2512120"/>
          <a:ext cx="633185" cy="342786"/>
          <a:chOff x="18040350" y="2378153"/>
          <a:chExt cx="635000" cy="361681"/>
        </a:xfrm>
      </xdr:grpSpPr>
      <xdr:sp macro="" textlink="Pivots!CB6">
        <xdr:nvSpPr>
          <xdr:cNvPr id="250" name="TextBox 249">
            <a:extLst>
              <a:ext uri="{FF2B5EF4-FFF2-40B4-BE49-F238E27FC236}">
                <a16:creationId xmlns:a16="http://schemas.microsoft.com/office/drawing/2014/main" id="{2F8B11DC-7B89-6A63-097A-579B6F0C890B}"/>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51" name="TextBox 250">
            <a:extLst>
              <a:ext uri="{FF2B5EF4-FFF2-40B4-BE49-F238E27FC236}">
                <a16:creationId xmlns:a16="http://schemas.microsoft.com/office/drawing/2014/main" id="{94716D00-8584-2D1A-9525-E96C37BEBD7B}"/>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322608</xdr:colOff>
      <xdr:row>13</xdr:row>
      <xdr:rowOff>13338</xdr:rowOff>
    </xdr:from>
    <xdr:to>
      <xdr:col>21</xdr:col>
      <xdr:colOff>348008</xdr:colOff>
      <xdr:row>14</xdr:row>
      <xdr:rowOff>174695</xdr:rowOff>
    </xdr:to>
    <xdr:grpSp>
      <xdr:nvGrpSpPr>
        <xdr:cNvPr id="252" name="Group 251">
          <a:extLst>
            <a:ext uri="{FF2B5EF4-FFF2-40B4-BE49-F238E27FC236}">
              <a16:creationId xmlns:a16="http://schemas.microsoft.com/office/drawing/2014/main" id="{410A16FC-7EC1-4AEB-9C4A-40A3917E4863}"/>
            </a:ext>
          </a:extLst>
        </xdr:cNvPr>
        <xdr:cNvGrpSpPr/>
      </xdr:nvGrpSpPr>
      <xdr:grpSpPr>
        <a:xfrm>
          <a:off x="12478322" y="2371909"/>
          <a:ext cx="633186" cy="342786"/>
          <a:chOff x="18040350" y="2378940"/>
          <a:chExt cx="635000" cy="360106"/>
        </a:xfrm>
      </xdr:grpSpPr>
      <xdr:sp macro="" textlink="Pivots!CB6">
        <xdr:nvSpPr>
          <xdr:cNvPr id="253" name="TextBox 252">
            <a:extLst>
              <a:ext uri="{FF2B5EF4-FFF2-40B4-BE49-F238E27FC236}">
                <a16:creationId xmlns:a16="http://schemas.microsoft.com/office/drawing/2014/main" id="{ACD79C48-01EC-C422-0C2C-6CF559BF333B}"/>
              </a:ext>
            </a:extLst>
          </xdr:cNvPr>
          <xdr:cNvSpPr txBox="1"/>
        </xdr:nvSpPr>
        <xdr:spPr>
          <a:xfrm>
            <a:off x="18040350" y="2378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54" name="TextBox 253">
            <a:extLst>
              <a:ext uri="{FF2B5EF4-FFF2-40B4-BE49-F238E27FC236}">
                <a16:creationId xmlns:a16="http://schemas.microsoft.com/office/drawing/2014/main" id="{4BDC445B-5268-CCA8-96EA-7EA5BC3F5DC2}"/>
              </a:ext>
            </a:extLst>
          </xdr:cNvPr>
          <xdr:cNvSpPr txBox="1"/>
        </xdr:nvSpPr>
        <xdr:spPr>
          <a:xfrm>
            <a:off x="18040350" y="2378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21</xdr:col>
      <xdr:colOff>2210</xdr:colOff>
      <xdr:row>12</xdr:row>
      <xdr:rowOff>37317</xdr:rowOff>
    </xdr:from>
    <xdr:to>
      <xdr:col>22</xdr:col>
      <xdr:colOff>27609</xdr:colOff>
      <xdr:row>14</xdr:row>
      <xdr:rowOff>17246</xdr:rowOff>
    </xdr:to>
    <xdr:grpSp>
      <xdr:nvGrpSpPr>
        <xdr:cNvPr id="255" name="Group 254">
          <a:extLst>
            <a:ext uri="{FF2B5EF4-FFF2-40B4-BE49-F238E27FC236}">
              <a16:creationId xmlns:a16="http://schemas.microsoft.com/office/drawing/2014/main" id="{A8B0754E-BF9E-4C7A-A9A7-9222832964AA}"/>
            </a:ext>
          </a:extLst>
        </xdr:cNvPr>
        <xdr:cNvGrpSpPr/>
      </xdr:nvGrpSpPr>
      <xdr:grpSpPr>
        <a:xfrm>
          <a:off x="12765710" y="2214460"/>
          <a:ext cx="633185" cy="342786"/>
          <a:chOff x="18040350" y="2378152"/>
          <a:chExt cx="635000" cy="361683"/>
        </a:xfrm>
      </xdr:grpSpPr>
      <xdr:sp macro="" textlink="Pivots!CB6">
        <xdr:nvSpPr>
          <xdr:cNvPr id="256" name="TextBox 255">
            <a:extLst>
              <a:ext uri="{FF2B5EF4-FFF2-40B4-BE49-F238E27FC236}">
                <a16:creationId xmlns:a16="http://schemas.microsoft.com/office/drawing/2014/main" id="{1E9E7CB9-487B-C119-5EA0-A9AF5A045442}"/>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57" name="TextBox 256">
            <a:extLst>
              <a:ext uri="{FF2B5EF4-FFF2-40B4-BE49-F238E27FC236}">
                <a16:creationId xmlns:a16="http://schemas.microsoft.com/office/drawing/2014/main" id="{3DC87479-2290-6F40-EC8C-84B543818440}"/>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21</xdr:col>
      <xdr:colOff>154610</xdr:colOff>
      <xdr:row>13</xdr:row>
      <xdr:rowOff>7540</xdr:rowOff>
    </xdr:from>
    <xdr:to>
      <xdr:col>22</xdr:col>
      <xdr:colOff>180009</xdr:colOff>
      <xdr:row>14</xdr:row>
      <xdr:rowOff>168897</xdr:rowOff>
    </xdr:to>
    <xdr:grpSp>
      <xdr:nvGrpSpPr>
        <xdr:cNvPr id="258" name="Group 257">
          <a:extLst>
            <a:ext uri="{FF2B5EF4-FFF2-40B4-BE49-F238E27FC236}">
              <a16:creationId xmlns:a16="http://schemas.microsoft.com/office/drawing/2014/main" id="{CDF1FA28-245D-4697-BF58-05EB639CE7DA}"/>
            </a:ext>
          </a:extLst>
        </xdr:cNvPr>
        <xdr:cNvGrpSpPr/>
      </xdr:nvGrpSpPr>
      <xdr:grpSpPr>
        <a:xfrm>
          <a:off x="12918110" y="2366111"/>
          <a:ext cx="633185" cy="342786"/>
          <a:chOff x="18040350" y="2378940"/>
          <a:chExt cx="635000" cy="360106"/>
        </a:xfrm>
      </xdr:grpSpPr>
      <xdr:sp macro="" textlink="Pivots!CB6">
        <xdr:nvSpPr>
          <xdr:cNvPr id="259" name="TextBox 258">
            <a:extLst>
              <a:ext uri="{FF2B5EF4-FFF2-40B4-BE49-F238E27FC236}">
                <a16:creationId xmlns:a16="http://schemas.microsoft.com/office/drawing/2014/main" id="{75EF78D4-F7B6-F20C-58DB-539B2B269761}"/>
              </a:ext>
            </a:extLst>
          </xdr:cNvPr>
          <xdr:cNvSpPr txBox="1"/>
        </xdr:nvSpPr>
        <xdr:spPr>
          <a:xfrm>
            <a:off x="18040350" y="2378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60" name="TextBox 259">
            <a:extLst>
              <a:ext uri="{FF2B5EF4-FFF2-40B4-BE49-F238E27FC236}">
                <a16:creationId xmlns:a16="http://schemas.microsoft.com/office/drawing/2014/main" id="{48362FB1-88C9-7490-0DDC-A37DAC95A4DA}"/>
              </a:ext>
            </a:extLst>
          </xdr:cNvPr>
          <xdr:cNvSpPr txBox="1"/>
        </xdr:nvSpPr>
        <xdr:spPr>
          <a:xfrm>
            <a:off x="18040350" y="2378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469211</xdr:colOff>
      <xdr:row>13</xdr:row>
      <xdr:rowOff>93639</xdr:rowOff>
    </xdr:from>
    <xdr:to>
      <xdr:col>21</xdr:col>
      <xdr:colOff>494611</xdr:colOff>
      <xdr:row>15</xdr:row>
      <xdr:rowOff>73567</xdr:rowOff>
    </xdr:to>
    <xdr:grpSp>
      <xdr:nvGrpSpPr>
        <xdr:cNvPr id="261" name="Group 260">
          <a:extLst>
            <a:ext uri="{FF2B5EF4-FFF2-40B4-BE49-F238E27FC236}">
              <a16:creationId xmlns:a16="http://schemas.microsoft.com/office/drawing/2014/main" id="{D819D80A-734A-47F7-81DA-EDDCEB5FB04B}"/>
            </a:ext>
          </a:extLst>
        </xdr:cNvPr>
        <xdr:cNvGrpSpPr/>
      </xdr:nvGrpSpPr>
      <xdr:grpSpPr>
        <a:xfrm>
          <a:off x="12624925" y="2452210"/>
          <a:ext cx="633186" cy="342786"/>
          <a:chOff x="18040350" y="2378153"/>
          <a:chExt cx="635000" cy="361681"/>
        </a:xfrm>
      </xdr:grpSpPr>
      <xdr:sp macro="" textlink="Pivots!CB6">
        <xdr:nvSpPr>
          <xdr:cNvPr id="262" name="TextBox 261">
            <a:extLst>
              <a:ext uri="{FF2B5EF4-FFF2-40B4-BE49-F238E27FC236}">
                <a16:creationId xmlns:a16="http://schemas.microsoft.com/office/drawing/2014/main" id="{FC71A2D7-795D-A249-FBBB-EAAFA638F9D9}"/>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63" name="TextBox 262">
            <a:extLst>
              <a:ext uri="{FF2B5EF4-FFF2-40B4-BE49-F238E27FC236}">
                <a16:creationId xmlns:a16="http://schemas.microsoft.com/office/drawing/2014/main" id="{CCC3DA69-A00F-42E7-DCF8-B5FED42866B4}"/>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100497</xdr:colOff>
      <xdr:row>13</xdr:row>
      <xdr:rowOff>90741</xdr:rowOff>
    </xdr:from>
    <xdr:to>
      <xdr:col>21</xdr:col>
      <xdr:colOff>125897</xdr:colOff>
      <xdr:row>15</xdr:row>
      <xdr:rowOff>70669</xdr:rowOff>
    </xdr:to>
    <xdr:grpSp>
      <xdr:nvGrpSpPr>
        <xdr:cNvPr id="264" name="Group 263">
          <a:extLst>
            <a:ext uri="{FF2B5EF4-FFF2-40B4-BE49-F238E27FC236}">
              <a16:creationId xmlns:a16="http://schemas.microsoft.com/office/drawing/2014/main" id="{045A4661-DD90-4412-8FD9-4188AF5175BB}"/>
            </a:ext>
          </a:extLst>
        </xdr:cNvPr>
        <xdr:cNvGrpSpPr/>
      </xdr:nvGrpSpPr>
      <xdr:grpSpPr>
        <a:xfrm>
          <a:off x="12256211" y="2449312"/>
          <a:ext cx="633186" cy="342786"/>
          <a:chOff x="18040350" y="2378153"/>
          <a:chExt cx="635000" cy="361681"/>
        </a:xfrm>
      </xdr:grpSpPr>
      <xdr:sp macro="" textlink="Pivots!CB6">
        <xdr:nvSpPr>
          <xdr:cNvPr id="265" name="TextBox 264">
            <a:extLst>
              <a:ext uri="{FF2B5EF4-FFF2-40B4-BE49-F238E27FC236}">
                <a16:creationId xmlns:a16="http://schemas.microsoft.com/office/drawing/2014/main" id="{E61BE809-B17B-FEFC-06F6-D754F8231642}"/>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66" name="TextBox 265">
            <a:extLst>
              <a:ext uri="{FF2B5EF4-FFF2-40B4-BE49-F238E27FC236}">
                <a16:creationId xmlns:a16="http://schemas.microsoft.com/office/drawing/2014/main" id="{03FF362C-007E-0A9D-D43E-02058DC2EC32}"/>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252897</xdr:colOff>
      <xdr:row>14</xdr:row>
      <xdr:rowOff>60232</xdr:rowOff>
    </xdr:from>
    <xdr:to>
      <xdr:col>21</xdr:col>
      <xdr:colOff>278297</xdr:colOff>
      <xdr:row>16</xdr:row>
      <xdr:rowOff>40161</xdr:rowOff>
    </xdr:to>
    <xdr:grpSp>
      <xdr:nvGrpSpPr>
        <xdr:cNvPr id="267" name="Group 266">
          <a:extLst>
            <a:ext uri="{FF2B5EF4-FFF2-40B4-BE49-F238E27FC236}">
              <a16:creationId xmlns:a16="http://schemas.microsoft.com/office/drawing/2014/main" id="{D2A9F7D1-0DB0-4644-8DCC-2DB6235F7BB1}"/>
            </a:ext>
          </a:extLst>
        </xdr:cNvPr>
        <xdr:cNvGrpSpPr/>
      </xdr:nvGrpSpPr>
      <xdr:grpSpPr>
        <a:xfrm>
          <a:off x="12408611" y="2600232"/>
          <a:ext cx="633186" cy="342786"/>
          <a:chOff x="18040350" y="2378152"/>
          <a:chExt cx="635000" cy="361682"/>
        </a:xfrm>
      </xdr:grpSpPr>
      <xdr:sp macro="" textlink="Pivots!CB6">
        <xdr:nvSpPr>
          <xdr:cNvPr id="268" name="TextBox 267">
            <a:extLst>
              <a:ext uri="{FF2B5EF4-FFF2-40B4-BE49-F238E27FC236}">
                <a16:creationId xmlns:a16="http://schemas.microsoft.com/office/drawing/2014/main" id="{3579FB9C-5CBE-1DC4-AA17-7E1A9A08A3AA}"/>
              </a:ext>
            </a:extLst>
          </xdr:cNvPr>
          <xdr:cNvSpPr txBox="1"/>
        </xdr:nvSpPr>
        <xdr:spPr>
          <a:xfrm>
            <a:off x="18040350" y="2378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69" name="TextBox 268">
            <a:extLst>
              <a:ext uri="{FF2B5EF4-FFF2-40B4-BE49-F238E27FC236}">
                <a16:creationId xmlns:a16="http://schemas.microsoft.com/office/drawing/2014/main" id="{F1117A36-B0F3-1A69-764F-F13D60A93AFC}"/>
              </a:ext>
            </a:extLst>
          </xdr:cNvPr>
          <xdr:cNvSpPr txBox="1"/>
        </xdr:nvSpPr>
        <xdr:spPr>
          <a:xfrm>
            <a:off x="18040350" y="2378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174074</xdr:colOff>
      <xdr:row>12</xdr:row>
      <xdr:rowOff>109101</xdr:rowOff>
    </xdr:from>
    <xdr:to>
      <xdr:col>21</xdr:col>
      <xdr:colOff>199474</xdr:colOff>
      <xdr:row>14</xdr:row>
      <xdr:rowOff>89030</xdr:rowOff>
    </xdr:to>
    <xdr:grpSp>
      <xdr:nvGrpSpPr>
        <xdr:cNvPr id="270" name="Group 269">
          <a:extLst>
            <a:ext uri="{FF2B5EF4-FFF2-40B4-BE49-F238E27FC236}">
              <a16:creationId xmlns:a16="http://schemas.microsoft.com/office/drawing/2014/main" id="{D2611D6E-FDFE-4F77-BB83-DCC7D02BC46A}"/>
            </a:ext>
          </a:extLst>
        </xdr:cNvPr>
        <xdr:cNvGrpSpPr/>
      </xdr:nvGrpSpPr>
      <xdr:grpSpPr>
        <a:xfrm>
          <a:off x="12329788" y="2286244"/>
          <a:ext cx="633186" cy="342786"/>
          <a:chOff x="18040350" y="2378152"/>
          <a:chExt cx="635000" cy="361683"/>
        </a:xfrm>
      </xdr:grpSpPr>
      <xdr:sp macro="" textlink="Pivots!CB6">
        <xdr:nvSpPr>
          <xdr:cNvPr id="271" name="TextBox 270">
            <a:extLst>
              <a:ext uri="{FF2B5EF4-FFF2-40B4-BE49-F238E27FC236}">
                <a16:creationId xmlns:a16="http://schemas.microsoft.com/office/drawing/2014/main" id="{E3333B29-7AD3-72B5-BBC5-9FC6EB74F150}"/>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72" name="TextBox 271">
            <a:extLst>
              <a:ext uri="{FF2B5EF4-FFF2-40B4-BE49-F238E27FC236}">
                <a16:creationId xmlns:a16="http://schemas.microsoft.com/office/drawing/2014/main" id="{9DAE3B34-A9E3-93AB-1A89-EFF1F0A64FF0}"/>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323023</xdr:colOff>
      <xdr:row>13</xdr:row>
      <xdr:rowOff>85495</xdr:rowOff>
    </xdr:from>
    <xdr:to>
      <xdr:col>21</xdr:col>
      <xdr:colOff>348423</xdr:colOff>
      <xdr:row>15</xdr:row>
      <xdr:rowOff>65423</xdr:rowOff>
    </xdr:to>
    <xdr:grpSp>
      <xdr:nvGrpSpPr>
        <xdr:cNvPr id="273" name="Group 272">
          <a:extLst>
            <a:ext uri="{FF2B5EF4-FFF2-40B4-BE49-F238E27FC236}">
              <a16:creationId xmlns:a16="http://schemas.microsoft.com/office/drawing/2014/main" id="{8BA1DCA1-B6FF-4536-B218-8BB932FCBC40}"/>
            </a:ext>
          </a:extLst>
        </xdr:cNvPr>
        <xdr:cNvGrpSpPr/>
      </xdr:nvGrpSpPr>
      <xdr:grpSpPr>
        <a:xfrm>
          <a:off x="12478737" y="2444066"/>
          <a:ext cx="633186" cy="342786"/>
          <a:chOff x="18040350" y="2378153"/>
          <a:chExt cx="635000" cy="361681"/>
        </a:xfrm>
      </xdr:grpSpPr>
      <xdr:sp macro="" textlink="Pivots!CB6">
        <xdr:nvSpPr>
          <xdr:cNvPr id="274" name="TextBox 273">
            <a:extLst>
              <a:ext uri="{FF2B5EF4-FFF2-40B4-BE49-F238E27FC236}">
                <a16:creationId xmlns:a16="http://schemas.microsoft.com/office/drawing/2014/main" id="{2AAA6DF1-CC3B-6A5D-DC66-519216BC0B8F}"/>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75" name="TextBox 274">
            <a:extLst>
              <a:ext uri="{FF2B5EF4-FFF2-40B4-BE49-F238E27FC236}">
                <a16:creationId xmlns:a16="http://schemas.microsoft.com/office/drawing/2014/main" id="{7FBCED5D-6B0C-D656-1410-0E47D59C0966}"/>
              </a:ext>
            </a:extLst>
          </xdr:cNvPr>
          <xdr:cNvSpPr txBox="1"/>
        </xdr:nvSpPr>
        <xdr:spPr>
          <a:xfrm>
            <a:off x="18040350" y="2378153"/>
            <a:ext cx="635000" cy="3616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545687</xdr:colOff>
      <xdr:row>14</xdr:row>
      <xdr:rowOff>59679</xdr:rowOff>
    </xdr:from>
    <xdr:to>
      <xdr:col>21</xdr:col>
      <xdr:colOff>571087</xdr:colOff>
      <xdr:row>16</xdr:row>
      <xdr:rowOff>39608</xdr:rowOff>
    </xdr:to>
    <xdr:grpSp>
      <xdr:nvGrpSpPr>
        <xdr:cNvPr id="276" name="Group 275">
          <a:extLst>
            <a:ext uri="{FF2B5EF4-FFF2-40B4-BE49-F238E27FC236}">
              <a16:creationId xmlns:a16="http://schemas.microsoft.com/office/drawing/2014/main" id="{E83A20BF-66A5-4BDF-A783-D559F697C709}"/>
            </a:ext>
          </a:extLst>
        </xdr:cNvPr>
        <xdr:cNvGrpSpPr/>
      </xdr:nvGrpSpPr>
      <xdr:grpSpPr>
        <a:xfrm>
          <a:off x="12701401" y="2599679"/>
          <a:ext cx="633186" cy="342786"/>
          <a:chOff x="18040350" y="2378152"/>
          <a:chExt cx="635000" cy="361682"/>
        </a:xfrm>
      </xdr:grpSpPr>
      <xdr:sp macro="" textlink="Pivots!CB6">
        <xdr:nvSpPr>
          <xdr:cNvPr id="277" name="TextBox 276">
            <a:extLst>
              <a:ext uri="{FF2B5EF4-FFF2-40B4-BE49-F238E27FC236}">
                <a16:creationId xmlns:a16="http://schemas.microsoft.com/office/drawing/2014/main" id="{082C43F5-17E5-260A-E710-D3AB525E097F}"/>
              </a:ext>
            </a:extLst>
          </xdr:cNvPr>
          <xdr:cNvSpPr txBox="1"/>
        </xdr:nvSpPr>
        <xdr:spPr>
          <a:xfrm>
            <a:off x="18040350" y="2378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78" name="TextBox 277">
            <a:extLst>
              <a:ext uri="{FF2B5EF4-FFF2-40B4-BE49-F238E27FC236}">
                <a16:creationId xmlns:a16="http://schemas.microsoft.com/office/drawing/2014/main" id="{1A73352A-C04C-3A8E-BE42-F6BE5EE538B3}"/>
              </a:ext>
            </a:extLst>
          </xdr:cNvPr>
          <xdr:cNvSpPr txBox="1"/>
        </xdr:nvSpPr>
        <xdr:spPr>
          <a:xfrm>
            <a:off x="18040350" y="2378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21</xdr:col>
      <xdr:colOff>152815</xdr:colOff>
      <xdr:row>12</xdr:row>
      <xdr:rowOff>111999</xdr:rowOff>
    </xdr:from>
    <xdr:to>
      <xdr:col>22</xdr:col>
      <xdr:colOff>178214</xdr:colOff>
      <xdr:row>14</xdr:row>
      <xdr:rowOff>91928</xdr:rowOff>
    </xdr:to>
    <xdr:grpSp>
      <xdr:nvGrpSpPr>
        <xdr:cNvPr id="279" name="Group 278">
          <a:extLst>
            <a:ext uri="{FF2B5EF4-FFF2-40B4-BE49-F238E27FC236}">
              <a16:creationId xmlns:a16="http://schemas.microsoft.com/office/drawing/2014/main" id="{2C83C51F-2D73-4251-A1EB-41F439EC7889}"/>
            </a:ext>
          </a:extLst>
        </xdr:cNvPr>
        <xdr:cNvGrpSpPr/>
      </xdr:nvGrpSpPr>
      <xdr:grpSpPr>
        <a:xfrm>
          <a:off x="12916315" y="2289142"/>
          <a:ext cx="633185" cy="342786"/>
          <a:chOff x="18040350" y="2378152"/>
          <a:chExt cx="635000" cy="361683"/>
        </a:xfrm>
      </xdr:grpSpPr>
      <xdr:sp macro="" textlink="Pivots!CB6">
        <xdr:nvSpPr>
          <xdr:cNvPr id="280" name="TextBox 279">
            <a:extLst>
              <a:ext uri="{FF2B5EF4-FFF2-40B4-BE49-F238E27FC236}">
                <a16:creationId xmlns:a16="http://schemas.microsoft.com/office/drawing/2014/main" id="{47E40A82-7456-64B0-1C6E-79D392C8AD7B}"/>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81" name="TextBox 280">
            <a:extLst>
              <a:ext uri="{FF2B5EF4-FFF2-40B4-BE49-F238E27FC236}">
                <a16:creationId xmlns:a16="http://schemas.microsoft.com/office/drawing/2014/main" id="{BEA5736A-D302-87FC-3A9A-FE6DB30B6C49}"/>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87797</xdr:colOff>
      <xdr:row>13</xdr:row>
      <xdr:rowOff>176596</xdr:rowOff>
    </xdr:from>
    <xdr:to>
      <xdr:col>21</xdr:col>
      <xdr:colOff>113197</xdr:colOff>
      <xdr:row>15</xdr:row>
      <xdr:rowOff>156524</xdr:rowOff>
    </xdr:to>
    <xdr:grpSp>
      <xdr:nvGrpSpPr>
        <xdr:cNvPr id="282" name="Group 281">
          <a:extLst>
            <a:ext uri="{FF2B5EF4-FFF2-40B4-BE49-F238E27FC236}">
              <a16:creationId xmlns:a16="http://schemas.microsoft.com/office/drawing/2014/main" id="{5F3D0D1D-866C-44BF-A9E9-BF4333E44255}"/>
            </a:ext>
          </a:extLst>
        </xdr:cNvPr>
        <xdr:cNvGrpSpPr/>
      </xdr:nvGrpSpPr>
      <xdr:grpSpPr>
        <a:xfrm>
          <a:off x="12243511" y="2535167"/>
          <a:ext cx="633186" cy="342786"/>
          <a:chOff x="18040350" y="2376047"/>
          <a:chExt cx="635000" cy="365890"/>
        </a:xfrm>
      </xdr:grpSpPr>
      <xdr:sp macro="" textlink="Pivots!CB6">
        <xdr:nvSpPr>
          <xdr:cNvPr id="283" name="TextBox 282">
            <a:extLst>
              <a:ext uri="{FF2B5EF4-FFF2-40B4-BE49-F238E27FC236}">
                <a16:creationId xmlns:a16="http://schemas.microsoft.com/office/drawing/2014/main" id="{01B9512A-CB5F-8118-0217-7C2792DDF627}"/>
              </a:ext>
            </a:extLst>
          </xdr:cNvPr>
          <xdr:cNvSpPr txBox="1"/>
        </xdr:nvSpPr>
        <xdr:spPr>
          <a:xfrm>
            <a:off x="18040350" y="2376047"/>
            <a:ext cx="635000" cy="3658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84" name="TextBox 283">
            <a:extLst>
              <a:ext uri="{FF2B5EF4-FFF2-40B4-BE49-F238E27FC236}">
                <a16:creationId xmlns:a16="http://schemas.microsoft.com/office/drawing/2014/main" id="{E45C156B-F6D4-31E8-1F69-F7B19034F255}"/>
              </a:ext>
            </a:extLst>
          </xdr:cNvPr>
          <xdr:cNvSpPr txBox="1"/>
        </xdr:nvSpPr>
        <xdr:spPr>
          <a:xfrm>
            <a:off x="18040350" y="2376047"/>
            <a:ext cx="635000" cy="3658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20</xdr:col>
      <xdr:colOff>467969</xdr:colOff>
      <xdr:row>12</xdr:row>
      <xdr:rowOff>120006</xdr:rowOff>
    </xdr:from>
    <xdr:to>
      <xdr:col>21</xdr:col>
      <xdr:colOff>493369</xdr:colOff>
      <xdr:row>14</xdr:row>
      <xdr:rowOff>99935</xdr:rowOff>
    </xdr:to>
    <xdr:grpSp>
      <xdr:nvGrpSpPr>
        <xdr:cNvPr id="285" name="Group 284">
          <a:extLst>
            <a:ext uri="{FF2B5EF4-FFF2-40B4-BE49-F238E27FC236}">
              <a16:creationId xmlns:a16="http://schemas.microsoft.com/office/drawing/2014/main" id="{C9C1CB8B-86A0-46C3-80BE-B13C216BA78E}"/>
            </a:ext>
          </a:extLst>
        </xdr:cNvPr>
        <xdr:cNvGrpSpPr/>
      </xdr:nvGrpSpPr>
      <xdr:grpSpPr>
        <a:xfrm>
          <a:off x="12623683" y="2297149"/>
          <a:ext cx="633186" cy="342786"/>
          <a:chOff x="18040350" y="2378152"/>
          <a:chExt cx="635000" cy="361683"/>
        </a:xfrm>
      </xdr:grpSpPr>
      <xdr:sp macro="" textlink="Pivots!CB6">
        <xdr:nvSpPr>
          <xdr:cNvPr id="286" name="TextBox 285">
            <a:extLst>
              <a:ext uri="{FF2B5EF4-FFF2-40B4-BE49-F238E27FC236}">
                <a16:creationId xmlns:a16="http://schemas.microsoft.com/office/drawing/2014/main" id="{E36DC9CA-CD3F-0CDD-E254-896322E2E32B}"/>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B1DC30B-9FD5-4AD3-AFC4-2048822F6623}" type="TxLink">
              <a:rPr lang="en-US" sz="1600" b="0" i="0" u="none" strike="noStrike">
                <a:solidFill>
                  <a:srgbClr val="C240D8"/>
                </a:solidFill>
                <a:latin typeface="Calibri"/>
                <a:ea typeface="Calibri"/>
                <a:cs typeface="Calibri"/>
              </a:rPr>
              <a:pPr algn="ctr"/>
              <a:t> </a:t>
            </a:fld>
            <a:endParaRPr lang="en-IN" sz="1100"/>
          </a:p>
        </xdr:txBody>
      </xdr:sp>
      <xdr:sp macro="" textlink="Pivots!CD6">
        <xdr:nvSpPr>
          <xdr:cNvPr id="287" name="TextBox 286">
            <a:extLst>
              <a:ext uri="{FF2B5EF4-FFF2-40B4-BE49-F238E27FC236}">
                <a16:creationId xmlns:a16="http://schemas.microsoft.com/office/drawing/2014/main" id="{16956C63-C7B1-C1F9-153E-AF29D77DBA7D}"/>
              </a:ext>
            </a:extLst>
          </xdr:cNvPr>
          <xdr:cNvSpPr txBox="1"/>
        </xdr:nvSpPr>
        <xdr:spPr>
          <a:xfrm>
            <a:off x="18040350" y="23781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D959F3-26C8-47E0-AE81-3AEBCAB9E03F}"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21</xdr:col>
      <xdr:colOff>231775</xdr:colOff>
      <xdr:row>13</xdr:row>
      <xdr:rowOff>93703</xdr:rowOff>
    </xdr:from>
    <xdr:to>
      <xdr:col>22</xdr:col>
      <xdr:colOff>257174</xdr:colOff>
      <xdr:row>15</xdr:row>
      <xdr:rowOff>73631</xdr:rowOff>
    </xdr:to>
    <xdr:grpSp>
      <xdr:nvGrpSpPr>
        <xdr:cNvPr id="288" name="Group 287">
          <a:extLst>
            <a:ext uri="{FF2B5EF4-FFF2-40B4-BE49-F238E27FC236}">
              <a16:creationId xmlns:a16="http://schemas.microsoft.com/office/drawing/2014/main" id="{538D362E-62B1-4A9B-8833-1CE0D12AD5B3}"/>
            </a:ext>
          </a:extLst>
        </xdr:cNvPr>
        <xdr:cNvGrpSpPr/>
      </xdr:nvGrpSpPr>
      <xdr:grpSpPr>
        <a:xfrm>
          <a:off x="12995275" y="2452274"/>
          <a:ext cx="633185" cy="342786"/>
          <a:chOff x="20955000" y="2375809"/>
          <a:chExt cx="635000" cy="353670"/>
        </a:xfrm>
      </xdr:grpSpPr>
      <xdr:sp macro="" textlink="Pivots!CC6">
        <xdr:nvSpPr>
          <xdr:cNvPr id="289" name="TextBox 288">
            <a:extLst>
              <a:ext uri="{FF2B5EF4-FFF2-40B4-BE49-F238E27FC236}">
                <a16:creationId xmlns:a16="http://schemas.microsoft.com/office/drawing/2014/main" id="{0D398C66-F0A5-BCFD-918C-9ECA4926609F}"/>
              </a:ext>
            </a:extLst>
          </xdr:cNvPr>
          <xdr:cNvSpPr txBox="1"/>
        </xdr:nvSpPr>
        <xdr:spPr>
          <a:xfrm>
            <a:off x="20955000" y="23758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290" name="TextBox 289">
            <a:extLst>
              <a:ext uri="{FF2B5EF4-FFF2-40B4-BE49-F238E27FC236}">
                <a16:creationId xmlns:a16="http://schemas.microsoft.com/office/drawing/2014/main" id="{B6F62237-9EBB-3AD5-C989-08BB9217E18C}"/>
              </a:ext>
            </a:extLst>
          </xdr:cNvPr>
          <xdr:cNvSpPr txBox="1"/>
        </xdr:nvSpPr>
        <xdr:spPr>
          <a:xfrm>
            <a:off x="20955000" y="23758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542924</xdr:colOff>
      <xdr:row>13</xdr:row>
      <xdr:rowOff>94256</xdr:rowOff>
    </xdr:from>
    <xdr:to>
      <xdr:col>21</xdr:col>
      <xdr:colOff>568324</xdr:colOff>
      <xdr:row>15</xdr:row>
      <xdr:rowOff>74184</xdr:rowOff>
    </xdr:to>
    <xdr:grpSp>
      <xdr:nvGrpSpPr>
        <xdr:cNvPr id="291" name="Group 290">
          <a:extLst>
            <a:ext uri="{FF2B5EF4-FFF2-40B4-BE49-F238E27FC236}">
              <a16:creationId xmlns:a16="http://schemas.microsoft.com/office/drawing/2014/main" id="{6F230F94-E2D0-47C1-ADC8-9386C57B9BC9}"/>
            </a:ext>
          </a:extLst>
        </xdr:cNvPr>
        <xdr:cNvGrpSpPr/>
      </xdr:nvGrpSpPr>
      <xdr:grpSpPr>
        <a:xfrm>
          <a:off x="12698638" y="2452827"/>
          <a:ext cx="633186" cy="342786"/>
          <a:chOff x="20955000" y="2375809"/>
          <a:chExt cx="635000" cy="353670"/>
        </a:xfrm>
      </xdr:grpSpPr>
      <xdr:sp macro="" textlink="Pivots!CC6">
        <xdr:nvSpPr>
          <xdr:cNvPr id="292" name="TextBox 291">
            <a:extLst>
              <a:ext uri="{FF2B5EF4-FFF2-40B4-BE49-F238E27FC236}">
                <a16:creationId xmlns:a16="http://schemas.microsoft.com/office/drawing/2014/main" id="{73697E72-FF65-770D-4F93-BF4A83F06C76}"/>
              </a:ext>
            </a:extLst>
          </xdr:cNvPr>
          <xdr:cNvSpPr txBox="1"/>
        </xdr:nvSpPr>
        <xdr:spPr>
          <a:xfrm>
            <a:off x="20955000" y="23758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293" name="TextBox 292">
            <a:extLst>
              <a:ext uri="{FF2B5EF4-FFF2-40B4-BE49-F238E27FC236}">
                <a16:creationId xmlns:a16="http://schemas.microsoft.com/office/drawing/2014/main" id="{9CCF6717-43F5-5D06-7830-096A8C4CD5D1}"/>
              </a:ext>
            </a:extLst>
          </xdr:cNvPr>
          <xdr:cNvSpPr txBox="1"/>
        </xdr:nvSpPr>
        <xdr:spPr>
          <a:xfrm>
            <a:off x="20955000" y="23758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21</xdr:col>
      <xdr:colOff>84482</xdr:colOff>
      <xdr:row>14</xdr:row>
      <xdr:rowOff>53394</xdr:rowOff>
    </xdr:from>
    <xdr:to>
      <xdr:col>22</xdr:col>
      <xdr:colOff>109881</xdr:colOff>
      <xdr:row>16</xdr:row>
      <xdr:rowOff>33323</xdr:rowOff>
    </xdr:to>
    <xdr:grpSp>
      <xdr:nvGrpSpPr>
        <xdr:cNvPr id="294" name="Group 293">
          <a:extLst>
            <a:ext uri="{FF2B5EF4-FFF2-40B4-BE49-F238E27FC236}">
              <a16:creationId xmlns:a16="http://schemas.microsoft.com/office/drawing/2014/main" id="{AB32A90C-9FD0-4E5D-956C-DB97CF01099E}"/>
            </a:ext>
          </a:extLst>
        </xdr:cNvPr>
        <xdr:cNvGrpSpPr/>
      </xdr:nvGrpSpPr>
      <xdr:grpSpPr>
        <a:xfrm>
          <a:off x="12847982" y="2593394"/>
          <a:ext cx="633185" cy="342786"/>
          <a:chOff x="20955000" y="2375807"/>
          <a:chExt cx="635000" cy="353671"/>
        </a:xfrm>
      </xdr:grpSpPr>
      <xdr:sp macro="" textlink="Pivots!CC6">
        <xdr:nvSpPr>
          <xdr:cNvPr id="295" name="TextBox 294">
            <a:extLst>
              <a:ext uri="{FF2B5EF4-FFF2-40B4-BE49-F238E27FC236}">
                <a16:creationId xmlns:a16="http://schemas.microsoft.com/office/drawing/2014/main" id="{9801C0D7-488D-259C-3420-5BB80DAB3FAA}"/>
              </a:ext>
            </a:extLst>
          </xdr:cNvPr>
          <xdr:cNvSpPr txBox="1"/>
        </xdr:nvSpPr>
        <xdr:spPr>
          <a:xfrm>
            <a:off x="20955000" y="23758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296" name="TextBox 295">
            <a:extLst>
              <a:ext uri="{FF2B5EF4-FFF2-40B4-BE49-F238E27FC236}">
                <a16:creationId xmlns:a16="http://schemas.microsoft.com/office/drawing/2014/main" id="{CE166F19-A30B-6AAF-0BFB-63A92E00D99F}"/>
              </a:ext>
            </a:extLst>
          </xdr:cNvPr>
          <xdr:cNvSpPr txBox="1"/>
        </xdr:nvSpPr>
        <xdr:spPr>
          <a:xfrm>
            <a:off x="20955000" y="23758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164409</xdr:colOff>
      <xdr:row>13</xdr:row>
      <xdr:rowOff>9824</xdr:rowOff>
    </xdr:from>
    <xdr:to>
      <xdr:col>21</xdr:col>
      <xdr:colOff>189809</xdr:colOff>
      <xdr:row>14</xdr:row>
      <xdr:rowOff>171181</xdr:rowOff>
    </xdr:to>
    <xdr:grpSp>
      <xdr:nvGrpSpPr>
        <xdr:cNvPr id="297" name="Group 296">
          <a:extLst>
            <a:ext uri="{FF2B5EF4-FFF2-40B4-BE49-F238E27FC236}">
              <a16:creationId xmlns:a16="http://schemas.microsoft.com/office/drawing/2014/main" id="{0910F131-5359-4F95-A250-52491D34F516}"/>
            </a:ext>
          </a:extLst>
        </xdr:cNvPr>
        <xdr:cNvGrpSpPr/>
      </xdr:nvGrpSpPr>
      <xdr:grpSpPr>
        <a:xfrm>
          <a:off x="12320123" y="2368395"/>
          <a:ext cx="633186" cy="342786"/>
          <a:chOff x="20955000" y="2376622"/>
          <a:chExt cx="635000" cy="352042"/>
        </a:xfrm>
      </xdr:grpSpPr>
      <xdr:sp macro="" textlink="Pivots!CC6">
        <xdr:nvSpPr>
          <xdr:cNvPr id="298" name="TextBox 297">
            <a:extLst>
              <a:ext uri="{FF2B5EF4-FFF2-40B4-BE49-F238E27FC236}">
                <a16:creationId xmlns:a16="http://schemas.microsoft.com/office/drawing/2014/main" id="{F84C8EF1-58A2-1E63-73E9-D2979D2C0515}"/>
              </a:ext>
            </a:extLst>
          </xdr:cNvPr>
          <xdr:cNvSpPr txBox="1"/>
        </xdr:nvSpPr>
        <xdr:spPr>
          <a:xfrm>
            <a:off x="20955000" y="2376622"/>
            <a:ext cx="635000" cy="3520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299" name="TextBox 298">
            <a:extLst>
              <a:ext uri="{FF2B5EF4-FFF2-40B4-BE49-F238E27FC236}">
                <a16:creationId xmlns:a16="http://schemas.microsoft.com/office/drawing/2014/main" id="{3CCE0988-ACDE-AFD7-C34E-7EDB6FC11474}"/>
              </a:ext>
            </a:extLst>
          </xdr:cNvPr>
          <xdr:cNvSpPr txBox="1"/>
        </xdr:nvSpPr>
        <xdr:spPr>
          <a:xfrm>
            <a:off x="20955000" y="2376622"/>
            <a:ext cx="635000" cy="3520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316809</xdr:colOff>
      <xdr:row>13</xdr:row>
      <xdr:rowOff>161483</xdr:rowOff>
    </xdr:from>
    <xdr:to>
      <xdr:col>21</xdr:col>
      <xdr:colOff>342209</xdr:colOff>
      <xdr:row>15</xdr:row>
      <xdr:rowOff>141411</xdr:rowOff>
    </xdr:to>
    <xdr:grpSp>
      <xdr:nvGrpSpPr>
        <xdr:cNvPr id="300" name="Group 299">
          <a:extLst>
            <a:ext uri="{FF2B5EF4-FFF2-40B4-BE49-F238E27FC236}">
              <a16:creationId xmlns:a16="http://schemas.microsoft.com/office/drawing/2014/main" id="{B2338687-ECBC-4DDA-BC44-336F5EABC9F9}"/>
            </a:ext>
          </a:extLst>
        </xdr:cNvPr>
        <xdr:cNvGrpSpPr/>
      </xdr:nvGrpSpPr>
      <xdr:grpSpPr>
        <a:xfrm>
          <a:off x="12472523" y="2520054"/>
          <a:ext cx="633186" cy="342786"/>
          <a:chOff x="20955000" y="2375809"/>
          <a:chExt cx="635000" cy="353670"/>
        </a:xfrm>
      </xdr:grpSpPr>
      <xdr:sp macro="" textlink="Pivots!CC6">
        <xdr:nvSpPr>
          <xdr:cNvPr id="301" name="TextBox 300">
            <a:extLst>
              <a:ext uri="{FF2B5EF4-FFF2-40B4-BE49-F238E27FC236}">
                <a16:creationId xmlns:a16="http://schemas.microsoft.com/office/drawing/2014/main" id="{CC040B02-1302-2607-92FA-505DF7511CB3}"/>
              </a:ext>
            </a:extLst>
          </xdr:cNvPr>
          <xdr:cNvSpPr txBox="1"/>
        </xdr:nvSpPr>
        <xdr:spPr>
          <a:xfrm>
            <a:off x="20955000" y="23758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02" name="TextBox 301">
            <a:extLst>
              <a:ext uri="{FF2B5EF4-FFF2-40B4-BE49-F238E27FC236}">
                <a16:creationId xmlns:a16="http://schemas.microsoft.com/office/drawing/2014/main" id="{9439F4A9-9615-47E1-8C57-AA357FE9E88E}"/>
              </a:ext>
            </a:extLst>
          </xdr:cNvPr>
          <xdr:cNvSpPr txBox="1"/>
        </xdr:nvSpPr>
        <xdr:spPr>
          <a:xfrm>
            <a:off x="20955000" y="23758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469209</xdr:colOff>
      <xdr:row>14</xdr:row>
      <xdr:rowOff>130974</xdr:rowOff>
    </xdr:from>
    <xdr:to>
      <xdr:col>21</xdr:col>
      <xdr:colOff>494609</xdr:colOff>
      <xdr:row>16</xdr:row>
      <xdr:rowOff>110903</xdr:rowOff>
    </xdr:to>
    <xdr:grpSp>
      <xdr:nvGrpSpPr>
        <xdr:cNvPr id="303" name="Group 302">
          <a:extLst>
            <a:ext uri="{FF2B5EF4-FFF2-40B4-BE49-F238E27FC236}">
              <a16:creationId xmlns:a16="http://schemas.microsoft.com/office/drawing/2014/main" id="{ABE6A38E-015A-4765-8530-ED6620F02778}"/>
            </a:ext>
          </a:extLst>
        </xdr:cNvPr>
        <xdr:cNvGrpSpPr/>
      </xdr:nvGrpSpPr>
      <xdr:grpSpPr>
        <a:xfrm>
          <a:off x="12624923" y="2670974"/>
          <a:ext cx="633186" cy="342786"/>
          <a:chOff x="20955000" y="2375807"/>
          <a:chExt cx="635000" cy="353671"/>
        </a:xfrm>
      </xdr:grpSpPr>
      <xdr:sp macro="" textlink="Pivots!CC6">
        <xdr:nvSpPr>
          <xdr:cNvPr id="304" name="TextBox 303">
            <a:extLst>
              <a:ext uri="{FF2B5EF4-FFF2-40B4-BE49-F238E27FC236}">
                <a16:creationId xmlns:a16="http://schemas.microsoft.com/office/drawing/2014/main" id="{AB49DC0C-E2FF-3E8F-F230-CF02BE934F37}"/>
              </a:ext>
            </a:extLst>
          </xdr:cNvPr>
          <xdr:cNvSpPr txBox="1"/>
        </xdr:nvSpPr>
        <xdr:spPr>
          <a:xfrm>
            <a:off x="20955000" y="23758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05" name="TextBox 304">
            <a:extLst>
              <a:ext uri="{FF2B5EF4-FFF2-40B4-BE49-F238E27FC236}">
                <a16:creationId xmlns:a16="http://schemas.microsoft.com/office/drawing/2014/main" id="{4F4CF8A4-5909-21B0-34F4-0A0297C9B1EE}"/>
              </a:ext>
            </a:extLst>
          </xdr:cNvPr>
          <xdr:cNvSpPr txBox="1"/>
        </xdr:nvSpPr>
        <xdr:spPr>
          <a:xfrm>
            <a:off x="20955000" y="23758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248892</xdr:colOff>
      <xdr:row>12</xdr:row>
      <xdr:rowOff>38347</xdr:rowOff>
    </xdr:from>
    <xdr:to>
      <xdr:col>21</xdr:col>
      <xdr:colOff>274292</xdr:colOff>
      <xdr:row>14</xdr:row>
      <xdr:rowOff>18276</xdr:rowOff>
    </xdr:to>
    <xdr:grpSp>
      <xdr:nvGrpSpPr>
        <xdr:cNvPr id="306" name="Group 305">
          <a:extLst>
            <a:ext uri="{FF2B5EF4-FFF2-40B4-BE49-F238E27FC236}">
              <a16:creationId xmlns:a16="http://schemas.microsoft.com/office/drawing/2014/main" id="{0D5D4FFF-07F8-461A-B30C-EEB2863DE53E}"/>
            </a:ext>
          </a:extLst>
        </xdr:cNvPr>
        <xdr:cNvGrpSpPr/>
      </xdr:nvGrpSpPr>
      <xdr:grpSpPr>
        <a:xfrm>
          <a:off x="12404606" y="2215490"/>
          <a:ext cx="633186" cy="342786"/>
          <a:chOff x="20955000" y="2375807"/>
          <a:chExt cx="635000" cy="353672"/>
        </a:xfrm>
      </xdr:grpSpPr>
      <xdr:sp macro="" textlink="Pivots!CC6">
        <xdr:nvSpPr>
          <xdr:cNvPr id="307" name="TextBox 306">
            <a:extLst>
              <a:ext uri="{FF2B5EF4-FFF2-40B4-BE49-F238E27FC236}">
                <a16:creationId xmlns:a16="http://schemas.microsoft.com/office/drawing/2014/main" id="{F3DC6AEE-569E-0FD5-571B-7C2B44B7E361}"/>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08" name="TextBox 307">
            <a:extLst>
              <a:ext uri="{FF2B5EF4-FFF2-40B4-BE49-F238E27FC236}">
                <a16:creationId xmlns:a16="http://schemas.microsoft.com/office/drawing/2014/main" id="{07959A82-7FFC-EFDC-7185-68CB51235D99}"/>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401292</xdr:colOff>
      <xdr:row>13</xdr:row>
      <xdr:rowOff>8581</xdr:rowOff>
    </xdr:from>
    <xdr:to>
      <xdr:col>21</xdr:col>
      <xdr:colOff>426692</xdr:colOff>
      <xdr:row>14</xdr:row>
      <xdr:rowOff>169938</xdr:rowOff>
    </xdr:to>
    <xdr:grpSp>
      <xdr:nvGrpSpPr>
        <xdr:cNvPr id="309" name="Group 308">
          <a:extLst>
            <a:ext uri="{FF2B5EF4-FFF2-40B4-BE49-F238E27FC236}">
              <a16:creationId xmlns:a16="http://schemas.microsoft.com/office/drawing/2014/main" id="{50B28FD7-009E-4FD6-A140-085F9B8840AD}"/>
            </a:ext>
          </a:extLst>
        </xdr:cNvPr>
        <xdr:cNvGrpSpPr/>
      </xdr:nvGrpSpPr>
      <xdr:grpSpPr>
        <a:xfrm>
          <a:off x="12557006" y="2367152"/>
          <a:ext cx="633186" cy="342786"/>
          <a:chOff x="20955000" y="2376622"/>
          <a:chExt cx="635000" cy="352042"/>
        </a:xfrm>
      </xdr:grpSpPr>
      <xdr:sp macro="" textlink="Pivots!CC6">
        <xdr:nvSpPr>
          <xdr:cNvPr id="310" name="TextBox 309">
            <a:extLst>
              <a:ext uri="{FF2B5EF4-FFF2-40B4-BE49-F238E27FC236}">
                <a16:creationId xmlns:a16="http://schemas.microsoft.com/office/drawing/2014/main" id="{A5757279-DE9B-30F1-5EA0-66A32AB0F18B}"/>
              </a:ext>
            </a:extLst>
          </xdr:cNvPr>
          <xdr:cNvSpPr txBox="1"/>
        </xdr:nvSpPr>
        <xdr:spPr>
          <a:xfrm>
            <a:off x="20955000" y="2376622"/>
            <a:ext cx="635000" cy="3520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11" name="TextBox 310">
            <a:extLst>
              <a:ext uri="{FF2B5EF4-FFF2-40B4-BE49-F238E27FC236}">
                <a16:creationId xmlns:a16="http://schemas.microsoft.com/office/drawing/2014/main" id="{95807B1B-E3F4-D3A0-DAF9-2CC91ACCD34E}"/>
              </a:ext>
            </a:extLst>
          </xdr:cNvPr>
          <xdr:cNvSpPr txBox="1"/>
        </xdr:nvSpPr>
        <xdr:spPr>
          <a:xfrm>
            <a:off x="20955000" y="2376622"/>
            <a:ext cx="635000" cy="3520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543339</xdr:colOff>
      <xdr:row>12</xdr:row>
      <xdr:rowOff>36001</xdr:rowOff>
    </xdr:from>
    <xdr:to>
      <xdr:col>21</xdr:col>
      <xdr:colOff>568739</xdr:colOff>
      <xdr:row>14</xdr:row>
      <xdr:rowOff>15930</xdr:rowOff>
    </xdr:to>
    <xdr:grpSp>
      <xdr:nvGrpSpPr>
        <xdr:cNvPr id="312" name="Group 311">
          <a:extLst>
            <a:ext uri="{FF2B5EF4-FFF2-40B4-BE49-F238E27FC236}">
              <a16:creationId xmlns:a16="http://schemas.microsoft.com/office/drawing/2014/main" id="{BD879DEA-FD66-40DB-9228-8453FEF6C466}"/>
            </a:ext>
          </a:extLst>
        </xdr:cNvPr>
        <xdr:cNvGrpSpPr/>
      </xdr:nvGrpSpPr>
      <xdr:grpSpPr>
        <a:xfrm>
          <a:off x="12699053" y="2213144"/>
          <a:ext cx="633186" cy="342786"/>
          <a:chOff x="20955000" y="2375807"/>
          <a:chExt cx="635000" cy="353672"/>
        </a:xfrm>
      </xdr:grpSpPr>
      <xdr:sp macro="" textlink="Pivots!CC6">
        <xdr:nvSpPr>
          <xdr:cNvPr id="313" name="TextBox 312">
            <a:extLst>
              <a:ext uri="{FF2B5EF4-FFF2-40B4-BE49-F238E27FC236}">
                <a16:creationId xmlns:a16="http://schemas.microsoft.com/office/drawing/2014/main" id="{29C81426-86C5-F081-35FB-02651D817018}"/>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14" name="TextBox 313">
            <a:extLst>
              <a:ext uri="{FF2B5EF4-FFF2-40B4-BE49-F238E27FC236}">
                <a16:creationId xmlns:a16="http://schemas.microsoft.com/office/drawing/2014/main" id="{C6DE6403-EB7A-4A48-9B11-A2333ECED501}"/>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21</xdr:col>
      <xdr:colOff>84897</xdr:colOff>
      <xdr:row>13</xdr:row>
      <xdr:rowOff>6235</xdr:rowOff>
    </xdr:from>
    <xdr:to>
      <xdr:col>22</xdr:col>
      <xdr:colOff>110296</xdr:colOff>
      <xdr:row>14</xdr:row>
      <xdr:rowOff>167592</xdr:rowOff>
    </xdr:to>
    <xdr:grpSp>
      <xdr:nvGrpSpPr>
        <xdr:cNvPr id="315" name="Group 314">
          <a:extLst>
            <a:ext uri="{FF2B5EF4-FFF2-40B4-BE49-F238E27FC236}">
              <a16:creationId xmlns:a16="http://schemas.microsoft.com/office/drawing/2014/main" id="{CE6FBABC-1C02-4ED3-A551-9ACFF4E470C2}"/>
            </a:ext>
          </a:extLst>
        </xdr:cNvPr>
        <xdr:cNvGrpSpPr/>
      </xdr:nvGrpSpPr>
      <xdr:grpSpPr>
        <a:xfrm>
          <a:off x="12848397" y="2364806"/>
          <a:ext cx="633185" cy="342786"/>
          <a:chOff x="20955000" y="2376622"/>
          <a:chExt cx="635000" cy="352042"/>
        </a:xfrm>
      </xdr:grpSpPr>
      <xdr:sp macro="" textlink="Pivots!CC6">
        <xdr:nvSpPr>
          <xdr:cNvPr id="316" name="TextBox 315">
            <a:extLst>
              <a:ext uri="{FF2B5EF4-FFF2-40B4-BE49-F238E27FC236}">
                <a16:creationId xmlns:a16="http://schemas.microsoft.com/office/drawing/2014/main" id="{A79666F2-D066-B2F7-41A1-244C14CF3540}"/>
              </a:ext>
            </a:extLst>
          </xdr:cNvPr>
          <xdr:cNvSpPr txBox="1"/>
        </xdr:nvSpPr>
        <xdr:spPr>
          <a:xfrm>
            <a:off x="20955000" y="2376622"/>
            <a:ext cx="635000" cy="3520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17" name="TextBox 316">
            <a:extLst>
              <a:ext uri="{FF2B5EF4-FFF2-40B4-BE49-F238E27FC236}">
                <a16:creationId xmlns:a16="http://schemas.microsoft.com/office/drawing/2014/main" id="{DEBF770F-F969-C7B1-F21B-8F526B830EC8}"/>
              </a:ext>
            </a:extLst>
          </xdr:cNvPr>
          <xdr:cNvSpPr txBox="1"/>
        </xdr:nvSpPr>
        <xdr:spPr>
          <a:xfrm>
            <a:off x="20955000" y="2376622"/>
            <a:ext cx="635000" cy="3520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400739</xdr:colOff>
      <xdr:row>14</xdr:row>
      <xdr:rowOff>59053</xdr:rowOff>
    </xdr:from>
    <xdr:to>
      <xdr:col>21</xdr:col>
      <xdr:colOff>426139</xdr:colOff>
      <xdr:row>16</xdr:row>
      <xdr:rowOff>38982</xdr:rowOff>
    </xdr:to>
    <xdr:grpSp>
      <xdr:nvGrpSpPr>
        <xdr:cNvPr id="318" name="Group 317">
          <a:extLst>
            <a:ext uri="{FF2B5EF4-FFF2-40B4-BE49-F238E27FC236}">
              <a16:creationId xmlns:a16="http://schemas.microsoft.com/office/drawing/2014/main" id="{7F18BDE1-5EC0-4AAB-9F38-FA83D2AC0723}"/>
            </a:ext>
          </a:extLst>
        </xdr:cNvPr>
        <xdr:cNvGrpSpPr/>
      </xdr:nvGrpSpPr>
      <xdr:grpSpPr>
        <a:xfrm>
          <a:off x="12556453" y="2599053"/>
          <a:ext cx="633186" cy="342786"/>
          <a:chOff x="20955000" y="2375807"/>
          <a:chExt cx="635000" cy="353671"/>
        </a:xfrm>
      </xdr:grpSpPr>
      <xdr:sp macro="" textlink="Pivots!CC6">
        <xdr:nvSpPr>
          <xdr:cNvPr id="319" name="TextBox 318">
            <a:extLst>
              <a:ext uri="{FF2B5EF4-FFF2-40B4-BE49-F238E27FC236}">
                <a16:creationId xmlns:a16="http://schemas.microsoft.com/office/drawing/2014/main" id="{727C40D6-B83C-67AA-ED69-F48BD8D49F0E}"/>
              </a:ext>
            </a:extLst>
          </xdr:cNvPr>
          <xdr:cNvSpPr txBox="1"/>
        </xdr:nvSpPr>
        <xdr:spPr>
          <a:xfrm>
            <a:off x="20955000" y="23758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20" name="TextBox 319">
            <a:extLst>
              <a:ext uri="{FF2B5EF4-FFF2-40B4-BE49-F238E27FC236}">
                <a16:creationId xmlns:a16="http://schemas.microsoft.com/office/drawing/2014/main" id="{2C701812-BADD-7DA1-B469-EBB13E7F8B26}"/>
              </a:ext>
            </a:extLst>
          </xdr:cNvPr>
          <xdr:cNvSpPr txBox="1"/>
        </xdr:nvSpPr>
        <xdr:spPr>
          <a:xfrm>
            <a:off x="20955000" y="23758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20</xdr:col>
      <xdr:colOff>242541</xdr:colOff>
      <xdr:row>12</xdr:row>
      <xdr:rowOff>118274</xdr:rowOff>
    </xdr:from>
    <xdr:to>
      <xdr:col>21</xdr:col>
      <xdr:colOff>267941</xdr:colOff>
      <xdr:row>14</xdr:row>
      <xdr:rowOff>98203</xdr:rowOff>
    </xdr:to>
    <xdr:grpSp>
      <xdr:nvGrpSpPr>
        <xdr:cNvPr id="321" name="Group 320">
          <a:extLst>
            <a:ext uri="{FF2B5EF4-FFF2-40B4-BE49-F238E27FC236}">
              <a16:creationId xmlns:a16="http://schemas.microsoft.com/office/drawing/2014/main" id="{8ABC93AD-C35A-4E86-9734-00F770A3C95A}"/>
            </a:ext>
          </a:extLst>
        </xdr:cNvPr>
        <xdr:cNvGrpSpPr/>
      </xdr:nvGrpSpPr>
      <xdr:grpSpPr>
        <a:xfrm>
          <a:off x="12398255" y="2295417"/>
          <a:ext cx="633186" cy="342786"/>
          <a:chOff x="20955000" y="2375807"/>
          <a:chExt cx="635000" cy="353672"/>
        </a:xfrm>
      </xdr:grpSpPr>
      <xdr:sp macro="" textlink="Pivots!CC6">
        <xdr:nvSpPr>
          <xdr:cNvPr id="322" name="TextBox 321">
            <a:extLst>
              <a:ext uri="{FF2B5EF4-FFF2-40B4-BE49-F238E27FC236}">
                <a16:creationId xmlns:a16="http://schemas.microsoft.com/office/drawing/2014/main" id="{F1794A35-9DB4-29B0-888A-85DC6977C64C}"/>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67B743C-258C-492F-BBCF-684D6071DCC9}" type="TxLink">
              <a:rPr lang="en-US" sz="1600" b="0" i="0" u="none" strike="noStrike">
                <a:solidFill>
                  <a:srgbClr val="5A097C"/>
                </a:solidFill>
                <a:latin typeface="Calibri"/>
                <a:ea typeface="Calibri"/>
                <a:cs typeface="Calibri"/>
              </a:rPr>
              <a:pPr algn="ctr"/>
              <a:t> </a:t>
            </a:fld>
            <a:endParaRPr lang="en-IN" sz="1100"/>
          </a:p>
        </xdr:txBody>
      </xdr:sp>
      <xdr:sp macro="" textlink="Pivots!CE6">
        <xdr:nvSpPr>
          <xdr:cNvPr id="323" name="TextBox 322">
            <a:extLst>
              <a:ext uri="{FF2B5EF4-FFF2-40B4-BE49-F238E27FC236}">
                <a16:creationId xmlns:a16="http://schemas.microsoft.com/office/drawing/2014/main" id="{2EB9208A-0FF6-065C-E5D7-22C0E906CFDE}"/>
              </a:ext>
            </a:extLst>
          </xdr:cNvPr>
          <xdr:cNvSpPr txBox="1"/>
        </xdr:nvSpPr>
        <xdr:spPr>
          <a:xfrm>
            <a:off x="20955000" y="2375807"/>
            <a:ext cx="635000" cy="35367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BA6BBB6-8121-4755-80C7-AC203F8FB049}"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268632</xdr:colOff>
      <xdr:row>14</xdr:row>
      <xdr:rowOff>140717</xdr:rowOff>
    </xdr:from>
    <xdr:to>
      <xdr:col>18</xdr:col>
      <xdr:colOff>294032</xdr:colOff>
      <xdr:row>16</xdr:row>
      <xdr:rowOff>120646</xdr:rowOff>
    </xdr:to>
    <xdr:grpSp>
      <xdr:nvGrpSpPr>
        <xdr:cNvPr id="324" name="Group 323">
          <a:extLst>
            <a:ext uri="{FF2B5EF4-FFF2-40B4-BE49-F238E27FC236}">
              <a16:creationId xmlns:a16="http://schemas.microsoft.com/office/drawing/2014/main" id="{BFFEDB33-BD6B-4053-87DC-39DB79E21BC8}"/>
            </a:ext>
          </a:extLst>
        </xdr:cNvPr>
        <xdr:cNvGrpSpPr/>
      </xdr:nvGrpSpPr>
      <xdr:grpSpPr>
        <a:xfrm>
          <a:off x="10600989" y="2680717"/>
          <a:ext cx="633186" cy="342786"/>
          <a:chOff x="20916900" y="5470602"/>
          <a:chExt cx="635000" cy="361683"/>
        </a:xfrm>
      </xdr:grpSpPr>
      <xdr:sp macro="" textlink="Pivots!CC8">
        <xdr:nvSpPr>
          <xdr:cNvPr id="325" name="TextBox 324">
            <a:extLst>
              <a:ext uri="{FF2B5EF4-FFF2-40B4-BE49-F238E27FC236}">
                <a16:creationId xmlns:a16="http://schemas.microsoft.com/office/drawing/2014/main" id="{A22B61B6-DE1C-DB7E-D1A5-BF3AE6C32DFA}"/>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26" name="TextBox 325">
            <a:extLst>
              <a:ext uri="{FF2B5EF4-FFF2-40B4-BE49-F238E27FC236}">
                <a16:creationId xmlns:a16="http://schemas.microsoft.com/office/drawing/2014/main" id="{167CE4F8-A2D2-6699-68C2-A511D91CBBEA}"/>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358913</xdr:colOff>
      <xdr:row>16</xdr:row>
      <xdr:rowOff>10852</xdr:rowOff>
    </xdr:from>
    <xdr:to>
      <xdr:col>18</xdr:col>
      <xdr:colOff>384313</xdr:colOff>
      <xdr:row>17</xdr:row>
      <xdr:rowOff>172209</xdr:rowOff>
    </xdr:to>
    <xdr:grpSp>
      <xdr:nvGrpSpPr>
        <xdr:cNvPr id="327" name="Group 326">
          <a:extLst>
            <a:ext uri="{FF2B5EF4-FFF2-40B4-BE49-F238E27FC236}">
              <a16:creationId xmlns:a16="http://schemas.microsoft.com/office/drawing/2014/main" id="{F7365E12-C7AD-427C-802D-7272913D0381}"/>
            </a:ext>
          </a:extLst>
        </xdr:cNvPr>
        <xdr:cNvGrpSpPr/>
      </xdr:nvGrpSpPr>
      <xdr:grpSpPr>
        <a:xfrm>
          <a:off x="10691270" y="2913709"/>
          <a:ext cx="633186" cy="342786"/>
          <a:chOff x="20916900" y="5471390"/>
          <a:chExt cx="635000" cy="360106"/>
        </a:xfrm>
      </xdr:grpSpPr>
      <xdr:sp macro="" textlink="Pivots!CC8">
        <xdr:nvSpPr>
          <xdr:cNvPr id="328" name="TextBox 327">
            <a:extLst>
              <a:ext uri="{FF2B5EF4-FFF2-40B4-BE49-F238E27FC236}">
                <a16:creationId xmlns:a16="http://schemas.microsoft.com/office/drawing/2014/main" id="{8DAE7747-3913-67F4-25E5-1215797A2492}"/>
              </a:ext>
            </a:extLst>
          </xdr:cNvPr>
          <xdr:cNvSpPr txBox="1"/>
        </xdr:nvSpPr>
        <xdr:spPr>
          <a:xfrm>
            <a:off x="20916900" y="54713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29" name="TextBox 328">
            <a:extLst>
              <a:ext uri="{FF2B5EF4-FFF2-40B4-BE49-F238E27FC236}">
                <a16:creationId xmlns:a16="http://schemas.microsoft.com/office/drawing/2014/main" id="{6825DF58-68FB-255D-39FD-9300D41E448D}"/>
              </a:ext>
            </a:extLst>
          </xdr:cNvPr>
          <xdr:cNvSpPr txBox="1"/>
        </xdr:nvSpPr>
        <xdr:spPr>
          <a:xfrm>
            <a:off x="20916900" y="54713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421032</xdr:colOff>
      <xdr:row>15</xdr:row>
      <xdr:rowOff>110210</xdr:rowOff>
    </xdr:from>
    <xdr:to>
      <xdr:col>18</xdr:col>
      <xdr:colOff>446432</xdr:colOff>
      <xdr:row>17</xdr:row>
      <xdr:rowOff>90139</xdr:rowOff>
    </xdr:to>
    <xdr:grpSp>
      <xdr:nvGrpSpPr>
        <xdr:cNvPr id="330" name="Group 329">
          <a:extLst>
            <a:ext uri="{FF2B5EF4-FFF2-40B4-BE49-F238E27FC236}">
              <a16:creationId xmlns:a16="http://schemas.microsoft.com/office/drawing/2014/main" id="{8375112D-BFBC-4940-A911-1CF624E6F8D6}"/>
            </a:ext>
          </a:extLst>
        </xdr:cNvPr>
        <xdr:cNvGrpSpPr/>
      </xdr:nvGrpSpPr>
      <xdr:grpSpPr>
        <a:xfrm>
          <a:off x="10753389" y="2831639"/>
          <a:ext cx="633186" cy="342786"/>
          <a:chOff x="20916900" y="5470602"/>
          <a:chExt cx="635000" cy="361683"/>
        </a:xfrm>
      </xdr:grpSpPr>
      <xdr:sp macro="" textlink="Pivots!CC8">
        <xdr:nvSpPr>
          <xdr:cNvPr id="331" name="TextBox 330">
            <a:extLst>
              <a:ext uri="{FF2B5EF4-FFF2-40B4-BE49-F238E27FC236}">
                <a16:creationId xmlns:a16="http://schemas.microsoft.com/office/drawing/2014/main" id="{FC345FAC-D58A-7DFE-3C2E-E7AE92B7ED77}"/>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32" name="TextBox 331">
            <a:extLst>
              <a:ext uri="{FF2B5EF4-FFF2-40B4-BE49-F238E27FC236}">
                <a16:creationId xmlns:a16="http://schemas.microsoft.com/office/drawing/2014/main" id="{816987F2-9520-6DD8-1683-023BC1A2D663}"/>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573432</xdr:colOff>
      <xdr:row>16</xdr:row>
      <xdr:rowOff>79703</xdr:rowOff>
    </xdr:from>
    <xdr:to>
      <xdr:col>18</xdr:col>
      <xdr:colOff>598832</xdr:colOff>
      <xdr:row>18</xdr:row>
      <xdr:rowOff>59632</xdr:rowOff>
    </xdr:to>
    <xdr:grpSp>
      <xdr:nvGrpSpPr>
        <xdr:cNvPr id="333" name="Group 332">
          <a:extLst>
            <a:ext uri="{FF2B5EF4-FFF2-40B4-BE49-F238E27FC236}">
              <a16:creationId xmlns:a16="http://schemas.microsoft.com/office/drawing/2014/main" id="{CA8E80D8-15D2-47B9-B647-608D7B5C11FF}"/>
            </a:ext>
          </a:extLst>
        </xdr:cNvPr>
        <xdr:cNvGrpSpPr/>
      </xdr:nvGrpSpPr>
      <xdr:grpSpPr>
        <a:xfrm>
          <a:off x="10905789" y="2982560"/>
          <a:ext cx="633186" cy="342786"/>
          <a:chOff x="20916900" y="5470602"/>
          <a:chExt cx="635000" cy="361683"/>
        </a:xfrm>
      </xdr:grpSpPr>
      <xdr:sp macro="" textlink="Pivots!CC8">
        <xdr:nvSpPr>
          <xdr:cNvPr id="334" name="TextBox 333">
            <a:extLst>
              <a:ext uri="{FF2B5EF4-FFF2-40B4-BE49-F238E27FC236}">
                <a16:creationId xmlns:a16="http://schemas.microsoft.com/office/drawing/2014/main" id="{8DF80C24-8F62-0FD9-32FA-17110ABDF020}"/>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35" name="TextBox 334">
            <a:extLst>
              <a:ext uri="{FF2B5EF4-FFF2-40B4-BE49-F238E27FC236}">
                <a16:creationId xmlns:a16="http://schemas.microsoft.com/office/drawing/2014/main" id="{199B82A0-5F63-082F-7DD8-6C2FA3D6A460}"/>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16</xdr:col>
      <xdr:colOff>504963</xdr:colOff>
      <xdr:row>15</xdr:row>
      <xdr:rowOff>114765</xdr:rowOff>
    </xdr:from>
    <xdr:to>
      <xdr:col>17</xdr:col>
      <xdr:colOff>530362</xdr:colOff>
      <xdr:row>17</xdr:row>
      <xdr:rowOff>94694</xdr:rowOff>
    </xdr:to>
    <xdr:grpSp>
      <xdr:nvGrpSpPr>
        <xdr:cNvPr id="336" name="Group 335">
          <a:extLst>
            <a:ext uri="{FF2B5EF4-FFF2-40B4-BE49-F238E27FC236}">
              <a16:creationId xmlns:a16="http://schemas.microsoft.com/office/drawing/2014/main" id="{13745EC9-6AD4-46FA-A0FF-5ED3FCB78C3E}"/>
            </a:ext>
          </a:extLst>
        </xdr:cNvPr>
        <xdr:cNvGrpSpPr/>
      </xdr:nvGrpSpPr>
      <xdr:grpSpPr>
        <a:xfrm>
          <a:off x="10229534" y="2836194"/>
          <a:ext cx="633185" cy="342786"/>
          <a:chOff x="20916900" y="5470602"/>
          <a:chExt cx="635000" cy="361683"/>
        </a:xfrm>
      </xdr:grpSpPr>
      <xdr:sp macro="" textlink="Pivots!CC8">
        <xdr:nvSpPr>
          <xdr:cNvPr id="337" name="TextBox 336">
            <a:extLst>
              <a:ext uri="{FF2B5EF4-FFF2-40B4-BE49-F238E27FC236}">
                <a16:creationId xmlns:a16="http://schemas.microsoft.com/office/drawing/2014/main" id="{E58C7456-E9B4-7AC2-E9B0-A02D159C9B8D}"/>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38" name="TextBox 337">
            <a:extLst>
              <a:ext uri="{FF2B5EF4-FFF2-40B4-BE49-F238E27FC236}">
                <a16:creationId xmlns:a16="http://schemas.microsoft.com/office/drawing/2014/main" id="{BC2873F6-2BC3-4EAA-C5CD-34E91F51D6D3}"/>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46520</xdr:colOff>
      <xdr:row>16</xdr:row>
      <xdr:rowOff>84258</xdr:rowOff>
    </xdr:from>
    <xdr:to>
      <xdr:col>18</xdr:col>
      <xdr:colOff>71920</xdr:colOff>
      <xdr:row>18</xdr:row>
      <xdr:rowOff>64187</xdr:rowOff>
    </xdr:to>
    <xdr:grpSp>
      <xdr:nvGrpSpPr>
        <xdr:cNvPr id="339" name="Group 338">
          <a:extLst>
            <a:ext uri="{FF2B5EF4-FFF2-40B4-BE49-F238E27FC236}">
              <a16:creationId xmlns:a16="http://schemas.microsoft.com/office/drawing/2014/main" id="{41D450B3-2412-42D6-BB7C-12D1404AA09E}"/>
            </a:ext>
          </a:extLst>
        </xdr:cNvPr>
        <xdr:cNvGrpSpPr/>
      </xdr:nvGrpSpPr>
      <xdr:grpSpPr>
        <a:xfrm>
          <a:off x="10378877" y="2987115"/>
          <a:ext cx="633186" cy="342786"/>
          <a:chOff x="20916900" y="5470602"/>
          <a:chExt cx="635000" cy="361683"/>
        </a:xfrm>
      </xdr:grpSpPr>
      <xdr:sp macro="" textlink="Pivots!CC8">
        <xdr:nvSpPr>
          <xdr:cNvPr id="340" name="TextBox 339">
            <a:extLst>
              <a:ext uri="{FF2B5EF4-FFF2-40B4-BE49-F238E27FC236}">
                <a16:creationId xmlns:a16="http://schemas.microsoft.com/office/drawing/2014/main" id="{EA0D759E-0483-A0E5-1E7C-10728A7880D5}"/>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41" name="TextBox 340">
            <a:extLst>
              <a:ext uri="{FF2B5EF4-FFF2-40B4-BE49-F238E27FC236}">
                <a16:creationId xmlns:a16="http://schemas.microsoft.com/office/drawing/2014/main" id="{F14CE84B-A634-741C-AF92-B93B10A771D5}"/>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198920</xdr:colOff>
      <xdr:row>17</xdr:row>
      <xdr:rowOff>53736</xdr:rowOff>
    </xdr:from>
    <xdr:to>
      <xdr:col>18</xdr:col>
      <xdr:colOff>224320</xdr:colOff>
      <xdr:row>19</xdr:row>
      <xdr:rowOff>33665</xdr:rowOff>
    </xdr:to>
    <xdr:grpSp>
      <xdr:nvGrpSpPr>
        <xdr:cNvPr id="342" name="Group 341">
          <a:extLst>
            <a:ext uri="{FF2B5EF4-FFF2-40B4-BE49-F238E27FC236}">
              <a16:creationId xmlns:a16="http://schemas.microsoft.com/office/drawing/2014/main" id="{FCAAFD55-E7DD-4C98-B6F4-15DE24A508F8}"/>
            </a:ext>
          </a:extLst>
        </xdr:cNvPr>
        <xdr:cNvGrpSpPr/>
      </xdr:nvGrpSpPr>
      <xdr:grpSpPr>
        <a:xfrm>
          <a:off x="10531277" y="3138022"/>
          <a:ext cx="633186" cy="342786"/>
          <a:chOff x="20916900" y="5470601"/>
          <a:chExt cx="635000" cy="361685"/>
        </a:xfrm>
      </xdr:grpSpPr>
      <xdr:sp macro="" textlink="Pivots!CC8">
        <xdr:nvSpPr>
          <xdr:cNvPr id="343" name="TextBox 342">
            <a:extLst>
              <a:ext uri="{FF2B5EF4-FFF2-40B4-BE49-F238E27FC236}">
                <a16:creationId xmlns:a16="http://schemas.microsoft.com/office/drawing/2014/main" id="{77636889-9182-B5EE-5D63-081EDDB2695D}"/>
              </a:ext>
            </a:extLst>
          </xdr:cNvPr>
          <xdr:cNvSpPr txBox="1"/>
        </xdr:nvSpPr>
        <xdr:spPr>
          <a:xfrm>
            <a:off x="20916900" y="5470601"/>
            <a:ext cx="635000" cy="3616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44" name="TextBox 343">
            <a:extLst>
              <a:ext uri="{FF2B5EF4-FFF2-40B4-BE49-F238E27FC236}">
                <a16:creationId xmlns:a16="http://schemas.microsoft.com/office/drawing/2014/main" id="{8F60F03E-2376-3500-8CE2-3523DF418B04}"/>
              </a:ext>
            </a:extLst>
          </xdr:cNvPr>
          <xdr:cNvSpPr txBox="1"/>
        </xdr:nvSpPr>
        <xdr:spPr>
          <a:xfrm>
            <a:off x="20916900" y="5470601"/>
            <a:ext cx="635000" cy="3616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199611</xdr:colOff>
      <xdr:row>15</xdr:row>
      <xdr:rowOff>113109</xdr:rowOff>
    </xdr:from>
    <xdr:to>
      <xdr:col>18</xdr:col>
      <xdr:colOff>225011</xdr:colOff>
      <xdr:row>17</xdr:row>
      <xdr:rowOff>93038</xdr:rowOff>
    </xdr:to>
    <xdr:grpSp>
      <xdr:nvGrpSpPr>
        <xdr:cNvPr id="345" name="Group 344">
          <a:extLst>
            <a:ext uri="{FF2B5EF4-FFF2-40B4-BE49-F238E27FC236}">
              <a16:creationId xmlns:a16="http://schemas.microsoft.com/office/drawing/2014/main" id="{76B95BFC-444D-430D-8E67-EB293EAB335F}"/>
            </a:ext>
          </a:extLst>
        </xdr:cNvPr>
        <xdr:cNvGrpSpPr/>
      </xdr:nvGrpSpPr>
      <xdr:grpSpPr>
        <a:xfrm>
          <a:off x="10531968" y="2834538"/>
          <a:ext cx="633186" cy="342786"/>
          <a:chOff x="20916900" y="5470602"/>
          <a:chExt cx="635000" cy="361683"/>
        </a:xfrm>
      </xdr:grpSpPr>
      <xdr:sp macro="" textlink="Pivots!CC8">
        <xdr:nvSpPr>
          <xdr:cNvPr id="346" name="TextBox 345">
            <a:extLst>
              <a:ext uri="{FF2B5EF4-FFF2-40B4-BE49-F238E27FC236}">
                <a16:creationId xmlns:a16="http://schemas.microsoft.com/office/drawing/2014/main" id="{9D69011E-A7EA-6001-99AD-6E05A4DB96C9}"/>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47" name="TextBox 346">
            <a:extLst>
              <a:ext uri="{FF2B5EF4-FFF2-40B4-BE49-F238E27FC236}">
                <a16:creationId xmlns:a16="http://schemas.microsoft.com/office/drawing/2014/main" id="{39A70EB2-BF66-2919-A501-88EC3F245AB7}"/>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41413</xdr:colOff>
      <xdr:row>15</xdr:row>
      <xdr:rowOff>30835</xdr:rowOff>
    </xdr:from>
    <xdr:to>
      <xdr:col>18</xdr:col>
      <xdr:colOff>66813</xdr:colOff>
      <xdr:row>17</xdr:row>
      <xdr:rowOff>10764</xdr:rowOff>
    </xdr:to>
    <xdr:grpSp>
      <xdr:nvGrpSpPr>
        <xdr:cNvPr id="348" name="Group 347">
          <a:extLst>
            <a:ext uri="{FF2B5EF4-FFF2-40B4-BE49-F238E27FC236}">
              <a16:creationId xmlns:a16="http://schemas.microsoft.com/office/drawing/2014/main" id="{B69209E4-4766-4008-946B-49A7CC2F06A5}"/>
            </a:ext>
          </a:extLst>
        </xdr:cNvPr>
        <xdr:cNvGrpSpPr/>
      </xdr:nvGrpSpPr>
      <xdr:grpSpPr>
        <a:xfrm>
          <a:off x="10373770" y="2752264"/>
          <a:ext cx="633186" cy="342786"/>
          <a:chOff x="20916900" y="5470602"/>
          <a:chExt cx="635000" cy="361683"/>
        </a:xfrm>
      </xdr:grpSpPr>
      <xdr:sp macro="" textlink="Pivots!CC8">
        <xdr:nvSpPr>
          <xdr:cNvPr id="349" name="TextBox 348">
            <a:extLst>
              <a:ext uri="{FF2B5EF4-FFF2-40B4-BE49-F238E27FC236}">
                <a16:creationId xmlns:a16="http://schemas.microsoft.com/office/drawing/2014/main" id="{3688CA5C-CDC6-681D-35FA-33A3D11AB9F3}"/>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AD7BD3-F41B-48FF-AB9E-7840922DEB69}" type="TxLink">
              <a:rPr lang="en-US" sz="1600" b="0" i="0" u="none" strike="noStrike">
                <a:solidFill>
                  <a:srgbClr val="5A097C"/>
                </a:solidFill>
                <a:latin typeface="Calibri"/>
                <a:ea typeface="Calibri"/>
                <a:cs typeface="Calibri"/>
              </a:rPr>
              <a:pPr algn="ctr"/>
              <a:t> </a:t>
            </a:fld>
            <a:endParaRPr lang="en-IN" sz="1100"/>
          </a:p>
        </xdr:txBody>
      </xdr:sp>
      <xdr:sp macro="" textlink="Pivots!CE8">
        <xdr:nvSpPr>
          <xdr:cNvPr id="350" name="TextBox 349">
            <a:extLst>
              <a:ext uri="{FF2B5EF4-FFF2-40B4-BE49-F238E27FC236}">
                <a16:creationId xmlns:a16="http://schemas.microsoft.com/office/drawing/2014/main" id="{90818440-13B5-216B-5B3B-2FC13303B5F9}"/>
              </a:ext>
            </a:extLst>
          </xdr:cNvPr>
          <xdr:cNvSpPr txBox="1"/>
        </xdr:nvSpPr>
        <xdr:spPr>
          <a:xfrm>
            <a:off x="20916900" y="54706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D71CD2E-CB97-4F4C-9295-12B35CA32EE6}"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17</xdr:col>
      <xdr:colOff>270704</xdr:colOff>
      <xdr:row>15</xdr:row>
      <xdr:rowOff>29732</xdr:rowOff>
    </xdr:from>
    <xdr:to>
      <xdr:col>18</xdr:col>
      <xdr:colOff>296104</xdr:colOff>
      <xdr:row>17</xdr:row>
      <xdr:rowOff>9661</xdr:rowOff>
    </xdr:to>
    <xdr:grpSp>
      <xdr:nvGrpSpPr>
        <xdr:cNvPr id="354" name="Group 353">
          <a:extLst>
            <a:ext uri="{FF2B5EF4-FFF2-40B4-BE49-F238E27FC236}">
              <a16:creationId xmlns:a16="http://schemas.microsoft.com/office/drawing/2014/main" id="{D6430BB2-2019-4769-8BC9-52CD94FB385C}"/>
            </a:ext>
          </a:extLst>
        </xdr:cNvPr>
        <xdr:cNvGrpSpPr/>
      </xdr:nvGrpSpPr>
      <xdr:grpSpPr>
        <a:xfrm>
          <a:off x="10603061" y="2751161"/>
          <a:ext cx="633186" cy="342786"/>
          <a:chOff x="18243550" y="5502352"/>
          <a:chExt cx="635000" cy="361683"/>
        </a:xfrm>
      </xdr:grpSpPr>
      <xdr:sp macro="" textlink="Pivots!CB8">
        <xdr:nvSpPr>
          <xdr:cNvPr id="355" name="TextBox 354">
            <a:extLst>
              <a:ext uri="{FF2B5EF4-FFF2-40B4-BE49-F238E27FC236}">
                <a16:creationId xmlns:a16="http://schemas.microsoft.com/office/drawing/2014/main" id="{19E66191-1C4C-D28A-3BEE-F34C0E061E4C}"/>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56" name="TextBox 355">
            <a:extLst>
              <a:ext uri="{FF2B5EF4-FFF2-40B4-BE49-F238E27FC236}">
                <a16:creationId xmlns:a16="http://schemas.microsoft.com/office/drawing/2014/main" id="{A8363783-ADBF-8DD8-191E-D3664D997FEB}"/>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129762</xdr:colOff>
      <xdr:row>15</xdr:row>
      <xdr:rowOff>33735</xdr:rowOff>
    </xdr:from>
    <xdr:to>
      <xdr:col>18</xdr:col>
      <xdr:colOff>155162</xdr:colOff>
      <xdr:row>17</xdr:row>
      <xdr:rowOff>13664</xdr:rowOff>
    </xdr:to>
    <xdr:grpSp>
      <xdr:nvGrpSpPr>
        <xdr:cNvPr id="357" name="Group 356">
          <a:extLst>
            <a:ext uri="{FF2B5EF4-FFF2-40B4-BE49-F238E27FC236}">
              <a16:creationId xmlns:a16="http://schemas.microsoft.com/office/drawing/2014/main" id="{964844E5-2762-499C-94F7-ECB1CBF7725D}"/>
            </a:ext>
          </a:extLst>
        </xdr:cNvPr>
        <xdr:cNvGrpSpPr/>
      </xdr:nvGrpSpPr>
      <xdr:grpSpPr>
        <a:xfrm>
          <a:off x="10462119" y="2755164"/>
          <a:ext cx="633186" cy="342786"/>
          <a:chOff x="18243550" y="5502352"/>
          <a:chExt cx="635000" cy="361683"/>
        </a:xfrm>
      </xdr:grpSpPr>
      <xdr:sp macro="" textlink="Pivots!CB8">
        <xdr:nvSpPr>
          <xdr:cNvPr id="358" name="TextBox 357">
            <a:extLst>
              <a:ext uri="{FF2B5EF4-FFF2-40B4-BE49-F238E27FC236}">
                <a16:creationId xmlns:a16="http://schemas.microsoft.com/office/drawing/2014/main" id="{B20EC5F1-4CAF-1901-CC8B-B8B08C350A26}"/>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59" name="TextBox 358">
            <a:extLst>
              <a:ext uri="{FF2B5EF4-FFF2-40B4-BE49-F238E27FC236}">
                <a16:creationId xmlns:a16="http://schemas.microsoft.com/office/drawing/2014/main" id="{1C640D53-04B3-AFD4-F265-E54F05ECCA0D}"/>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282162</xdr:colOff>
      <xdr:row>16</xdr:row>
      <xdr:rowOff>3950</xdr:rowOff>
    </xdr:from>
    <xdr:to>
      <xdr:col>18</xdr:col>
      <xdr:colOff>307562</xdr:colOff>
      <xdr:row>17</xdr:row>
      <xdr:rowOff>165307</xdr:rowOff>
    </xdr:to>
    <xdr:grpSp>
      <xdr:nvGrpSpPr>
        <xdr:cNvPr id="360" name="Group 359">
          <a:extLst>
            <a:ext uri="{FF2B5EF4-FFF2-40B4-BE49-F238E27FC236}">
              <a16:creationId xmlns:a16="http://schemas.microsoft.com/office/drawing/2014/main" id="{163C9F4A-E947-42E0-8D11-BF8E8D5D3D7B}"/>
            </a:ext>
          </a:extLst>
        </xdr:cNvPr>
        <xdr:cNvGrpSpPr/>
      </xdr:nvGrpSpPr>
      <xdr:grpSpPr>
        <a:xfrm>
          <a:off x="10614519" y="2906807"/>
          <a:ext cx="633186" cy="342786"/>
          <a:chOff x="18243550" y="5503140"/>
          <a:chExt cx="635000" cy="360106"/>
        </a:xfrm>
      </xdr:grpSpPr>
      <xdr:sp macro="" textlink="Pivots!CB8">
        <xdr:nvSpPr>
          <xdr:cNvPr id="361" name="TextBox 360">
            <a:extLst>
              <a:ext uri="{FF2B5EF4-FFF2-40B4-BE49-F238E27FC236}">
                <a16:creationId xmlns:a16="http://schemas.microsoft.com/office/drawing/2014/main" id="{5BAE870F-E4A9-45FD-689F-5CE8C4D2CD38}"/>
              </a:ext>
            </a:extLst>
          </xdr:cNvPr>
          <xdr:cNvSpPr txBox="1"/>
        </xdr:nvSpPr>
        <xdr:spPr>
          <a:xfrm>
            <a:off x="18243550" y="55031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62" name="TextBox 361">
            <a:extLst>
              <a:ext uri="{FF2B5EF4-FFF2-40B4-BE49-F238E27FC236}">
                <a16:creationId xmlns:a16="http://schemas.microsoft.com/office/drawing/2014/main" id="{719F7E5B-52D7-E243-3544-1A0DC2427052}"/>
              </a:ext>
            </a:extLst>
          </xdr:cNvPr>
          <xdr:cNvSpPr txBox="1"/>
        </xdr:nvSpPr>
        <xdr:spPr>
          <a:xfrm>
            <a:off x="18243550" y="55031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424209</xdr:colOff>
      <xdr:row>16</xdr:row>
      <xdr:rowOff>159079</xdr:rowOff>
    </xdr:from>
    <xdr:to>
      <xdr:col>18</xdr:col>
      <xdr:colOff>449609</xdr:colOff>
      <xdr:row>18</xdr:row>
      <xdr:rowOff>139008</xdr:rowOff>
    </xdr:to>
    <xdr:grpSp>
      <xdr:nvGrpSpPr>
        <xdr:cNvPr id="363" name="Group 362">
          <a:extLst>
            <a:ext uri="{FF2B5EF4-FFF2-40B4-BE49-F238E27FC236}">
              <a16:creationId xmlns:a16="http://schemas.microsoft.com/office/drawing/2014/main" id="{56746CCD-5567-4B77-8F17-BD0468F42C6C}"/>
            </a:ext>
          </a:extLst>
        </xdr:cNvPr>
        <xdr:cNvGrpSpPr/>
      </xdr:nvGrpSpPr>
      <xdr:grpSpPr>
        <a:xfrm>
          <a:off x="10756566" y="3061936"/>
          <a:ext cx="633186" cy="342786"/>
          <a:chOff x="18243550" y="5502352"/>
          <a:chExt cx="635000" cy="361683"/>
        </a:xfrm>
      </xdr:grpSpPr>
      <xdr:sp macro="" textlink="Pivots!CB8">
        <xdr:nvSpPr>
          <xdr:cNvPr id="364" name="TextBox 363">
            <a:extLst>
              <a:ext uri="{FF2B5EF4-FFF2-40B4-BE49-F238E27FC236}">
                <a16:creationId xmlns:a16="http://schemas.microsoft.com/office/drawing/2014/main" id="{7AEFD8A1-1F7E-0F23-545E-FA6C3FB3E327}"/>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65" name="TextBox 364">
            <a:extLst>
              <a:ext uri="{FF2B5EF4-FFF2-40B4-BE49-F238E27FC236}">
                <a16:creationId xmlns:a16="http://schemas.microsoft.com/office/drawing/2014/main" id="{59ED8636-D2D2-1725-E1AC-4E2DCF6AC7A0}"/>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52044</xdr:colOff>
      <xdr:row>15</xdr:row>
      <xdr:rowOff>111315</xdr:rowOff>
    </xdr:from>
    <xdr:to>
      <xdr:col>18</xdr:col>
      <xdr:colOff>77444</xdr:colOff>
      <xdr:row>17</xdr:row>
      <xdr:rowOff>91244</xdr:rowOff>
    </xdr:to>
    <xdr:grpSp>
      <xdr:nvGrpSpPr>
        <xdr:cNvPr id="366" name="Group 365">
          <a:extLst>
            <a:ext uri="{FF2B5EF4-FFF2-40B4-BE49-F238E27FC236}">
              <a16:creationId xmlns:a16="http://schemas.microsoft.com/office/drawing/2014/main" id="{8350B776-89E3-4996-92D4-6656680C8FC0}"/>
            </a:ext>
          </a:extLst>
        </xdr:cNvPr>
        <xdr:cNvGrpSpPr/>
      </xdr:nvGrpSpPr>
      <xdr:grpSpPr>
        <a:xfrm>
          <a:off x="10384401" y="2832744"/>
          <a:ext cx="633186" cy="342786"/>
          <a:chOff x="18243550" y="5502352"/>
          <a:chExt cx="635000" cy="361683"/>
        </a:xfrm>
      </xdr:grpSpPr>
      <xdr:sp macro="" textlink="Pivots!CB8">
        <xdr:nvSpPr>
          <xdr:cNvPr id="367" name="TextBox 366">
            <a:extLst>
              <a:ext uri="{FF2B5EF4-FFF2-40B4-BE49-F238E27FC236}">
                <a16:creationId xmlns:a16="http://schemas.microsoft.com/office/drawing/2014/main" id="{CB88C759-8595-06DC-66B3-29A28297F15A}"/>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68" name="TextBox 367">
            <a:extLst>
              <a:ext uri="{FF2B5EF4-FFF2-40B4-BE49-F238E27FC236}">
                <a16:creationId xmlns:a16="http://schemas.microsoft.com/office/drawing/2014/main" id="{9111361C-9724-C590-67BD-B75091DCCA1B}"/>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204444</xdr:colOff>
      <xdr:row>16</xdr:row>
      <xdr:rowOff>80808</xdr:rowOff>
    </xdr:from>
    <xdr:to>
      <xdr:col>18</xdr:col>
      <xdr:colOff>229844</xdr:colOff>
      <xdr:row>18</xdr:row>
      <xdr:rowOff>60737</xdr:rowOff>
    </xdr:to>
    <xdr:grpSp>
      <xdr:nvGrpSpPr>
        <xdr:cNvPr id="369" name="Group 368">
          <a:extLst>
            <a:ext uri="{FF2B5EF4-FFF2-40B4-BE49-F238E27FC236}">
              <a16:creationId xmlns:a16="http://schemas.microsoft.com/office/drawing/2014/main" id="{3EA5A331-E69B-467F-89C0-D107FDC984BB}"/>
            </a:ext>
          </a:extLst>
        </xdr:cNvPr>
        <xdr:cNvGrpSpPr/>
      </xdr:nvGrpSpPr>
      <xdr:grpSpPr>
        <a:xfrm>
          <a:off x="10536801" y="2983665"/>
          <a:ext cx="633186" cy="342786"/>
          <a:chOff x="18243550" y="5502352"/>
          <a:chExt cx="635000" cy="361683"/>
        </a:xfrm>
      </xdr:grpSpPr>
      <xdr:sp macro="" textlink="Pivots!CB8">
        <xdr:nvSpPr>
          <xdr:cNvPr id="370" name="TextBox 369">
            <a:extLst>
              <a:ext uri="{FF2B5EF4-FFF2-40B4-BE49-F238E27FC236}">
                <a16:creationId xmlns:a16="http://schemas.microsoft.com/office/drawing/2014/main" id="{3009194F-351E-73B0-5982-107C839E79D0}"/>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71" name="TextBox 370">
            <a:extLst>
              <a:ext uri="{FF2B5EF4-FFF2-40B4-BE49-F238E27FC236}">
                <a16:creationId xmlns:a16="http://schemas.microsoft.com/office/drawing/2014/main" id="{11D42A61-F4F4-3FF4-8D88-F52FBA160973}"/>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356844</xdr:colOff>
      <xdr:row>17</xdr:row>
      <xdr:rowOff>50286</xdr:rowOff>
    </xdr:from>
    <xdr:to>
      <xdr:col>18</xdr:col>
      <xdr:colOff>382244</xdr:colOff>
      <xdr:row>19</xdr:row>
      <xdr:rowOff>30215</xdr:rowOff>
    </xdr:to>
    <xdr:grpSp>
      <xdr:nvGrpSpPr>
        <xdr:cNvPr id="372" name="Group 371">
          <a:extLst>
            <a:ext uri="{FF2B5EF4-FFF2-40B4-BE49-F238E27FC236}">
              <a16:creationId xmlns:a16="http://schemas.microsoft.com/office/drawing/2014/main" id="{502F9A20-3156-4EA1-AC90-4E402FF4402A}"/>
            </a:ext>
          </a:extLst>
        </xdr:cNvPr>
        <xdr:cNvGrpSpPr/>
      </xdr:nvGrpSpPr>
      <xdr:grpSpPr>
        <a:xfrm>
          <a:off x="10689201" y="3134572"/>
          <a:ext cx="633186" cy="342786"/>
          <a:chOff x="18243550" y="5502351"/>
          <a:chExt cx="635000" cy="361685"/>
        </a:xfrm>
      </xdr:grpSpPr>
      <xdr:sp macro="" textlink="Pivots!CB8">
        <xdr:nvSpPr>
          <xdr:cNvPr id="373" name="TextBox 372">
            <a:extLst>
              <a:ext uri="{FF2B5EF4-FFF2-40B4-BE49-F238E27FC236}">
                <a16:creationId xmlns:a16="http://schemas.microsoft.com/office/drawing/2014/main" id="{5149EC0A-C7A6-D254-7CDF-725194B974BE}"/>
              </a:ext>
            </a:extLst>
          </xdr:cNvPr>
          <xdr:cNvSpPr txBox="1"/>
        </xdr:nvSpPr>
        <xdr:spPr>
          <a:xfrm>
            <a:off x="18243550" y="5502351"/>
            <a:ext cx="635000" cy="3616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74" name="TextBox 373">
            <a:extLst>
              <a:ext uri="{FF2B5EF4-FFF2-40B4-BE49-F238E27FC236}">
                <a16:creationId xmlns:a16="http://schemas.microsoft.com/office/drawing/2014/main" id="{DD75F42F-0631-891B-6D75-7568FDE4D605}"/>
              </a:ext>
            </a:extLst>
          </xdr:cNvPr>
          <xdr:cNvSpPr txBox="1"/>
        </xdr:nvSpPr>
        <xdr:spPr>
          <a:xfrm>
            <a:off x="18243550" y="5502351"/>
            <a:ext cx="635000" cy="3616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16</xdr:col>
      <xdr:colOff>585169</xdr:colOff>
      <xdr:row>16</xdr:row>
      <xdr:rowOff>3260</xdr:rowOff>
    </xdr:from>
    <xdr:to>
      <xdr:col>18</xdr:col>
      <xdr:colOff>3583</xdr:colOff>
      <xdr:row>17</xdr:row>
      <xdr:rowOff>164617</xdr:rowOff>
    </xdr:to>
    <xdr:grpSp>
      <xdr:nvGrpSpPr>
        <xdr:cNvPr id="375" name="Group 374">
          <a:extLst>
            <a:ext uri="{FF2B5EF4-FFF2-40B4-BE49-F238E27FC236}">
              <a16:creationId xmlns:a16="http://schemas.microsoft.com/office/drawing/2014/main" id="{2786192C-7DED-415A-B962-A7C2807597C6}"/>
            </a:ext>
          </a:extLst>
        </xdr:cNvPr>
        <xdr:cNvGrpSpPr/>
      </xdr:nvGrpSpPr>
      <xdr:grpSpPr>
        <a:xfrm>
          <a:off x="10309740" y="2906117"/>
          <a:ext cx="633986" cy="342786"/>
          <a:chOff x="18243550" y="5503140"/>
          <a:chExt cx="635000" cy="360106"/>
        </a:xfrm>
      </xdr:grpSpPr>
      <xdr:sp macro="" textlink="Pivots!CB8">
        <xdr:nvSpPr>
          <xdr:cNvPr id="376" name="TextBox 375">
            <a:extLst>
              <a:ext uri="{FF2B5EF4-FFF2-40B4-BE49-F238E27FC236}">
                <a16:creationId xmlns:a16="http://schemas.microsoft.com/office/drawing/2014/main" id="{3F8222B3-4B14-6ACF-37CE-18639CFC443C}"/>
              </a:ext>
            </a:extLst>
          </xdr:cNvPr>
          <xdr:cNvSpPr txBox="1"/>
        </xdr:nvSpPr>
        <xdr:spPr>
          <a:xfrm>
            <a:off x="18243550" y="55031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77" name="TextBox 376">
            <a:extLst>
              <a:ext uri="{FF2B5EF4-FFF2-40B4-BE49-F238E27FC236}">
                <a16:creationId xmlns:a16="http://schemas.microsoft.com/office/drawing/2014/main" id="{EBEE7DDD-5709-1248-BF2C-D83521338A65}"/>
              </a:ext>
            </a:extLst>
          </xdr:cNvPr>
          <xdr:cNvSpPr txBox="1"/>
        </xdr:nvSpPr>
        <xdr:spPr>
          <a:xfrm>
            <a:off x="18243550" y="55031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126726</xdr:colOff>
      <xdr:row>16</xdr:row>
      <xdr:rowOff>154938</xdr:rowOff>
    </xdr:from>
    <xdr:to>
      <xdr:col>18</xdr:col>
      <xdr:colOff>152126</xdr:colOff>
      <xdr:row>18</xdr:row>
      <xdr:rowOff>134867</xdr:rowOff>
    </xdr:to>
    <xdr:grpSp>
      <xdr:nvGrpSpPr>
        <xdr:cNvPr id="378" name="Group 377">
          <a:extLst>
            <a:ext uri="{FF2B5EF4-FFF2-40B4-BE49-F238E27FC236}">
              <a16:creationId xmlns:a16="http://schemas.microsoft.com/office/drawing/2014/main" id="{D11EAAE3-F805-46C3-9402-D5410A0216F9}"/>
            </a:ext>
          </a:extLst>
        </xdr:cNvPr>
        <xdr:cNvGrpSpPr/>
      </xdr:nvGrpSpPr>
      <xdr:grpSpPr>
        <a:xfrm>
          <a:off x="10459083" y="3057795"/>
          <a:ext cx="633186" cy="342786"/>
          <a:chOff x="18243550" y="5502352"/>
          <a:chExt cx="635000" cy="361683"/>
        </a:xfrm>
      </xdr:grpSpPr>
      <xdr:sp macro="" textlink="Pivots!CB8">
        <xdr:nvSpPr>
          <xdr:cNvPr id="379" name="TextBox 378">
            <a:extLst>
              <a:ext uri="{FF2B5EF4-FFF2-40B4-BE49-F238E27FC236}">
                <a16:creationId xmlns:a16="http://schemas.microsoft.com/office/drawing/2014/main" id="{E38A5F65-1ED8-8C62-77C1-9F626266FB82}"/>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80" name="TextBox 379">
            <a:extLst>
              <a:ext uri="{FF2B5EF4-FFF2-40B4-BE49-F238E27FC236}">
                <a16:creationId xmlns:a16="http://schemas.microsoft.com/office/drawing/2014/main" id="{12EB48FF-44D8-26E5-66B5-E2CF21B3817E}"/>
              </a:ext>
            </a:extLst>
          </xdr:cNvPr>
          <xdr:cNvSpPr txBox="1"/>
        </xdr:nvSpPr>
        <xdr:spPr>
          <a:xfrm>
            <a:off x="18243550" y="550235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17</xdr:col>
      <xdr:colOff>506898</xdr:colOff>
      <xdr:row>16</xdr:row>
      <xdr:rowOff>4364</xdr:rowOff>
    </xdr:from>
    <xdr:to>
      <xdr:col>18</xdr:col>
      <xdr:colOff>532298</xdr:colOff>
      <xdr:row>17</xdr:row>
      <xdr:rowOff>165721</xdr:rowOff>
    </xdr:to>
    <xdr:grpSp>
      <xdr:nvGrpSpPr>
        <xdr:cNvPr id="381" name="Group 380">
          <a:extLst>
            <a:ext uri="{FF2B5EF4-FFF2-40B4-BE49-F238E27FC236}">
              <a16:creationId xmlns:a16="http://schemas.microsoft.com/office/drawing/2014/main" id="{015DA881-FA67-418B-9E9B-9CF3D347B511}"/>
            </a:ext>
          </a:extLst>
        </xdr:cNvPr>
        <xdr:cNvGrpSpPr/>
      </xdr:nvGrpSpPr>
      <xdr:grpSpPr>
        <a:xfrm>
          <a:off x="10839255" y="2907221"/>
          <a:ext cx="633186" cy="342786"/>
          <a:chOff x="18243550" y="5503140"/>
          <a:chExt cx="635000" cy="360106"/>
        </a:xfrm>
      </xdr:grpSpPr>
      <xdr:sp macro="" textlink="Pivots!CB8">
        <xdr:nvSpPr>
          <xdr:cNvPr id="382" name="TextBox 381">
            <a:extLst>
              <a:ext uri="{FF2B5EF4-FFF2-40B4-BE49-F238E27FC236}">
                <a16:creationId xmlns:a16="http://schemas.microsoft.com/office/drawing/2014/main" id="{68073ABC-FD7F-E779-1781-D1077B343A8C}"/>
              </a:ext>
            </a:extLst>
          </xdr:cNvPr>
          <xdr:cNvSpPr txBox="1"/>
        </xdr:nvSpPr>
        <xdr:spPr>
          <a:xfrm>
            <a:off x="18243550" y="55031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0FE8E4-4B8B-4EF2-B6F7-5991C91F0422}" type="TxLink">
              <a:rPr lang="en-US" sz="1600" b="0" i="0" u="none" strike="noStrike">
                <a:solidFill>
                  <a:srgbClr val="C240D8"/>
                </a:solidFill>
                <a:latin typeface="Calibri"/>
                <a:ea typeface="Calibri"/>
                <a:cs typeface="Calibri"/>
              </a:rPr>
              <a:pPr algn="ctr"/>
              <a:t> </a:t>
            </a:fld>
            <a:endParaRPr lang="en-IN" sz="1100"/>
          </a:p>
        </xdr:txBody>
      </xdr:sp>
      <xdr:sp macro="" textlink="Pivots!CD8">
        <xdr:nvSpPr>
          <xdr:cNvPr id="383" name="TextBox 382">
            <a:extLst>
              <a:ext uri="{FF2B5EF4-FFF2-40B4-BE49-F238E27FC236}">
                <a16:creationId xmlns:a16="http://schemas.microsoft.com/office/drawing/2014/main" id="{DFF807A8-CE35-DE55-CA01-9EDC0C01B20D}"/>
              </a:ext>
            </a:extLst>
          </xdr:cNvPr>
          <xdr:cNvSpPr txBox="1"/>
        </xdr:nvSpPr>
        <xdr:spPr>
          <a:xfrm>
            <a:off x="18243550" y="55031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86F471-BA4F-4931-9B06-D6F26D085A60}"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256623</xdr:colOff>
      <xdr:row>14</xdr:row>
      <xdr:rowOff>132768</xdr:rowOff>
    </xdr:from>
    <xdr:to>
      <xdr:col>12</xdr:col>
      <xdr:colOff>282023</xdr:colOff>
      <xdr:row>16</xdr:row>
      <xdr:rowOff>112697</xdr:rowOff>
    </xdr:to>
    <xdr:grpSp>
      <xdr:nvGrpSpPr>
        <xdr:cNvPr id="34" name="Group 33">
          <a:extLst>
            <a:ext uri="{FF2B5EF4-FFF2-40B4-BE49-F238E27FC236}">
              <a16:creationId xmlns:a16="http://schemas.microsoft.com/office/drawing/2014/main" id="{1FAB33E3-1BAF-44AB-A216-E1DF0B07F46A}"/>
            </a:ext>
          </a:extLst>
        </xdr:cNvPr>
        <xdr:cNvGrpSpPr/>
      </xdr:nvGrpSpPr>
      <xdr:grpSpPr>
        <a:xfrm>
          <a:off x="6942266" y="2672768"/>
          <a:ext cx="633186" cy="342786"/>
          <a:chOff x="20821650" y="7024007"/>
          <a:chExt cx="635000" cy="353671"/>
        </a:xfrm>
      </xdr:grpSpPr>
      <xdr:sp macro="" textlink="Pivots!CC9">
        <xdr:nvSpPr>
          <xdr:cNvPr id="35" name="TextBox 34">
            <a:extLst>
              <a:ext uri="{FF2B5EF4-FFF2-40B4-BE49-F238E27FC236}">
                <a16:creationId xmlns:a16="http://schemas.microsoft.com/office/drawing/2014/main" id="{3655C53E-3BAC-B48E-6EC4-674E9002A4B3}"/>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36" name="TextBox 35">
            <a:extLst>
              <a:ext uri="{FF2B5EF4-FFF2-40B4-BE49-F238E27FC236}">
                <a16:creationId xmlns:a16="http://schemas.microsoft.com/office/drawing/2014/main" id="{91A46FAF-E7E9-D85C-5331-DB5CF9E201F0}"/>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409023</xdr:colOff>
      <xdr:row>15</xdr:row>
      <xdr:rowOff>102261</xdr:rowOff>
    </xdr:from>
    <xdr:to>
      <xdr:col>12</xdr:col>
      <xdr:colOff>434423</xdr:colOff>
      <xdr:row>17</xdr:row>
      <xdr:rowOff>82190</xdr:rowOff>
    </xdr:to>
    <xdr:grpSp>
      <xdr:nvGrpSpPr>
        <xdr:cNvPr id="37" name="Group 36">
          <a:extLst>
            <a:ext uri="{FF2B5EF4-FFF2-40B4-BE49-F238E27FC236}">
              <a16:creationId xmlns:a16="http://schemas.microsoft.com/office/drawing/2014/main" id="{A506C13E-2ED5-46F2-A808-070C194D081F}"/>
            </a:ext>
          </a:extLst>
        </xdr:cNvPr>
        <xdr:cNvGrpSpPr/>
      </xdr:nvGrpSpPr>
      <xdr:grpSpPr>
        <a:xfrm>
          <a:off x="7094666" y="2823690"/>
          <a:ext cx="633186" cy="342786"/>
          <a:chOff x="20821650" y="7024007"/>
          <a:chExt cx="635000" cy="353671"/>
        </a:xfrm>
      </xdr:grpSpPr>
      <xdr:sp macro="" textlink="Pivots!CC9">
        <xdr:nvSpPr>
          <xdr:cNvPr id="38" name="TextBox 37">
            <a:extLst>
              <a:ext uri="{FF2B5EF4-FFF2-40B4-BE49-F238E27FC236}">
                <a16:creationId xmlns:a16="http://schemas.microsoft.com/office/drawing/2014/main" id="{AD36A111-BB5A-9C48-660E-B07EC294F96E}"/>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39" name="TextBox 38">
            <a:extLst>
              <a:ext uri="{FF2B5EF4-FFF2-40B4-BE49-F238E27FC236}">
                <a16:creationId xmlns:a16="http://schemas.microsoft.com/office/drawing/2014/main" id="{C06E24E0-27E4-9843-B35F-104888F815C7}"/>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261179</xdr:colOff>
      <xdr:row>13</xdr:row>
      <xdr:rowOff>161482</xdr:rowOff>
    </xdr:from>
    <xdr:to>
      <xdr:col>12</xdr:col>
      <xdr:colOff>286579</xdr:colOff>
      <xdr:row>15</xdr:row>
      <xdr:rowOff>141410</xdr:rowOff>
    </xdr:to>
    <xdr:grpSp>
      <xdr:nvGrpSpPr>
        <xdr:cNvPr id="40" name="Group 39">
          <a:extLst>
            <a:ext uri="{FF2B5EF4-FFF2-40B4-BE49-F238E27FC236}">
              <a16:creationId xmlns:a16="http://schemas.microsoft.com/office/drawing/2014/main" id="{CCBB776A-AB66-4DDB-AD71-BCB7534279D9}"/>
            </a:ext>
          </a:extLst>
        </xdr:cNvPr>
        <xdr:cNvGrpSpPr/>
      </xdr:nvGrpSpPr>
      <xdr:grpSpPr>
        <a:xfrm>
          <a:off x="6946822" y="2520053"/>
          <a:ext cx="633186" cy="342786"/>
          <a:chOff x="20821650" y="7024009"/>
          <a:chExt cx="635000" cy="353670"/>
        </a:xfrm>
      </xdr:grpSpPr>
      <xdr:sp macro="" textlink="Pivots!CC9">
        <xdr:nvSpPr>
          <xdr:cNvPr id="41" name="TextBox 40">
            <a:extLst>
              <a:ext uri="{FF2B5EF4-FFF2-40B4-BE49-F238E27FC236}">
                <a16:creationId xmlns:a16="http://schemas.microsoft.com/office/drawing/2014/main" id="{9B49E1CD-E74F-67B2-2CCA-891B02BF2C79}"/>
              </a:ext>
            </a:extLst>
          </xdr:cNvPr>
          <xdr:cNvSpPr txBox="1"/>
        </xdr:nvSpPr>
        <xdr:spPr>
          <a:xfrm>
            <a:off x="20821650" y="70240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42" name="TextBox 41">
            <a:extLst>
              <a:ext uri="{FF2B5EF4-FFF2-40B4-BE49-F238E27FC236}">
                <a16:creationId xmlns:a16="http://schemas.microsoft.com/office/drawing/2014/main" id="{43BC2406-E376-C076-D5A1-D36C3BCD96C8}"/>
              </a:ext>
            </a:extLst>
          </xdr:cNvPr>
          <xdr:cNvSpPr txBox="1"/>
        </xdr:nvSpPr>
        <xdr:spPr>
          <a:xfrm>
            <a:off x="20821650" y="70240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413579</xdr:colOff>
      <xdr:row>14</xdr:row>
      <xdr:rowOff>130974</xdr:rowOff>
    </xdr:from>
    <xdr:to>
      <xdr:col>12</xdr:col>
      <xdr:colOff>438979</xdr:colOff>
      <xdr:row>16</xdr:row>
      <xdr:rowOff>110903</xdr:rowOff>
    </xdr:to>
    <xdr:grpSp>
      <xdr:nvGrpSpPr>
        <xdr:cNvPr id="74" name="Group 73">
          <a:extLst>
            <a:ext uri="{FF2B5EF4-FFF2-40B4-BE49-F238E27FC236}">
              <a16:creationId xmlns:a16="http://schemas.microsoft.com/office/drawing/2014/main" id="{ECD43C10-CB93-4EAA-AEBF-5C1D12D8759D}"/>
            </a:ext>
          </a:extLst>
        </xdr:cNvPr>
        <xdr:cNvGrpSpPr/>
      </xdr:nvGrpSpPr>
      <xdr:grpSpPr>
        <a:xfrm>
          <a:off x="7099222" y="2670974"/>
          <a:ext cx="633186" cy="342786"/>
          <a:chOff x="20821650" y="7024007"/>
          <a:chExt cx="635000" cy="353671"/>
        </a:xfrm>
      </xdr:grpSpPr>
      <xdr:sp macro="" textlink="Pivots!CC9">
        <xdr:nvSpPr>
          <xdr:cNvPr id="75" name="TextBox 74">
            <a:extLst>
              <a:ext uri="{FF2B5EF4-FFF2-40B4-BE49-F238E27FC236}">
                <a16:creationId xmlns:a16="http://schemas.microsoft.com/office/drawing/2014/main" id="{53970F84-859E-3B92-00AA-610DC81E7E96}"/>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76" name="TextBox 75">
            <a:extLst>
              <a:ext uri="{FF2B5EF4-FFF2-40B4-BE49-F238E27FC236}">
                <a16:creationId xmlns:a16="http://schemas.microsoft.com/office/drawing/2014/main" id="{5B64D261-1511-B0B1-C2CF-7B1E4C4BCD7A}"/>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565979</xdr:colOff>
      <xdr:row>15</xdr:row>
      <xdr:rowOff>100467</xdr:rowOff>
    </xdr:from>
    <xdr:to>
      <xdr:col>12</xdr:col>
      <xdr:colOff>591379</xdr:colOff>
      <xdr:row>17</xdr:row>
      <xdr:rowOff>80396</xdr:rowOff>
    </xdr:to>
    <xdr:grpSp>
      <xdr:nvGrpSpPr>
        <xdr:cNvPr id="77" name="Group 76">
          <a:extLst>
            <a:ext uri="{FF2B5EF4-FFF2-40B4-BE49-F238E27FC236}">
              <a16:creationId xmlns:a16="http://schemas.microsoft.com/office/drawing/2014/main" id="{0B0C7549-4145-46B3-9ACA-88656E93DCB7}"/>
            </a:ext>
          </a:extLst>
        </xdr:cNvPr>
        <xdr:cNvGrpSpPr/>
      </xdr:nvGrpSpPr>
      <xdr:grpSpPr>
        <a:xfrm>
          <a:off x="7251622" y="2821896"/>
          <a:ext cx="633186" cy="342786"/>
          <a:chOff x="20821650" y="7024007"/>
          <a:chExt cx="635000" cy="353671"/>
        </a:xfrm>
      </xdr:grpSpPr>
      <xdr:sp macro="" textlink="Pivots!CC9">
        <xdr:nvSpPr>
          <xdr:cNvPr id="81" name="TextBox 80">
            <a:extLst>
              <a:ext uri="{FF2B5EF4-FFF2-40B4-BE49-F238E27FC236}">
                <a16:creationId xmlns:a16="http://schemas.microsoft.com/office/drawing/2014/main" id="{802369CC-6BB6-CB40-E4B7-F3C0226D0E48}"/>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87" name="TextBox 86">
            <a:extLst>
              <a:ext uri="{FF2B5EF4-FFF2-40B4-BE49-F238E27FC236}">
                <a16:creationId xmlns:a16="http://schemas.microsoft.com/office/drawing/2014/main" id="{70F10D29-9D23-06A6-3C59-142577859C0B}"/>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494058</xdr:colOff>
      <xdr:row>13</xdr:row>
      <xdr:rowOff>87215</xdr:rowOff>
    </xdr:from>
    <xdr:to>
      <xdr:col>11</xdr:col>
      <xdr:colOff>519459</xdr:colOff>
      <xdr:row>15</xdr:row>
      <xdr:rowOff>67143</xdr:rowOff>
    </xdr:to>
    <xdr:grpSp>
      <xdr:nvGrpSpPr>
        <xdr:cNvPr id="88" name="Group 87">
          <a:extLst>
            <a:ext uri="{FF2B5EF4-FFF2-40B4-BE49-F238E27FC236}">
              <a16:creationId xmlns:a16="http://schemas.microsoft.com/office/drawing/2014/main" id="{660A0FF3-546A-4F18-9B31-677EEBF31647}"/>
            </a:ext>
          </a:extLst>
        </xdr:cNvPr>
        <xdr:cNvGrpSpPr/>
      </xdr:nvGrpSpPr>
      <xdr:grpSpPr>
        <a:xfrm>
          <a:off x="6571915" y="2445786"/>
          <a:ext cx="633187" cy="342786"/>
          <a:chOff x="20821650" y="7024009"/>
          <a:chExt cx="635000" cy="353670"/>
        </a:xfrm>
      </xdr:grpSpPr>
      <xdr:sp macro="" textlink="Pivots!CC9">
        <xdr:nvSpPr>
          <xdr:cNvPr id="89" name="TextBox 88">
            <a:extLst>
              <a:ext uri="{FF2B5EF4-FFF2-40B4-BE49-F238E27FC236}">
                <a16:creationId xmlns:a16="http://schemas.microsoft.com/office/drawing/2014/main" id="{23873286-9055-F867-2B11-BDFA74E67BFD}"/>
              </a:ext>
            </a:extLst>
          </xdr:cNvPr>
          <xdr:cNvSpPr txBox="1"/>
        </xdr:nvSpPr>
        <xdr:spPr>
          <a:xfrm>
            <a:off x="20821650" y="70240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90" name="TextBox 89">
            <a:extLst>
              <a:ext uri="{FF2B5EF4-FFF2-40B4-BE49-F238E27FC236}">
                <a16:creationId xmlns:a16="http://schemas.microsoft.com/office/drawing/2014/main" id="{0488456A-48E2-CBA6-B4FD-5BF2B7D320CF}"/>
              </a:ext>
            </a:extLst>
          </xdr:cNvPr>
          <xdr:cNvSpPr txBox="1"/>
        </xdr:nvSpPr>
        <xdr:spPr>
          <a:xfrm>
            <a:off x="20821650" y="7024009"/>
            <a:ext cx="635000" cy="3536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35616</xdr:colOff>
      <xdr:row>14</xdr:row>
      <xdr:rowOff>56707</xdr:rowOff>
    </xdr:from>
    <xdr:to>
      <xdr:col>12</xdr:col>
      <xdr:colOff>61016</xdr:colOff>
      <xdr:row>16</xdr:row>
      <xdr:rowOff>36636</xdr:rowOff>
    </xdr:to>
    <xdr:grpSp>
      <xdr:nvGrpSpPr>
        <xdr:cNvPr id="91" name="Group 90">
          <a:extLst>
            <a:ext uri="{FF2B5EF4-FFF2-40B4-BE49-F238E27FC236}">
              <a16:creationId xmlns:a16="http://schemas.microsoft.com/office/drawing/2014/main" id="{8BFB7B38-8B7F-48EF-8FBC-300789CADAB3}"/>
            </a:ext>
          </a:extLst>
        </xdr:cNvPr>
        <xdr:cNvGrpSpPr/>
      </xdr:nvGrpSpPr>
      <xdr:grpSpPr>
        <a:xfrm>
          <a:off x="6721259" y="2596707"/>
          <a:ext cx="633186" cy="342786"/>
          <a:chOff x="20821650" y="7024007"/>
          <a:chExt cx="635000" cy="353671"/>
        </a:xfrm>
      </xdr:grpSpPr>
      <xdr:sp macro="" textlink="Pivots!CC9">
        <xdr:nvSpPr>
          <xdr:cNvPr id="92" name="TextBox 91">
            <a:extLst>
              <a:ext uri="{FF2B5EF4-FFF2-40B4-BE49-F238E27FC236}">
                <a16:creationId xmlns:a16="http://schemas.microsoft.com/office/drawing/2014/main" id="{00947B0D-33AD-B9F3-0B78-3578F922759D}"/>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93" name="TextBox 92">
            <a:extLst>
              <a:ext uri="{FF2B5EF4-FFF2-40B4-BE49-F238E27FC236}">
                <a16:creationId xmlns:a16="http://schemas.microsoft.com/office/drawing/2014/main" id="{298B553E-AAFB-8495-F0A6-A264C114F7AC}"/>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188016</xdr:colOff>
      <xdr:row>15</xdr:row>
      <xdr:rowOff>26200</xdr:rowOff>
    </xdr:from>
    <xdr:to>
      <xdr:col>12</xdr:col>
      <xdr:colOff>213416</xdr:colOff>
      <xdr:row>17</xdr:row>
      <xdr:rowOff>6129</xdr:rowOff>
    </xdr:to>
    <xdr:grpSp>
      <xdr:nvGrpSpPr>
        <xdr:cNvPr id="159" name="Group 158">
          <a:extLst>
            <a:ext uri="{FF2B5EF4-FFF2-40B4-BE49-F238E27FC236}">
              <a16:creationId xmlns:a16="http://schemas.microsoft.com/office/drawing/2014/main" id="{262E9A5D-EDC4-4FAF-AD8C-DCB62A128AF2}"/>
            </a:ext>
          </a:extLst>
        </xdr:cNvPr>
        <xdr:cNvGrpSpPr/>
      </xdr:nvGrpSpPr>
      <xdr:grpSpPr>
        <a:xfrm>
          <a:off x="6873659" y="2747629"/>
          <a:ext cx="633186" cy="342786"/>
          <a:chOff x="20821650" y="7024007"/>
          <a:chExt cx="635000" cy="353671"/>
        </a:xfrm>
      </xdr:grpSpPr>
      <xdr:sp macro="" textlink="Pivots!CC9">
        <xdr:nvSpPr>
          <xdr:cNvPr id="160" name="TextBox 159">
            <a:extLst>
              <a:ext uri="{FF2B5EF4-FFF2-40B4-BE49-F238E27FC236}">
                <a16:creationId xmlns:a16="http://schemas.microsoft.com/office/drawing/2014/main" id="{D9D3E6D4-304E-3EC1-7238-392703A1294C}"/>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161" name="TextBox 160">
            <a:extLst>
              <a:ext uri="{FF2B5EF4-FFF2-40B4-BE49-F238E27FC236}">
                <a16:creationId xmlns:a16="http://schemas.microsoft.com/office/drawing/2014/main" id="{5E6FDE9F-4557-9040-D324-C4E9AF59674F}"/>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492264</xdr:colOff>
      <xdr:row>14</xdr:row>
      <xdr:rowOff>61262</xdr:rowOff>
    </xdr:from>
    <xdr:to>
      <xdr:col>11</xdr:col>
      <xdr:colOff>517665</xdr:colOff>
      <xdr:row>16</xdr:row>
      <xdr:rowOff>41191</xdr:rowOff>
    </xdr:to>
    <xdr:grpSp>
      <xdr:nvGrpSpPr>
        <xdr:cNvPr id="201" name="Group 200">
          <a:extLst>
            <a:ext uri="{FF2B5EF4-FFF2-40B4-BE49-F238E27FC236}">
              <a16:creationId xmlns:a16="http://schemas.microsoft.com/office/drawing/2014/main" id="{7B136862-946E-4331-850E-E5BB5E98FDDF}"/>
            </a:ext>
          </a:extLst>
        </xdr:cNvPr>
        <xdr:cNvGrpSpPr/>
      </xdr:nvGrpSpPr>
      <xdr:grpSpPr>
        <a:xfrm>
          <a:off x="6570121" y="2601262"/>
          <a:ext cx="633187" cy="342786"/>
          <a:chOff x="20821650" y="7024007"/>
          <a:chExt cx="635000" cy="353671"/>
        </a:xfrm>
      </xdr:grpSpPr>
      <xdr:sp macro="" textlink="Pivots!CC9">
        <xdr:nvSpPr>
          <xdr:cNvPr id="202" name="TextBox 201">
            <a:extLst>
              <a:ext uri="{FF2B5EF4-FFF2-40B4-BE49-F238E27FC236}">
                <a16:creationId xmlns:a16="http://schemas.microsoft.com/office/drawing/2014/main" id="{3C864653-C391-6576-D9BE-F9B4BD2D88FA}"/>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203" name="TextBox 202">
            <a:extLst>
              <a:ext uri="{FF2B5EF4-FFF2-40B4-BE49-F238E27FC236}">
                <a16:creationId xmlns:a16="http://schemas.microsoft.com/office/drawing/2014/main" id="{A13E73CC-61D3-FA0C-6FBF-09990C927289}"/>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33822</xdr:colOff>
      <xdr:row>15</xdr:row>
      <xdr:rowOff>30755</xdr:rowOff>
    </xdr:from>
    <xdr:to>
      <xdr:col>12</xdr:col>
      <xdr:colOff>59222</xdr:colOff>
      <xdr:row>17</xdr:row>
      <xdr:rowOff>10684</xdr:rowOff>
    </xdr:to>
    <xdr:grpSp>
      <xdr:nvGrpSpPr>
        <xdr:cNvPr id="351" name="Group 350">
          <a:extLst>
            <a:ext uri="{FF2B5EF4-FFF2-40B4-BE49-F238E27FC236}">
              <a16:creationId xmlns:a16="http://schemas.microsoft.com/office/drawing/2014/main" id="{C34F6163-98AB-4A9B-98C4-B0A42D58BB59}"/>
            </a:ext>
          </a:extLst>
        </xdr:cNvPr>
        <xdr:cNvGrpSpPr/>
      </xdr:nvGrpSpPr>
      <xdr:grpSpPr>
        <a:xfrm>
          <a:off x="6719465" y="2752184"/>
          <a:ext cx="633186" cy="342786"/>
          <a:chOff x="20821650" y="7024007"/>
          <a:chExt cx="635000" cy="353671"/>
        </a:xfrm>
      </xdr:grpSpPr>
      <xdr:sp macro="" textlink="Pivots!CC9">
        <xdr:nvSpPr>
          <xdr:cNvPr id="352" name="TextBox 351">
            <a:extLst>
              <a:ext uri="{FF2B5EF4-FFF2-40B4-BE49-F238E27FC236}">
                <a16:creationId xmlns:a16="http://schemas.microsoft.com/office/drawing/2014/main" id="{88483E7F-3C37-6149-71D9-3B1ADB2A1198}"/>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353" name="TextBox 352">
            <a:extLst>
              <a:ext uri="{FF2B5EF4-FFF2-40B4-BE49-F238E27FC236}">
                <a16:creationId xmlns:a16="http://schemas.microsoft.com/office/drawing/2014/main" id="{194743D1-7004-5238-C851-452FA1FAFD84}"/>
              </a:ext>
            </a:extLst>
          </xdr:cNvPr>
          <xdr:cNvSpPr txBox="1"/>
        </xdr:nvSpPr>
        <xdr:spPr>
          <a:xfrm>
            <a:off x="20821650" y="7024007"/>
            <a:ext cx="635000" cy="353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186222</xdr:colOff>
      <xdr:row>16</xdr:row>
      <xdr:rowOff>990</xdr:rowOff>
    </xdr:from>
    <xdr:to>
      <xdr:col>12</xdr:col>
      <xdr:colOff>211622</xdr:colOff>
      <xdr:row>17</xdr:row>
      <xdr:rowOff>162347</xdr:rowOff>
    </xdr:to>
    <xdr:grpSp>
      <xdr:nvGrpSpPr>
        <xdr:cNvPr id="384" name="Group 383">
          <a:extLst>
            <a:ext uri="{FF2B5EF4-FFF2-40B4-BE49-F238E27FC236}">
              <a16:creationId xmlns:a16="http://schemas.microsoft.com/office/drawing/2014/main" id="{96B0BC5B-BDDA-4A04-BEA0-8DAD1B81B0D6}"/>
            </a:ext>
          </a:extLst>
        </xdr:cNvPr>
        <xdr:cNvGrpSpPr/>
      </xdr:nvGrpSpPr>
      <xdr:grpSpPr>
        <a:xfrm>
          <a:off x="6871865" y="2903847"/>
          <a:ext cx="633186" cy="342786"/>
          <a:chOff x="20821650" y="7024822"/>
          <a:chExt cx="635000" cy="352041"/>
        </a:xfrm>
      </xdr:grpSpPr>
      <xdr:sp macro="" textlink="Pivots!CC9">
        <xdr:nvSpPr>
          <xdr:cNvPr id="385" name="TextBox 384">
            <a:extLst>
              <a:ext uri="{FF2B5EF4-FFF2-40B4-BE49-F238E27FC236}">
                <a16:creationId xmlns:a16="http://schemas.microsoft.com/office/drawing/2014/main" id="{7FC1EF0F-494D-A738-651E-C03928C1E5BC}"/>
              </a:ext>
            </a:extLst>
          </xdr:cNvPr>
          <xdr:cNvSpPr txBox="1"/>
        </xdr:nvSpPr>
        <xdr:spPr>
          <a:xfrm>
            <a:off x="20821650" y="7024822"/>
            <a:ext cx="635000" cy="3520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12ACD0B-A27F-4EC7-BE2D-A7AB796D7B49}" type="TxLink">
              <a:rPr lang="en-US" sz="1600" b="0" i="0" u="none" strike="noStrike">
                <a:solidFill>
                  <a:srgbClr val="5A097C"/>
                </a:solidFill>
                <a:latin typeface="Calibri"/>
                <a:ea typeface="Calibri"/>
                <a:cs typeface="Calibri"/>
              </a:rPr>
              <a:pPr algn="ctr"/>
              <a:t> </a:t>
            </a:fld>
            <a:endParaRPr lang="en-IN" sz="1100"/>
          </a:p>
        </xdr:txBody>
      </xdr:sp>
      <xdr:sp macro="" textlink="Pivots!CE9">
        <xdr:nvSpPr>
          <xdr:cNvPr id="386" name="TextBox 385">
            <a:extLst>
              <a:ext uri="{FF2B5EF4-FFF2-40B4-BE49-F238E27FC236}">
                <a16:creationId xmlns:a16="http://schemas.microsoft.com/office/drawing/2014/main" id="{99F5BCB5-81A3-01D1-FE68-3C94D2671865}"/>
              </a:ext>
            </a:extLst>
          </xdr:cNvPr>
          <xdr:cNvSpPr txBox="1"/>
        </xdr:nvSpPr>
        <xdr:spPr>
          <a:xfrm>
            <a:off x="20821650" y="7024822"/>
            <a:ext cx="635000" cy="3520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15AD8FE-4A61-4BE0-8855-6C2EE26425EC}"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10</xdr:col>
      <xdr:colOff>569291</xdr:colOff>
      <xdr:row>15</xdr:row>
      <xdr:rowOff>108833</xdr:rowOff>
    </xdr:from>
    <xdr:to>
      <xdr:col>11</xdr:col>
      <xdr:colOff>594691</xdr:colOff>
      <xdr:row>17</xdr:row>
      <xdr:rowOff>88762</xdr:rowOff>
    </xdr:to>
    <xdr:grpSp>
      <xdr:nvGrpSpPr>
        <xdr:cNvPr id="387" name="Group 386">
          <a:extLst>
            <a:ext uri="{FF2B5EF4-FFF2-40B4-BE49-F238E27FC236}">
              <a16:creationId xmlns:a16="http://schemas.microsoft.com/office/drawing/2014/main" id="{CE8067D2-75D2-4E3F-89A9-A3EB08FACA91}"/>
            </a:ext>
          </a:extLst>
        </xdr:cNvPr>
        <xdr:cNvGrpSpPr/>
      </xdr:nvGrpSpPr>
      <xdr:grpSpPr>
        <a:xfrm>
          <a:off x="6647148" y="2830262"/>
          <a:ext cx="633186" cy="342786"/>
          <a:chOff x="18046700" y="6969202"/>
          <a:chExt cx="635000" cy="361683"/>
        </a:xfrm>
      </xdr:grpSpPr>
      <xdr:sp macro="" textlink="Pivots!CB9">
        <xdr:nvSpPr>
          <xdr:cNvPr id="388" name="TextBox 387">
            <a:extLst>
              <a:ext uri="{FF2B5EF4-FFF2-40B4-BE49-F238E27FC236}">
                <a16:creationId xmlns:a16="http://schemas.microsoft.com/office/drawing/2014/main" id="{79724809-EF61-05DA-BF72-1143FB4A3BFA}"/>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389" name="TextBox 388">
            <a:extLst>
              <a:ext uri="{FF2B5EF4-FFF2-40B4-BE49-F238E27FC236}">
                <a16:creationId xmlns:a16="http://schemas.microsoft.com/office/drawing/2014/main" id="{DC392748-8F0E-6020-7CA4-0EA2F429D17D}"/>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414544</xdr:colOff>
      <xdr:row>13</xdr:row>
      <xdr:rowOff>85226</xdr:rowOff>
    </xdr:from>
    <xdr:to>
      <xdr:col>11</xdr:col>
      <xdr:colOff>439944</xdr:colOff>
      <xdr:row>15</xdr:row>
      <xdr:rowOff>65154</xdr:rowOff>
    </xdr:to>
    <xdr:grpSp>
      <xdr:nvGrpSpPr>
        <xdr:cNvPr id="390" name="Group 389">
          <a:extLst>
            <a:ext uri="{FF2B5EF4-FFF2-40B4-BE49-F238E27FC236}">
              <a16:creationId xmlns:a16="http://schemas.microsoft.com/office/drawing/2014/main" id="{349D70AC-1121-48AD-B212-0D63D843055C}"/>
            </a:ext>
          </a:extLst>
        </xdr:cNvPr>
        <xdr:cNvGrpSpPr/>
      </xdr:nvGrpSpPr>
      <xdr:grpSpPr>
        <a:xfrm>
          <a:off x="6492401" y="2443797"/>
          <a:ext cx="633186" cy="342786"/>
          <a:chOff x="18046700" y="6969202"/>
          <a:chExt cx="635000" cy="361682"/>
        </a:xfrm>
      </xdr:grpSpPr>
      <xdr:sp macro="" textlink="Pivots!CB9">
        <xdr:nvSpPr>
          <xdr:cNvPr id="391" name="TextBox 390">
            <a:extLst>
              <a:ext uri="{FF2B5EF4-FFF2-40B4-BE49-F238E27FC236}">
                <a16:creationId xmlns:a16="http://schemas.microsoft.com/office/drawing/2014/main" id="{1B3BD92A-B90E-0871-FE0C-B5E1021948C8}"/>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392" name="TextBox 391">
            <a:extLst>
              <a:ext uri="{FF2B5EF4-FFF2-40B4-BE49-F238E27FC236}">
                <a16:creationId xmlns:a16="http://schemas.microsoft.com/office/drawing/2014/main" id="{FB6E15E3-25CE-0D36-2202-88814031F269}"/>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566944</xdr:colOff>
      <xdr:row>14</xdr:row>
      <xdr:rowOff>54719</xdr:rowOff>
    </xdr:from>
    <xdr:to>
      <xdr:col>11</xdr:col>
      <xdr:colOff>592344</xdr:colOff>
      <xdr:row>16</xdr:row>
      <xdr:rowOff>34648</xdr:rowOff>
    </xdr:to>
    <xdr:grpSp>
      <xdr:nvGrpSpPr>
        <xdr:cNvPr id="393" name="Group 392">
          <a:extLst>
            <a:ext uri="{FF2B5EF4-FFF2-40B4-BE49-F238E27FC236}">
              <a16:creationId xmlns:a16="http://schemas.microsoft.com/office/drawing/2014/main" id="{DC4F4AF0-4CA4-4F29-A714-B637229971B7}"/>
            </a:ext>
          </a:extLst>
        </xdr:cNvPr>
        <xdr:cNvGrpSpPr/>
      </xdr:nvGrpSpPr>
      <xdr:grpSpPr>
        <a:xfrm>
          <a:off x="6644801" y="2594719"/>
          <a:ext cx="633186" cy="342786"/>
          <a:chOff x="18046700" y="6969202"/>
          <a:chExt cx="635000" cy="361683"/>
        </a:xfrm>
      </xdr:grpSpPr>
      <xdr:sp macro="" textlink="Pivots!CB9">
        <xdr:nvSpPr>
          <xdr:cNvPr id="394" name="TextBox 393">
            <a:extLst>
              <a:ext uri="{FF2B5EF4-FFF2-40B4-BE49-F238E27FC236}">
                <a16:creationId xmlns:a16="http://schemas.microsoft.com/office/drawing/2014/main" id="{5073A42E-107D-2A3A-2CE2-7694FC6A1669}"/>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395" name="TextBox 394">
            <a:extLst>
              <a:ext uri="{FF2B5EF4-FFF2-40B4-BE49-F238E27FC236}">
                <a16:creationId xmlns:a16="http://schemas.microsoft.com/office/drawing/2014/main" id="{F3627DB1-D99A-91DD-7212-7FA24D58D2A9}"/>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108502</xdr:colOff>
      <xdr:row>15</xdr:row>
      <xdr:rowOff>24933</xdr:rowOff>
    </xdr:from>
    <xdr:to>
      <xdr:col>12</xdr:col>
      <xdr:colOff>133901</xdr:colOff>
      <xdr:row>17</xdr:row>
      <xdr:rowOff>4862</xdr:rowOff>
    </xdr:to>
    <xdr:grpSp>
      <xdr:nvGrpSpPr>
        <xdr:cNvPr id="396" name="Group 395">
          <a:extLst>
            <a:ext uri="{FF2B5EF4-FFF2-40B4-BE49-F238E27FC236}">
              <a16:creationId xmlns:a16="http://schemas.microsoft.com/office/drawing/2014/main" id="{A23C736A-A286-4084-9065-F874F0B2B5C2}"/>
            </a:ext>
          </a:extLst>
        </xdr:cNvPr>
        <xdr:cNvGrpSpPr/>
      </xdr:nvGrpSpPr>
      <xdr:grpSpPr>
        <a:xfrm>
          <a:off x="6794145" y="2746362"/>
          <a:ext cx="633185" cy="342786"/>
          <a:chOff x="18046700" y="6969989"/>
          <a:chExt cx="635000" cy="360108"/>
        </a:xfrm>
      </xdr:grpSpPr>
      <xdr:sp macro="" textlink="Pivots!CB9">
        <xdr:nvSpPr>
          <xdr:cNvPr id="397" name="TextBox 396">
            <a:extLst>
              <a:ext uri="{FF2B5EF4-FFF2-40B4-BE49-F238E27FC236}">
                <a16:creationId xmlns:a16="http://schemas.microsoft.com/office/drawing/2014/main" id="{C46A8D7A-9EF4-420E-C3D4-6AFC38CBE097}"/>
              </a:ext>
            </a:extLst>
          </xdr:cNvPr>
          <xdr:cNvSpPr txBox="1"/>
        </xdr:nvSpPr>
        <xdr:spPr>
          <a:xfrm>
            <a:off x="18046700" y="6969989"/>
            <a:ext cx="635000" cy="3601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398" name="TextBox 397">
            <a:extLst>
              <a:ext uri="{FF2B5EF4-FFF2-40B4-BE49-F238E27FC236}">
                <a16:creationId xmlns:a16="http://schemas.microsoft.com/office/drawing/2014/main" id="{FBA43793-C431-A14C-C906-C7219BA92F68}"/>
              </a:ext>
            </a:extLst>
          </xdr:cNvPr>
          <xdr:cNvSpPr txBox="1"/>
        </xdr:nvSpPr>
        <xdr:spPr>
          <a:xfrm>
            <a:off x="18046700" y="6969989"/>
            <a:ext cx="635000" cy="3601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181527</xdr:colOff>
      <xdr:row>14</xdr:row>
      <xdr:rowOff>48921</xdr:rowOff>
    </xdr:from>
    <xdr:to>
      <xdr:col>12</xdr:col>
      <xdr:colOff>206926</xdr:colOff>
      <xdr:row>16</xdr:row>
      <xdr:rowOff>28850</xdr:rowOff>
    </xdr:to>
    <xdr:grpSp>
      <xdr:nvGrpSpPr>
        <xdr:cNvPr id="399" name="Group 398">
          <a:extLst>
            <a:ext uri="{FF2B5EF4-FFF2-40B4-BE49-F238E27FC236}">
              <a16:creationId xmlns:a16="http://schemas.microsoft.com/office/drawing/2014/main" id="{03D216D1-6367-4549-B161-FA302CEBFD75}"/>
            </a:ext>
          </a:extLst>
        </xdr:cNvPr>
        <xdr:cNvGrpSpPr/>
      </xdr:nvGrpSpPr>
      <xdr:grpSpPr>
        <a:xfrm>
          <a:off x="6867170" y="2588921"/>
          <a:ext cx="633185" cy="342786"/>
          <a:chOff x="18046700" y="6969202"/>
          <a:chExt cx="635000" cy="361683"/>
        </a:xfrm>
      </xdr:grpSpPr>
      <xdr:sp macro="" textlink="Pivots!CB9">
        <xdr:nvSpPr>
          <xdr:cNvPr id="400" name="TextBox 399">
            <a:extLst>
              <a:ext uri="{FF2B5EF4-FFF2-40B4-BE49-F238E27FC236}">
                <a16:creationId xmlns:a16="http://schemas.microsoft.com/office/drawing/2014/main" id="{A1E9322B-D2F5-ECBB-342A-3B84BB61CB9A}"/>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01" name="TextBox 400">
            <a:extLst>
              <a:ext uri="{FF2B5EF4-FFF2-40B4-BE49-F238E27FC236}">
                <a16:creationId xmlns:a16="http://schemas.microsoft.com/office/drawing/2014/main" id="{E6B3CF3C-A829-9E00-6BBF-46FAF8798A8A}"/>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333927</xdr:colOff>
      <xdr:row>15</xdr:row>
      <xdr:rowOff>19135</xdr:rowOff>
    </xdr:from>
    <xdr:to>
      <xdr:col>12</xdr:col>
      <xdr:colOff>359326</xdr:colOff>
      <xdr:row>16</xdr:row>
      <xdr:rowOff>180493</xdr:rowOff>
    </xdr:to>
    <xdr:grpSp>
      <xdr:nvGrpSpPr>
        <xdr:cNvPr id="402" name="Group 401">
          <a:extLst>
            <a:ext uri="{FF2B5EF4-FFF2-40B4-BE49-F238E27FC236}">
              <a16:creationId xmlns:a16="http://schemas.microsoft.com/office/drawing/2014/main" id="{B29F3F31-572F-48E3-B77E-E3CC2D23CDC2}"/>
            </a:ext>
          </a:extLst>
        </xdr:cNvPr>
        <xdr:cNvGrpSpPr/>
      </xdr:nvGrpSpPr>
      <xdr:grpSpPr>
        <a:xfrm>
          <a:off x="7019570" y="2740564"/>
          <a:ext cx="633185" cy="342786"/>
          <a:chOff x="18046700" y="6969989"/>
          <a:chExt cx="635000" cy="360108"/>
        </a:xfrm>
      </xdr:grpSpPr>
      <xdr:sp macro="" textlink="Pivots!CB9">
        <xdr:nvSpPr>
          <xdr:cNvPr id="403" name="TextBox 402">
            <a:extLst>
              <a:ext uri="{FF2B5EF4-FFF2-40B4-BE49-F238E27FC236}">
                <a16:creationId xmlns:a16="http://schemas.microsoft.com/office/drawing/2014/main" id="{FFEC6AC4-CA5F-A387-5510-EF87582F1829}"/>
              </a:ext>
            </a:extLst>
          </xdr:cNvPr>
          <xdr:cNvSpPr txBox="1"/>
        </xdr:nvSpPr>
        <xdr:spPr>
          <a:xfrm>
            <a:off x="18046700" y="6969989"/>
            <a:ext cx="635000" cy="3601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04" name="TextBox 403">
            <a:extLst>
              <a:ext uri="{FF2B5EF4-FFF2-40B4-BE49-F238E27FC236}">
                <a16:creationId xmlns:a16="http://schemas.microsoft.com/office/drawing/2014/main" id="{E142A650-B98E-64AD-9743-FC45080BE25D}"/>
              </a:ext>
            </a:extLst>
          </xdr:cNvPr>
          <xdr:cNvSpPr txBox="1"/>
        </xdr:nvSpPr>
        <xdr:spPr>
          <a:xfrm>
            <a:off x="18046700" y="6969989"/>
            <a:ext cx="635000" cy="3601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182631</xdr:colOff>
      <xdr:row>13</xdr:row>
      <xdr:rowOff>87987</xdr:rowOff>
    </xdr:from>
    <xdr:to>
      <xdr:col>12</xdr:col>
      <xdr:colOff>208030</xdr:colOff>
      <xdr:row>15</xdr:row>
      <xdr:rowOff>67915</xdr:rowOff>
    </xdr:to>
    <xdr:grpSp>
      <xdr:nvGrpSpPr>
        <xdr:cNvPr id="405" name="Group 404">
          <a:extLst>
            <a:ext uri="{FF2B5EF4-FFF2-40B4-BE49-F238E27FC236}">
              <a16:creationId xmlns:a16="http://schemas.microsoft.com/office/drawing/2014/main" id="{94B80CFE-5C26-4C01-B5C7-547CCBC50850}"/>
            </a:ext>
          </a:extLst>
        </xdr:cNvPr>
        <xdr:cNvGrpSpPr/>
      </xdr:nvGrpSpPr>
      <xdr:grpSpPr>
        <a:xfrm>
          <a:off x="6868274" y="2446558"/>
          <a:ext cx="633185" cy="342786"/>
          <a:chOff x="18046700" y="6969202"/>
          <a:chExt cx="635000" cy="361682"/>
        </a:xfrm>
      </xdr:grpSpPr>
      <xdr:sp macro="" textlink="Pivots!CB9">
        <xdr:nvSpPr>
          <xdr:cNvPr id="406" name="TextBox 405">
            <a:extLst>
              <a:ext uri="{FF2B5EF4-FFF2-40B4-BE49-F238E27FC236}">
                <a16:creationId xmlns:a16="http://schemas.microsoft.com/office/drawing/2014/main" id="{3E6ECDF1-9731-7AE9-278A-D2CDEC2190B3}"/>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07" name="TextBox 406">
            <a:extLst>
              <a:ext uri="{FF2B5EF4-FFF2-40B4-BE49-F238E27FC236}">
                <a16:creationId xmlns:a16="http://schemas.microsoft.com/office/drawing/2014/main" id="{71ADEA8E-BDFF-50FF-8181-7552C406AC9B}"/>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335031</xdr:colOff>
      <xdr:row>14</xdr:row>
      <xdr:rowOff>57480</xdr:rowOff>
    </xdr:from>
    <xdr:to>
      <xdr:col>12</xdr:col>
      <xdr:colOff>360430</xdr:colOff>
      <xdr:row>16</xdr:row>
      <xdr:rowOff>37409</xdr:rowOff>
    </xdr:to>
    <xdr:grpSp>
      <xdr:nvGrpSpPr>
        <xdr:cNvPr id="408" name="Group 407">
          <a:extLst>
            <a:ext uri="{FF2B5EF4-FFF2-40B4-BE49-F238E27FC236}">
              <a16:creationId xmlns:a16="http://schemas.microsoft.com/office/drawing/2014/main" id="{5AA2E609-EE88-4FA8-8075-7DB9E9857BE5}"/>
            </a:ext>
          </a:extLst>
        </xdr:cNvPr>
        <xdr:cNvGrpSpPr/>
      </xdr:nvGrpSpPr>
      <xdr:grpSpPr>
        <a:xfrm>
          <a:off x="7020674" y="2597480"/>
          <a:ext cx="633185" cy="342786"/>
          <a:chOff x="18046700" y="6969202"/>
          <a:chExt cx="635000" cy="361683"/>
        </a:xfrm>
      </xdr:grpSpPr>
      <xdr:sp macro="" textlink="Pivots!CB9">
        <xdr:nvSpPr>
          <xdr:cNvPr id="409" name="TextBox 408">
            <a:extLst>
              <a:ext uri="{FF2B5EF4-FFF2-40B4-BE49-F238E27FC236}">
                <a16:creationId xmlns:a16="http://schemas.microsoft.com/office/drawing/2014/main" id="{C6959F57-BBFE-4DF0-B2CF-01939D32D01E}"/>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10" name="TextBox 409">
            <a:extLst>
              <a:ext uri="{FF2B5EF4-FFF2-40B4-BE49-F238E27FC236}">
                <a16:creationId xmlns:a16="http://schemas.microsoft.com/office/drawing/2014/main" id="{B2F10C1D-82CB-DAF4-2554-A9F669AAEE29}"/>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31888</xdr:colOff>
      <xdr:row>13</xdr:row>
      <xdr:rowOff>99445</xdr:rowOff>
    </xdr:from>
    <xdr:to>
      <xdr:col>12</xdr:col>
      <xdr:colOff>57287</xdr:colOff>
      <xdr:row>15</xdr:row>
      <xdr:rowOff>79373</xdr:rowOff>
    </xdr:to>
    <xdr:grpSp>
      <xdr:nvGrpSpPr>
        <xdr:cNvPr id="411" name="Group 410">
          <a:extLst>
            <a:ext uri="{FF2B5EF4-FFF2-40B4-BE49-F238E27FC236}">
              <a16:creationId xmlns:a16="http://schemas.microsoft.com/office/drawing/2014/main" id="{8520955E-8CB6-4E28-97BD-C55226C98D14}"/>
            </a:ext>
          </a:extLst>
        </xdr:cNvPr>
        <xdr:cNvGrpSpPr/>
      </xdr:nvGrpSpPr>
      <xdr:grpSpPr>
        <a:xfrm>
          <a:off x="6717531" y="2458016"/>
          <a:ext cx="633185" cy="342786"/>
          <a:chOff x="18046700" y="6969202"/>
          <a:chExt cx="635000" cy="361682"/>
        </a:xfrm>
      </xdr:grpSpPr>
      <xdr:sp macro="" textlink="Pivots!CB9">
        <xdr:nvSpPr>
          <xdr:cNvPr id="412" name="TextBox 411">
            <a:extLst>
              <a:ext uri="{FF2B5EF4-FFF2-40B4-BE49-F238E27FC236}">
                <a16:creationId xmlns:a16="http://schemas.microsoft.com/office/drawing/2014/main" id="{D8EAD2A9-B1C9-5F06-063A-D054CA678C9F}"/>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13" name="TextBox 412">
            <a:extLst>
              <a:ext uri="{FF2B5EF4-FFF2-40B4-BE49-F238E27FC236}">
                <a16:creationId xmlns:a16="http://schemas.microsoft.com/office/drawing/2014/main" id="{64504247-DF9F-B479-2BBD-687A937E6C4B}"/>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332685</xdr:colOff>
      <xdr:row>13</xdr:row>
      <xdr:rowOff>86192</xdr:rowOff>
    </xdr:from>
    <xdr:to>
      <xdr:col>12</xdr:col>
      <xdr:colOff>358084</xdr:colOff>
      <xdr:row>15</xdr:row>
      <xdr:rowOff>66120</xdr:rowOff>
    </xdr:to>
    <xdr:grpSp>
      <xdr:nvGrpSpPr>
        <xdr:cNvPr id="414" name="Group 413">
          <a:extLst>
            <a:ext uri="{FF2B5EF4-FFF2-40B4-BE49-F238E27FC236}">
              <a16:creationId xmlns:a16="http://schemas.microsoft.com/office/drawing/2014/main" id="{F30F19FA-6D93-4255-BB14-A7AA4EC3F8F5}"/>
            </a:ext>
          </a:extLst>
        </xdr:cNvPr>
        <xdr:cNvGrpSpPr/>
      </xdr:nvGrpSpPr>
      <xdr:grpSpPr>
        <a:xfrm>
          <a:off x="7018328" y="2444763"/>
          <a:ext cx="633185" cy="342786"/>
          <a:chOff x="18046700" y="6969202"/>
          <a:chExt cx="635000" cy="361682"/>
        </a:xfrm>
      </xdr:grpSpPr>
      <xdr:sp macro="" textlink="Pivots!CB9">
        <xdr:nvSpPr>
          <xdr:cNvPr id="415" name="TextBox 414">
            <a:extLst>
              <a:ext uri="{FF2B5EF4-FFF2-40B4-BE49-F238E27FC236}">
                <a16:creationId xmlns:a16="http://schemas.microsoft.com/office/drawing/2014/main" id="{72C0AE0B-FDD3-99EC-BA65-F21522685EA2}"/>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16" name="TextBox 415">
            <a:extLst>
              <a:ext uri="{FF2B5EF4-FFF2-40B4-BE49-F238E27FC236}">
                <a16:creationId xmlns:a16="http://schemas.microsoft.com/office/drawing/2014/main" id="{FEEE5047-AEB7-5EBF-40E2-17E156D5CB22}"/>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485085</xdr:colOff>
      <xdr:row>14</xdr:row>
      <xdr:rowOff>55685</xdr:rowOff>
    </xdr:from>
    <xdr:to>
      <xdr:col>12</xdr:col>
      <xdr:colOff>510484</xdr:colOff>
      <xdr:row>16</xdr:row>
      <xdr:rowOff>35614</xdr:rowOff>
    </xdr:to>
    <xdr:grpSp>
      <xdr:nvGrpSpPr>
        <xdr:cNvPr id="417" name="Group 416">
          <a:extLst>
            <a:ext uri="{FF2B5EF4-FFF2-40B4-BE49-F238E27FC236}">
              <a16:creationId xmlns:a16="http://schemas.microsoft.com/office/drawing/2014/main" id="{5F44DDCD-07AE-4C61-B858-637C58A73574}"/>
            </a:ext>
          </a:extLst>
        </xdr:cNvPr>
        <xdr:cNvGrpSpPr/>
      </xdr:nvGrpSpPr>
      <xdr:grpSpPr>
        <a:xfrm>
          <a:off x="7170728" y="2595685"/>
          <a:ext cx="633185" cy="342786"/>
          <a:chOff x="18046700" y="6969202"/>
          <a:chExt cx="635000" cy="361683"/>
        </a:xfrm>
      </xdr:grpSpPr>
      <xdr:sp macro="" textlink="Pivots!CB9">
        <xdr:nvSpPr>
          <xdr:cNvPr id="418" name="TextBox 417">
            <a:extLst>
              <a:ext uri="{FF2B5EF4-FFF2-40B4-BE49-F238E27FC236}">
                <a16:creationId xmlns:a16="http://schemas.microsoft.com/office/drawing/2014/main" id="{55B609EE-A9A5-17CD-D83C-290B6486EED4}"/>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19" name="TextBox 418">
            <a:extLst>
              <a:ext uri="{FF2B5EF4-FFF2-40B4-BE49-F238E27FC236}">
                <a16:creationId xmlns:a16="http://schemas.microsoft.com/office/drawing/2014/main" id="{1875A27E-AC5A-8618-BD6F-7912A26C7717}"/>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26643</xdr:colOff>
      <xdr:row>14</xdr:row>
      <xdr:rowOff>142514</xdr:rowOff>
    </xdr:from>
    <xdr:to>
      <xdr:col>12</xdr:col>
      <xdr:colOff>52042</xdr:colOff>
      <xdr:row>16</xdr:row>
      <xdr:rowOff>122443</xdr:rowOff>
    </xdr:to>
    <xdr:grpSp>
      <xdr:nvGrpSpPr>
        <xdr:cNvPr id="420" name="Group 419">
          <a:extLst>
            <a:ext uri="{FF2B5EF4-FFF2-40B4-BE49-F238E27FC236}">
              <a16:creationId xmlns:a16="http://schemas.microsoft.com/office/drawing/2014/main" id="{48DE414B-E085-4AFE-AD60-3F01D18047FF}"/>
            </a:ext>
          </a:extLst>
        </xdr:cNvPr>
        <xdr:cNvGrpSpPr/>
      </xdr:nvGrpSpPr>
      <xdr:grpSpPr>
        <a:xfrm>
          <a:off x="6712286" y="2682514"/>
          <a:ext cx="633185" cy="342786"/>
          <a:chOff x="18046700" y="6969202"/>
          <a:chExt cx="635000" cy="361683"/>
        </a:xfrm>
      </xdr:grpSpPr>
      <xdr:sp macro="" textlink="Pivots!CB9">
        <xdr:nvSpPr>
          <xdr:cNvPr id="421" name="TextBox 420">
            <a:extLst>
              <a:ext uri="{FF2B5EF4-FFF2-40B4-BE49-F238E27FC236}">
                <a16:creationId xmlns:a16="http://schemas.microsoft.com/office/drawing/2014/main" id="{909B00FC-AB70-8392-92C6-AC67D073A774}"/>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22" name="TextBox 421">
            <a:extLst>
              <a:ext uri="{FF2B5EF4-FFF2-40B4-BE49-F238E27FC236}">
                <a16:creationId xmlns:a16="http://schemas.microsoft.com/office/drawing/2014/main" id="{D4F8A12A-1003-8229-D9E6-45126C030FCD}"/>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10</xdr:col>
      <xdr:colOff>569016</xdr:colOff>
      <xdr:row>13</xdr:row>
      <xdr:rowOff>170674</xdr:rowOff>
    </xdr:from>
    <xdr:to>
      <xdr:col>11</xdr:col>
      <xdr:colOff>594416</xdr:colOff>
      <xdr:row>15</xdr:row>
      <xdr:rowOff>150602</xdr:rowOff>
    </xdr:to>
    <xdr:grpSp>
      <xdr:nvGrpSpPr>
        <xdr:cNvPr id="423" name="Group 422">
          <a:extLst>
            <a:ext uri="{FF2B5EF4-FFF2-40B4-BE49-F238E27FC236}">
              <a16:creationId xmlns:a16="http://schemas.microsoft.com/office/drawing/2014/main" id="{ACDDE7FA-D119-4B95-9B2C-14F199DA4F87}"/>
            </a:ext>
          </a:extLst>
        </xdr:cNvPr>
        <xdr:cNvGrpSpPr/>
      </xdr:nvGrpSpPr>
      <xdr:grpSpPr>
        <a:xfrm>
          <a:off x="6646873" y="2529245"/>
          <a:ext cx="633186" cy="342786"/>
          <a:chOff x="18046700" y="6969202"/>
          <a:chExt cx="635000" cy="361682"/>
        </a:xfrm>
      </xdr:grpSpPr>
      <xdr:sp macro="" textlink="Pivots!CB9">
        <xdr:nvSpPr>
          <xdr:cNvPr id="424" name="TextBox 423">
            <a:extLst>
              <a:ext uri="{FF2B5EF4-FFF2-40B4-BE49-F238E27FC236}">
                <a16:creationId xmlns:a16="http://schemas.microsoft.com/office/drawing/2014/main" id="{48E95EA5-1EAE-98F7-6FA2-EA77F68DE2F2}"/>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25" name="TextBox 424">
            <a:extLst>
              <a:ext uri="{FF2B5EF4-FFF2-40B4-BE49-F238E27FC236}">
                <a16:creationId xmlns:a16="http://schemas.microsoft.com/office/drawing/2014/main" id="{9364C079-B15C-A7E0-958E-53BC821BD0E5}"/>
              </a:ext>
            </a:extLst>
          </xdr:cNvPr>
          <xdr:cNvSpPr txBox="1"/>
        </xdr:nvSpPr>
        <xdr:spPr>
          <a:xfrm>
            <a:off x="18046700" y="69692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110574</xdr:colOff>
      <xdr:row>14</xdr:row>
      <xdr:rowOff>140167</xdr:rowOff>
    </xdr:from>
    <xdr:to>
      <xdr:col>12</xdr:col>
      <xdr:colOff>135973</xdr:colOff>
      <xdr:row>16</xdr:row>
      <xdr:rowOff>120096</xdr:rowOff>
    </xdr:to>
    <xdr:grpSp>
      <xdr:nvGrpSpPr>
        <xdr:cNvPr id="426" name="Group 425">
          <a:extLst>
            <a:ext uri="{FF2B5EF4-FFF2-40B4-BE49-F238E27FC236}">
              <a16:creationId xmlns:a16="http://schemas.microsoft.com/office/drawing/2014/main" id="{9021E7FC-B2FD-45D7-8E04-E3E39CB17BE8}"/>
            </a:ext>
          </a:extLst>
        </xdr:cNvPr>
        <xdr:cNvGrpSpPr/>
      </xdr:nvGrpSpPr>
      <xdr:grpSpPr>
        <a:xfrm>
          <a:off x="6796217" y="2680167"/>
          <a:ext cx="633185" cy="342786"/>
          <a:chOff x="18046700" y="6969202"/>
          <a:chExt cx="635000" cy="361683"/>
        </a:xfrm>
      </xdr:grpSpPr>
      <xdr:sp macro="" textlink="Pivots!CB9">
        <xdr:nvSpPr>
          <xdr:cNvPr id="427" name="TextBox 426">
            <a:extLst>
              <a:ext uri="{FF2B5EF4-FFF2-40B4-BE49-F238E27FC236}">
                <a16:creationId xmlns:a16="http://schemas.microsoft.com/office/drawing/2014/main" id="{B4A611DC-D69C-7B1F-EE2A-2BE1D2DC76DB}"/>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28" name="TextBox 427">
            <a:extLst>
              <a:ext uri="{FF2B5EF4-FFF2-40B4-BE49-F238E27FC236}">
                <a16:creationId xmlns:a16="http://schemas.microsoft.com/office/drawing/2014/main" id="{A6890722-CD9B-8FB5-11B1-91336D66A72E}"/>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262974</xdr:colOff>
      <xdr:row>15</xdr:row>
      <xdr:rowOff>109660</xdr:rowOff>
    </xdr:from>
    <xdr:to>
      <xdr:col>12</xdr:col>
      <xdr:colOff>288373</xdr:colOff>
      <xdr:row>17</xdr:row>
      <xdr:rowOff>89589</xdr:rowOff>
    </xdr:to>
    <xdr:grpSp>
      <xdr:nvGrpSpPr>
        <xdr:cNvPr id="429" name="Group 428">
          <a:extLst>
            <a:ext uri="{FF2B5EF4-FFF2-40B4-BE49-F238E27FC236}">
              <a16:creationId xmlns:a16="http://schemas.microsoft.com/office/drawing/2014/main" id="{6A015010-181F-45E5-856F-CC3BC1C4D708}"/>
            </a:ext>
          </a:extLst>
        </xdr:cNvPr>
        <xdr:cNvGrpSpPr/>
      </xdr:nvGrpSpPr>
      <xdr:grpSpPr>
        <a:xfrm>
          <a:off x="6948617" y="2831089"/>
          <a:ext cx="633185" cy="342786"/>
          <a:chOff x="18046700" y="6969202"/>
          <a:chExt cx="635000" cy="361683"/>
        </a:xfrm>
      </xdr:grpSpPr>
      <xdr:sp macro="" textlink="Pivots!CB9">
        <xdr:nvSpPr>
          <xdr:cNvPr id="430" name="TextBox 429">
            <a:extLst>
              <a:ext uri="{FF2B5EF4-FFF2-40B4-BE49-F238E27FC236}">
                <a16:creationId xmlns:a16="http://schemas.microsoft.com/office/drawing/2014/main" id="{B2EE6C6E-131F-34C8-9FBF-5DAD099775C8}"/>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5B2B493-CC6A-4E03-B0FA-334BAB021E5F}" type="TxLink">
              <a:rPr lang="en-US" sz="1600" b="0" i="0" u="none" strike="noStrike">
                <a:solidFill>
                  <a:srgbClr val="C240D8"/>
                </a:solidFill>
                <a:latin typeface="Calibri"/>
                <a:ea typeface="Calibri"/>
                <a:cs typeface="Calibri"/>
              </a:rPr>
              <a:pPr algn="ctr"/>
              <a:t> </a:t>
            </a:fld>
            <a:endParaRPr lang="en-IN" sz="1100"/>
          </a:p>
        </xdr:txBody>
      </xdr:sp>
      <xdr:sp macro="" textlink="Pivots!CD9">
        <xdr:nvSpPr>
          <xdr:cNvPr id="431" name="TextBox 430">
            <a:extLst>
              <a:ext uri="{FF2B5EF4-FFF2-40B4-BE49-F238E27FC236}">
                <a16:creationId xmlns:a16="http://schemas.microsoft.com/office/drawing/2014/main" id="{99C82F85-2702-10FE-26A3-5E846BFD8FB5}"/>
              </a:ext>
            </a:extLst>
          </xdr:cNvPr>
          <xdr:cNvSpPr txBox="1"/>
        </xdr:nvSpPr>
        <xdr:spPr>
          <a:xfrm>
            <a:off x="18046700" y="69692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0C6DB8A-79E2-4A37-83EC-1282C4F7183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24157</xdr:colOff>
      <xdr:row>19</xdr:row>
      <xdr:rowOff>75145</xdr:rowOff>
    </xdr:from>
    <xdr:to>
      <xdr:col>13</xdr:col>
      <xdr:colOff>49557</xdr:colOff>
      <xdr:row>21</xdr:row>
      <xdr:rowOff>55074</xdr:rowOff>
    </xdr:to>
    <xdr:grpSp>
      <xdr:nvGrpSpPr>
        <xdr:cNvPr id="432" name="Group 431">
          <a:extLst>
            <a:ext uri="{FF2B5EF4-FFF2-40B4-BE49-F238E27FC236}">
              <a16:creationId xmlns:a16="http://schemas.microsoft.com/office/drawing/2014/main" id="{8A11AE67-C871-450D-BA35-1EE69F7F1AD0}"/>
            </a:ext>
          </a:extLst>
        </xdr:cNvPr>
        <xdr:cNvGrpSpPr/>
      </xdr:nvGrpSpPr>
      <xdr:grpSpPr>
        <a:xfrm>
          <a:off x="7317586" y="3522288"/>
          <a:ext cx="633185" cy="342786"/>
          <a:chOff x="18281650" y="3857702"/>
          <a:chExt cx="635000" cy="361683"/>
        </a:xfrm>
      </xdr:grpSpPr>
      <xdr:sp macro="" textlink="Pivots!CB7">
        <xdr:nvSpPr>
          <xdr:cNvPr id="433" name="TextBox 432">
            <a:extLst>
              <a:ext uri="{FF2B5EF4-FFF2-40B4-BE49-F238E27FC236}">
                <a16:creationId xmlns:a16="http://schemas.microsoft.com/office/drawing/2014/main" id="{5A36BC42-FDCE-1AD0-075E-B5E8C615063A}"/>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34" name="TextBox 433">
            <a:extLst>
              <a:ext uri="{FF2B5EF4-FFF2-40B4-BE49-F238E27FC236}">
                <a16:creationId xmlns:a16="http://schemas.microsoft.com/office/drawing/2014/main" id="{790B2F61-FF00-AD9B-6BA2-3F070233DD3F}"/>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176557</xdr:colOff>
      <xdr:row>20</xdr:row>
      <xdr:rowOff>44637</xdr:rowOff>
    </xdr:from>
    <xdr:to>
      <xdr:col>13</xdr:col>
      <xdr:colOff>201957</xdr:colOff>
      <xdr:row>22</xdr:row>
      <xdr:rowOff>24565</xdr:rowOff>
    </xdr:to>
    <xdr:grpSp>
      <xdr:nvGrpSpPr>
        <xdr:cNvPr id="435" name="Group 434">
          <a:extLst>
            <a:ext uri="{FF2B5EF4-FFF2-40B4-BE49-F238E27FC236}">
              <a16:creationId xmlns:a16="http://schemas.microsoft.com/office/drawing/2014/main" id="{C20330E2-FF04-4095-BA5E-D7B5A2B601D7}"/>
            </a:ext>
          </a:extLst>
        </xdr:cNvPr>
        <xdr:cNvGrpSpPr/>
      </xdr:nvGrpSpPr>
      <xdr:grpSpPr>
        <a:xfrm>
          <a:off x="7469986" y="3673208"/>
          <a:ext cx="633185" cy="342786"/>
          <a:chOff x="18281650" y="3857702"/>
          <a:chExt cx="635000" cy="361682"/>
        </a:xfrm>
      </xdr:grpSpPr>
      <xdr:sp macro="" textlink="Pivots!CB7">
        <xdr:nvSpPr>
          <xdr:cNvPr id="436" name="TextBox 435">
            <a:extLst>
              <a:ext uri="{FF2B5EF4-FFF2-40B4-BE49-F238E27FC236}">
                <a16:creationId xmlns:a16="http://schemas.microsoft.com/office/drawing/2014/main" id="{9BDB0088-F538-3D31-FC1D-2DB1AA5EC16D}"/>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37" name="TextBox 436">
            <a:extLst>
              <a:ext uri="{FF2B5EF4-FFF2-40B4-BE49-F238E27FC236}">
                <a16:creationId xmlns:a16="http://schemas.microsoft.com/office/drawing/2014/main" id="{9C67F84C-5B5B-C1D5-7F7B-A65019533DED}"/>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328957</xdr:colOff>
      <xdr:row>21</xdr:row>
      <xdr:rowOff>14857</xdr:rowOff>
    </xdr:from>
    <xdr:to>
      <xdr:col>13</xdr:col>
      <xdr:colOff>354357</xdr:colOff>
      <xdr:row>22</xdr:row>
      <xdr:rowOff>176214</xdr:rowOff>
    </xdr:to>
    <xdr:grpSp>
      <xdr:nvGrpSpPr>
        <xdr:cNvPr id="438" name="Group 437">
          <a:extLst>
            <a:ext uri="{FF2B5EF4-FFF2-40B4-BE49-F238E27FC236}">
              <a16:creationId xmlns:a16="http://schemas.microsoft.com/office/drawing/2014/main" id="{E51E00D5-750B-4070-8F3C-70F3232E43FE}"/>
            </a:ext>
          </a:extLst>
        </xdr:cNvPr>
        <xdr:cNvGrpSpPr/>
      </xdr:nvGrpSpPr>
      <xdr:grpSpPr>
        <a:xfrm>
          <a:off x="7622386" y="3824857"/>
          <a:ext cx="633185" cy="342786"/>
          <a:chOff x="18281650" y="3858490"/>
          <a:chExt cx="635000" cy="360106"/>
        </a:xfrm>
      </xdr:grpSpPr>
      <xdr:sp macro="" textlink="Pivots!CB7">
        <xdr:nvSpPr>
          <xdr:cNvPr id="439" name="TextBox 438">
            <a:extLst>
              <a:ext uri="{FF2B5EF4-FFF2-40B4-BE49-F238E27FC236}">
                <a16:creationId xmlns:a16="http://schemas.microsoft.com/office/drawing/2014/main" id="{1D02D5F8-717C-A87C-0368-5B887B3C0771}"/>
              </a:ext>
            </a:extLst>
          </xdr:cNvPr>
          <xdr:cNvSpPr txBox="1"/>
        </xdr:nvSpPr>
        <xdr:spPr>
          <a:xfrm>
            <a:off x="18281650" y="38584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40" name="TextBox 439">
            <a:extLst>
              <a:ext uri="{FF2B5EF4-FFF2-40B4-BE49-F238E27FC236}">
                <a16:creationId xmlns:a16="http://schemas.microsoft.com/office/drawing/2014/main" id="{D78AF4CB-F15A-6A84-5AA8-4544CC26C39E}"/>
              </a:ext>
            </a:extLst>
          </xdr:cNvPr>
          <xdr:cNvSpPr txBox="1"/>
        </xdr:nvSpPr>
        <xdr:spPr>
          <a:xfrm>
            <a:off x="18281650" y="38584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25813</xdr:colOff>
      <xdr:row>18</xdr:row>
      <xdr:rowOff>111312</xdr:rowOff>
    </xdr:from>
    <xdr:to>
      <xdr:col>13</xdr:col>
      <xdr:colOff>51213</xdr:colOff>
      <xdr:row>20</xdr:row>
      <xdr:rowOff>91241</xdr:rowOff>
    </xdr:to>
    <xdr:grpSp>
      <xdr:nvGrpSpPr>
        <xdr:cNvPr id="441" name="Group 440">
          <a:extLst>
            <a:ext uri="{FF2B5EF4-FFF2-40B4-BE49-F238E27FC236}">
              <a16:creationId xmlns:a16="http://schemas.microsoft.com/office/drawing/2014/main" id="{8B2E4613-2DEC-47B0-B534-FAC17FD4C7F6}"/>
            </a:ext>
          </a:extLst>
        </xdr:cNvPr>
        <xdr:cNvGrpSpPr/>
      </xdr:nvGrpSpPr>
      <xdr:grpSpPr>
        <a:xfrm>
          <a:off x="7319242" y="3377026"/>
          <a:ext cx="633185" cy="342786"/>
          <a:chOff x="18281650" y="3857702"/>
          <a:chExt cx="635000" cy="361683"/>
        </a:xfrm>
      </xdr:grpSpPr>
      <xdr:sp macro="" textlink="Pivots!CB7">
        <xdr:nvSpPr>
          <xdr:cNvPr id="442" name="TextBox 441">
            <a:extLst>
              <a:ext uri="{FF2B5EF4-FFF2-40B4-BE49-F238E27FC236}">
                <a16:creationId xmlns:a16="http://schemas.microsoft.com/office/drawing/2014/main" id="{FE9CE763-F29A-3CD0-AF32-BC9CD9D1260B}"/>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43" name="TextBox 442">
            <a:extLst>
              <a:ext uri="{FF2B5EF4-FFF2-40B4-BE49-F238E27FC236}">
                <a16:creationId xmlns:a16="http://schemas.microsoft.com/office/drawing/2014/main" id="{20F4979F-1012-C4A4-90C2-4A72B7D71DEE}"/>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178213</xdr:colOff>
      <xdr:row>19</xdr:row>
      <xdr:rowOff>80804</xdr:rowOff>
    </xdr:from>
    <xdr:to>
      <xdr:col>13</xdr:col>
      <xdr:colOff>203613</xdr:colOff>
      <xdr:row>21</xdr:row>
      <xdr:rowOff>60733</xdr:rowOff>
    </xdr:to>
    <xdr:grpSp>
      <xdr:nvGrpSpPr>
        <xdr:cNvPr id="444" name="Group 443">
          <a:extLst>
            <a:ext uri="{FF2B5EF4-FFF2-40B4-BE49-F238E27FC236}">
              <a16:creationId xmlns:a16="http://schemas.microsoft.com/office/drawing/2014/main" id="{7FE9DDFD-585D-489F-82C4-D59B4D894839}"/>
            </a:ext>
          </a:extLst>
        </xdr:cNvPr>
        <xdr:cNvGrpSpPr/>
      </xdr:nvGrpSpPr>
      <xdr:grpSpPr>
        <a:xfrm>
          <a:off x="7471642" y="3527947"/>
          <a:ext cx="633185" cy="342786"/>
          <a:chOff x="18281650" y="3857702"/>
          <a:chExt cx="635000" cy="361683"/>
        </a:xfrm>
      </xdr:grpSpPr>
      <xdr:sp macro="" textlink="Pivots!CB7">
        <xdr:nvSpPr>
          <xdr:cNvPr id="445" name="TextBox 444">
            <a:extLst>
              <a:ext uri="{FF2B5EF4-FFF2-40B4-BE49-F238E27FC236}">
                <a16:creationId xmlns:a16="http://schemas.microsoft.com/office/drawing/2014/main" id="{EF385F09-5E9F-3979-4E03-515638F8B19B}"/>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46" name="TextBox 445">
            <a:extLst>
              <a:ext uri="{FF2B5EF4-FFF2-40B4-BE49-F238E27FC236}">
                <a16:creationId xmlns:a16="http://schemas.microsoft.com/office/drawing/2014/main" id="{F77F2606-83CF-4D10-915C-9B014CE3C492}"/>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106293</xdr:colOff>
      <xdr:row>19</xdr:row>
      <xdr:rowOff>160731</xdr:rowOff>
    </xdr:from>
    <xdr:to>
      <xdr:col>13</xdr:col>
      <xdr:colOff>131693</xdr:colOff>
      <xdr:row>21</xdr:row>
      <xdr:rowOff>140660</xdr:rowOff>
    </xdr:to>
    <xdr:grpSp>
      <xdr:nvGrpSpPr>
        <xdr:cNvPr id="447" name="Group 446">
          <a:extLst>
            <a:ext uri="{FF2B5EF4-FFF2-40B4-BE49-F238E27FC236}">
              <a16:creationId xmlns:a16="http://schemas.microsoft.com/office/drawing/2014/main" id="{D8693DBD-B00A-4E7D-BF5E-A5B0C48C1905}"/>
            </a:ext>
          </a:extLst>
        </xdr:cNvPr>
        <xdr:cNvGrpSpPr/>
      </xdr:nvGrpSpPr>
      <xdr:grpSpPr>
        <a:xfrm>
          <a:off x="7399722" y="3607874"/>
          <a:ext cx="633185" cy="342786"/>
          <a:chOff x="18281650" y="3857702"/>
          <a:chExt cx="635000" cy="361683"/>
        </a:xfrm>
      </xdr:grpSpPr>
      <xdr:sp macro="" textlink="Pivots!CB7">
        <xdr:nvSpPr>
          <xdr:cNvPr id="448" name="TextBox 447">
            <a:extLst>
              <a:ext uri="{FF2B5EF4-FFF2-40B4-BE49-F238E27FC236}">
                <a16:creationId xmlns:a16="http://schemas.microsoft.com/office/drawing/2014/main" id="{F16047A8-B439-8CFC-EE2B-915BD93B5EB1}"/>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49" name="TextBox 448">
            <a:extLst>
              <a:ext uri="{FF2B5EF4-FFF2-40B4-BE49-F238E27FC236}">
                <a16:creationId xmlns:a16="http://schemas.microsoft.com/office/drawing/2014/main" id="{AA3F301A-4612-94E7-93E5-239AAF6E2529}"/>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483013</xdr:colOff>
      <xdr:row>19</xdr:row>
      <xdr:rowOff>85360</xdr:rowOff>
    </xdr:from>
    <xdr:to>
      <xdr:col>12</xdr:col>
      <xdr:colOff>508412</xdr:colOff>
      <xdr:row>21</xdr:row>
      <xdr:rowOff>65289</xdr:rowOff>
    </xdr:to>
    <xdr:grpSp>
      <xdr:nvGrpSpPr>
        <xdr:cNvPr id="450" name="Group 449">
          <a:extLst>
            <a:ext uri="{FF2B5EF4-FFF2-40B4-BE49-F238E27FC236}">
              <a16:creationId xmlns:a16="http://schemas.microsoft.com/office/drawing/2014/main" id="{3C3D0FFF-8D9A-429E-9739-25F3DEA28F03}"/>
            </a:ext>
          </a:extLst>
        </xdr:cNvPr>
        <xdr:cNvGrpSpPr/>
      </xdr:nvGrpSpPr>
      <xdr:grpSpPr>
        <a:xfrm>
          <a:off x="7168656" y="3532503"/>
          <a:ext cx="633185" cy="342786"/>
          <a:chOff x="18281650" y="3857702"/>
          <a:chExt cx="635000" cy="361683"/>
        </a:xfrm>
      </xdr:grpSpPr>
      <xdr:sp macro="" textlink="Pivots!CB7">
        <xdr:nvSpPr>
          <xdr:cNvPr id="451" name="TextBox 450">
            <a:extLst>
              <a:ext uri="{FF2B5EF4-FFF2-40B4-BE49-F238E27FC236}">
                <a16:creationId xmlns:a16="http://schemas.microsoft.com/office/drawing/2014/main" id="{89D1104E-6BD4-D2F7-0BA9-1E94569DF022}"/>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52" name="TextBox 451">
            <a:extLst>
              <a:ext uri="{FF2B5EF4-FFF2-40B4-BE49-F238E27FC236}">
                <a16:creationId xmlns:a16="http://schemas.microsoft.com/office/drawing/2014/main" id="{FB387CB4-D1E9-FAE9-D4C9-0F347C21ED9C}"/>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24570</xdr:colOff>
      <xdr:row>20</xdr:row>
      <xdr:rowOff>54852</xdr:rowOff>
    </xdr:from>
    <xdr:to>
      <xdr:col>13</xdr:col>
      <xdr:colOff>49970</xdr:colOff>
      <xdr:row>22</xdr:row>
      <xdr:rowOff>34780</xdr:rowOff>
    </xdr:to>
    <xdr:grpSp>
      <xdr:nvGrpSpPr>
        <xdr:cNvPr id="453" name="Group 452">
          <a:extLst>
            <a:ext uri="{FF2B5EF4-FFF2-40B4-BE49-F238E27FC236}">
              <a16:creationId xmlns:a16="http://schemas.microsoft.com/office/drawing/2014/main" id="{374D948B-D031-4122-A7EC-67D561451E20}"/>
            </a:ext>
          </a:extLst>
        </xdr:cNvPr>
        <xdr:cNvGrpSpPr/>
      </xdr:nvGrpSpPr>
      <xdr:grpSpPr>
        <a:xfrm>
          <a:off x="7317999" y="3683423"/>
          <a:ext cx="633185" cy="342786"/>
          <a:chOff x="18281650" y="3857702"/>
          <a:chExt cx="635000" cy="361682"/>
        </a:xfrm>
      </xdr:grpSpPr>
      <xdr:sp macro="" textlink="Pivots!CB7">
        <xdr:nvSpPr>
          <xdr:cNvPr id="454" name="TextBox 453">
            <a:extLst>
              <a:ext uri="{FF2B5EF4-FFF2-40B4-BE49-F238E27FC236}">
                <a16:creationId xmlns:a16="http://schemas.microsoft.com/office/drawing/2014/main" id="{EE7AA82A-237B-2658-C653-E99AC41EBD5F}"/>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55" name="TextBox 454">
            <a:extLst>
              <a:ext uri="{FF2B5EF4-FFF2-40B4-BE49-F238E27FC236}">
                <a16:creationId xmlns:a16="http://schemas.microsoft.com/office/drawing/2014/main" id="{6E2E3187-F502-7A63-9B3E-F80CB7E557FF}"/>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176970</xdr:colOff>
      <xdr:row>21</xdr:row>
      <xdr:rowOff>25072</xdr:rowOff>
    </xdr:from>
    <xdr:to>
      <xdr:col>13</xdr:col>
      <xdr:colOff>202370</xdr:colOff>
      <xdr:row>23</xdr:row>
      <xdr:rowOff>5001</xdr:rowOff>
    </xdr:to>
    <xdr:grpSp>
      <xdr:nvGrpSpPr>
        <xdr:cNvPr id="456" name="Group 455">
          <a:extLst>
            <a:ext uri="{FF2B5EF4-FFF2-40B4-BE49-F238E27FC236}">
              <a16:creationId xmlns:a16="http://schemas.microsoft.com/office/drawing/2014/main" id="{FCC53BCA-A3C8-45D3-9D98-F68DC60C1AD4}"/>
            </a:ext>
          </a:extLst>
        </xdr:cNvPr>
        <xdr:cNvGrpSpPr/>
      </xdr:nvGrpSpPr>
      <xdr:grpSpPr>
        <a:xfrm>
          <a:off x="7470399" y="3835072"/>
          <a:ext cx="633185" cy="342786"/>
          <a:chOff x="18281650" y="3858490"/>
          <a:chExt cx="635000" cy="360106"/>
        </a:xfrm>
      </xdr:grpSpPr>
      <xdr:sp macro="" textlink="Pivots!CB7">
        <xdr:nvSpPr>
          <xdr:cNvPr id="457" name="TextBox 456">
            <a:extLst>
              <a:ext uri="{FF2B5EF4-FFF2-40B4-BE49-F238E27FC236}">
                <a16:creationId xmlns:a16="http://schemas.microsoft.com/office/drawing/2014/main" id="{CB03D5F8-4437-A65A-2AB7-7936371834DE}"/>
              </a:ext>
            </a:extLst>
          </xdr:cNvPr>
          <xdr:cNvSpPr txBox="1"/>
        </xdr:nvSpPr>
        <xdr:spPr>
          <a:xfrm>
            <a:off x="18281650" y="38584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58" name="TextBox 457">
            <a:extLst>
              <a:ext uri="{FF2B5EF4-FFF2-40B4-BE49-F238E27FC236}">
                <a16:creationId xmlns:a16="http://schemas.microsoft.com/office/drawing/2014/main" id="{8B16059E-F9AF-05F5-EC62-D05301BDEBBE}"/>
              </a:ext>
            </a:extLst>
          </xdr:cNvPr>
          <xdr:cNvSpPr txBox="1"/>
        </xdr:nvSpPr>
        <xdr:spPr>
          <a:xfrm>
            <a:off x="18281650" y="38584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488120</xdr:colOff>
      <xdr:row>20</xdr:row>
      <xdr:rowOff>124978</xdr:rowOff>
    </xdr:from>
    <xdr:to>
      <xdr:col>12</xdr:col>
      <xdr:colOff>513519</xdr:colOff>
      <xdr:row>22</xdr:row>
      <xdr:rowOff>104906</xdr:rowOff>
    </xdr:to>
    <xdr:grpSp>
      <xdr:nvGrpSpPr>
        <xdr:cNvPr id="459" name="Group 458">
          <a:extLst>
            <a:ext uri="{FF2B5EF4-FFF2-40B4-BE49-F238E27FC236}">
              <a16:creationId xmlns:a16="http://schemas.microsoft.com/office/drawing/2014/main" id="{FE52E411-7F9B-4063-9747-E81B0969EB35}"/>
            </a:ext>
          </a:extLst>
        </xdr:cNvPr>
        <xdr:cNvGrpSpPr/>
      </xdr:nvGrpSpPr>
      <xdr:grpSpPr>
        <a:xfrm>
          <a:off x="7173763" y="3753549"/>
          <a:ext cx="633185" cy="342786"/>
          <a:chOff x="18281650" y="3857702"/>
          <a:chExt cx="635000" cy="361682"/>
        </a:xfrm>
      </xdr:grpSpPr>
      <xdr:sp macro="" textlink="Pivots!CB7">
        <xdr:nvSpPr>
          <xdr:cNvPr id="460" name="TextBox 459">
            <a:extLst>
              <a:ext uri="{FF2B5EF4-FFF2-40B4-BE49-F238E27FC236}">
                <a16:creationId xmlns:a16="http://schemas.microsoft.com/office/drawing/2014/main" id="{E9584A40-747A-F7CD-9593-3420AF7D0146}"/>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61" name="TextBox 460">
            <a:extLst>
              <a:ext uri="{FF2B5EF4-FFF2-40B4-BE49-F238E27FC236}">
                <a16:creationId xmlns:a16="http://schemas.microsoft.com/office/drawing/2014/main" id="{0438C4FE-BF52-7FF5-64BA-93FDF6FD65DB}"/>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29677</xdr:colOff>
      <xdr:row>21</xdr:row>
      <xdr:rowOff>94471</xdr:rowOff>
    </xdr:from>
    <xdr:to>
      <xdr:col>13</xdr:col>
      <xdr:colOff>55077</xdr:colOff>
      <xdr:row>23</xdr:row>
      <xdr:rowOff>74400</xdr:rowOff>
    </xdr:to>
    <xdr:grpSp>
      <xdr:nvGrpSpPr>
        <xdr:cNvPr id="462" name="Group 461">
          <a:extLst>
            <a:ext uri="{FF2B5EF4-FFF2-40B4-BE49-F238E27FC236}">
              <a16:creationId xmlns:a16="http://schemas.microsoft.com/office/drawing/2014/main" id="{96A05E80-3938-421B-BE94-A623CE452C33}"/>
            </a:ext>
          </a:extLst>
        </xdr:cNvPr>
        <xdr:cNvGrpSpPr/>
      </xdr:nvGrpSpPr>
      <xdr:grpSpPr>
        <a:xfrm>
          <a:off x="7323106" y="3904471"/>
          <a:ext cx="633185" cy="342786"/>
          <a:chOff x="18281650" y="3857702"/>
          <a:chExt cx="635000" cy="361683"/>
        </a:xfrm>
      </xdr:grpSpPr>
      <xdr:sp macro="" textlink="Pivots!CB7">
        <xdr:nvSpPr>
          <xdr:cNvPr id="463" name="TextBox 462">
            <a:extLst>
              <a:ext uri="{FF2B5EF4-FFF2-40B4-BE49-F238E27FC236}">
                <a16:creationId xmlns:a16="http://schemas.microsoft.com/office/drawing/2014/main" id="{275D0465-4826-3A55-AE4B-987EA8ECA6A7}"/>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64" name="TextBox 463">
            <a:extLst>
              <a:ext uri="{FF2B5EF4-FFF2-40B4-BE49-F238E27FC236}">
                <a16:creationId xmlns:a16="http://schemas.microsoft.com/office/drawing/2014/main" id="{9A1E7911-DEA2-C349-EBAD-C24405C3D67C}"/>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554795</xdr:colOff>
      <xdr:row>19</xdr:row>
      <xdr:rowOff>150241</xdr:rowOff>
    </xdr:from>
    <xdr:to>
      <xdr:col>12</xdr:col>
      <xdr:colOff>580194</xdr:colOff>
      <xdr:row>21</xdr:row>
      <xdr:rowOff>130170</xdr:rowOff>
    </xdr:to>
    <xdr:grpSp>
      <xdr:nvGrpSpPr>
        <xdr:cNvPr id="465" name="Group 464">
          <a:extLst>
            <a:ext uri="{FF2B5EF4-FFF2-40B4-BE49-F238E27FC236}">
              <a16:creationId xmlns:a16="http://schemas.microsoft.com/office/drawing/2014/main" id="{3C9B1C35-AC6F-4456-82AA-14B19FD4D4F0}"/>
            </a:ext>
          </a:extLst>
        </xdr:cNvPr>
        <xdr:cNvGrpSpPr/>
      </xdr:nvGrpSpPr>
      <xdr:grpSpPr>
        <a:xfrm>
          <a:off x="7240438" y="3597384"/>
          <a:ext cx="633185" cy="342786"/>
          <a:chOff x="18281650" y="3857702"/>
          <a:chExt cx="635000" cy="361683"/>
        </a:xfrm>
      </xdr:grpSpPr>
      <xdr:sp macro="" textlink="Pivots!CB7">
        <xdr:nvSpPr>
          <xdr:cNvPr id="466" name="TextBox 465">
            <a:extLst>
              <a:ext uri="{FF2B5EF4-FFF2-40B4-BE49-F238E27FC236}">
                <a16:creationId xmlns:a16="http://schemas.microsoft.com/office/drawing/2014/main" id="{B66A9E8B-D50E-33ED-6878-EB93503884FF}"/>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67" name="TextBox 466">
            <a:extLst>
              <a:ext uri="{FF2B5EF4-FFF2-40B4-BE49-F238E27FC236}">
                <a16:creationId xmlns:a16="http://schemas.microsoft.com/office/drawing/2014/main" id="{BC71B8D0-20DD-C8DF-A6B9-662461B3B919}"/>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96352</xdr:colOff>
      <xdr:row>20</xdr:row>
      <xdr:rowOff>119733</xdr:rowOff>
    </xdr:from>
    <xdr:to>
      <xdr:col>13</xdr:col>
      <xdr:colOff>121752</xdr:colOff>
      <xdr:row>22</xdr:row>
      <xdr:rowOff>99661</xdr:rowOff>
    </xdr:to>
    <xdr:grpSp>
      <xdr:nvGrpSpPr>
        <xdr:cNvPr id="468" name="Group 467">
          <a:extLst>
            <a:ext uri="{FF2B5EF4-FFF2-40B4-BE49-F238E27FC236}">
              <a16:creationId xmlns:a16="http://schemas.microsoft.com/office/drawing/2014/main" id="{BDF15D0F-7D8B-409B-9B6B-FF1ECE5E44B2}"/>
            </a:ext>
          </a:extLst>
        </xdr:cNvPr>
        <xdr:cNvGrpSpPr/>
      </xdr:nvGrpSpPr>
      <xdr:grpSpPr>
        <a:xfrm>
          <a:off x="7389781" y="3748304"/>
          <a:ext cx="633185" cy="342786"/>
          <a:chOff x="18281650" y="3857702"/>
          <a:chExt cx="635000" cy="361682"/>
        </a:xfrm>
      </xdr:grpSpPr>
      <xdr:sp macro="" textlink="Pivots!CB7">
        <xdr:nvSpPr>
          <xdr:cNvPr id="469" name="TextBox 468">
            <a:extLst>
              <a:ext uri="{FF2B5EF4-FFF2-40B4-BE49-F238E27FC236}">
                <a16:creationId xmlns:a16="http://schemas.microsoft.com/office/drawing/2014/main" id="{4E4C9113-3345-023D-6DDB-0BB3A00CC3AB}"/>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70" name="TextBox 469">
            <a:extLst>
              <a:ext uri="{FF2B5EF4-FFF2-40B4-BE49-F238E27FC236}">
                <a16:creationId xmlns:a16="http://schemas.microsoft.com/office/drawing/2014/main" id="{D46C6007-026C-6A87-51E7-6C55E0A8F113}"/>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248752</xdr:colOff>
      <xdr:row>21</xdr:row>
      <xdr:rowOff>89226</xdr:rowOff>
    </xdr:from>
    <xdr:to>
      <xdr:col>13</xdr:col>
      <xdr:colOff>274152</xdr:colOff>
      <xdr:row>23</xdr:row>
      <xdr:rowOff>69155</xdr:rowOff>
    </xdr:to>
    <xdr:grpSp>
      <xdr:nvGrpSpPr>
        <xdr:cNvPr id="471" name="Group 470">
          <a:extLst>
            <a:ext uri="{FF2B5EF4-FFF2-40B4-BE49-F238E27FC236}">
              <a16:creationId xmlns:a16="http://schemas.microsoft.com/office/drawing/2014/main" id="{9A031276-5A9E-4492-860C-DC6B0996B99D}"/>
            </a:ext>
          </a:extLst>
        </xdr:cNvPr>
        <xdr:cNvGrpSpPr/>
      </xdr:nvGrpSpPr>
      <xdr:grpSpPr>
        <a:xfrm>
          <a:off x="7542181" y="3899226"/>
          <a:ext cx="633185" cy="342786"/>
          <a:chOff x="18281650" y="3857702"/>
          <a:chExt cx="635000" cy="361683"/>
        </a:xfrm>
      </xdr:grpSpPr>
      <xdr:sp macro="" textlink="Pivots!CB7">
        <xdr:nvSpPr>
          <xdr:cNvPr id="472" name="TextBox 471">
            <a:extLst>
              <a:ext uri="{FF2B5EF4-FFF2-40B4-BE49-F238E27FC236}">
                <a16:creationId xmlns:a16="http://schemas.microsoft.com/office/drawing/2014/main" id="{B413DBE2-8618-3FA3-6F91-EDB256441B43}"/>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73" name="TextBox 472">
            <a:extLst>
              <a:ext uri="{FF2B5EF4-FFF2-40B4-BE49-F238E27FC236}">
                <a16:creationId xmlns:a16="http://schemas.microsoft.com/office/drawing/2014/main" id="{D39B9F6B-C968-9C73-2D46-4ED6BD0032F4}"/>
              </a:ext>
            </a:extLst>
          </xdr:cNvPr>
          <xdr:cNvSpPr txBox="1"/>
        </xdr:nvSpPr>
        <xdr:spPr>
          <a:xfrm>
            <a:off x="18281650" y="38577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258693</xdr:colOff>
      <xdr:row>20</xdr:row>
      <xdr:rowOff>130223</xdr:rowOff>
    </xdr:from>
    <xdr:to>
      <xdr:col>13</xdr:col>
      <xdr:colOff>284093</xdr:colOff>
      <xdr:row>22</xdr:row>
      <xdr:rowOff>110151</xdr:rowOff>
    </xdr:to>
    <xdr:grpSp>
      <xdr:nvGrpSpPr>
        <xdr:cNvPr id="474" name="Group 473">
          <a:extLst>
            <a:ext uri="{FF2B5EF4-FFF2-40B4-BE49-F238E27FC236}">
              <a16:creationId xmlns:a16="http://schemas.microsoft.com/office/drawing/2014/main" id="{ABBE30D1-2CC9-403B-A2D4-54F747502DB1}"/>
            </a:ext>
          </a:extLst>
        </xdr:cNvPr>
        <xdr:cNvGrpSpPr/>
      </xdr:nvGrpSpPr>
      <xdr:grpSpPr>
        <a:xfrm>
          <a:off x="7552122" y="3758794"/>
          <a:ext cx="633185" cy="342786"/>
          <a:chOff x="18281650" y="3857702"/>
          <a:chExt cx="635000" cy="361682"/>
        </a:xfrm>
      </xdr:grpSpPr>
      <xdr:sp macro="" textlink="Pivots!CB7">
        <xdr:nvSpPr>
          <xdr:cNvPr id="475" name="TextBox 474">
            <a:extLst>
              <a:ext uri="{FF2B5EF4-FFF2-40B4-BE49-F238E27FC236}">
                <a16:creationId xmlns:a16="http://schemas.microsoft.com/office/drawing/2014/main" id="{24CC9FBE-4A4D-18CE-0FBC-4010E7107907}"/>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76" name="TextBox 475">
            <a:extLst>
              <a:ext uri="{FF2B5EF4-FFF2-40B4-BE49-F238E27FC236}">
                <a16:creationId xmlns:a16="http://schemas.microsoft.com/office/drawing/2014/main" id="{450A00DD-9E8C-9FF3-DAD5-6C196848969D}"/>
              </a:ext>
            </a:extLst>
          </xdr:cNvPr>
          <xdr:cNvSpPr txBox="1"/>
        </xdr:nvSpPr>
        <xdr:spPr>
          <a:xfrm>
            <a:off x="18281650" y="38577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93593</xdr:colOff>
      <xdr:row>18</xdr:row>
      <xdr:rowOff>181013</xdr:rowOff>
    </xdr:from>
    <xdr:to>
      <xdr:col>13</xdr:col>
      <xdr:colOff>118993</xdr:colOff>
      <xdr:row>20</xdr:row>
      <xdr:rowOff>160942</xdr:rowOff>
    </xdr:to>
    <xdr:grpSp>
      <xdr:nvGrpSpPr>
        <xdr:cNvPr id="477" name="Group 476">
          <a:extLst>
            <a:ext uri="{FF2B5EF4-FFF2-40B4-BE49-F238E27FC236}">
              <a16:creationId xmlns:a16="http://schemas.microsoft.com/office/drawing/2014/main" id="{D73E0888-A579-469D-9EA0-A06E334DA340}"/>
            </a:ext>
          </a:extLst>
        </xdr:cNvPr>
        <xdr:cNvGrpSpPr/>
      </xdr:nvGrpSpPr>
      <xdr:grpSpPr>
        <a:xfrm>
          <a:off x="7387022" y="3446727"/>
          <a:ext cx="633185" cy="342786"/>
          <a:chOff x="18281650" y="3855597"/>
          <a:chExt cx="635000" cy="365891"/>
        </a:xfrm>
      </xdr:grpSpPr>
      <xdr:sp macro="" textlink="Pivots!CB7">
        <xdr:nvSpPr>
          <xdr:cNvPr id="478" name="TextBox 477">
            <a:extLst>
              <a:ext uri="{FF2B5EF4-FFF2-40B4-BE49-F238E27FC236}">
                <a16:creationId xmlns:a16="http://schemas.microsoft.com/office/drawing/2014/main" id="{336C78AA-E359-B58C-34FB-3B5A6C5EB5AB}"/>
              </a:ext>
            </a:extLst>
          </xdr:cNvPr>
          <xdr:cNvSpPr txBox="1"/>
        </xdr:nvSpPr>
        <xdr:spPr>
          <a:xfrm>
            <a:off x="18281650" y="3855597"/>
            <a:ext cx="635000" cy="3658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728CEEF-837D-40B9-A148-558D033FFFF7}" type="TxLink">
              <a:rPr lang="en-US" sz="1600" b="0" i="0" u="none" strike="noStrike">
                <a:solidFill>
                  <a:srgbClr val="C240D8"/>
                </a:solidFill>
                <a:latin typeface="Calibri"/>
                <a:ea typeface="Calibri"/>
                <a:cs typeface="Calibri"/>
              </a:rPr>
              <a:pPr algn="ctr"/>
              <a:t> </a:t>
            </a:fld>
            <a:endParaRPr lang="en-IN" sz="1100"/>
          </a:p>
        </xdr:txBody>
      </xdr:sp>
      <xdr:sp macro="" textlink="Pivots!CD7">
        <xdr:nvSpPr>
          <xdr:cNvPr id="479" name="TextBox 478">
            <a:extLst>
              <a:ext uri="{FF2B5EF4-FFF2-40B4-BE49-F238E27FC236}">
                <a16:creationId xmlns:a16="http://schemas.microsoft.com/office/drawing/2014/main" id="{92D7F4AA-AFFC-3FCC-428E-9672E9F41D9F}"/>
              </a:ext>
            </a:extLst>
          </xdr:cNvPr>
          <xdr:cNvSpPr txBox="1"/>
        </xdr:nvSpPr>
        <xdr:spPr>
          <a:xfrm>
            <a:off x="18281650" y="3855597"/>
            <a:ext cx="635000" cy="3658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D2D090F-D673-494C-9607-FB82E5382B4B}"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11</xdr:col>
      <xdr:colOff>477907</xdr:colOff>
      <xdr:row>19</xdr:row>
      <xdr:rowOff>156728</xdr:rowOff>
    </xdr:from>
    <xdr:to>
      <xdr:col>12</xdr:col>
      <xdr:colOff>503306</xdr:colOff>
      <xdr:row>21</xdr:row>
      <xdr:rowOff>136657</xdr:rowOff>
    </xdr:to>
    <xdr:grpSp>
      <xdr:nvGrpSpPr>
        <xdr:cNvPr id="480" name="Group 479">
          <a:extLst>
            <a:ext uri="{FF2B5EF4-FFF2-40B4-BE49-F238E27FC236}">
              <a16:creationId xmlns:a16="http://schemas.microsoft.com/office/drawing/2014/main" id="{F7F14B37-FA8A-4047-A77C-469047FBCEDF}"/>
            </a:ext>
          </a:extLst>
        </xdr:cNvPr>
        <xdr:cNvGrpSpPr/>
      </xdr:nvGrpSpPr>
      <xdr:grpSpPr>
        <a:xfrm>
          <a:off x="7163550" y="3603871"/>
          <a:ext cx="633185" cy="342786"/>
          <a:chOff x="21037550" y="3781502"/>
          <a:chExt cx="635000" cy="361683"/>
        </a:xfrm>
      </xdr:grpSpPr>
      <xdr:sp macro="" textlink="Pivots!CC7">
        <xdr:nvSpPr>
          <xdr:cNvPr id="481" name="TextBox 480">
            <a:extLst>
              <a:ext uri="{FF2B5EF4-FFF2-40B4-BE49-F238E27FC236}">
                <a16:creationId xmlns:a16="http://schemas.microsoft.com/office/drawing/2014/main" id="{1E28145B-8186-19AB-6BD4-F669B4B5234A}"/>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482" name="TextBox 481">
            <a:extLst>
              <a:ext uri="{FF2B5EF4-FFF2-40B4-BE49-F238E27FC236}">
                <a16:creationId xmlns:a16="http://schemas.microsoft.com/office/drawing/2014/main" id="{563DE4CC-7FB2-16C2-B7A1-5DC37C8CECED}"/>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19464</xdr:colOff>
      <xdr:row>20</xdr:row>
      <xdr:rowOff>126220</xdr:rowOff>
    </xdr:from>
    <xdr:to>
      <xdr:col>13</xdr:col>
      <xdr:colOff>44864</xdr:colOff>
      <xdr:row>22</xdr:row>
      <xdr:rowOff>106148</xdr:rowOff>
    </xdr:to>
    <xdr:grpSp>
      <xdr:nvGrpSpPr>
        <xdr:cNvPr id="483" name="Group 482">
          <a:extLst>
            <a:ext uri="{FF2B5EF4-FFF2-40B4-BE49-F238E27FC236}">
              <a16:creationId xmlns:a16="http://schemas.microsoft.com/office/drawing/2014/main" id="{9681A7D5-4C27-4A56-B3D5-F484C2C1A459}"/>
            </a:ext>
          </a:extLst>
        </xdr:cNvPr>
        <xdr:cNvGrpSpPr/>
      </xdr:nvGrpSpPr>
      <xdr:grpSpPr>
        <a:xfrm>
          <a:off x="7312893" y="3754791"/>
          <a:ext cx="633185" cy="342786"/>
          <a:chOff x="21037550" y="3781502"/>
          <a:chExt cx="635000" cy="361682"/>
        </a:xfrm>
      </xdr:grpSpPr>
      <xdr:sp macro="" textlink="Pivots!CC7">
        <xdr:nvSpPr>
          <xdr:cNvPr id="484" name="TextBox 483">
            <a:extLst>
              <a:ext uri="{FF2B5EF4-FFF2-40B4-BE49-F238E27FC236}">
                <a16:creationId xmlns:a16="http://schemas.microsoft.com/office/drawing/2014/main" id="{9A2ADEE2-A7AC-AF8E-12AB-9944E1F09DF1}"/>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485" name="TextBox 484">
            <a:extLst>
              <a:ext uri="{FF2B5EF4-FFF2-40B4-BE49-F238E27FC236}">
                <a16:creationId xmlns:a16="http://schemas.microsoft.com/office/drawing/2014/main" id="{8CE18EF7-74BC-E3CB-F55E-9DD7D1D76C76}"/>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171864</xdr:colOff>
      <xdr:row>21</xdr:row>
      <xdr:rowOff>95712</xdr:rowOff>
    </xdr:from>
    <xdr:to>
      <xdr:col>13</xdr:col>
      <xdr:colOff>197264</xdr:colOff>
      <xdr:row>23</xdr:row>
      <xdr:rowOff>75641</xdr:rowOff>
    </xdr:to>
    <xdr:grpSp>
      <xdr:nvGrpSpPr>
        <xdr:cNvPr id="486" name="Group 485">
          <a:extLst>
            <a:ext uri="{FF2B5EF4-FFF2-40B4-BE49-F238E27FC236}">
              <a16:creationId xmlns:a16="http://schemas.microsoft.com/office/drawing/2014/main" id="{0D155A51-7A64-4085-BE0B-114B436EEA4F}"/>
            </a:ext>
          </a:extLst>
        </xdr:cNvPr>
        <xdr:cNvGrpSpPr/>
      </xdr:nvGrpSpPr>
      <xdr:grpSpPr>
        <a:xfrm>
          <a:off x="7465293" y="3905712"/>
          <a:ext cx="633185" cy="342786"/>
          <a:chOff x="21037550" y="3781502"/>
          <a:chExt cx="635000" cy="361683"/>
        </a:xfrm>
      </xdr:grpSpPr>
      <xdr:sp macro="" textlink="Pivots!CC7">
        <xdr:nvSpPr>
          <xdr:cNvPr id="487" name="TextBox 486">
            <a:extLst>
              <a:ext uri="{FF2B5EF4-FFF2-40B4-BE49-F238E27FC236}">
                <a16:creationId xmlns:a16="http://schemas.microsoft.com/office/drawing/2014/main" id="{C15E86C2-6460-F16D-98D3-407A44D5BF8D}"/>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488" name="TextBox 487">
            <a:extLst>
              <a:ext uri="{FF2B5EF4-FFF2-40B4-BE49-F238E27FC236}">
                <a16:creationId xmlns:a16="http://schemas.microsoft.com/office/drawing/2014/main" id="{4BE195BE-162D-F351-96F6-F87820041157}"/>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20569</xdr:colOff>
      <xdr:row>19</xdr:row>
      <xdr:rowOff>7265</xdr:rowOff>
    </xdr:from>
    <xdr:to>
      <xdr:col>13</xdr:col>
      <xdr:colOff>45969</xdr:colOff>
      <xdr:row>20</xdr:row>
      <xdr:rowOff>168623</xdr:rowOff>
    </xdr:to>
    <xdr:grpSp>
      <xdr:nvGrpSpPr>
        <xdr:cNvPr id="489" name="Group 488">
          <a:extLst>
            <a:ext uri="{FF2B5EF4-FFF2-40B4-BE49-F238E27FC236}">
              <a16:creationId xmlns:a16="http://schemas.microsoft.com/office/drawing/2014/main" id="{06C37166-95FA-4ECF-ADD5-F04916A44EB9}"/>
            </a:ext>
          </a:extLst>
        </xdr:cNvPr>
        <xdr:cNvGrpSpPr/>
      </xdr:nvGrpSpPr>
      <xdr:grpSpPr>
        <a:xfrm>
          <a:off x="7313998" y="3454408"/>
          <a:ext cx="633185" cy="342786"/>
          <a:chOff x="21037550" y="3782290"/>
          <a:chExt cx="635000" cy="360107"/>
        </a:xfrm>
      </xdr:grpSpPr>
      <xdr:sp macro="" textlink="Pivots!CC7">
        <xdr:nvSpPr>
          <xdr:cNvPr id="490" name="TextBox 489">
            <a:extLst>
              <a:ext uri="{FF2B5EF4-FFF2-40B4-BE49-F238E27FC236}">
                <a16:creationId xmlns:a16="http://schemas.microsoft.com/office/drawing/2014/main" id="{B9D54DB9-E938-CD7C-28DB-0DCE0338A239}"/>
              </a:ext>
            </a:extLst>
          </xdr:cNvPr>
          <xdr:cNvSpPr txBox="1"/>
        </xdr:nvSpPr>
        <xdr:spPr>
          <a:xfrm>
            <a:off x="21037550" y="3782290"/>
            <a:ext cx="635000" cy="3601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491" name="TextBox 490">
            <a:extLst>
              <a:ext uri="{FF2B5EF4-FFF2-40B4-BE49-F238E27FC236}">
                <a16:creationId xmlns:a16="http://schemas.microsoft.com/office/drawing/2014/main" id="{28B9F757-9BDE-F4A8-9CE7-002C9168F9D5}"/>
              </a:ext>
            </a:extLst>
          </xdr:cNvPr>
          <xdr:cNvSpPr txBox="1"/>
        </xdr:nvSpPr>
        <xdr:spPr>
          <a:xfrm>
            <a:off x="21037550" y="3782290"/>
            <a:ext cx="635000" cy="3601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172969</xdr:colOff>
      <xdr:row>19</xdr:row>
      <xdr:rowOff>158937</xdr:rowOff>
    </xdr:from>
    <xdr:to>
      <xdr:col>13</xdr:col>
      <xdr:colOff>198369</xdr:colOff>
      <xdr:row>21</xdr:row>
      <xdr:rowOff>138866</xdr:rowOff>
    </xdr:to>
    <xdr:grpSp>
      <xdr:nvGrpSpPr>
        <xdr:cNvPr id="492" name="Group 491">
          <a:extLst>
            <a:ext uri="{FF2B5EF4-FFF2-40B4-BE49-F238E27FC236}">
              <a16:creationId xmlns:a16="http://schemas.microsoft.com/office/drawing/2014/main" id="{999C0476-AB2C-402E-86A0-EF9D01A445EC}"/>
            </a:ext>
          </a:extLst>
        </xdr:cNvPr>
        <xdr:cNvGrpSpPr/>
      </xdr:nvGrpSpPr>
      <xdr:grpSpPr>
        <a:xfrm>
          <a:off x="7466398" y="3606080"/>
          <a:ext cx="633185" cy="342786"/>
          <a:chOff x="21037550" y="3781502"/>
          <a:chExt cx="635000" cy="361683"/>
        </a:xfrm>
      </xdr:grpSpPr>
      <xdr:sp macro="" textlink="Pivots!CC7">
        <xdr:nvSpPr>
          <xdr:cNvPr id="493" name="TextBox 492">
            <a:extLst>
              <a:ext uri="{FF2B5EF4-FFF2-40B4-BE49-F238E27FC236}">
                <a16:creationId xmlns:a16="http://schemas.microsoft.com/office/drawing/2014/main" id="{DC5E7696-D1D2-E76A-D5FC-F8E3281BF318}"/>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494" name="TextBox 493">
            <a:extLst>
              <a:ext uri="{FF2B5EF4-FFF2-40B4-BE49-F238E27FC236}">
                <a16:creationId xmlns:a16="http://schemas.microsoft.com/office/drawing/2014/main" id="{DD7819F4-AEAF-3502-8649-850EC79A627D}"/>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325369</xdr:colOff>
      <xdr:row>20</xdr:row>
      <xdr:rowOff>128429</xdr:rowOff>
    </xdr:from>
    <xdr:to>
      <xdr:col>13</xdr:col>
      <xdr:colOff>350769</xdr:colOff>
      <xdr:row>22</xdr:row>
      <xdr:rowOff>108357</xdr:rowOff>
    </xdr:to>
    <xdr:grpSp>
      <xdr:nvGrpSpPr>
        <xdr:cNvPr id="495" name="Group 494">
          <a:extLst>
            <a:ext uri="{FF2B5EF4-FFF2-40B4-BE49-F238E27FC236}">
              <a16:creationId xmlns:a16="http://schemas.microsoft.com/office/drawing/2014/main" id="{4E093273-2AF3-4E87-9D24-DBB76BD3FAA6}"/>
            </a:ext>
          </a:extLst>
        </xdr:cNvPr>
        <xdr:cNvGrpSpPr/>
      </xdr:nvGrpSpPr>
      <xdr:grpSpPr>
        <a:xfrm>
          <a:off x="7618798" y="3757000"/>
          <a:ext cx="633185" cy="342786"/>
          <a:chOff x="21037550" y="3781502"/>
          <a:chExt cx="635000" cy="361682"/>
        </a:xfrm>
      </xdr:grpSpPr>
      <xdr:sp macro="" textlink="Pivots!CC7">
        <xdr:nvSpPr>
          <xdr:cNvPr id="496" name="TextBox 495">
            <a:extLst>
              <a:ext uri="{FF2B5EF4-FFF2-40B4-BE49-F238E27FC236}">
                <a16:creationId xmlns:a16="http://schemas.microsoft.com/office/drawing/2014/main" id="{C7C34ACA-822C-8214-AF7A-D0D2E8938F27}"/>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497" name="TextBox 496">
            <a:extLst>
              <a:ext uri="{FF2B5EF4-FFF2-40B4-BE49-F238E27FC236}">
                <a16:creationId xmlns:a16="http://schemas.microsoft.com/office/drawing/2014/main" id="{5CD125C1-358B-49EE-642C-F48ADFD372DB}"/>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553693</xdr:colOff>
      <xdr:row>19</xdr:row>
      <xdr:rowOff>5470</xdr:rowOff>
    </xdr:from>
    <xdr:to>
      <xdr:col>12</xdr:col>
      <xdr:colOff>579092</xdr:colOff>
      <xdr:row>20</xdr:row>
      <xdr:rowOff>166828</xdr:rowOff>
    </xdr:to>
    <xdr:grpSp>
      <xdr:nvGrpSpPr>
        <xdr:cNvPr id="498" name="Group 497">
          <a:extLst>
            <a:ext uri="{FF2B5EF4-FFF2-40B4-BE49-F238E27FC236}">
              <a16:creationId xmlns:a16="http://schemas.microsoft.com/office/drawing/2014/main" id="{3DA599DA-EECB-43E8-A351-BB308AB72CC8}"/>
            </a:ext>
          </a:extLst>
        </xdr:cNvPr>
        <xdr:cNvGrpSpPr/>
      </xdr:nvGrpSpPr>
      <xdr:grpSpPr>
        <a:xfrm>
          <a:off x="7239336" y="3452613"/>
          <a:ext cx="633185" cy="342786"/>
          <a:chOff x="21037550" y="3782290"/>
          <a:chExt cx="635000" cy="360107"/>
        </a:xfrm>
      </xdr:grpSpPr>
      <xdr:sp macro="" textlink="Pivots!CC7">
        <xdr:nvSpPr>
          <xdr:cNvPr id="499" name="TextBox 498">
            <a:extLst>
              <a:ext uri="{FF2B5EF4-FFF2-40B4-BE49-F238E27FC236}">
                <a16:creationId xmlns:a16="http://schemas.microsoft.com/office/drawing/2014/main" id="{01EF84C4-ABA2-A234-FD26-F3FF70540CC6}"/>
              </a:ext>
            </a:extLst>
          </xdr:cNvPr>
          <xdr:cNvSpPr txBox="1"/>
        </xdr:nvSpPr>
        <xdr:spPr>
          <a:xfrm>
            <a:off x="21037550" y="3782290"/>
            <a:ext cx="635000" cy="3601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00" name="TextBox 499">
            <a:extLst>
              <a:ext uri="{FF2B5EF4-FFF2-40B4-BE49-F238E27FC236}">
                <a16:creationId xmlns:a16="http://schemas.microsoft.com/office/drawing/2014/main" id="{B1FB12F9-5FF1-21CF-9162-33DD3EEB6E5B}"/>
              </a:ext>
            </a:extLst>
          </xdr:cNvPr>
          <xdr:cNvSpPr txBox="1"/>
        </xdr:nvSpPr>
        <xdr:spPr>
          <a:xfrm>
            <a:off x="21037550" y="3782290"/>
            <a:ext cx="635000" cy="3601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554245</xdr:colOff>
      <xdr:row>20</xdr:row>
      <xdr:rowOff>53609</xdr:rowOff>
    </xdr:from>
    <xdr:to>
      <xdr:col>12</xdr:col>
      <xdr:colOff>579644</xdr:colOff>
      <xdr:row>22</xdr:row>
      <xdr:rowOff>33537</xdr:rowOff>
    </xdr:to>
    <xdr:grpSp>
      <xdr:nvGrpSpPr>
        <xdr:cNvPr id="501" name="Group 500">
          <a:extLst>
            <a:ext uri="{FF2B5EF4-FFF2-40B4-BE49-F238E27FC236}">
              <a16:creationId xmlns:a16="http://schemas.microsoft.com/office/drawing/2014/main" id="{0E22CD8F-7CBC-41E5-8F51-149F365E0AE2}"/>
            </a:ext>
          </a:extLst>
        </xdr:cNvPr>
        <xdr:cNvGrpSpPr/>
      </xdr:nvGrpSpPr>
      <xdr:grpSpPr>
        <a:xfrm>
          <a:off x="7239888" y="3682180"/>
          <a:ext cx="633185" cy="342786"/>
          <a:chOff x="21037550" y="3781502"/>
          <a:chExt cx="635000" cy="361682"/>
        </a:xfrm>
      </xdr:grpSpPr>
      <xdr:sp macro="" textlink="Pivots!CC7">
        <xdr:nvSpPr>
          <xdr:cNvPr id="502" name="TextBox 501">
            <a:extLst>
              <a:ext uri="{FF2B5EF4-FFF2-40B4-BE49-F238E27FC236}">
                <a16:creationId xmlns:a16="http://schemas.microsoft.com/office/drawing/2014/main" id="{1BE7538A-2DEF-02E0-E450-7AD9013C0E76}"/>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03" name="TextBox 502">
            <a:extLst>
              <a:ext uri="{FF2B5EF4-FFF2-40B4-BE49-F238E27FC236}">
                <a16:creationId xmlns:a16="http://schemas.microsoft.com/office/drawing/2014/main" id="{A1FC285E-9502-50A7-26B9-4A0F9A592484}"/>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95802</xdr:colOff>
      <xdr:row>21</xdr:row>
      <xdr:rowOff>23829</xdr:rowOff>
    </xdr:from>
    <xdr:to>
      <xdr:col>13</xdr:col>
      <xdr:colOff>121202</xdr:colOff>
      <xdr:row>23</xdr:row>
      <xdr:rowOff>3758</xdr:rowOff>
    </xdr:to>
    <xdr:grpSp>
      <xdr:nvGrpSpPr>
        <xdr:cNvPr id="504" name="Group 503">
          <a:extLst>
            <a:ext uri="{FF2B5EF4-FFF2-40B4-BE49-F238E27FC236}">
              <a16:creationId xmlns:a16="http://schemas.microsoft.com/office/drawing/2014/main" id="{420C9BAE-779A-42FF-944D-67C860CC1E6C}"/>
            </a:ext>
          </a:extLst>
        </xdr:cNvPr>
        <xdr:cNvGrpSpPr/>
      </xdr:nvGrpSpPr>
      <xdr:grpSpPr>
        <a:xfrm>
          <a:off x="7389231" y="3833829"/>
          <a:ext cx="633185" cy="342786"/>
          <a:chOff x="21037550" y="3782290"/>
          <a:chExt cx="635000" cy="360106"/>
        </a:xfrm>
      </xdr:grpSpPr>
      <xdr:sp macro="" textlink="Pivots!CC7">
        <xdr:nvSpPr>
          <xdr:cNvPr id="505" name="TextBox 504">
            <a:extLst>
              <a:ext uri="{FF2B5EF4-FFF2-40B4-BE49-F238E27FC236}">
                <a16:creationId xmlns:a16="http://schemas.microsoft.com/office/drawing/2014/main" id="{440ADD5A-10C0-23E8-4394-9C129BDB7417}"/>
              </a:ext>
            </a:extLst>
          </xdr:cNvPr>
          <xdr:cNvSpPr txBox="1"/>
        </xdr:nvSpPr>
        <xdr:spPr>
          <a:xfrm>
            <a:off x="21037550" y="37822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06" name="TextBox 505">
            <a:extLst>
              <a:ext uri="{FF2B5EF4-FFF2-40B4-BE49-F238E27FC236}">
                <a16:creationId xmlns:a16="http://schemas.microsoft.com/office/drawing/2014/main" id="{3A723F04-C03E-7890-5CAB-BE34315A92E9}"/>
              </a:ext>
            </a:extLst>
          </xdr:cNvPr>
          <xdr:cNvSpPr txBox="1"/>
        </xdr:nvSpPr>
        <xdr:spPr>
          <a:xfrm>
            <a:off x="21037550" y="37822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172278</xdr:colOff>
      <xdr:row>19</xdr:row>
      <xdr:rowOff>7126</xdr:rowOff>
    </xdr:from>
    <xdr:to>
      <xdr:col>13</xdr:col>
      <xdr:colOff>197678</xdr:colOff>
      <xdr:row>20</xdr:row>
      <xdr:rowOff>168484</xdr:rowOff>
    </xdr:to>
    <xdr:grpSp>
      <xdr:nvGrpSpPr>
        <xdr:cNvPr id="507" name="Group 506">
          <a:extLst>
            <a:ext uri="{FF2B5EF4-FFF2-40B4-BE49-F238E27FC236}">
              <a16:creationId xmlns:a16="http://schemas.microsoft.com/office/drawing/2014/main" id="{7104AD4C-98A5-4614-9725-3DF4F36CC484}"/>
            </a:ext>
          </a:extLst>
        </xdr:cNvPr>
        <xdr:cNvGrpSpPr/>
      </xdr:nvGrpSpPr>
      <xdr:grpSpPr>
        <a:xfrm>
          <a:off x="7465707" y="3454269"/>
          <a:ext cx="633185" cy="342786"/>
          <a:chOff x="21037550" y="3782290"/>
          <a:chExt cx="635000" cy="360107"/>
        </a:xfrm>
      </xdr:grpSpPr>
      <xdr:sp macro="" textlink="Pivots!CC7">
        <xdr:nvSpPr>
          <xdr:cNvPr id="508" name="TextBox 507">
            <a:extLst>
              <a:ext uri="{FF2B5EF4-FFF2-40B4-BE49-F238E27FC236}">
                <a16:creationId xmlns:a16="http://schemas.microsoft.com/office/drawing/2014/main" id="{BD4AEC28-6333-1AF7-1A93-F28515E4CE3F}"/>
              </a:ext>
            </a:extLst>
          </xdr:cNvPr>
          <xdr:cNvSpPr txBox="1"/>
        </xdr:nvSpPr>
        <xdr:spPr>
          <a:xfrm>
            <a:off x="21037550" y="3782290"/>
            <a:ext cx="635000" cy="3601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09" name="TextBox 508">
            <a:extLst>
              <a:ext uri="{FF2B5EF4-FFF2-40B4-BE49-F238E27FC236}">
                <a16:creationId xmlns:a16="http://schemas.microsoft.com/office/drawing/2014/main" id="{2DF81270-0489-F11F-7424-A785703BE8E4}"/>
              </a:ext>
            </a:extLst>
          </xdr:cNvPr>
          <xdr:cNvSpPr txBox="1"/>
        </xdr:nvSpPr>
        <xdr:spPr>
          <a:xfrm>
            <a:off x="21037550" y="3782290"/>
            <a:ext cx="635000" cy="3601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324678</xdr:colOff>
      <xdr:row>19</xdr:row>
      <xdr:rowOff>158798</xdr:rowOff>
    </xdr:from>
    <xdr:to>
      <xdr:col>13</xdr:col>
      <xdr:colOff>350078</xdr:colOff>
      <xdr:row>21</xdr:row>
      <xdr:rowOff>138727</xdr:rowOff>
    </xdr:to>
    <xdr:grpSp>
      <xdr:nvGrpSpPr>
        <xdr:cNvPr id="510" name="Group 509">
          <a:extLst>
            <a:ext uri="{FF2B5EF4-FFF2-40B4-BE49-F238E27FC236}">
              <a16:creationId xmlns:a16="http://schemas.microsoft.com/office/drawing/2014/main" id="{0A6D1774-4643-4B73-B576-CC5165086435}"/>
            </a:ext>
          </a:extLst>
        </xdr:cNvPr>
        <xdr:cNvGrpSpPr/>
      </xdr:nvGrpSpPr>
      <xdr:grpSpPr>
        <a:xfrm>
          <a:off x="7618107" y="3605941"/>
          <a:ext cx="633185" cy="342786"/>
          <a:chOff x="21037550" y="3781502"/>
          <a:chExt cx="635000" cy="361683"/>
        </a:xfrm>
      </xdr:grpSpPr>
      <xdr:sp macro="" textlink="Pivots!CC7">
        <xdr:nvSpPr>
          <xdr:cNvPr id="511" name="TextBox 510">
            <a:extLst>
              <a:ext uri="{FF2B5EF4-FFF2-40B4-BE49-F238E27FC236}">
                <a16:creationId xmlns:a16="http://schemas.microsoft.com/office/drawing/2014/main" id="{28672495-9ABA-D147-21B4-E45E330B7B63}"/>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12" name="TextBox 511">
            <a:extLst>
              <a:ext uri="{FF2B5EF4-FFF2-40B4-BE49-F238E27FC236}">
                <a16:creationId xmlns:a16="http://schemas.microsoft.com/office/drawing/2014/main" id="{595D689A-FCA6-1654-27F7-69439EE09FDE}"/>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477078</xdr:colOff>
      <xdr:row>20</xdr:row>
      <xdr:rowOff>128290</xdr:rowOff>
    </xdr:from>
    <xdr:to>
      <xdr:col>13</xdr:col>
      <xdr:colOff>502478</xdr:colOff>
      <xdr:row>22</xdr:row>
      <xdr:rowOff>108218</xdr:rowOff>
    </xdr:to>
    <xdr:grpSp>
      <xdr:nvGrpSpPr>
        <xdr:cNvPr id="513" name="Group 512">
          <a:extLst>
            <a:ext uri="{FF2B5EF4-FFF2-40B4-BE49-F238E27FC236}">
              <a16:creationId xmlns:a16="http://schemas.microsoft.com/office/drawing/2014/main" id="{1CC397B4-F48F-46CE-99A1-F59D23AFAA7F}"/>
            </a:ext>
          </a:extLst>
        </xdr:cNvPr>
        <xdr:cNvGrpSpPr/>
      </xdr:nvGrpSpPr>
      <xdr:grpSpPr>
        <a:xfrm>
          <a:off x="7770507" y="3756861"/>
          <a:ext cx="633185" cy="342786"/>
          <a:chOff x="21037550" y="3781502"/>
          <a:chExt cx="635000" cy="361682"/>
        </a:xfrm>
      </xdr:grpSpPr>
      <xdr:sp macro="" textlink="Pivots!CC7">
        <xdr:nvSpPr>
          <xdr:cNvPr id="514" name="TextBox 513">
            <a:extLst>
              <a:ext uri="{FF2B5EF4-FFF2-40B4-BE49-F238E27FC236}">
                <a16:creationId xmlns:a16="http://schemas.microsoft.com/office/drawing/2014/main" id="{512E12B8-1BD8-2152-1B4F-EE5ED228BDAB}"/>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15" name="TextBox 514">
            <a:extLst>
              <a:ext uri="{FF2B5EF4-FFF2-40B4-BE49-F238E27FC236}">
                <a16:creationId xmlns:a16="http://schemas.microsoft.com/office/drawing/2014/main" id="{F6748E57-BB6B-9275-741B-1B2F246F4BDD}"/>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98011</xdr:colOff>
      <xdr:row>19</xdr:row>
      <xdr:rowOff>77076</xdr:rowOff>
    </xdr:from>
    <xdr:to>
      <xdr:col>13</xdr:col>
      <xdr:colOff>123411</xdr:colOff>
      <xdr:row>21</xdr:row>
      <xdr:rowOff>57005</xdr:rowOff>
    </xdr:to>
    <xdr:grpSp>
      <xdr:nvGrpSpPr>
        <xdr:cNvPr id="516" name="Group 515">
          <a:extLst>
            <a:ext uri="{FF2B5EF4-FFF2-40B4-BE49-F238E27FC236}">
              <a16:creationId xmlns:a16="http://schemas.microsoft.com/office/drawing/2014/main" id="{7243E71B-DCB5-4088-9B71-BC0817D45734}"/>
            </a:ext>
          </a:extLst>
        </xdr:cNvPr>
        <xdr:cNvGrpSpPr/>
      </xdr:nvGrpSpPr>
      <xdr:grpSpPr>
        <a:xfrm>
          <a:off x="7391440" y="3524219"/>
          <a:ext cx="633185" cy="342786"/>
          <a:chOff x="21037550" y="3781502"/>
          <a:chExt cx="635000" cy="361683"/>
        </a:xfrm>
      </xdr:grpSpPr>
      <xdr:sp macro="" textlink="Pivots!CC7">
        <xdr:nvSpPr>
          <xdr:cNvPr id="517" name="TextBox 516">
            <a:extLst>
              <a:ext uri="{FF2B5EF4-FFF2-40B4-BE49-F238E27FC236}">
                <a16:creationId xmlns:a16="http://schemas.microsoft.com/office/drawing/2014/main" id="{0EAC999F-0B8C-7B0D-F016-88523132CC07}"/>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18" name="TextBox 517">
            <a:extLst>
              <a:ext uri="{FF2B5EF4-FFF2-40B4-BE49-F238E27FC236}">
                <a16:creationId xmlns:a16="http://schemas.microsoft.com/office/drawing/2014/main" id="{F516C898-7D16-1E4F-9B9D-02195B443248}"/>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250411</xdr:colOff>
      <xdr:row>20</xdr:row>
      <xdr:rowOff>46568</xdr:rowOff>
    </xdr:from>
    <xdr:to>
      <xdr:col>13</xdr:col>
      <xdr:colOff>275811</xdr:colOff>
      <xdr:row>22</xdr:row>
      <xdr:rowOff>26496</xdr:rowOff>
    </xdr:to>
    <xdr:grpSp>
      <xdr:nvGrpSpPr>
        <xdr:cNvPr id="519" name="Group 518">
          <a:extLst>
            <a:ext uri="{FF2B5EF4-FFF2-40B4-BE49-F238E27FC236}">
              <a16:creationId xmlns:a16="http://schemas.microsoft.com/office/drawing/2014/main" id="{B90A9487-57F4-46B9-9CA2-2992E2B27742}"/>
            </a:ext>
          </a:extLst>
        </xdr:cNvPr>
        <xdr:cNvGrpSpPr/>
      </xdr:nvGrpSpPr>
      <xdr:grpSpPr>
        <a:xfrm>
          <a:off x="7543840" y="3675139"/>
          <a:ext cx="633185" cy="342786"/>
          <a:chOff x="21037550" y="3781502"/>
          <a:chExt cx="635000" cy="361682"/>
        </a:xfrm>
      </xdr:grpSpPr>
      <xdr:sp macro="" textlink="Pivots!CC7">
        <xdr:nvSpPr>
          <xdr:cNvPr id="520" name="TextBox 519">
            <a:extLst>
              <a:ext uri="{FF2B5EF4-FFF2-40B4-BE49-F238E27FC236}">
                <a16:creationId xmlns:a16="http://schemas.microsoft.com/office/drawing/2014/main" id="{8EE71213-207B-98C9-28B1-3322D8C29697}"/>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21" name="TextBox 520">
            <a:extLst>
              <a:ext uri="{FF2B5EF4-FFF2-40B4-BE49-F238E27FC236}">
                <a16:creationId xmlns:a16="http://schemas.microsoft.com/office/drawing/2014/main" id="{D6054BC3-48C9-6233-B516-75128E4C70FA}"/>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482186</xdr:colOff>
      <xdr:row>21</xdr:row>
      <xdr:rowOff>20239</xdr:rowOff>
    </xdr:from>
    <xdr:to>
      <xdr:col>12</xdr:col>
      <xdr:colOff>507585</xdr:colOff>
      <xdr:row>23</xdr:row>
      <xdr:rowOff>168</xdr:rowOff>
    </xdr:to>
    <xdr:grpSp>
      <xdr:nvGrpSpPr>
        <xdr:cNvPr id="522" name="Group 521">
          <a:extLst>
            <a:ext uri="{FF2B5EF4-FFF2-40B4-BE49-F238E27FC236}">
              <a16:creationId xmlns:a16="http://schemas.microsoft.com/office/drawing/2014/main" id="{2F93DFED-057E-41C1-915B-56830DC5BBBB}"/>
            </a:ext>
          </a:extLst>
        </xdr:cNvPr>
        <xdr:cNvGrpSpPr/>
      </xdr:nvGrpSpPr>
      <xdr:grpSpPr>
        <a:xfrm>
          <a:off x="7167829" y="3830239"/>
          <a:ext cx="633185" cy="342786"/>
          <a:chOff x="21037550" y="3782290"/>
          <a:chExt cx="635000" cy="360106"/>
        </a:xfrm>
      </xdr:grpSpPr>
      <xdr:sp macro="" textlink="Pivots!CC7">
        <xdr:nvSpPr>
          <xdr:cNvPr id="523" name="TextBox 522">
            <a:extLst>
              <a:ext uri="{FF2B5EF4-FFF2-40B4-BE49-F238E27FC236}">
                <a16:creationId xmlns:a16="http://schemas.microsoft.com/office/drawing/2014/main" id="{A82DAA34-04F9-CFA7-AFD1-498E9B5C4123}"/>
              </a:ext>
            </a:extLst>
          </xdr:cNvPr>
          <xdr:cNvSpPr txBox="1"/>
        </xdr:nvSpPr>
        <xdr:spPr>
          <a:xfrm>
            <a:off x="21037550" y="37822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24" name="TextBox 523">
            <a:extLst>
              <a:ext uri="{FF2B5EF4-FFF2-40B4-BE49-F238E27FC236}">
                <a16:creationId xmlns:a16="http://schemas.microsoft.com/office/drawing/2014/main" id="{F0028004-EFFE-3CA5-47ED-3A176C068FB7}"/>
              </a:ext>
            </a:extLst>
          </xdr:cNvPr>
          <xdr:cNvSpPr txBox="1"/>
        </xdr:nvSpPr>
        <xdr:spPr>
          <a:xfrm>
            <a:off x="21037550" y="378229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23743</xdr:colOff>
      <xdr:row>21</xdr:row>
      <xdr:rowOff>171911</xdr:rowOff>
    </xdr:from>
    <xdr:to>
      <xdr:col>13</xdr:col>
      <xdr:colOff>49143</xdr:colOff>
      <xdr:row>23</xdr:row>
      <xdr:rowOff>151840</xdr:rowOff>
    </xdr:to>
    <xdr:grpSp>
      <xdr:nvGrpSpPr>
        <xdr:cNvPr id="525" name="Group 524">
          <a:extLst>
            <a:ext uri="{FF2B5EF4-FFF2-40B4-BE49-F238E27FC236}">
              <a16:creationId xmlns:a16="http://schemas.microsoft.com/office/drawing/2014/main" id="{EE20751F-F7BD-425C-862A-668105B9B3D5}"/>
            </a:ext>
          </a:extLst>
        </xdr:cNvPr>
        <xdr:cNvGrpSpPr/>
      </xdr:nvGrpSpPr>
      <xdr:grpSpPr>
        <a:xfrm>
          <a:off x="7317172" y="3981911"/>
          <a:ext cx="633185" cy="342786"/>
          <a:chOff x="21037550" y="3781502"/>
          <a:chExt cx="635000" cy="361683"/>
        </a:xfrm>
      </xdr:grpSpPr>
      <xdr:sp macro="" textlink="Pivots!CC7">
        <xdr:nvSpPr>
          <xdr:cNvPr id="526" name="TextBox 525">
            <a:extLst>
              <a:ext uri="{FF2B5EF4-FFF2-40B4-BE49-F238E27FC236}">
                <a16:creationId xmlns:a16="http://schemas.microsoft.com/office/drawing/2014/main" id="{52FA70F1-8306-6B9E-BBCE-03E5215CE958}"/>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27" name="TextBox 526">
            <a:extLst>
              <a:ext uri="{FF2B5EF4-FFF2-40B4-BE49-F238E27FC236}">
                <a16:creationId xmlns:a16="http://schemas.microsoft.com/office/drawing/2014/main" id="{07647F9A-F775-5624-49DF-0F7AC2C3F3C5}"/>
              </a:ext>
            </a:extLst>
          </xdr:cNvPr>
          <xdr:cNvSpPr txBox="1"/>
        </xdr:nvSpPr>
        <xdr:spPr>
          <a:xfrm>
            <a:off x="21037550" y="3781502"/>
            <a:ext cx="635000" cy="3616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11</xdr:col>
      <xdr:colOff>486741</xdr:colOff>
      <xdr:row>20</xdr:row>
      <xdr:rowOff>51675</xdr:rowOff>
    </xdr:from>
    <xdr:to>
      <xdr:col>12</xdr:col>
      <xdr:colOff>512140</xdr:colOff>
      <xdr:row>22</xdr:row>
      <xdr:rowOff>31603</xdr:rowOff>
    </xdr:to>
    <xdr:grpSp>
      <xdr:nvGrpSpPr>
        <xdr:cNvPr id="528" name="Group 527">
          <a:extLst>
            <a:ext uri="{FF2B5EF4-FFF2-40B4-BE49-F238E27FC236}">
              <a16:creationId xmlns:a16="http://schemas.microsoft.com/office/drawing/2014/main" id="{8B5BD82A-DB99-4694-A86D-C33D15DEE940}"/>
            </a:ext>
          </a:extLst>
        </xdr:cNvPr>
        <xdr:cNvGrpSpPr/>
      </xdr:nvGrpSpPr>
      <xdr:grpSpPr>
        <a:xfrm>
          <a:off x="7172384" y="3680246"/>
          <a:ext cx="633185" cy="342786"/>
          <a:chOff x="21037550" y="3781502"/>
          <a:chExt cx="635000" cy="361682"/>
        </a:xfrm>
      </xdr:grpSpPr>
      <xdr:sp macro="" textlink="Pivots!CC7">
        <xdr:nvSpPr>
          <xdr:cNvPr id="529" name="TextBox 528">
            <a:extLst>
              <a:ext uri="{FF2B5EF4-FFF2-40B4-BE49-F238E27FC236}">
                <a16:creationId xmlns:a16="http://schemas.microsoft.com/office/drawing/2014/main" id="{9A2616A1-A215-6F1F-24CC-D18571D74F5E}"/>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2E5A7CB-F01B-426B-9C72-3F88621F7C94}" type="TxLink">
              <a:rPr lang="en-US" sz="1600" b="0" i="0" u="none" strike="noStrike">
                <a:solidFill>
                  <a:srgbClr val="5A097C"/>
                </a:solidFill>
                <a:latin typeface="Calibri"/>
                <a:ea typeface="Calibri"/>
                <a:cs typeface="Calibri"/>
              </a:rPr>
              <a:pPr algn="ctr"/>
              <a:t> </a:t>
            </a:fld>
            <a:endParaRPr lang="en-IN" sz="1100"/>
          </a:p>
        </xdr:txBody>
      </xdr:sp>
      <xdr:sp macro="" textlink="Pivots!CE7">
        <xdr:nvSpPr>
          <xdr:cNvPr id="530" name="TextBox 529">
            <a:extLst>
              <a:ext uri="{FF2B5EF4-FFF2-40B4-BE49-F238E27FC236}">
                <a16:creationId xmlns:a16="http://schemas.microsoft.com/office/drawing/2014/main" id="{7EF51BE5-3E0C-7EC5-0918-E9CB65DA1F4A}"/>
              </a:ext>
            </a:extLst>
          </xdr:cNvPr>
          <xdr:cNvSpPr txBox="1"/>
        </xdr:nvSpPr>
        <xdr:spPr>
          <a:xfrm>
            <a:off x="21037550" y="378150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AC6C276-78DB-4EBD-BBCB-9F64AFADF613}"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166619</xdr:colOff>
      <xdr:row>27</xdr:row>
      <xdr:rowOff>166676</xdr:rowOff>
    </xdr:from>
    <xdr:to>
      <xdr:col>14</xdr:col>
      <xdr:colOff>193261</xdr:colOff>
      <xdr:row>29</xdr:row>
      <xdr:rowOff>146604</xdr:rowOff>
    </xdr:to>
    <xdr:grpSp>
      <xdr:nvGrpSpPr>
        <xdr:cNvPr id="531" name="Group 530">
          <a:extLst>
            <a:ext uri="{FF2B5EF4-FFF2-40B4-BE49-F238E27FC236}">
              <a16:creationId xmlns:a16="http://schemas.microsoft.com/office/drawing/2014/main" id="{CE7CBB3A-717E-4FBA-B0EF-EAA041830F15}"/>
            </a:ext>
          </a:extLst>
        </xdr:cNvPr>
        <xdr:cNvGrpSpPr/>
      </xdr:nvGrpSpPr>
      <xdr:grpSpPr>
        <a:xfrm>
          <a:off x="8067833" y="5065247"/>
          <a:ext cx="634428" cy="342786"/>
          <a:chOff x="18103850" y="8474153"/>
          <a:chExt cx="635000" cy="361682"/>
        </a:xfrm>
      </xdr:grpSpPr>
      <xdr:sp macro="" textlink="Pivots!CB10">
        <xdr:nvSpPr>
          <xdr:cNvPr id="532" name="TextBox 531">
            <a:extLst>
              <a:ext uri="{FF2B5EF4-FFF2-40B4-BE49-F238E27FC236}">
                <a16:creationId xmlns:a16="http://schemas.microsoft.com/office/drawing/2014/main" id="{579ED196-82A2-30CA-24F9-307FFE00FB38}"/>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33" name="TextBox 532">
            <a:extLst>
              <a:ext uri="{FF2B5EF4-FFF2-40B4-BE49-F238E27FC236}">
                <a16:creationId xmlns:a16="http://schemas.microsoft.com/office/drawing/2014/main" id="{621468D9-FCFC-BD5C-1FA1-8B0B65C31B66}"/>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319019</xdr:colOff>
      <xdr:row>28</xdr:row>
      <xdr:rowOff>136167</xdr:rowOff>
    </xdr:from>
    <xdr:to>
      <xdr:col>14</xdr:col>
      <xdr:colOff>345661</xdr:colOff>
      <xdr:row>30</xdr:row>
      <xdr:rowOff>116096</xdr:rowOff>
    </xdr:to>
    <xdr:grpSp>
      <xdr:nvGrpSpPr>
        <xdr:cNvPr id="534" name="Group 533">
          <a:extLst>
            <a:ext uri="{FF2B5EF4-FFF2-40B4-BE49-F238E27FC236}">
              <a16:creationId xmlns:a16="http://schemas.microsoft.com/office/drawing/2014/main" id="{FE0A6A69-067D-4498-8944-8ECC41B53791}"/>
            </a:ext>
          </a:extLst>
        </xdr:cNvPr>
        <xdr:cNvGrpSpPr/>
      </xdr:nvGrpSpPr>
      <xdr:grpSpPr>
        <a:xfrm>
          <a:off x="8220233" y="5216167"/>
          <a:ext cx="634428" cy="342786"/>
          <a:chOff x="18103850" y="8474152"/>
          <a:chExt cx="635000" cy="361682"/>
        </a:xfrm>
      </xdr:grpSpPr>
      <xdr:sp macro="" textlink="Pivots!CB10">
        <xdr:nvSpPr>
          <xdr:cNvPr id="535" name="TextBox 534">
            <a:extLst>
              <a:ext uri="{FF2B5EF4-FFF2-40B4-BE49-F238E27FC236}">
                <a16:creationId xmlns:a16="http://schemas.microsoft.com/office/drawing/2014/main" id="{1AACB56D-11D8-0D36-E460-49F4D8FA2734}"/>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36" name="TextBox 535">
            <a:extLst>
              <a:ext uri="{FF2B5EF4-FFF2-40B4-BE49-F238E27FC236}">
                <a16:creationId xmlns:a16="http://schemas.microsoft.com/office/drawing/2014/main" id="{17662A8D-E654-EDDF-0B7D-ABCF31452E03}"/>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229842</xdr:colOff>
      <xdr:row>27</xdr:row>
      <xdr:rowOff>13196</xdr:rowOff>
    </xdr:from>
    <xdr:to>
      <xdr:col>14</xdr:col>
      <xdr:colOff>256484</xdr:colOff>
      <xdr:row>28</xdr:row>
      <xdr:rowOff>174553</xdr:rowOff>
    </xdr:to>
    <xdr:grpSp>
      <xdr:nvGrpSpPr>
        <xdr:cNvPr id="537" name="Group 536">
          <a:extLst>
            <a:ext uri="{FF2B5EF4-FFF2-40B4-BE49-F238E27FC236}">
              <a16:creationId xmlns:a16="http://schemas.microsoft.com/office/drawing/2014/main" id="{FAD31934-DD45-4EBE-A8A4-F286823CA83A}"/>
            </a:ext>
          </a:extLst>
        </xdr:cNvPr>
        <xdr:cNvGrpSpPr/>
      </xdr:nvGrpSpPr>
      <xdr:grpSpPr>
        <a:xfrm>
          <a:off x="8131056" y="4911767"/>
          <a:ext cx="634428" cy="342786"/>
          <a:chOff x="18103850" y="8474940"/>
          <a:chExt cx="635000" cy="360106"/>
        </a:xfrm>
      </xdr:grpSpPr>
      <xdr:sp macro="" textlink="Pivots!CB10">
        <xdr:nvSpPr>
          <xdr:cNvPr id="538" name="TextBox 537">
            <a:extLst>
              <a:ext uri="{FF2B5EF4-FFF2-40B4-BE49-F238E27FC236}">
                <a16:creationId xmlns:a16="http://schemas.microsoft.com/office/drawing/2014/main" id="{4841B78C-9EB0-6470-4322-619CDE155D59}"/>
              </a:ext>
            </a:extLst>
          </xdr:cNvPr>
          <xdr:cNvSpPr txBox="1"/>
        </xdr:nvSpPr>
        <xdr:spPr>
          <a:xfrm>
            <a:off x="18103850" y="8474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39" name="TextBox 538">
            <a:extLst>
              <a:ext uri="{FF2B5EF4-FFF2-40B4-BE49-F238E27FC236}">
                <a16:creationId xmlns:a16="http://schemas.microsoft.com/office/drawing/2014/main" id="{8AF09D47-72F5-DB74-CAF9-13A02326399D}"/>
              </a:ext>
            </a:extLst>
          </xdr:cNvPr>
          <xdr:cNvSpPr txBox="1"/>
        </xdr:nvSpPr>
        <xdr:spPr>
          <a:xfrm>
            <a:off x="18103850" y="8474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382242</xdr:colOff>
      <xdr:row>27</xdr:row>
      <xdr:rowOff>164882</xdr:rowOff>
    </xdr:from>
    <xdr:to>
      <xdr:col>14</xdr:col>
      <xdr:colOff>408884</xdr:colOff>
      <xdr:row>29</xdr:row>
      <xdr:rowOff>144810</xdr:rowOff>
    </xdr:to>
    <xdr:grpSp>
      <xdr:nvGrpSpPr>
        <xdr:cNvPr id="540" name="Group 539">
          <a:extLst>
            <a:ext uri="{FF2B5EF4-FFF2-40B4-BE49-F238E27FC236}">
              <a16:creationId xmlns:a16="http://schemas.microsoft.com/office/drawing/2014/main" id="{FC546563-89E6-4382-BD99-AC839FD5D148}"/>
            </a:ext>
          </a:extLst>
        </xdr:cNvPr>
        <xdr:cNvGrpSpPr/>
      </xdr:nvGrpSpPr>
      <xdr:grpSpPr>
        <a:xfrm>
          <a:off x="8283456" y="5063453"/>
          <a:ext cx="634428" cy="342786"/>
          <a:chOff x="18103850" y="8474153"/>
          <a:chExt cx="635000" cy="361682"/>
        </a:xfrm>
      </xdr:grpSpPr>
      <xdr:sp macro="" textlink="Pivots!CB10">
        <xdr:nvSpPr>
          <xdr:cNvPr id="541" name="TextBox 540">
            <a:extLst>
              <a:ext uri="{FF2B5EF4-FFF2-40B4-BE49-F238E27FC236}">
                <a16:creationId xmlns:a16="http://schemas.microsoft.com/office/drawing/2014/main" id="{39F70DE7-76E7-7BB9-1AB1-AB982001F75F}"/>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42" name="TextBox 541">
            <a:extLst>
              <a:ext uri="{FF2B5EF4-FFF2-40B4-BE49-F238E27FC236}">
                <a16:creationId xmlns:a16="http://schemas.microsoft.com/office/drawing/2014/main" id="{41F3505F-FAA5-16C2-96C6-F2219564FB95}"/>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534642</xdr:colOff>
      <xdr:row>28</xdr:row>
      <xdr:rowOff>134373</xdr:rowOff>
    </xdr:from>
    <xdr:to>
      <xdr:col>14</xdr:col>
      <xdr:colOff>561284</xdr:colOff>
      <xdr:row>30</xdr:row>
      <xdr:rowOff>114302</xdr:rowOff>
    </xdr:to>
    <xdr:grpSp>
      <xdr:nvGrpSpPr>
        <xdr:cNvPr id="543" name="Group 542">
          <a:extLst>
            <a:ext uri="{FF2B5EF4-FFF2-40B4-BE49-F238E27FC236}">
              <a16:creationId xmlns:a16="http://schemas.microsoft.com/office/drawing/2014/main" id="{6E096A19-5853-4FA2-9E5F-41D372FB1E01}"/>
            </a:ext>
          </a:extLst>
        </xdr:cNvPr>
        <xdr:cNvGrpSpPr/>
      </xdr:nvGrpSpPr>
      <xdr:grpSpPr>
        <a:xfrm>
          <a:off x="8435856" y="5214373"/>
          <a:ext cx="634428" cy="342786"/>
          <a:chOff x="18103850" y="8474152"/>
          <a:chExt cx="635000" cy="361682"/>
        </a:xfrm>
      </xdr:grpSpPr>
      <xdr:sp macro="" textlink="Pivots!CB10">
        <xdr:nvSpPr>
          <xdr:cNvPr id="544" name="TextBox 543">
            <a:extLst>
              <a:ext uri="{FF2B5EF4-FFF2-40B4-BE49-F238E27FC236}">
                <a16:creationId xmlns:a16="http://schemas.microsoft.com/office/drawing/2014/main" id="{B178B99D-9A60-2F07-A791-0C7A9A2541D1}"/>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45" name="TextBox 544">
            <a:extLst>
              <a:ext uri="{FF2B5EF4-FFF2-40B4-BE49-F238E27FC236}">
                <a16:creationId xmlns:a16="http://schemas.microsoft.com/office/drawing/2014/main" id="{AAE7B422-FC5C-099F-D146-95880843B5AA}"/>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12</xdr:col>
      <xdr:colOff>552449</xdr:colOff>
      <xdr:row>27</xdr:row>
      <xdr:rowOff>172889</xdr:rowOff>
    </xdr:from>
    <xdr:to>
      <xdr:col>13</xdr:col>
      <xdr:colOff>579091</xdr:colOff>
      <xdr:row>29</xdr:row>
      <xdr:rowOff>152817</xdr:rowOff>
    </xdr:to>
    <xdr:grpSp>
      <xdr:nvGrpSpPr>
        <xdr:cNvPr id="546" name="Group 545">
          <a:extLst>
            <a:ext uri="{FF2B5EF4-FFF2-40B4-BE49-F238E27FC236}">
              <a16:creationId xmlns:a16="http://schemas.microsoft.com/office/drawing/2014/main" id="{B0D74A5A-14BE-4BB1-BE67-C1EBE7201095}"/>
            </a:ext>
          </a:extLst>
        </xdr:cNvPr>
        <xdr:cNvGrpSpPr/>
      </xdr:nvGrpSpPr>
      <xdr:grpSpPr>
        <a:xfrm>
          <a:off x="7845878" y="5071460"/>
          <a:ext cx="634427" cy="342786"/>
          <a:chOff x="18103850" y="8474153"/>
          <a:chExt cx="635000" cy="361682"/>
        </a:xfrm>
      </xdr:grpSpPr>
      <xdr:sp macro="" textlink="Pivots!CB10">
        <xdr:nvSpPr>
          <xdr:cNvPr id="547" name="TextBox 546">
            <a:extLst>
              <a:ext uri="{FF2B5EF4-FFF2-40B4-BE49-F238E27FC236}">
                <a16:creationId xmlns:a16="http://schemas.microsoft.com/office/drawing/2014/main" id="{07AE21E0-80F2-DDD1-F12E-D555937689F8}"/>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48" name="TextBox 547">
            <a:extLst>
              <a:ext uri="{FF2B5EF4-FFF2-40B4-BE49-F238E27FC236}">
                <a16:creationId xmlns:a16="http://schemas.microsoft.com/office/drawing/2014/main" id="{642733C6-35AB-8772-C637-5193F93015FA}"/>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94007</xdr:colOff>
      <xdr:row>28</xdr:row>
      <xdr:rowOff>142380</xdr:rowOff>
    </xdr:from>
    <xdr:to>
      <xdr:col>14</xdr:col>
      <xdr:colOff>120649</xdr:colOff>
      <xdr:row>30</xdr:row>
      <xdr:rowOff>122309</xdr:rowOff>
    </xdr:to>
    <xdr:grpSp>
      <xdr:nvGrpSpPr>
        <xdr:cNvPr id="549" name="Group 548">
          <a:extLst>
            <a:ext uri="{FF2B5EF4-FFF2-40B4-BE49-F238E27FC236}">
              <a16:creationId xmlns:a16="http://schemas.microsoft.com/office/drawing/2014/main" id="{E633C8F8-F4F0-40A6-8758-052B9A5ED770}"/>
            </a:ext>
          </a:extLst>
        </xdr:cNvPr>
        <xdr:cNvGrpSpPr/>
      </xdr:nvGrpSpPr>
      <xdr:grpSpPr>
        <a:xfrm>
          <a:off x="7995221" y="5222380"/>
          <a:ext cx="634428" cy="342786"/>
          <a:chOff x="18103850" y="8474152"/>
          <a:chExt cx="635000" cy="361682"/>
        </a:xfrm>
      </xdr:grpSpPr>
      <xdr:sp macro="" textlink="Pivots!CB10">
        <xdr:nvSpPr>
          <xdr:cNvPr id="550" name="TextBox 549">
            <a:extLst>
              <a:ext uri="{FF2B5EF4-FFF2-40B4-BE49-F238E27FC236}">
                <a16:creationId xmlns:a16="http://schemas.microsoft.com/office/drawing/2014/main" id="{9C4A8E36-6DA0-0729-092B-3F64C65E7BD7}"/>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51" name="TextBox 550">
            <a:extLst>
              <a:ext uri="{FF2B5EF4-FFF2-40B4-BE49-F238E27FC236}">
                <a16:creationId xmlns:a16="http://schemas.microsoft.com/office/drawing/2014/main" id="{D4F96179-A0AE-4D1F-09CF-6A19B4D9127D}"/>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246407</xdr:colOff>
      <xdr:row>29</xdr:row>
      <xdr:rowOff>111873</xdr:rowOff>
    </xdr:from>
    <xdr:to>
      <xdr:col>14</xdr:col>
      <xdr:colOff>273049</xdr:colOff>
      <xdr:row>31</xdr:row>
      <xdr:rowOff>91802</xdr:rowOff>
    </xdr:to>
    <xdr:grpSp>
      <xdr:nvGrpSpPr>
        <xdr:cNvPr id="552" name="Group 551">
          <a:extLst>
            <a:ext uri="{FF2B5EF4-FFF2-40B4-BE49-F238E27FC236}">
              <a16:creationId xmlns:a16="http://schemas.microsoft.com/office/drawing/2014/main" id="{44B495CE-2947-4FCD-82D1-9133521EE0F8}"/>
            </a:ext>
          </a:extLst>
        </xdr:cNvPr>
        <xdr:cNvGrpSpPr/>
      </xdr:nvGrpSpPr>
      <xdr:grpSpPr>
        <a:xfrm>
          <a:off x="8147621" y="5373302"/>
          <a:ext cx="634428" cy="342786"/>
          <a:chOff x="18103850" y="8474153"/>
          <a:chExt cx="635000" cy="361682"/>
        </a:xfrm>
      </xdr:grpSpPr>
      <xdr:sp macro="" textlink="Pivots!CB10">
        <xdr:nvSpPr>
          <xdr:cNvPr id="553" name="TextBox 552">
            <a:extLst>
              <a:ext uri="{FF2B5EF4-FFF2-40B4-BE49-F238E27FC236}">
                <a16:creationId xmlns:a16="http://schemas.microsoft.com/office/drawing/2014/main" id="{86A8F623-6D00-7089-05BD-6E6A2EC8898A}"/>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54" name="TextBox 553">
            <a:extLst>
              <a:ext uri="{FF2B5EF4-FFF2-40B4-BE49-F238E27FC236}">
                <a16:creationId xmlns:a16="http://schemas.microsoft.com/office/drawing/2014/main" id="{87357C76-B827-C38A-D437-AB33448B224A}"/>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391905</xdr:colOff>
      <xdr:row>27</xdr:row>
      <xdr:rowOff>13058</xdr:rowOff>
    </xdr:from>
    <xdr:to>
      <xdr:col>14</xdr:col>
      <xdr:colOff>418547</xdr:colOff>
      <xdr:row>28</xdr:row>
      <xdr:rowOff>174415</xdr:rowOff>
    </xdr:to>
    <xdr:grpSp>
      <xdr:nvGrpSpPr>
        <xdr:cNvPr id="555" name="Group 554">
          <a:extLst>
            <a:ext uri="{FF2B5EF4-FFF2-40B4-BE49-F238E27FC236}">
              <a16:creationId xmlns:a16="http://schemas.microsoft.com/office/drawing/2014/main" id="{A9443C35-54FC-4707-AB13-D272DA5BC2B1}"/>
            </a:ext>
          </a:extLst>
        </xdr:cNvPr>
        <xdr:cNvGrpSpPr/>
      </xdr:nvGrpSpPr>
      <xdr:grpSpPr>
        <a:xfrm>
          <a:off x="8293119" y="4911629"/>
          <a:ext cx="634428" cy="342786"/>
          <a:chOff x="18103850" y="8474940"/>
          <a:chExt cx="635000" cy="360106"/>
        </a:xfrm>
      </xdr:grpSpPr>
      <xdr:sp macro="" textlink="Pivots!CB10">
        <xdr:nvSpPr>
          <xdr:cNvPr id="556" name="TextBox 555">
            <a:extLst>
              <a:ext uri="{FF2B5EF4-FFF2-40B4-BE49-F238E27FC236}">
                <a16:creationId xmlns:a16="http://schemas.microsoft.com/office/drawing/2014/main" id="{3582A9C5-07A1-44A9-65E8-47AEB84A7342}"/>
              </a:ext>
            </a:extLst>
          </xdr:cNvPr>
          <xdr:cNvSpPr txBox="1"/>
        </xdr:nvSpPr>
        <xdr:spPr>
          <a:xfrm>
            <a:off x="18103850" y="8474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57" name="TextBox 556">
            <a:extLst>
              <a:ext uri="{FF2B5EF4-FFF2-40B4-BE49-F238E27FC236}">
                <a16:creationId xmlns:a16="http://schemas.microsoft.com/office/drawing/2014/main" id="{BD88C525-9C05-458C-06E2-5FE11732E242}"/>
              </a:ext>
            </a:extLst>
          </xdr:cNvPr>
          <xdr:cNvSpPr txBox="1"/>
        </xdr:nvSpPr>
        <xdr:spPr>
          <a:xfrm>
            <a:off x="18103850" y="8474940"/>
            <a:ext cx="635000" cy="3601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544305</xdr:colOff>
      <xdr:row>27</xdr:row>
      <xdr:rowOff>164744</xdr:rowOff>
    </xdr:from>
    <xdr:to>
      <xdr:col>14</xdr:col>
      <xdr:colOff>570947</xdr:colOff>
      <xdr:row>29</xdr:row>
      <xdr:rowOff>144672</xdr:rowOff>
    </xdr:to>
    <xdr:grpSp>
      <xdr:nvGrpSpPr>
        <xdr:cNvPr id="558" name="Group 557">
          <a:extLst>
            <a:ext uri="{FF2B5EF4-FFF2-40B4-BE49-F238E27FC236}">
              <a16:creationId xmlns:a16="http://schemas.microsoft.com/office/drawing/2014/main" id="{187D3BAF-C287-49CA-A265-594BB95A2252}"/>
            </a:ext>
          </a:extLst>
        </xdr:cNvPr>
        <xdr:cNvGrpSpPr/>
      </xdr:nvGrpSpPr>
      <xdr:grpSpPr>
        <a:xfrm>
          <a:off x="8445519" y="5063315"/>
          <a:ext cx="634428" cy="342786"/>
          <a:chOff x="18103850" y="8474153"/>
          <a:chExt cx="635000" cy="361682"/>
        </a:xfrm>
      </xdr:grpSpPr>
      <xdr:sp macro="" textlink="Pivots!CB10">
        <xdr:nvSpPr>
          <xdr:cNvPr id="559" name="TextBox 558">
            <a:extLst>
              <a:ext uri="{FF2B5EF4-FFF2-40B4-BE49-F238E27FC236}">
                <a16:creationId xmlns:a16="http://schemas.microsoft.com/office/drawing/2014/main" id="{7ACDE7BC-608E-2ECC-AD28-E5D30696DA5C}"/>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60" name="TextBox 559">
            <a:extLst>
              <a:ext uri="{FF2B5EF4-FFF2-40B4-BE49-F238E27FC236}">
                <a16:creationId xmlns:a16="http://schemas.microsoft.com/office/drawing/2014/main" id="{E3038B37-EA51-A6E7-D63D-03E999D57483}"/>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237710</xdr:colOff>
      <xdr:row>27</xdr:row>
      <xdr:rowOff>168747</xdr:rowOff>
    </xdr:from>
    <xdr:to>
      <xdr:col>14</xdr:col>
      <xdr:colOff>264352</xdr:colOff>
      <xdr:row>29</xdr:row>
      <xdr:rowOff>148675</xdr:rowOff>
    </xdr:to>
    <xdr:grpSp>
      <xdr:nvGrpSpPr>
        <xdr:cNvPr id="561" name="Group 560">
          <a:extLst>
            <a:ext uri="{FF2B5EF4-FFF2-40B4-BE49-F238E27FC236}">
              <a16:creationId xmlns:a16="http://schemas.microsoft.com/office/drawing/2014/main" id="{50AD7D32-5CAB-4AE0-B733-202930C08AE1}"/>
            </a:ext>
          </a:extLst>
        </xdr:cNvPr>
        <xdr:cNvGrpSpPr/>
      </xdr:nvGrpSpPr>
      <xdr:grpSpPr>
        <a:xfrm>
          <a:off x="8138924" y="5067318"/>
          <a:ext cx="634428" cy="342786"/>
          <a:chOff x="18103850" y="8474153"/>
          <a:chExt cx="635000" cy="361682"/>
        </a:xfrm>
      </xdr:grpSpPr>
      <xdr:sp macro="" textlink="Pivots!CB10">
        <xdr:nvSpPr>
          <xdr:cNvPr id="562" name="TextBox 561">
            <a:extLst>
              <a:ext uri="{FF2B5EF4-FFF2-40B4-BE49-F238E27FC236}">
                <a16:creationId xmlns:a16="http://schemas.microsoft.com/office/drawing/2014/main" id="{B58CA9E0-99A0-9CEF-C415-92DEC9118896}"/>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63" name="TextBox 562">
            <a:extLst>
              <a:ext uri="{FF2B5EF4-FFF2-40B4-BE49-F238E27FC236}">
                <a16:creationId xmlns:a16="http://schemas.microsoft.com/office/drawing/2014/main" id="{626D21D2-89B3-301E-92EC-040F1E42821A}"/>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390110</xdr:colOff>
      <xdr:row>28</xdr:row>
      <xdr:rowOff>138238</xdr:rowOff>
    </xdr:from>
    <xdr:to>
      <xdr:col>14</xdr:col>
      <xdr:colOff>416752</xdr:colOff>
      <xdr:row>30</xdr:row>
      <xdr:rowOff>118167</xdr:rowOff>
    </xdr:to>
    <xdr:grpSp>
      <xdr:nvGrpSpPr>
        <xdr:cNvPr id="564" name="Group 563">
          <a:extLst>
            <a:ext uri="{FF2B5EF4-FFF2-40B4-BE49-F238E27FC236}">
              <a16:creationId xmlns:a16="http://schemas.microsoft.com/office/drawing/2014/main" id="{FE069473-E862-4AD7-BCA3-32113031DAC9}"/>
            </a:ext>
          </a:extLst>
        </xdr:cNvPr>
        <xdr:cNvGrpSpPr/>
      </xdr:nvGrpSpPr>
      <xdr:grpSpPr>
        <a:xfrm>
          <a:off x="8291324" y="5218238"/>
          <a:ext cx="634428" cy="342786"/>
          <a:chOff x="18103850" y="8474152"/>
          <a:chExt cx="635000" cy="361682"/>
        </a:xfrm>
      </xdr:grpSpPr>
      <xdr:sp macro="" textlink="Pivots!CB10">
        <xdr:nvSpPr>
          <xdr:cNvPr id="565" name="TextBox 564">
            <a:extLst>
              <a:ext uri="{FF2B5EF4-FFF2-40B4-BE49-F238E27FC236}">
                <a16:creationId xmlns:a16="http://schemas.microsoft.com/office/drawing/2014/main" id="{496603AE-3C06-85E1-5CC6-EB28AFE95DB0}"/>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66" name="TextBox 565">
            <a:extLst>
              <a:ext uri="{FF2B5EF4-FFF2-40B4-BE49-F238E27FC236}">
                <a16:creationId xmlns:a16="http://schemas.microsoft.com/office/drawing/2014/main" id="{5DA0B150-4DF7-E5E9-CE54-F8405263B764}"/>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14494</xdr:colOff>
      <xdr:row>27</xdr:row>
      <xdr:rowOff>169852</xdr:rowOff>
    </xdr:from>
    <xdr:to>
      <xdr:col>14</xdr:col>
      <xdr:colOff>41136</xdr:colOff>
      <xdr:row>29</xdr:row>
      <xdr:rowOff>149780</xdr:rowOff>
    </xdr:to>
    <xdr:grpSp>
      <xdr:nvGrpSpPr>
        <xdr:cNvPr id="567" name="Group 566">
          <a:extLst>
            <a:ext uri="{FF2B5EF4-FFF2-40B4-BE49-F238E27FC236}">
              <a16:creationId xmlns:a16="http://schemas.microsoft.com/office/drawing/2014/main" id="{FEFACC0B-6DD3-481D-9851-498343DB6787}"/>
            </a:ext>
          </a:extLst>
        </xdr:cNvPr>
        <xdr:cNvGrpSpPr/>
      </xdr:nvGrpSpPr>
      <xdr:grpSpPr>
        <a:xfrm>
          <a:off x="7915708" y="5068423"/>
          <a:ext cx="634428" cy="342786"/>
          <a:chOff x="18103850" y="8474153"/>
          <a:chExt cx="635000" cy="361682"/>
        </a:xfrm>
      </xdr:grpSpPr>
      <xdr:sp macro="" textlink="Pivots!CB10">
        <xdr:nvSpPr>
          <xdr:cNvPr id="568" name="TextBox 567">
            <a:extLst>
              <a:ext uri="{FF2B5EF4-FFF2-40B4-BE49-F238E27FC236}">
                <a16:creationId xmlns:a16="http://schemas.microsoft.com/office/drawing/2014/main" id="{1080F873-CD5B-7713-5A4C-F4B553BCD332}"/>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69" name="TextBox 568">
            <a:extLst>
              <a:ext uri="{FF2B5EF4-FFF2-40B4-BE49-F238E27FC236}">
                <a16:creationId xmlns:a16="http://schemas.microsoft.com/office/drawing/2014/main" id="{2A284294-5031-70B1-87E5-C87ACC32EAB5}"/>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166894</xdr:colOff>
      <xdr:row>28</xdr:row>
      <xdr:rowOff>139343</xdr:rowOff>
    </xdr:from>
    <xdr:to>
      <xdr:col>14</xdr:col>
      <xdr:colOff>193536</xdr:colOff>
      <xdr:row>30</xdr:row>
      <xdr:rowOff>119272</xdr:rowOff>
    </xdr:to>
    <xdr:grpSp>
      <xdr:nvGrpSpPr>
        <xdr:cNvPr id="570" name="Group 569">
          <a:extLst>
            <a:ext uri="{FF2B5EF4-FFF2-40B4-BE49-F238E27FC236}">
              <a16:creationId xmlns:a16="http://schemas.microsoft.com/office/drawing/2014/main" id="{B62E7D36-A3D2-4291-A86E-6F87A6F69AC7}"/>
            </a:ext>
          </a:extLst>
        </xdr:cNvPr>
        <xdr:cNvGrpSpPr/>
      </xdr:nvGrpSpPr>
      <xdr:grpSpPr>
        <a:xfrm>
          <a:off x="8068108" y="5219343"/>
          <a:ext cx="634428" cy="342786"/>
          <a:chOff x="18103850" y="8474152"/>
          <a:chExt cx="635000" cy="361682"/>
        </a:xfrm>
      </xdr:grpSpPr>
      <xdr:sp macro="" textlink="Pivots!CB10">
        <xdr:nvSpPr>
          <xdr:cNvPr id="571" name="TextBox 570">
            <a:extLst>
              <a:ext uri="{FF2B5EF4-FFF2-40B4-BE49-F238E27FC236}">
                <a16:creationId xmlns:a16="http://schemas.microsoft.com/office/drawing/2014/main" id="{ABB3A816-9CAB-32E2-2006-EB31BCECC09C}"/>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72" name="TextBox 571">
            <a:extLst>
              <a:ext uri="{FF2B5EF4-FFF2-40B4-BE49-F238E27FC236}">
                <a16:creationId xmlns:a16="http://schemas.microsoft.com/office/drawing/2014/main" id="{0DB44465-E7D0-4063-AEE8-0EF596B4C6A3}"/>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467691</xdr:colOff>
      <xdr:row>27</xdr:row>
      <xdr:rowOff>84679</xdr:rowOff>
    </xdr:from>
    <xdr:to>
      <xdr:col>14</xdr:col>
      <xdr:colOff>494333</xdr:colOff>
      <xdr:row>29</xdr:row>
      <xdr:rowOff>64607</xdr:rowOff>
    </xdr:to>
    <xdr:grpSp>
      <xdr:nvGrpSpPr>
        <xdr:cNvPr id="573" name="Group 572">
          <a:extLst>
            <a:ext uri="{FF2B5EF4-FFF2-40B4-BE49-F238E27FC236}">
              <a16:creationId xmlns:a16="http://schemas.microsoft.com/office/drawing/2014/main" id="{81AD3CDD-1FD0-4F3A-9769-7146B7016AA8}"/>
            </a:ext>
          </a:extLst>
        </xdr:cNvPr>
        <xdr:cNvGrpSpPr/>
      </xdr:nvGrpSpPr>
      <xdr:grpSpPr>
        <a:xfrm>
          <a:off x="8368905" y="4983250"/>
          <a:ext cx="634428" cy="342786"/>
          <a:chOff x="18103850" y="8474153"/>
          <a:chExt cx="635000" cy="361682"/>
        </a:xfrm>
      </xdr:grpSpPr>
      <xdr:sp macro="" textlink="Pivots!CB10">
        <xdr:nvSpPr>
          <xdr:cNvPr id="574" name="TextBox 573">
            <a:extLst>
              <a:ext uri="{FF2B5EF4-FFF2-40B4-BE49-F238E27FC236}">
                <a16:creationId xmlns:a16="http://schemas.microsoft.com/office/drawing/2014/main" id="{E7D8842A-AC91-770F-4665-1E7A57DF4BDA}"/>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75" name="TextBox 574">
            <a:extLst>
              <a:ext uri="{FF2B5EF4-FFF2-40B4-BE49-F238E27FC236}">
                <a16:creationId xmlns:a16="http://schemas.microsoft.com/office/drawing/2014/main" id="{CD83F754-EB53-6257-3B87-AAA6C202FC73}"/>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14</xdr:col>
      <xdr:colOff>9249</xdr:colOff>
      <xdr:row>28</xdr:row>
      <xdr:rowOff>54170</xdr:rowOff>
    </xdr:from>
    <xdr:to>
      <xdr:col>15</xdr:col>
      <xdr:colOff>35890</xdr:colOff>
      <xdr:row>30</xdr:row>
      <xdr:rowOff>34099</xdr:rowOff>
    </xdr:to>
    <xdr:grpSp>
      <xdr:nvGrpSpPr>
        <xdr:cNvPr id="576" name="Group 575">
          <a:extLst>
            <a:ext uri="{FF2B5EF4-FFF2-40B4-BE49-F238E27FC236}">
              <a16:creationId xmlns:a16="http://schemas.microsoft.com/office/drawing/2014/main" id="{28A30C2C-563E-497F-9495-D80F25C2E057}"/>
            </a:ext>
          </a:extLst>
        </xdr:cNvPr>
        <xdr:cNvGrpSpPr/>
      </xdr:nvGrpSpPr>
      <xdr:grpSpPr>
        <a:xfrm>
          <a:off x="8518249" y="5134170"/>
          <a:ext cx="634427" cy="342786"/>
          <a:chOff x="18103850" y="8474152"/>
          <a:chExt cx="635000" cy="361682"/>
        </a:xfrm>
      </xdr:grpSpPr>
      <xdr:sp macro="" textlink="Pivots!CB10">
        <xdr:nvSpPr>
          <xdr:cNvPr id="577" name="TextBox 576">
            <a:extLst>
              <a:ext uri="{FF2B5EF4-FFF2-40B4-BE49-F238E27FC236}">
                <a16:creationId xmlns:a16="http://schemas.microsoft.com/office/drawing/2014/main" id="{683840AD-47C7-94E5-E3B3-7B42726206AD}"/>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78" name="TextBox 577">
            <a:extLst>
              <a:ext uri="{FF2B5EF4-FFF2-40B4-BE49-F238E27FC236}">
                <a16:creationId xmlns:a16="http://schemas.microsoft.com/office/drawing/2014/main" id="{1C8C5A3D-66F7-DF53-0914-07E637ED435A}"/>
              </a:ext>
            </a:extLst>
          </xdr:cNvPr>
          <xdr:cNvSpPr txBox="1"/>
        </xdr:nvSpPr>
        <xdr:spPr>
          <a:xfrm>
            <a:off x="18103850" y="8474152"/>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165099</xdr:colOff>
      <xdr:row>27</xdr:row>
      <xdr:rowOff>99588</xdr:rowOff>
    </xdr:from>
    <xdr:to>
      <xdr:col>14</xdr:col>
      <xdr:colOff>191741</xdr:colOff>
      <xdr:row>29</xdr:row>
      <xdr:rowOff>79516</xdr:rowOff>
    </xdr:to>
    <xdr:grpSp>
      <xdr:nvGrpSpPr>
        <xdr:cNvPr id="579" name="Group 578">
          <a:extLst>
            <a:ext uri="{FF2B5EF4-FFF2-40B4-BE49-F238E27FC236}">
              <a16:creationId xmlns:a16="http://schemas.microsoft.com/office/drawing/2014/main" id="{C00FB850-3264-48B3-AE3B-564DFBC898E7}"/>
            </a:ext>
          </a:extLst>
        </xdr:cNvPr>
        <xdr:cNvGrpSpPr/>
      </xdr:nvGrpSpPr>
      <xdr:grpSpPr>
        <a:xfrm>
          <a:off x="8066313" y="4998159"/>
          <a:ext cx="634428" cy="342786"/>
          <a:chOff x="18103850" y="8474153"/>
          <a:chExt cx="635000" cy="361682"/>
        </a:xfrm>
      </xdr:grpSpPr>
      <xdr:sp macro="" textlink="Pivots!CB10">
        <xdr:nvSpPr>
          <xdr:cNvPr id="580" name="TextBox 579">
            <a:extLst>
              <a:ext uri="{FF2B5EF4-FFF2-40B4-BE49-F238E27FC236}">
                <a16:creationId xmlns:a16="http://schemas.microsoft.com/office/drawing/2014/main" id="{6852D723-67CE-F47D-6482-44C179B3F36B}"/>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57D7231-8BBA-41B2-A816-606096EF689A}" type="TxLink">
              <a:rPr lang="en-US" sz="1600" b="0" i="0" u="none" strike="noStrike">
                <a:solidFill>
                  <a:srgbClr val="C240D8"/>
                </a:solidFill>
                <a:latin typeface="Calibri"/>
                <a:ea typeface="Calibri"/>
                <a:cs typeface="Calibri"/>
              </a:rPr>
              <a:pPr algn="ctr"/>
              <a:t> </a:t>
            </a:fld>
            <a:endParaRPr lang="en-IN" sz="1100"/>
          </a:p>
        </xdr:txBody>
      </xdr:sp>
      <xdr:sp macro="" textlink="Pivots!CD10">
        <xdr:nvSpPr>
          <xdr:cNvPr id="581" name="TextBox 580">
            <a:extLst>
              <a:ext uri="{FF2B5EF4-FFF2-40B4-BE49-F238E27FC236}">
                <a16:creationId xmlns:a16="http://schemas.microsoft.com/office/drawing/2014/main" id="{DB349AA0-6087-77AD-404C-A04B20743500}"/>
              </a:ext>
            </a:extLst>
          </xdr:cNvPr>
          <xdr:cNvSpPr txBox="1"/>
        </xdr:nvSpPr>
        <xdr:spPr>
          <a:xfrm>
            <a:off x="18103850" y="8474153"/>
            <a:ext cx="635000" cy="36168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73D7D64-1A29-4DDD-8847-E6B322629DA7}"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xdr:from>
      <xdr:col>13</xdr:col>
      <xdr:colOff>308113</xdr:colOff>
      <xdr:row>27</xdr:row>
      <xdr:rowOff>93428</xdr:rowOff>
    </xdr:from>
    <xdr:to>
      <xdr:col>14</xdr:col>
      <xdr:colOff>334756</xdr:colOff>
      <xdr:row>29</xdr:row>
      <xdr:rowOff>73356</xdr:rowOff>
    </xdr:to>
    <xdr:grpSp>
      <xdr:nvGrpSpPr>
        <xdr:cNvPr id="582" name="Group 581">
          <a:extLst>
            <a:ext uri="{FF2B5EF4-FFF2-40B4-BE49-F238E27FC236}">
              <a16:creationId xmlns:a16="http://schemas.microsoft.com/office/drawing/2014/main" id="{242FB91B-9D57-4B28-AC06-9F0C4A16B94E}"/>
            </a:ext>
          </a:extLst>
        </xdr:cNvPr>
        <xdr:cNvGrpSpPr/>
      </xdr:nvGrpSpPr>
      <xdr:grpSpPr>
        <a:xfrm>
          <a:off x="8209327" y="4991999"/>
          <a:ext cx="634429" cy="342786"/>
          <a:chOff x="20872450" y="8411319"/>
          <a:chExt cx="635000" cy="360349"/>
        </a:xfrm>
      </xdr:grpSpPr>
      <xdr:sp macro="" textlink="Pivots!CC10">
        <xdr:nvSpPr>
          <xdr:cNvPr id="583" name="TextBox 582">
            <a:extLst>
              <a:ext uri="{FF2B5EF4-FFF2-40B4-BE49-F238E27FC236}">
                <a16:creationId xmlns:a16="http://schemas.microsoft.com/office/drawing/2014/main" id="{E4A7A8BC-BB4A-5891-9E09-1F7722CB604B}"/>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584" name="TextBox 583">
            <a:extLst>
              <a:ext uri="{FF2B5EF4-FFF2-40B4-BE49-F238E27FC236}">
                <a16:creationId xmlns:a16="http://schemas.microsoft.com/office/drawing/2014/main" id="{5A909D16-839A-525D-4507-37BC0ED62650}"/>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460513</xdr:colOff>
      <xdr:row>28</xdr:row>
      <xdr:rowOff>62921</xdr:rowOff>
    </xdr:from>
    <xdr:to>
      <xdr:col>14</xdr:col>
      <xdr:colOff>487156</xdr:colOff>
      <xdr:row>30</xdr:row>
      <xdr:rowOff>42850</xdr:rowOff>
    </xdr:to>
    <xdr:grpSp>
      <xdr:nvGrpSpPr>
        <xdr:cNvPr id="585" name="Group 584">
          <a:extLst>
            <a:ext uri="{FF2B5EF4-FFF2-40B4-BE49-F238E27FC236}">
              <a16:creationId xmlns:a16="http://schemas.microsoft.com/office/drawing/2014/main" id="{A1B80DB6-5283-4117-A483-F30480956B32}"/>
            </a:ext>
          </a:extLst>
        </xdr:cNvPr>
        <xdr:cNvGrpSpPr/>
      </xdr:nvGrpSpPr>
      <xdr:grpSpPr>
        <a:xfrm>
          <a:off x="8361727" y="5142921"/>
          <a:ext cx="634429" cy="342786"/>
          <a:chOff x="20872450" y="8411319"/>
          <a:chExt cx="635000" cy="360349"/>
        </a:xfrm>
      </xdr:grpSpPr>
      <xdr:sp macro="" textlink="Pivots!CC10">
        <xdr:nvSpPr>
          <xdr:cNvPr id="586" name="TextBox 585">
            <a:extLst>
              <a:ext uri="{FF2B5EF4-FFF2-40B4-BE49-F238E27FC236}">
                <a16:creationId xmlns:a16="http://schemas.microsoft.com/office/drawing/2014/main" id="{698441FF-DB92-4FA2-0699-849A24268DD5}"/>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587" name="TextBox 586">
            <a:extLst>
              <a:ext uri="{FF2B5EF4-FFF2-40B4-BE49-F238E27FC236}">
                <a16:creationId xmlns:a16="http://schemas.microsoft.com/office/drawing/2014/main" id="{02380655-D840-86F5-D6C2-8EE9750B506F}"/>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2071</xdr:colOff>
      <xdr:row>29</xdr:row>
      <xdr:rowOff>32414</xdr:rowOff>
    </xdr:from>
    <xdr:to>
      <xdr:col>15</xdr:col>
      <xdr:colOff>28713</xdr:colOff>
      <xdr:row>31</xdr:row>
      <xdr:rowOff>12343</xdr:rowOff>
    </xdr:to>
    <xdr:grpSp>
      <xdr:nvGrpSpPr>
        <xdr:cNvPr id="588" name="Group 587">
          <a:extLst>
            <a:ext uri="{FF2B5EF4-FFF2-40B4-BE49-F238E27FC236}">
              <a16:creationId xmlns:a16="http://schemas.microsoft.com/office/drawing/2014/main" id="{98A85113-836F-42EF-80E0-5E24F5411D9C}"/>
            </a:ext>
          </a:extLst>
        </xdr:cNvPr>
        <xdr:cNvGrpSpPr/>
      </xdr:nvGrpSpPr>
      <xdr:grpSpPr>
        <a:xfrm>
          <a:off x="8511071" y="5293843"/>
          <a:ext cx="634428" cy="342786"/>
          <a:chOff x="20872450" y="8411319"/>
          <a:chExt cx="635000" cy="360349"/>
        </a:xfrm>
      </xdr:grpSpPr>
      <xdr:sp macro="" textlink="Pivots!CC10">
        <xdr:nvSpPr>
          <xdr:cNvPr id="589" name="TextBox 588">
            <a:extLst>
              <a:ext uri="{FF2B5EF4-FFF2-40B4-BE49-F238E27FC236}">
                <a16:creationId xmlns:a16="http://schemas.microsoft.com/office/drawing/2014/main" id="{E5EF669A-5C80-C34D-8F01-323601162E59}"/>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590" name="TextBox 589">
            <a:extLst>
              <a:ext uri="{FF2B5EF4-FFF2-40B4-BE49-F238E27FC236}">
                <a16:creationId xmlns:a16="http://schemas.microsoft.com/office/drawing/2014/main" id="{57C690B6-09A9-E743-AFB7-109782956587}"/>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175178</xdr:colOff>
      <xdr:row>27</xdr:row>
      <xdr:rowOff>16436</xdr:rowOff>
    </xdr:from>
    <xdr:to>
      <xdr:col>14</xdr:col>
      <xdr:colOff>201821</xdr:colOff>
      <xdr:row>28</xdr:row>
      <xdr:rowOff>177793</xdr:rowOff>
    </xdr:to>
    <xdr:grpSp>
      <xdr:nvGrpSpPr>
        <xdr:cNvPr id="591" name="Group 590">
          <a:extLst>
            <a:ext uri="{FF2B5EF4-FFF2-40B4-BE49-F238E27FC236}">
              <a16:creationId xmlns:a16="http://schemas.microsoft.com/office/drawing/2014/main" id="{93EACB77-B0D9-49F3-948B-6469DE3FD87A}"/>
            </a:ext>
          </a:extLst>
        </xdr:cNvPr>
        <xdr:cNvGrpSpPr/>
      </xdr:nvGrpSpPr>
      <xdr:grpSpPr>
        <a:xfrm>
          <a:off x="8076392" y="4915007"/>
          <a:ext cx="634429" cy="342786"/>
          <a:chOff x="20872450" y="8412112"/>
          <a:chExt cx="635000" cy="358763"/>
        </a:xfrm>
      </xdr:grpSpPr>
      <xdr:sp macro="" textlink="Pivots!CC10">
        <xdr:nvSpPr>
          <xdr:cNvPr id="592" name="TextBox 591">
            <a:extLst>
              <a:ext uri="{FF2B5EF4-FFF2-40B4-BE49-F238E27FC236}">
                <a16:creationId xmlns:a16="http://schemas.microsoft.com/office/drawing/2014/main" id="{2778D8F5-27C0-A69F-910A-06829B591633}"/>
              </a:ext>
            </a:extLst>
          </xdr:cNvPr>
          <xdr:cNvSpPr txBox="1"/>
        </xdr:nvSpPr>
        <xdr:spPr>
          <a:xfrm>
            <a:off x="20872450" y="8412112"/>
            <a:ext cx="635000" cy="35876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593" name="TextBox 592">
            <a:extLst>
              <a:ext uri="{FF2B5EF4-FFF2-40B4-BE49-F238E27FC236}">
                <a16:creationId xmlns:a16="http://schemas.microsoft.com/office/drawing/2014/main" id="{D7FE355E-7851-C819-29B3-E6214469AFA6}"/>
              </a:ext>
            </a:extLst>
          </xdr:cNvPr>
          <xdr:cNvSpPr txBox="1"/>
        </xdr:nvSpPr>
        <xdr:spPr>
          <a:xfrm>
            <a:off x="20872450" y="8412112"/>
            <a:ext cx="635000" cy="35876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327578</xdr:colOff>
      <xdr:row>27</xdr:row>
      <xdr:rowOff>168110</xdr:rowOff>
    </xdr:from>
    <xdr:to>
      <xdr:col>14</xdr:col>
      <xdr:colOff>354221</xdr:colOff>
      <xdr:row>29</xdr:row>
      <xdr:rowOff>148038</xdr:rowOff>
    </xdr:to>
    <xdr:grpSp>
      <xdr:nvGrpSpPr>
        <xdr:cNvPr id="594" name="Group 593">
          <a:extLst>
            <a:ext uri="{FF2B5EF4-FFF2-40B4-BE49-F238E27FC236}">
              <a16:creationId xmlns:a16="http://schemas.microsoft.com/office/drawing/2014/main" id="{75C99B28-00D0-41AA-9E1C-0C6EEF6B9F9D}"/>
            </a:ext>
          </a:extLst>
        </xdr:cNvPr>
        <xdr:cNvGrpSpPr/>
      </xdr:nvGrpSpPr>
      <xdr:grpSpPr>
        <a:xfrm>
          <a:off x="8228792" y="5066681"/>
          <a:ext cx="634429" cy="342786"/>
          <a:chOff x="20872450" y="8411319"/>
          <a:chExt cx="635000" cy="360349"/>
        </a:xfrm>
      </xdr:grpSpPr>
      <xdr:sp macro="" textlink="Pivots!CC10">
        <xdr:nvSpPr>
          <xdr:cNvPr id="595" name="TextBox 594">
            <a:extLst>
              <a:ext uri="{FF2B5EF4-FFF2-40B4-BE49-F238E27FC236}">
                <a16:creationId xmlns:a16="http://schemas.microsoft.com/office/drawing/2014/main" id="{572EDE6F-252B-BD9F-F227-58A3B9DA08C3}"/>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596" name="TextBox 595">
            <a:extLst>
              <a:ext uri="{FF2B5EF4-FFF2-40B4-BE49-F238E27FC236}">
                <a16:creationId xmlns:a16="http://schemas.microsoft.com/office/drawing/2014/main" id="{C0C934CA-E790-5742-DC06-1F1118C25BF8}"/>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85449</xdr:colOff>
      <xdr:row>28</xdr:row>
      <xdr:rowOff>64025</xdr:rowOff>
    </xdr:from>
    <xdr:to>
      <xdr:col>14</xdr:col>
      <xdr:colOff>112092</xdr:colOff>
      <xdr:row>30</xdr:row>
      <xdr:rowOff>43954</xdr:rowOff>
    </xdr:to>
    <xdr:grpSp>
      <xdr:nvGrpSpPr>
        <xdr:cNvPr id="597" name="Group 596">
          <a:extLst>
            <a:ext uri="{FF2B5EF4-FFF2-40B4-BE49-F238E27FC236}">
              <a16:creationId xmlns:a16="http://schemas.microsoft.com/office/drawing/2014/main" id="{4A90EF59-C897-4CA0-BC2F-C56A170665A7}"/>
            </a:ext>
          </a:extLst>
        </xdr:cNvPr>
        <xdr:cNvGrpSpPr/>
      </xdr:nvGrpSpPr>
      <xdr:grpSpPr>
        <a:xfrm>
          <a:off x="7986663" y="5144025"/>
          <a:ext cx="634429" cy="342786"/>
          <a:chOff x="20872450" y="8411319"/>
          <a:chExt cx="635000" cy="360349"/>
        </a:xfrm>
      </xdr:grpSpPr>
      <xdr:sp macro="" textlink="Pivots!CC10">
        <xdr:nvSpPr>
          <xdr:cNvPr id="598" name="TextBox 597">
            <a:extLst>
              <a:ext uri="{FF2B5EF4-FFF2-40B4-BE49-F238E27FC236}">
                <a16:creationId xmlns:a16="http://schemas.microsoft.com/office/drawing/2014/main" id="{717EAB96-E825-673A-92F4-E707C4E81EA8}"/>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599" name="TextBox 598">
            <a:extLst>
              <a:ext uri="{FF2B5EF4-FFF2-40B4-BE49-F238E27FC236}">
                <a16:creationId xmlns:a16="http://schemas.microsoft.com/office/drawing/2014/main" id="{CEC164DF-56F5-0941-CD61-B19EDD342E1E}"/>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237849</xdr:colOff>
      <xdr:row>29</xdr:row>
      <xdr:rowOff>33518</xdr:rowOff>
    </xdr:from>
    <xdr:to>
      <xdr:col>14</xdr:col>
      <xdr:colOff>264492</xdr:colOff>
      <xdr:row>31</xdr:row>
      <xdr:rowOff>13447</xdr:rowOff>
    </xdr:to>
    <xdr:grpSp>
      <xdr:nvGrpSpPr>
        <xdr:cNvPr id="600" name="Group 599">
          <a:extLst>
            <a:ext uri="{FF2B5EF4-FFF2-40B4-BE49-F238E27FC236}">
              <a16:creationId xmlns:a16="http://schemas.microsoft.com/office/drawing/2014/main" id="{94663403-1D8B-4531-A9EC-90E4BD87646C}"/>
            </a:ext>
          </a:extLst>
        </xdr:cNvPr>
        <xdr:cNvGrpSpPr/>
      </xdr:nvGrpSpPr>
      <xdr:grpSpPr>
        <a:xfrm>
          <a:off x="8139063" y="5294947"/>
          <a:ext cx="634429" cy="342786"/>
          <a:chOff x="20872450" y="8411319"/>
          <a:chExt cx="635000" cy="360349"/>
        </a:xfrm>
      </xdr:grpSpPr>
      <xdr:sp macro="" textlink="Pivots!CC10">
        <xdr:nvSpPr>
          <xdr:cNvPr id="601" name="TextBox 600">
            <a:extLst>
              <a:ext uri="{FF2B5EF4-FFF2-40B4-BE49-F238E27FC236}">
                <a16:creationId xmlns:a16="http://schemas.microsoft.com/office/drawing/2014/main" id="{55FFDB0F-7260-14D3-3D09-515F1DBA4326}"/>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02" name="TextBox 601">
            <a:extLst>
              <a:ext uri="{FF2B5EF4-FFF2-40B4-BE49-F238E27FC236}">
                <a16:creationId xmlns:a16="http://schemas.microsoft.com/office/drawing/2014/main" id="{5B4E141F-2CA5-EA2D-3CA2-402956AED741}"/>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234950</xdr:colOff>
      <xdr:row>28</xdr:row>
      <xdr:rowOff>58228</xdr:rowOff>
    </xdr:from>
    <xdr:to>
      <xdr:col>14</xdr:col>
      <xdr:colOff>261593</xdr:colOff>
      <xdr:row>30</xdr:row>
      <xdr:rowOff>38157</xdr:rowOff>
    </xdr:to>
    <xdr:grpSp>
      <xdr:nvGrpSpPr>
        <xdr:cNvPr id="603" name="Group 602">
          <a:extLst>
            <a:ext uri="{FF2B5EF4-FFF2-40B4-BE49-F238E27FC236}">
              <a16:creationId xmlns:a16="http://schemas.microsoft.com/office/drawing/2014/main" id="{2EC6D764-6FAB-4233-9380-69D790390035}"/>
            </a:ext>
          </a:extLst>
        </xdr:cNvPr>
        <xdr:cNvGrpSpPr/>
      </xdr:nvGrpSpPr>
      <xdr:grpSpPr>
        <a:xfrm>
          <a:off x="8136164" y="5138228"/>
          <a:ext cx="634429" cy="342786"/>
          <a:chOff x="20872450" y="8411319"/>
          <a:chExt cx="635000" cy="360349"/>
        </a:xfrm>
      </xdr:grpSpPr>
      <xdr:sp macro="" textlink="Pivots!CC10">
        <xdr:nvSpPr>
          <xdr:cNvPr id="604" name="TextBox 603">
            <a:extLst>
              <a:ext uri="{FF2B5EF4-FFF2-40B4-BE49-F238E27FC236}">
                <a16:creationId xmlns:a16="http://schemas.microsoft.com/office/drawing/2014/main" id="{07DE8A5D-27AD-A4B4-7B27-237DDCAD4F41}"/>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05" name="TextBox 604">
            <a:extLst>
              <a:ext uri="{FF2B5EF4-FFF2-40B4-BE49-F238E27FC236}">
                <a16:creationId xmlns:a16="http://schemas.microsoft.com/office/drawing/2014/main" id="{2EE44567-2192-4B7E-F04B-A80F31731EC4}"/>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387350</xdr:colOff>
      <xdr:row>29</xdr:row>
      <xdr:rowOff>25782</xdr:rowOff>
    </xdr:from>
    <xdr:to>
      <xdr:col>14</xdr:col>
      <xdr:colOff>413993</xdr:colOff>
      <xdr:row>31</xdr:row>
      <xdr:rowOff>5711</xdr:rowOff>
    </xdr:to>
    <xdr:grpSp>
      <xdr:nvGrpSpPr>
        <xdr:cNvPr id="606" name="Group 605">
          <a:extLst>
            <a:ext uri="{FF2B5EF4-FFF2-40B4-BE49-F238E27FC236}">
              <a16:creationId xmlns:a16="http://schemas.microsoft.com/office/drawing/2014/main" id="{2ADB3DD5-279B-45EE-A799-C99E573BC88B}"/>
            </a:ext>
          </a:extLst>
        </xdr:cNvPr>
        <xdr:cNvGrpSpPr/>
      </xdr:nvGrpSpPr>
      <xdr:grpSpPr>
        <a:xfrm>
          <a:off x="8288564" y="5287211"/>
          <a:ext cx="634429" cy="342786"/>
          <a:chOff x="20872450" y="8409231"/>
          <a:chExt cx="635000" cy="364527"/>
        </a:xfrm>
      </xdr:grpSpPr>
      <xdr:sp macro="" textlink="Pivots!CC10">
        <xdr:nvSpPr>
          <xdr:cNvPr id="607" name="TextBox 606">
            <a:extLst>
              <a:ext uri="{FF2B5EF4-FFF2-40B4-BE49-F238E27FC236}">
                <a16:creationId xmlns:a16="http://schemas.microsoft.com/office/drawing/2014/main" id="{00DC20B5-760B-D0A6-5807-8E2461E6172F}"/>
              </a:ext>
            </a:extLst>
          </xdr:cNvPr>
          <xdr:cNvSpPr txBox="1"/>
        </xdr:nvSpPr>
        <xdr:spPr>
          <a:xfrm>
            <a:off x="20872450" y="8409231"/>
            <a:ext cx="635000" cy="3645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08" name="TextBox 607">
            <a:extLst>
              <a:ext uri="{FF2B5EF4-FFF2-40B4-BE49-F238E27FC236}">
                <a16:creationId xmlns:a16="http://schemas.microsoft.com/office/drawing/2014/main" id="{E512114B-A73B-7A83-3DA3-B3C02D31CEDC}"/>
              </a:ext>
            </a:extLst>
          </xdr:cNvPr>
          <xdr:cNvSpPr txBox="1"/>
        </xdr:nvSpPr>
        <xdr:spPr>
          <a:xfrm>
            <a:off x="20872450" y="8409231"/>
            <a:ext cx="635000" cy="3645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470728</xdr:colOff>
      <xdr:row>27</xdr:row>
      <xdr:rowOff>173218</xdr:rowOff>
    </xdr:from>
    <xdr:to>
      <xdr:col>14</xdr:col>
      <xdr:colOff>497371</xdr:colOff>
      <xdr:row>29</xdr:row>
      <xdr:rowOff>153146</xdr:rowOff>
    </xdr:to>
    <xdr:grpSp>
      <xdr:nvGrpSpPr>
        <xdr:cNvPr id="609" name="Group 608">
          <a:extLst>
            <a:ext uri="{FF2B5EF4-FFF2-40B4-BE49-F238E27FC236}">
              <a16:creationId xmlns:a16="http://schemas.microsoft.com/office/drawing/2014/main" id="{E5A65BB3-96AA-4731-A12E-328B9723B1E8}"/>
            </a:ext>
          </a:extLst>
        </xdr:cNvPr>
        <xdr:cNvGrpSpPr/>
      </xdr:nvGrpSpPr>
      <xdr:grpSpPr>
        <a:xfrm>
          <a:off x="8371942" y="5071789"/>
          <a:ext cx="634429" cy="342786"/>
          <a:chOff x="20872450" y="8411319"/>
          <a:chExt cx="635000" cy="360349"/>
        </a:xfrm>
      </xdr:grpSpPr>
      <xdr:sp macro="" textlink="Pivots!CC10">
        <xdr:nvSpPr>
          <xdr:cNvPr id="610" name="TextBox 609">
            <a:extLst>
              <a:ext uri="{FF2B5EF4-FFF2-40B4-BE49-F238E27FC236}">
                <a16:creationId xmlns:a16="http://schemas.microsoft.com/office/drawing/2014/main" id="{94B15FCA-2EE8-581A-7F9C-8E4844E4A684}"/>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11" name="TextBox 610">
            <a:extLst>
              <a:ext uri="{FF2B5EF4-FFF2-40B4-BE49-F238E27FC236}">
                <a16:creationId xmlns:a16="http://schemas.microsoft.com/office/drawing/2014/main" id="{54753DDB-DF3A-F46F-58CA-4F98D683BC2C}"/>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14</xdr:col>
      <xdr:colOff>12286</xdr:colOff>
      <xdr:row>28</xdr:row>
      <xdr:rowOff>142711</xdr:rowOff>
    </xdr:from>
    <xdr:to>
      <xdr:col>15</xdr:col>
      <xdr:colOff>38928</xdr:colOff>
      <xdr:row>30</xdr:row>
      <xdr:rowOff>122640</xdr:rowOff>
    </xdr:to>
    <xdr:grpSp>
      <xdr:nvGrpSpPr>
        <xdr:cNvPr id="612" name="Group 611">
          <a:extLst>
            <a:ext uri="{FF2B5EF4-FFF2-40B4-BE49-F238E27FC236}">
              <a16:creationId xmlns:a16="http://schemas.microsoft.com/office/drawing/2014/main" id="{68E2B7C0-165E-4CFD-AFE7-7F4F896F4FC5}"/>
            </a:ext>
          </a:extLst>
        </xdr:cNvPr>
        <xdr:cNvGrpSpPr/>
      </xdr:nvGrpSpPr>
      <xdr:grpSpPr>
        <a:xfrm>
          <a:off x="8521286" y="5222711"/>
          <a:ext cx="634428" cy="342786"/>
          <a:chOff x="20872450" y="8411319"/>
          <a:chExt cx="635000" cy="360349"/>
        </a:xfrm>
      </xdr:grpSpPr>
      <xdr:sp macro="" textlink="Pivots!CC10">
        <xdr:nvSpPr>
          <xdr:cNvPr id="613" name="TextBox 612">
            <a:extLst>
              <a:ext uri="{FF2B5EF4-FFF2-40B4-BE49-F238E27FC236}">
                <a16:creationId xmlns:a16="http://schemas.microsoft.com/office/drawing/2014/main" id="{8113ABAF-E7E3-001C-DE0B-8CA0F765DD72}"/>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14" name="TextBox 613">
            <a:extLst>
              <a:ext uri="{FF2B5EF4-FFF2-40B4-BE49-F238E27FC236}">
                <a16:creationId xmlns:a16="http://schemas.microsoft.com/office/drawing/2014/main" id="{B0FB22AE-83D2-00F7-6716-B38E087F7005}"/>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81860</xdr:colOff>
      <xdr:row>27</xdr:row>
      <xdr:rowOff>88045</xdr:rowOff>
    </xdr:from>
    <xdr:to>
      <xdr:col>14</xdr:col>
      <xdr:colOff>108503</xdr:colOff>
      <xdr:row>29</xdr:row>
      <xdr:rowOff>67973</xdr:rowOff>
    </xdr:to>
    <xdr:grpSp>
      <xdr:nvGrpSpPr>
        <xdr:cNvPr id="615" name="Group 614">
          <a:extLst>
            <a:ext uri="{FF2B5EF4-FFF2-40B4-BE49-F238E27FC236}">
              <a16:creationId xmlns:a16="http://schemas.microsoft.com/office/drawing/2014/main" id="{089A8737-1D20-460C-8CB8-E0FE5D4AD277}"/>
            </a:ext>
          </a:extLst>
        </xdr:cNvPr>
        <xdr:cNvGrpSpPr/>
      </xdr:nvGrpSpPr>
      <xdr:grpSpPr>
        <a:xfrm>
          <a:off x="7983074" y="4986616"/>
          <a:ext cx="634429" cy="342786"/>
          <a:chOff x="20872450" y="8411319"/>
          <a:chExt cx="635000" cy="360349"/>
        </a:xfrm>
      </xdr:grpSpPr>
      <xdr:sp macro="" textlink="Pivots!CC10">
        <xdr:nvSpPr>
          <xdr:cNvPr id="616" name="TextBox 615">
            <a:extLst>
              <a:ext uri="{FF2B5EF4-FFF2-40B4-BE49-F238E27FC236}">
                <a16:creationId xmlns:a16="http://schemas.microsoft.com/office/drawing/2014/main" id="{0359194F-8A49-3536-E6E2-E169CBF1EEBC}"/>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17" name="TextBox 616">
            <a:extLst>
              <a:ext uri="{FF2B5EF4-FFF2-40B4-BE49-F238E27FC236}">
                <a16:creationId xmlns:a16="http://schemas.microsoft.com/office/drawing/2014/main" id="{E3B72DD1-D125-62BB-DB94-5F5AC475D70C}"/>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7868</xdr:colOff>
      <xdr:row>27</xdr:row>
      <xdr:rowOff>96879</xdr:rowOff>
    </xdr:from>
    <xdr:to>
      <xdr:col>14</xdr:col>
      <xdr:colOff>34511</xdr:colOff>
      <xdr:row>29</xdr:row>
      <xdr:rowOff>76807</xdr:rowOff>
    </xdr:to>
    <xdr:grpSp>
      <xdr:nvGrpSpPr>
        <xdr:cNvPr id="618" name="Group 617">
          <a:extLst>
            <a:ext uri="{FF2B5EF4-FFF2-40B4-BE49-F238E27FC236}">
              <a16:creationId xmlns:a16="http://schemas.microsoft.com/office/drawing/2014/main" id="{20F3411E-A28B-4FA8-8B59-75FD1910867D}"/>
            </a:ext>
          </a:extLst>
        </xdr:cNvPr>
        <xdr:cNvGrpSpPr/>
      </xdr:nvGrpSpPr>
      <xdr:grpSpPr>
        <a:xfrm>
          <a:off x="7909082" y="4995450"/>
          <a:ext cx="634429" cy="342786"/>
          <a:chOff x="20872450" y="8411319"/>
          <a:chExt cx="635000" cy="360349"/>
        </a:xfrm>
      </xdr:grpSpPr>
      <xdr:sp macro="" textlink="Pivots!CC10">
        <xdr:nvSpPr>
          <xdr:cNvPr id="619" name="TextBox 618">
            <a:extLst>
              <a:ext uri="{FF2B5EF4-FFF2-40B4-BE49-F238E27FC236}">
                <a16:creationId xmlns:a16="http://schemas.microsoft.com/office/drawing/2014/main" id="{0F9DA3B3-61E6-84E4-42FC-64EE7A813C91}"/>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20" name="TextBox 619">
            <a:extLst>
              <a:ext uri="{FF2B5EF4-FFF2-40B4-BE49-F238E27FC236}">
                <a16:creationId xmlns:a16="http://schemas.microsoft.com/office/drawing/2014/main" id="{6A9C6335-654F-4ABD-72F4-6050B2B7655C}"/>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160268</xdr:colOff>
      <xdr:row>28</xdr:row>
      <xdr:rowOff>66372</xdr:rowOff>
    </xdr:from>
    <xdr:to>
      <xdr:col>14</xdr:col>
      <xdr:colOff>186911</xdr:colOff>
      <xdr:row>30</xdr:row>
      <xdr:rowOff>46301</xdr:rowOff>
    </xdr:to>
    <xdr:grpSp>
      <xdr:nvGrpSpPr>
        <xdr:cNvPr id="621" name="Group 620">
          <a:extLst>
            <a:ext uri="{FF2B5EF4-FFF2-40B4-BE49-F238E27FC236}">
              <a16:creationId xmlns:a16="http://schemas.microsoft.com/office/drawing/2014/main" id="{28A0088D-A8F4-437B-A471-0879933A0A79}"/>
            </a:ext>
          </a:extLst>
        </xdr:cNvPr>
        <xdr:cNvGrpSpPr/>
      </xdr:nvGrpSpPr>
      <xdr:grpSpPr>
        <a:xfrm>
          <a:off x="8061482" y="5146372"/>
          <a:ext cx="634429" cy="342786"/>
          <a:chOff x="20872450" y="8411319"/>
          <a:chExt cx="635000" cy="360349"/>
        </a:xfrm>
      </xdr:grpSpPr>
      <xdr:sp macro="" textlink="Pivots!CC10">
        <xdr:nvSpPr>
          <xdr:cNvPr id="622" name="TextBox 621">
            <a:extLst>
              <a:ext uri="{FF2B5EF4-FFF2-40B4-BE49-F238E27FC236}">
                <a16:creationId xmlns:a16="http://schemas.microsoft.com/office/drawing/2014/main" id="{79F586E0-8AA5-E139-C7C8-F801017B0076}"/>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23" name="TextBox 622">
            <a:extLst>
              <a:ext uri="{FF2B5EF4-FFF2-40B4-BE49-F238E27FC236}">
                <a16:creationId xmlns:a16="http://schemas.microsoft.com/office/drawing/2014/main" id="{B84D19DB-1B09-33A0-E4D6-9C1E7608BDDA}"/>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312668</xdr:colOff>
      <xdr:row>29</xdr:row>
      <xdr:rowOff>35865</xdr:rowOff>
    </xdr:from>
    <xdr:to>
      <xdr:col>14</xdr:col>
      <xdr:colOff>339311</xdr:colOff>
      <xdr:row>31</xdr:row>
      <xdr:rowOff>15794</xdr:rowOff>
    </xdr:to>
    <xdr:grpSp>
      <xdr:nvGrpSpPr>
        <xdr:cNvPr id="624" name="Group 623">
          <a:extLst>
            <a:ext uri="{FF2B5EF4-FFF2-40B4-BE49-F238E27FC236}">
              <a16:creationId xmlns:a16="http://schemas.microsoft.com/office/drawing/2014/main" id="{949ABCAF-EE3C-4032-B2F5-4EF46F530067}"/>
            </a:ext>
          </a:extLst>
        </xdr:cNvPr>
        <xdr:cNvGrpSpPr/>
      </xdr:nvGrpSpPr>
      <xdr:grpSpPr>
        <a:xfrm>
          <a:off x="8213882" y="5297294"/>
          <a:ext cx="634429" cy="342786"/>
          <a:chOff x="20872450" y="8411319"/>
          <a:chExt cx="635000" cy="360349"/>
        </a:xfrm>
      </xdr:grpSpPr>
      <xdr:sp macro="" textlink="Pivots!CC10">
        <xdr:nvSpPr>
          <xdr:cNvPr id="625" name="TextBox 624">
            <a:extLst>
              <a:ext uri="{FF2B5EF4-FFF2-40B4-BE49-F238E27FC236}">
                <a16:creationId xmlns:a16="http://schemas.microsoft.com/office/drawing/2014/main" id="{F9DCA8AB-7929-84FB-125D-1FA2F9B7137C}"/>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26" name="TextBox 625">
            <a:extLst>
              <a:ext uri="{FF2B5EF4-FFF2-40B4-BE49-F238E27FC236}">
                <a16:creationId xmlns:a16="http://schemas.microsoft.com/office/drawing/2014/main" id="{06FD0232-1874-48F4-B6EA-A37E6D12E049}"/>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12</xdr:col>
      <xdr:colOff>547893</xdr:colOff>
      <xdr:row>28</xdr:row>
      <xdr:rowOff>67476</xdr:rowOff>
    </xdr:from>
    <xdr:to>
      <xdr:col>13</xdr:col>
      <xdr:colOff>574536</xdr:colOff>
      <xdr:row>30</xdr:row>
      <xdr:rowOff>47405</xdr:rowOff>
    </xdr:to>
    <xdr:grpSp>
      <xdr:nvGrpSpPr>
        <xdr:cNvPr id="627" name="Group 626">
          <a:extLst>
            <a:ext uri="{FF2B5EF4-FFF2-40B4-BE49-F238E27FC236}">
              <a16:creationId xmlns:a16="http://schemas.microsoft.com/office/drawing/2014/main" id="{E941D7C0-F017-4CF7-B972-963D7F1D19C9}"/>
            </a:ext>
          </a:extLst>
        </xdr:cNvPr>
        <xdr:cNvGrpSpPr/>
      </xdr:nvGrpSpPr>
      <xdr:grpSpPr>
        <a:xfrm>
          <a:off x="7841322" y="5147476"/>
          <a:ext cx="634428" cy="342786"/>
          <a:chOff x="20872450" y="8411319"/>
          <a:chExt cx="635000" cy="360349"/>
        </a:xfrm>
      </xdr:grpSpPr>
      <xdr:sp macro="" textlink="Pivots!CC10">
        <xdr:nvSpPr>
          <xdr:cNvPr id="628" name="TextBox 627">
            <a:extLst>
              <a:ext uri="{FF2B5EF4-FFF2-40B4-BE49-F238E27FC236}">
                <a16:creationId xmlns:a16="http://schemas.microsoft.com/office/drawing/2014/main" id="{B70C80D5-A4EF-89CF-06BC-6574E77BA0D2}"/>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29" name="TextBox 628">
            <a:extLst>
              <a:ext uri="{FF2B5EF4-FFF2-40B4-BE49-F238E27FC236}">
                <a16:creationId xmlns:a16="http://schemas.microsoft.com/office/drawing/2014/main" id="{BF7F3404-43A3-AABA-3855-19ACF5A53433}"/>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13</xdr:col>
      <xdr:colOff>89451</xdr:colOff>
      <xdr:row>29</xdr:row>
      <xdr:rowOff>36969</xdr:rowOff>
    </xdr:from>
    <xdr:to>
      <xdr:col>14</xdr:col>
      <xdr:colOff>116094</xdr:colOff>
      <xdr:row>31</xdr:row>
      <xdr:rowOff>16898</xdr:rowOff>
    </xdr:to>
    <xdr:grpSp>
      <xdr:nvGrpSpPr>
        <xdr:cNvPr id="630" name="Group 629">
          <a:extLst>
            <a:ext uri="{FF2B5EF4-FFF2-40B4-BE49-F238E27FC236}">
              <a16:creationId xmlns:a16="http://schemas.microsoft.com/office/drawing/2014/main" id="{B0001488-C031-406A-8291-5B7D686EB901}"/>
            </a:ext>
          </a:extLst>
        </xdr:cNvPr>
        <xdr:cNvGrpSpPr/>
      </xdr:nvGrpSpPr>
      <xdr:grpSpPr>
        <a:xfrm>
          <a:off x="7990665" y="5298398"/>
          <a:ext cx="634429" cy="342786"/>
          <a:chOff x="20872450" y="8411319"/>
          <a:chExt cx="635000" cy="360349"/>
        </a:xfrm>
      </xdr:grpSpPr>
      <xdr:sp macro="" textlink="Pivots!CC10">
        <xdr:nvSpPr>
          <xdr:cNvPr id="631" name="TextBox 630">
            <a:extLst>
              <a:ext uri="{FF2B5EF4-FFF2-40B4-BE49-F238E27FC236}">
                <a16:creationId xmlns:a16="http://schemas.microsoft.com/office/drawing/2014/main" id="{E6308A47-6030-4996-921A-3CD8D05DCD89}"/>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77EE-8009-4D49-BC53-7CEB97CB173D}" type="TxLink">
              <a:rPr lang="en-US" sz="1600" b="0" i="0" u="none" strike="noStrike">
                <a:solidFill>
                  <a:srgbClr val="5A097C"/>
                </a:solidFill>
                <a:latin typeface="Calibri"/>
                <a:ea typeface="Calibri"/>
                <a:cs typeface="Calibri"/>
              </a:rPr>
              <a:pPr algn="ctr"/>
              <a:t> </a:t>
            </a:fld>
            <a:endParaRPr lang="en-IN" sz="1100"/>
          </a:p>
        </xdr:txBody>
      </xdr:sp>
      <xdr:sp macro="" textlink="Pivots!CE10">
        <xdr:nvSpPr>
          <xdr:cNvPr id="632" name="TextBox 631">
            <a:extLst>
              <a:ext uri="{FF2B5EF4-FFF2-40B4-BE49-F238E27FC236}">
                <a16:creationId xmlns:a16="http://schemas.microsoft.com/office/drawing/2014/main" id="{ACBE1AD6-7C2D-8BD3-A09D-A4EF69832E11}"/>
              </a:ext>
            </a:extLst>
          </xdr:cNvPr>
          <xdr:cNvSpPr txBox="1"/>
        </xdr:nvSpPr>
        <xdr:spPr>
          <a:xfrm>
            <a:off x="20872450" y="8411319"/>
            <a:ext cx="635000" cy="3603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3D7FC7-F1A4-4060-87E7-27C4F4ABE525}"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xdr:from>
      <xdr:col>5</xdr:col>
      <xdr:colOff>580570</xdr:colOff>
      <xdr:row>2</xdr:row>
      <xdr:rowOff>126999</xdr:rowOff>
    </xdr:from>
    <xdr:to>
      <xdr:col>28</xdr:col>
      <xdr:colOff>272142</xdr:colOff>
      <xdr:row>46</xdr:row>
      <xdr:rowOff>81641</xdr:rowOff>
    </xdr:to>
    <xdr:sp macro="" textlink="">
      <xdr:nvSpPr>
        <xdr:cNvPr id="78" name="Freeform: Shape 77">
          <a:extLst>
            <a:ext uri="{FF2B5EF4-FFF2-40B4-BE49-F238E27FC236}">
              <a16:creationId xmlns:a16="http://schemas.microsoft.com/office/drawing/2014/main" id="{2C971B6A-D0B8-ECEA-4631-A5D26995EA1B}"/>
            </a:ext>
          </a:extLst>
        </xdr:cNvPr>
        <xdr:cNvSpPr/>
      </xdr:nvSpPr>
      <xdr:spPr>
        <a:xfrm flipV="1">
          <a:off x="3619499" y="489856"/>
          <a:ext cx="13670643" cy="7937499"/>
        </a:xfrm>
        <a:custGeom>
          <a:avLst/>
          <a:gdLst>
            <a:gd name="connsiteX0" fmla="*/ 0 w 12192000"/>
            <a:gd name="connsiteY0" fmla="*/ 6858000 h 6858000"/>
            <a:gd name="connsiteX1" fmla="*/ 12192000 w 12192000"/>
            <a:gd name="connsiteY1" fmla="*/ 6858000 h 6858000"/>
            <a:gd name="connsiteX2" fmla="*/ 12192000 w 12192000"/>
            <a:gd name="connsiteY2" fmla="*/ 0 h 6858000"/>
            <a:gd name="connsiteX3" fmla="*/ 0 w 12192000"/>
            <a:gd name="connsiteY3" fmla="*/ 0 h 6858000"/>
            <a:gd name="connsiteX4" fmla="*/ 0 w 12192000"/>
            <a:gd name="connsiteY4" fmla="*/ 6858000 h 6858000"/>
            <a:gd name="connsiteX5" fmla="*/ 4647608 w 12192000"/>
            <a:gd name="connsiteY5" fmla="*/ 5841260 h 6858000"/>
            <a:gd name="connsiteX6" fmla="*/ 4620268 w 12192000"/>
            <a:gd name="connsiteY6" fmla="*/ 5813921 h 6858000"/>
            <a:gd name="connsiteX7" fmla="*/ 4647608 w 12192000"/>
            <a:gd name="connsiteY7" fmla="*/ 5786581 h 6858000"/>
            <a:gd name="connsiteX8" fmla="*/ 4674947 w 12192000"/>
            <a:gd name="connsiteY8" fmla="*/ 5813921 h 6858000"/>
            <a:gd name="connsiteX9" fmla="*/ 4647608 w 12192000"/>
            <a:gd name="connsiteY9" fmla="*/ 5841260 h 6858000"/>
            <a:gd name="connsiteX10" fmla="*/ 4714269 w 12192000"/>
            <a:gd name="connsiteY10" fmla="*/ 5841260 h 6858000"/>
            <a:gd name="connsiteX11" fmla="*/ 4686929 w 12192000"/>
            <a:gd name="connsiteY11" fmla="*/ 5813921 h 6858000"/>
            <a:gd name="connsiteX12" fmla="*/ 4714269 w 12192000"/>
            <a:gd name="connsiteY12" fmla="*/ 5786581 h 6858000"/>
            <a:gd name="connsiteX13" fmla="*/ 4741609 w 12192000"/>
            <a:gd name="connsiteY13" fmla="*/ 5813921 h 6858000"/>
            <a:gd name="connsiteX14" fmla="*/ 4714269 w 12192000"/>
            <a:gd name="connsiteY14" fmla="*/ 5841260 h 6858000"/>
            <a:gd name="connsiteX15" fmla="*/ 4780930 w 12192000"/>
            <a:gd name="connsiteY15" fmla="*/ 5841260 h 6858000"/>
            <a:gd name="connsiteX16" fmla="*/ 4753590 w 12192000"/>
            <a:gd name="connsiteY16" fmla="*/ 5813921 h 6858000"/>
            <a:gd name="connsiteX17" fmla="*/ 4780930 w 12192000"/>
            <a:gd name="connsiteY17" fmla="*/ 5786581 h 6858000"/>
            <a:gd name="connsiteX18" fmla="*/ 4808270 w 12192000"/>
            <a:gd name="connsiteY18" fmla="*/ 5813921 h 6858000"/>
            <a:gd name="connsiteX19" fmla="*/ 4780930 w 12192000"/>
            <a:gd name="connsiteY19" fmla="*/ 5841260 h 6858000"/>
            <a:gd name="connsiteX20" fmla="*/ 4847590 w 12192000"/>
            <a:gd name="connsiteY20" fmla="*/ 5841260 h 6858000"/>
            <a:gd name="connsiteX21" fmla="*/ 4820251 w 12192000"/>
            <a:gd name="connsiteY21" fmla="*/ 5813921 h 6858000"/>
            <a:gd name="connsiteX22" fmla="*/ 4847590 w 12192000"/>
            <a:gd name="connsiteY22" fmla="*/ 5786581 h 6858000"/>
            <a:gd name="connsiteX23" fmla="*/ 4874930 w 12192000"/>
            <a:gd name="connsiteY23" fmla="*/ 5813921 h 6858000"/>
            <a:gd name="connsiteX24" fmla="*/ 4847590 w 12192000"/>
            <a:gd name="connsiteY24" fmla="*/ 5841260 h 6858000"/>
            <a:gd name="connsiteX25" fmla="*/ 4914252 w 12192000"/>
            <a:gd name="connsiteY25" fmla="*/ 5841260 h 6858000"/>
            <a:gd name="connsiteX26" fmla="*/ 4886912 w 12192000"/>
            <a:gd name="connsiteY26" fmla="*/ 5813921 h 6858000"/>
            <a:gd name="connsiteX27" fmla="*/ 4914252 w 12192000"/>
            <a:gd name="connsiteY27" fmla="*/ 5786581 h 6858000"/>
            <a:gd name="connsiteX28" fmla="*/ 4941591 w 12192000"/>
            <a:gd name="connsiteY28" fmla="*/ 5813921 h 6858000"/>
            <a:gd name="connsiteX29" fmla="*/ 4914252 w 12192000"/>
            <a:gd name="connsiteY29" fmla="*/ 5841260 h 6858000"/>
            <a:gd name="connsiteX30" fmla="*/ 4514286 w 12192000"/>
            <a:gd name="connsiteY30" fmla="*/ 5774632 h 6858000"/>
            <a:gd name="connsiteX31" fmla="*/ 4486946 w 12192000"/>
            <a:gd name="connsiteY31" fmla="*/ 5747292 h 6858000"/>
            <a:gd name="connsiteX32" fmla="*/ 4514286 w 12192000"/>
            <a:gd name="connsiteY32" fmla="*/ 5719952 h 6858000"/>
            <a:gd name="connsiteX33" fmla="*/ 4541626 w 12192000"/>
            <a:gd name="connsiteY33" fmla="*/ 5747292 h 6858000"/>
            <a:gd name="connsiteX34" fmla="*/ 4514286 w 12192000"/>
            <a:gd name="connsiteY34" fmla="*/ 5774632 h 6858000"/>
            <a:gd name="connsiteX35" fmla="*/ 4580947 w 12192000"/>
            <a:gd name="connsiteY35" fmla="*/ 5774632 h 6858000"/>
            <a:gd name="connsiteX36" fmla="*/ 4553608 w 12192000"/>
            <a:gd name="connsiteY36" fmla="*/ 5747292 h 6858000"/>
            <a:gd name="connsiteX37" fmla="*/ 4580947 w 12192000"/>
            <a:gd name="connsiteY37" fmla="*/ 5719952 h 6858000"/>
            <a:gd name="connsiteX38" fmla="*/ 4608287 w 12192000"/>
            <a:gd name="connsiteY38" fmla="*/ 5747292 h 6858000"/>
            <a:gd name="connsiteX39" fmla="*/ 4580947 w 12192000"/>
            <a:gd name="connsiteY39" fmla="*/ 5774632 h 6858000"/>
            <a:gd name="connsiteX40" fmla="*/ 4647608 w 12192000"/>
            <a:gd name="connsiteY40" fmla="*/ 5774632 h 6858000"/>
            <a:gd name="connsiteX41" fmla="*/ 4620268 w 12192000"/>
            <a:gd name="connsiteY41" fmla="*/ 5747292 h 6858000"/>
            <a:gd name="connsiteX42" fmla="*/ 4647608 w 12192000"/>
            <a:gd name="connsiteY42" fmla="*/ 5719952 h 6858000"/>
            <a:gd name="connsiteX43" fmla="*/ 4674947 w 12192000"/>
            <a:gd name="connsiteY43" fmla="*/ 5747292 h 6858000"/>
            <a:gd name="connsiteX44" fmla="*/ 4647608 w 12192000"/>
            <a:gd name="connsiteY44" fmla="*/ 5774632 h 6858000"/>
            <a:gd name="connsiteX45" fmla="*/ 4714269 w 12192000"/>
            <a:gd name="connsiteY45" fmla="*/ 5774632 h 6858000"/>
            <a:gd name="connsiteX46" fmla="*/ 4686929 w 12192000"/>
            <a:gd name="connsiteY46" fmla="*/ 5747292 h 6858000"/>
            <a:gd name="connsiteX47" fmla="*/ 4714269 w 12192000"/>
            <a:gd name="connsiteY47" fmla="*/ 5719952 h 6858000"/>
            <a:gd name="connsiteX48" fmla="*/ 4741609 w 12192000"/>
            <a:gd name="connsiteY48" fmla="*/ 5747292 h 6858000"/>
            <a:gd name="connsiteX49" fmla="*/ 4714269 w 12192000"/>
            <a:gd name="connsiteY49" fmla="*/ 5774632 h 6858000"/>
            <a:gd name="connsiteX50" fmla="*/ 4780930 w 12192000"/>
            <a:gd name="connsiteY50" fmla="*/ 5774632 h 6858000"/>
            <a:gd name="connsiteX51" fmla="*/ 4753590 w 12192000"/>
            <a:gd name="connsiteY51" fmla="*/ 5747292 h 6858000"/>
            <a:gd name="connsiteX52" fmla="*/ 4780930 w 12192000"/>
            <a:gd name="connsiteY52" fmla="*/ 5719952 h 6858000"/>
            <a:gd name="connsiteX53" fmla="*/ 4808270 w 12192000"/>
            <a:gd name="connsiteY53" fmla="*/ 5747292 h 6858000"/>
            <a:gd name="connsiteX54" fmla="*/ 4780930 w 12192000"/>
            <a:gd name="connsiteY54" fmla="*/ 5774632 h 6858000"/>
            <a:gd name="connsiteX55" fmla="*/ 4847590 w 12192000"/>
            <a:gd name="connsiteY55" fmla="*/ 5774632 h 6858000"/>
            <a:gd name="connsiteX56" fmla="*/ 4820251 w 12192000"/>
            <a:gd name="connsiteY56" fmla="*/ 5747292 h 6858000"/>
            <a:gd name="connsiteX57" fmla="*/ 4847590 w 12192000"/>
            <a:gd name="connsiteY57" fmla="*/ 5719952 h 6858000"/>
            <a:gd name="connsiteX58" fmla="*/ 4874930 w 12192000"/>
            <a:gd name="connsiteY58" fmla="*/ 5747292 h 6858000"/>
            <a:gd name="connsiteX59" fmla="*/ 4847590 w 12192000"/>
            <a:gd name="connsiteY59" fmla="*/ 5774632 h 6858000"/>
            <a:gd name="connsiteX60" fmla="*/ 4914252 w 12192000"/>
            <a:gd name="connsiteY60" fmla="*/ 5774632 h 6858000"/>
            <a:gd name="connsiteX61" fmla="*/ 4886912 w 12192000"/>
            <a:gd name="connsiteY61" fmla="*/ 5747292 h 6858000"/>
            <a:gd name="connsiteX62" fmla="*/ 4914252 w 12192000"/>
            <a:gd name="connsiteY62" fmla="*/ 5719952 h 6858000"/>
            <a:gd name="connsiteX63" fmla="*/ 4941591 w 12192000"/>
            <a:gd name="connsiteY63" fmla="*/ 5747292 h 6858000"/>
            <a:gd name="connsiteX64" fmla="*/ 4914252 w 12192000"/>
            <a:gd name="connsiteY64" fmla="*/ 5774632 h 6858000"/>
            <a:gd name="connsiteX65" fmla="*/ 4980913 w 12192000"/>
            <a:gd name="connsiteY65" fmla="*/ 5774632 h 6858000"/>
            <a:gd name="connsiteX66" fmla="*/ 4953573 w 12192000"/>
            <a:gd name="connsiteY66" fmla="*/ 5747292 h 6858000"/>
            <a:gd name="connsiteX67" fmla="*/ 4980913 w 12192000"/>
            <a:gd name="connsiteY67" fmla="*/ 5719952 h 6858000"/>
            <a:gd name="connsiteX68" fmla="*/ 5008253 w 12192000"/>
            <a:gd name="connsiteY68" fmla="*/ 5747292 h 6858000"/>
            <a:gd name="connsiteX69" fmla="*/ 4980913 w 12192000"/>
            <a:gd name="connsiteY69" fmla="*/ 5774632 h 6858000"/>
            <a:gd name="connsiteX70" fmla="*/ 5314217 w 12192000"/>
            <a:gd name="connsiteY70" fmla="*/ 5774632 h 6858000"/>
            <a:gd name="connsiteX71" fmla="*/ 5286877 w 12192000"/>
            <a:gd name="connsiteY71" fmla="*/ 5747292 h 6858000"/>
            <a:gd name="connsiteX72" fmla="*/ 5314217 w 12192000"/>
            <a:gd name="connsiteY72" fmla="*/ 5719952 h 6858000"/>
            <a:gd name="connsiteX73" fmla="*/ 5341557 w 12192000"/>
            <a:gd name="connsiteY73" fmla="*/ 5747292 h 6858000"/>
            <a:gd name="connsiteX74" fmla="*/ 5314217 w 12192000"/>
            <a:gd name="connsiteY74" fmla="*/ 5774632 h 6858000"/>
            <a:gd name="connsiteX75" fmla="*/ 5380878 w 12192000"/>
            <a:gd name="connsiteY75" fmla="*/ 5774632 h 6858000"/>
            <a:gd name="connsiteX76" fmla="*/ 5353539 w 12192000"/>
            <a:gd name="connsiteY76" fmla="*/ 5747292 h 6858000"/>
            <a:gd name="connsiteX77" fmla="*/ 5380878 w 12192000"/>
            <a:gd name="connsiteY77" fmla="*/ 5719952 h 6858000"/>
            <a:gd name="connsiteX78" fmla="*/ 5408218 w 12192000"/>
            <a:gd name="connsiteY78" fmla="*/ 5747292 h 6858000"/>
            <a:gd name="connsiteX79" fmla="*/ 5380878 w 12192000"/>
            <a:gd name="connsiteY79" fmla="*/ 5774632 h 6858000"/>
            <a:gd name="connsiteX80" fmla="*/ 5514200 w 12192000"/>
            <a:gd name="connsiteY80" fmla="*/ 5774632 h 6858000"/>
            <a:gd name="connsiteX81" fmla="*/ 5486860 w 12192000"/>
            <a:gd name="connsiteY81" fmla="*/ 5747292 h 6858000"/>
            <a:gd name="connsiteX82" fmla="*/ 5514200 w 12192000"/>
            <a:gd name="connsiteY82" fmla="*/ 5719952 h 6858000"/>
            <a:gd name="connsiteX83" fmla="*/ 5541540 w 12192000"/>
            <a:gd name="connsiteY83" fmla="*/ 5747292 h 6858000"/>
            <a:gd name="connsiteX84" fmla="*/ 5514200 w 12192000"/>
            <a:gd name="connsiteY84" fmla="*/ 5774632 h 6858000"/>
            <a:gd name="connsiteX85" fmla="*/ 7314048 w 12192000"/>
            <a:gd name="connsiteY85" fmla="*/ 5774632 h 6858000"/>
            <a:gd name="connsiteX86" fmla="*/ 7286703 w 12192000"/>
            <a:gd name="connsiteY86" fmla="*/ 5747292 h 6858000"/>
            <a:gd name="connsiteX87" fmla="*/ 7314048 w 12192000"/>
            <a:gd name="connsiteY87" fmla="*/ 5719952 h 6858000"/>
            <a:gd name="connsiteX88" fmla="*/ 7341382 w 12192000"/>
            <a:gd name="connsiteY88" fmla="*/ 5747292 h 6858000"/>
            <a:gd name="connsiteX89" fmla="*/ 7314048 w 12192000"/>
            <a:gd name="connsiteY89" fmla="*/ 5774632 h 6858000"/>
            <a:gd name="connsiteX90" fmla="*/ 4114321 w 12192000"/>
            <a:gd name="connsiteY90" fmla="*/ 5708004 h 6858000"/>
            <a:gd name="connsiteX91" fmla="*/ 4086981 w 12192000"/>
            <a:gd name="connsiteY91" fmla="*/ 5680664 h 6858000"/>
            <a:gd name="connsiteX92" fmla="*/ 4114321 w 12192000"/>
            <a:gd name="connsiteY92" fmla="*/ 5653325 h 6858000"/>
            <a:gd name="connsiteX93" fmla="*/ 4141660 w 12192000"/>
            <a:gd name="connsiteY93" fmla="*/ 5680664 h 6858000"/>
            <a:gd name="connsiteX94" fmla="*/ 4114321 w 12192000"/>
            <a:gd name="connsiteY94" fmla="*/ 5708004 h 6858000"/>
            <a:gd name="connsiteX95" fmla="*/ 4247642 w 12192000"/>
            <a:gd name="connsiteY95" fmla="*/ 5708004 h 6858000"/>
            <a:gd name="connsiteX96" fmla="*/ 4220302 w 12192000"/>
            <a:gd name="connsiteY96" fmla="*/ 5680664 h 6858000"/>
            <a:gd name="connsiteX97" fmla="*/ 4247642 w 12192000"/>
            <a:gd name="connsiteY97" fmla="*/ 5653325 h 6858000"/>
            <a:gd name="connsiteX98" fmla="*/ 4274982 w 12192000"/>
            <a:gd name="connsiteY98" fmla="*/ 5680664 h 6858000"/>
            <a:gd name="connsiteX99" fmla="*/ 4247642 w 12192000"/>
            <a:gd name="connsiteY99" fmla="*/ 5708004 h 6858000"/>
            <a:gd name="connsiteX100" fmla="*/ 4447625 w 12192000"/>
            <a:gd name="connsiteY100" fmla="*/ 5708004 h 6858000"/>
            <a:gd name="connsiteX101" fmla="*/ 4420285 w 12192000"/>
            <a:gd name="connsiteY101" fmla="*/ 5680664 h 6858000"/>
            <a:gd name="connsiteX102" fmla="*/ 4447625 w 12192000"/>
            <a:gd name="connsiteY102" fmla="*/ 5653325 h 6858000"/>
            <a:gd name="connsiteX103" fmla="*/ 4474965 w 12192000"/>
            <a:gd name="connsiteY103" fmla="*/ 5680664 h 6858000"/>
            <a:gd name="connsiteX104" fmla="*/ 4447625 w 12192000"/>
            <a:gd name="connsiteY104" fmla="*/ 5708004 h 6858000"/>
            <a:gd name="connsiteX105" fmla="*/ 4514286 w 12192000"/>
            <a:gd name="connsiteY105" fmla="*/ 5708004 h 6858000"/>
            <a:gd name="connsiteX106" fmla="*/ 4486946 w 12192000"/>
            <a:gd name="connsiteY106" fmla="*/ 5680664 h 6858000"/>
            <a:gd name="connsiteX107" fmla="*/ 4514286 w 12192000"/>
            <a:gd name="connsiteY107" fmla="*/ 5653325 h 6858000"/>
            <a:gd name="connsiteX108" fmla="*/ 4541626 w 12192000"/>
            <a:gd name="connsiteY108" fmla="*/ 5680664 h 6858000"/>
            <a:gd name="connsiteX109" fmla="*/ 4514286 w 12192000"/>
            <a:gd name="connsiteY109" fmla="*/ 5708004 h 6858000"/>
            <a:gd name="connsiteX110" fmla="*/ 4780930 w 12192000"/>
            <a:gd name="connsiteY110" fmla="*/ 5708004 h 6858000"/>
            <a:gd name="connsiteX111" fmla="*/ 4753590 w 12192000"/>
            <a:gd name="connsiteY111" fmla="*/ 5680664 h 6858000"/>
            <a:gd name="connsiteX112" fmla="*/ 4780930 w 12192000"/>
            <a:gd name="connsiteY112" fmla="*/ 5653325 h 6858000"/>
            <a:gd name="connsiteX113" fmla="*/ 4808270 w 12192000"/>
            <a:gd name="connsiteY113" fmla="*/ 5680664 h 6858000"/>
            <a:gd name="connsiteX114" fmla="*/ 4780930 w 12192000"/>
            <a:gd name="connsiteY114" fmla="*/ 5708004 h 6858000"/>
            <a:gd name="connsiteX115" fmla="*/ 4847590 w 12192000"/>
            <a:gd name="connsiteY115" fmla="*/ 5708004 h 6858000"/>
            <a:gd name="connsiteX116" fmla="*/ 4820251 w 12192000"/>
            <a:gd name="connsiteY116" fmla="*/ 5680664 h 6858000"/>
            <a:gd name="connsiteX117" fmla="*/ 4847590 w 12192000"/>
            <a:gd name="connsiteY117" fmla="*/ 5653325 h 6858000"/>
            <a:gd name="connsiteX118" fmla="*/ 4874930 w 12192000"/>
            <a:gd name="connsiteY118" fmla="*/ 5680664 h 6858000"/>
            <a:gd name="connsiteX119" fmla="*/ 4847590 w 12192000"/>
            <a:gd name="connsiteY119" fmla="*/ 5708004 h 6858000"/>
            <a:gd name="connsiteX120" fmla="*/ 5047573 w 12192000"/>
            <a:gd name="connsiteY120" fmla="*/ 5708004 h 6858000"/>
            <a:gd name="connsiteX121" fmla="*/ 5020233 w 12192000"/>
            <a:gd name="connsiteY121" fmla="*/ 5680664 h 6858000"/>
            <a:gd name="connsiteX122" fmla="*/ 5047573 w 12192000"/>
            <a:gd name="connsiteY122" fmla="*/ 5653325 h 6858000"/>
            <a:gd name="connsiteX123" fmla="*/ 5074913 w 12192000"/>
            <a:gd name="connsiteY123" fmla="*/ 5680664 h 6858000"/>
            <a:gd name="connsiteX124" fmla="*/ 5047573 w 12192000"/>
            <a:gd name="connsiteY124" fmla="*/ 5708004 h 6858000"/>
            <a:gd name="connsiteX125" fmla="*/ 5180896 w 12192000"/>
            <a:gd name="connsiteY125" fmla="*/ 5708004 h 6858000"/>
            <a:gd name="connsiteX126" fmla="*/ 5153556 w 12192000"/>
            <a:gd name="connsiteY126" fmla="*/ 5680664 h 6858000"/>
            <a:gd name="connsiteX127" fmla="*/ 5180896 w 12192000"/>
            <a:gd name="connsiteY127" fmla="*/ 5653325 h 6858000"/>
            <a:gd name="connsiteX128" fmla="*/ 5208235 w 12192000"/>
            <a:gd name="connsiteY128" fmla="*/ 5680664 h 6858000"/>
            <a:gd name="connsiteX129" fmla="*/ 5180896 w 12192000"/>
            <a:gd name="connsiteY129" fmla="*/ 5708004 h 6858000"/>
            <a:gd name="connsiteX130" fmla="*/ 5314217 w 12192000"/>
            <a:gd name="connsiteY130" fmla="*/ 5708004 h 6858000"/>
            <a:gd name="connsiteX131" fmla="*/ 5286877 w 12192000"/>
            <a:gd name="connsiteY131" fmla="*/ 5680664 h 6858000"/>
            <a:gd name="connsiteX132" fmla="*/ 5314217 w 12192000"/>
            <a:gd name="connsiteY132" fmla="*/ 5653325 h 6858000"/>
            <a:gd name="connsiteX133" fmla="*/ 5341557 w 12192000"/>
            <a:gd name="connsiteY133" fmla="*/ 5680664 h 6858000"/>
            <a:gd name="connsiteX134" fmla="*/ 5314217 w 12192000"/>
            <a:gd name="connsiteY134" fmla="*/ 5708004 h 6858000"/>
            <a:gd name="connsiteX135" fmla="*/ 5380878 w 12192000"/>
            <a:gd name="connsiteY135" fmla="*/ 5708004 h 6858000"/>
            <a:gd name="connsiteX136" fmla="*/ 5353539 w 12192000"/>
            <a:gd name="connsiteY136" fmla="*/ 5680664 h 6858000"/>
            <a:gd name="connsiteX137" fmla="*/ 5380878 w 12192000"/>
            <a:gd name="connsiteY137" fmla="*/ 5653325 h 6858000"/>
            <a:gd name="connsiteX138" fmla="*/ 5408218 w 12192000"/>
            <a:gd name="connsiteY138" fmla="*/ 5680664 h 6858000"/>
            <a:gd name="connsiteX139" fmla="*/ 5380878 w 12192000"/>
            <a:gd name="connsiteY139" fmla="*/ 5708004 h 6858000"/>
            <a:gd name="connsiteX140" fmla="*/ 5447539 w 12192000"/>
            <a:gd name="connsiteY140" fmla="*/ 5708004 h 6858000"/>
            <a:gd name="connsiteX141" fmla="*/ 5420199 w 12192000"/>
            <a:gd name="connsiteY141" fmla="*/ 5680664 h 6858000"/>
            <a:gd name="connsiteX142" fmla="*/ 5447539 w 12192000"/>
            <a:gd name="connsiteY142" fmla="*/ 5653325 h 6858000"/>
            <a:gd name="connsiteX143" fmla="*/ 5474878 w 12192000"/>
            <a:gd name="connsiteY143" fmla="*/ 5680664 h 6858000"/>
            <a:gd name="connsiteX144" fmla="*/ 5447539 w 12192000"/>
            <a:gd name="connsiteY144" fmla="*/ 5708004 h 6858000"/>
            <a:gd name="connsiteX145" fmla="*/ 5514200 w 12192000"/>
            <a:gd name="connsiteY145" fmla="*/ 5708004 h 6858000"/>
            <a:gd name="connsiteX146" fmla="*/ 5486860 w 12192000"/>
            <a:gd name="connsiteY146" fmla="*/ 5680664 h 6858000"/>
            <a:gd name="connsiteX147" fmla="*/ 5514200 w 12192000"/>
            <a:gd name="connsiteY147" fmla="*/ 5653325 h 6858000"/>
            <a:gd name="connsiteX148" fmla="*/ 5541540 w 12192000"/>
            <a:gd name="connsiteY148" fmla="*/ 5680664 h 6858000"/>
            <a:gd name="connsiteX149" fmla="*/ 5514200 w 12192000"/>
            <a:gd name="connsiteY149" fmla="*/ 5708004 h 6858000"/>
            <a:gd name="connsiteX150" fmla="*/ 5580861 w 12192000"/>
            <a:gd name="connsiteY150" fmla="*/ 5708004 h 6858000"/>
            <a:gd name="connsiteX151" fmla="*/ 5553521 w 12192000"/>
            <a:gd name="connsiteY151" fmla="*/ 5680664 h 6858000"/>
            <a:gd name="connsiteX152" fmla="*/ 5580861 w 12192000"/>
            <a:gd name="connsiteY152" fmla="*/ 5653325 h 6858000"/>
            <a:gd name="connsiteX153" fmla="*/ 5608201 w 12192000"/>
            <a:gd name="connsiteY153" fmla="*/ 5680664 h 6858000"/>
            <a:gd name="connsiteX154" fmla="*/ 5580861 w 12192000"/>
            <a:gd name="connsiteY154" fmla="*/ 5708004 h 6858000"/>
            <a:gd name="connsiteX155" fmla="*/ 6847421 w 12192000"/>
            <a:gd name="connsiteY155" fmla="*/ 5708004 h 6858000"/>
            <a:gd name="connsiteX156" fmla="*/ 6820076 w 12192000"/>
            <a:gd name="connsiteY156" fmla="*/ 5680664 h 6858000"/>
            <a:gd name="connsiteX157" fmla="*/ 6847421 w 12192000"/>
            <a:gd name="connsiteY157" fmla="*/ 5653325 h 6858000"/>
            <a:gd name="connsiteX158" fmla="*/ 6874756 w 12192000"/>
            <a:gd name="connsiteY158" fmla="*/ 5680664 h 6858000"/>
            <a:gd name="connsiteX159" fmla="*/ 6847421 w 12192000"/>
            <a:gd name="connsiteY159" fmla="*/ 5708004 h 6858000"/>
            <a:gd name="connsiteX160" fmla="*/ 7380708 w 12192000"/>
            <a:gd name="connsiteY160" fmla="*/ 5708004 h 6858000"/>
            <a:gd name="connsiteX161" fmla="*/ 7353363 w 12192000"/>
            <a:gd name="connsiteY161" fmla="*/ 5680664 h 6858000"/>
            <a:gd name="connsiteX162" fmla="*/ 7380708 w 12192000"/>
            <a:gd name="connsiteY162" fmla="*/ 5653325 h 6858000"/>
            <a:gd name="connsiteX163" fmla="*/ 7408043 w 12192000"/>
            <a:gd name="connsiteY163" fmla="*/ 5680664 h 6858000"/>
            <a:gd name="connsiteX164" fmla="*/ 7380708 w 12192000"/>
            <a:gd name="connsiteY164" fmla="*/ 5708004 h 6858000"/>
            <a:gd name="connsiteX165" fmla="*/ 7447369 w 12192000"/>
            <a:gd name="connsiteY165" fmla="*/ 5708004 h 6858000"/>
            <a:gd name="connsiteX166" fmla="*/ 7420024 w 12192000"/>
            <a:gd name="connsiteY166" fmla="*/ 5680664 h 6858000"/>
            <a:gd name="connsiteX167" fmla="*/ 7447369 w 12192000"/>
            <a:gd name="connsiteY167" fmla="*/ 5653325 h 6858000"/>
            <a:gd name="connsiteX168" fmla="*/ 7474704 w 12192000"/>
            <a:gd name="connsiteY168" fmla="*/ 5680664 h 6858000"/>
            <a:gd name="connsiteX169" fmla="*/ 7447369 w 12192000"/>
            <a:gd name="connsiteY169" fmla="*/ 5708004 h 6858000"/>
            <a:gd name="connsiteX170" fmla="*/ 8380622 w 12192000"/>
            <a:gd name="connsiteY170" fmla="*/ 5708004 h 6858000"/>
            <a:gd name="connsiteX171" fmla="*/ 8353277 w 12192000"/>
            <a:gd name="connsiteY171" fmla="*/ 5680664 h 6858000"/>
            <a:gd name="connsiteX172" fmla="*/ 8380622 w 12192000"/>
            <a:gd name="connsiteY172" fmla="*/ 5653325 h 6858000"/>
            <a:gd name="connsiteX173" fmla="*/ 8407956 w 12192000"/>
            <a:gd name="connsiteY173" fmla="*/ 5680664 h 6858000"/>
            <a:gd name="connsiteX174" fmla="*/ 8380622 w 12192000"/>
            <a:gd name="connsiteY174" fmla="*/ 5708004 h 6858000"/>
            <a:gd name="connsiteX175" fmla="*/ 8513944 w 12192000"/>
            <a:gd name="connsiteY175" fmla="*/ 5708004 h 6858000"/>
            <a:gd name="connsiteX176" fmla="*/ 8486599 w 12192000"/>
            <a:gd name="connsiteY176" fmla="*/ 5680664 h 6858000"/>
            <a:gd name="connsiteX177" fmla="*/ 8513944 w 12192000"/>
            <a:gd name="connsiteY177" fmla="*/ 5653325 h 6858000"/>
            <a:gd name="connsiteX178" fmla="*/ 8541279 w 12192000"/>
            <a:gd name="connsiteY178" fmla="*/ 5680664 h 6858000"/>
            <a:gd name="connsiteX179" fmla="*/ 8513944 w 12192000"/>
            <a:gd name="connsiteY179" fmla="*/ 5708004 h 6858000"/>
            <a:gd name="connsiteX180" fmla="*/ 3847677 w 12192000"/>
            <a:gd name="connsiteY180" fmla="*/ 5641375 h 6858000"/>
            <a:gd name="connsiteX181" fmla="*/ 3820337 w 12192000"/>
            <a:gd name="connsiteY181" fmla="*/ 5614035 h 6858000"/>
            <a:gd name="connsiteX182" fmla="*/ 3847677 w 12192000"/>
            <a:gd name="connsiteY182" fmla="*/ 5586696 h 6858000"/>
            <a:gd name="connsiteX183" fmla="*/ 3875016 w 12192000"/>
            <a:gd name="connsiteY183" fmla="*/ 5614035 h 6858000"/>
            <a:gd name="connsiteX184" fmla="*/ 3847677 w 12192000"/>
            <a:gd name="connsiteY184" fmla="*/ 5641375 h 6858000"/>
            <a:gd name="connsiteX185" fmla="*/ 3914338 w 12192000"/>
            <a:gd name="connsiteY185" fmla="*/ 5641375 h 6858000"/>
            <a:gd name="connsiteX186" fmla="*/ 3886998 w 12192000"/>
            <a:gd name="connsiteY186" fmla="*/ 5614035 h 6858000"/>
            <a:gd name="connsiteX187" fmla="*/ 3914338 w 12192000"/>
            <a:gd name="connsiteY187" fmla="*/ 5586696 h 6858000"/>
            <a:gd name="connsiteX188" fmla="*/ 3941678 w 12192000"/>
            <a:gd name="connsiteY188" fmla="*/ 5614035 h 6858000"/>
            <a:gd name="connsiteX189" fmla="*/ 3914338 w 12192000"/>
            <a:gd name="connsiteY189" fmla="*/ 5641375 h 6858000"/>
            <a:gd name="connsiteX190" fmla="*/ 4047659 w 12192000"/>
            <a:gd name="connsiteY190" fmla="*/ 5641375 h 6858000"/>
            <a:gd name="connsiteX191" fmla="*/ 4020320 w 12192000"/>
            <a:gd name="connsiteY191" fmla="*/ 5614035 h 6858000"/>
            <a:gd name="connsiteX192" fmla="*/ 4047659 w 12192000"/>
            <a:gd name="connsiteY192" fmla="*/ 5586696 h 6858000"/>
            <a:gd name="connsiteX193" fmla="*/ 4074999 w 12192000"/>
            <a:gd name="connsiteY193" fmla="*/ 5614035 h 6858000"/>
            <a:gd name="connsiteX194" fmla="*/ 4047659 w 12192000"/>
            <a:gd name="connsiteY194" fmla="*/ 5641375 h 6858000"/>
            <a:gd name="connsiteX195" fmla="*/ 4247642 w 12192000"/>
            <a:gd name="connsiteY195" fmla="*/ 5641375 h 6858000"/>
            <a:gd name="connsiteX196" fmla="*/ 4220302 w 12192000"/>
            <a:gd name="connsiteY196" fmla="*/ 5614035 h 6858000"/>
            <a:gd name="connsiteX197" fmla="*/ 4247642 w 12192000"/>
            <a:gd name="connsiteY197" fmla="*/ 5586696 h 6858000"/>
            <a:gd name="connsiteX198" fmla="*/ 4274982 w 12192000"/>
            <a:gd name="connsiteY198" fmla="*/ 5614035 h 6858000"/>
            <a:gd name="connsiteX199" fmla="*/ 4247642 w 12192000"/>
            <a:gd name="connsiteY199" fmla="*/ 5641375 h 6858000"/>
            <a:gd name="connsiteX200" fmla="*/ 4447625 w 12192000"/>
            <a:gd name="connsiteY200" fmla="*/ 5641375 h 6858000"/>
            <a:gd name="connsiteX201" fmla="*/ 4420285 w 12192000"/>
            <a:gd name="connsiteY201" fmla="*/ 5614035 h 6858000"/>
            <a:gd name="connsiteX202" fmla="*/ 4447625 w 12192000"/>
            <a:gd name="connsiteY202" fmla="*/ 5586696 h 6858000"/>
            <a:gd name="connsiteX203" fmla="*/ 4474965 w 12192000"/>
            <a:gd name="connsiteY203" fmla="*/ 5614035 h 6858000"/>
            <a:gd name="connsiteX204" fmla="*/ 4447625 w 12192000"/>
            <a:gd name="connsiteY204" fmla="*/ 5641375 h 6858000"/>
            <a:gd name="connsiteX205" fmla="*/ 4580947 w 12192000"/>
            <a:gd name="connsiteY205" fmla="*/ 5641375 h 6858000"/>
            <a:gd name="connsiteX206" fmla="*/ 4553608 w 12192000"/>
            <a:gd name="connsiteY206" fmla="*/ 5614035 h 6858000"/>
            <a:gd name="connsiteX207" fmla="*/ 4580947 w 12192000"/>
            <a:gd name="connsiteY207" fmla="*/ 5586696 h 6858000"/>
            <a:gd name="connsiteX208" fmla="*/ 4608287 w 12192000"/>
            <a:gd name="connsiteY208" fmla="*/ 5614035 h 6858000"/>
            <a:gd name="connsiteX209" fmla="*/ 4580947 w 12192000"/>
            <a:gd name="connsiteY209" fmla="*/ 5641375 h 6858000"/>
            <a:gd name="connsiteX210" fmla="*/ 4647608 w 12192000"/>
            <a:gd name="connsiteY210" fmla="*/ 5641375 h 6858000"/>
            <a:gd name="connsiteX211" fmla="*/ 4620268 w 12192000"/>
            <a:gd name="connsiteY211" fmla="*/ 5614035 h 6858000"/>
            <a:gd name="connsiteX212" fmla="*/ 4647608 w 12192000"/>
            <a:gd name="connsiteY212" fmla="*/ 5586696 h 6858000"/>
            <a:gd name="connsiteX213" fmla="*/ 4674947 w 12192000"/>
            <a:gd name="connsiteY213" fmla="*/ 5614035 h 6858000"/>
            <a:gd name="connsiteX214" fmla="*/ 4647608 w 12192000"/>
            <a:gd name="connsiteY214" fmla="*/ 5641375 h 6858000"/>
            <a:gd name="connsiteX215" fmla="*/ 4714269 w 12192000"/>
            <a:gd name="connsiteY215" fmla="*/ 5641375 h 6858000"/>
            <a:gd name="connsiteX216" fmla="*/ 4686929 w 12192000"/>
            <a:gd name="connsiteY216" fmla="*/ 5614035 h 6858000"/>
            <a:gd name="connsiteX217" fmla="*/ 4714269 w 12192000"/>
            <a:gd name="connsiteY217" fmla="*/ 5586696 h 6858000"/>
            <a:gd name="connsiteX218" fmla="*/ 4741609 w 12192000"/>
            <a:gd name="connsiteY218" fmla="*/ 5614035 h 6858000"/>
            <a:gd name="connsiteX219" fmla="*/ 4714269 w 12192000"/>
            <a:gd name="connsiteY219" fmla="*/ 5641375 h 6858000"/>
            <a:gd name="connsiteX220" fmla="*/ 4780930 w 12192000"/>
            <a:gd name="connsiteY220" fmla="*/ 5641375 h 6858000"/>
            <a:gd name="connsiteX221" fmla="*/ 4753590 w 12192000"/>
            <a:gd name="connsiteY221" fmla="*/ 5614035 h 6858000"/>
            <a:gd name="connsiteX222" fmla="*/ 4780930 w 12192000"/>
            <a:gd name="connsiteY222" fmla="*/ 5586696 h 6858000"/>
            <a:gd name="connsiteX223" fmla="*/ 4808270 w 12192000"/>
            <a:gd name="connsiteY223" fmla="*/ 5614035 h 6858000"/>
            <a:gd name="connsiteX224" fmla="*/ 4780930 w 12192000"/>
            <a:gd name="connsiteY224" fmla="*/ 5641375 h 6858000"/>
            <a:gd name="connsiteX225" fmla="*/ 4914252 w 12192000"/>
            <a:gd name="connsiteY225" fmla="*/ 5641375 h 6858000"/>
            <a:gd name="connsiteX226" fmla="*/ 4886912 w 12192000"/>
            <a:gd name="connsiteY226" fmla="*/ 5614035 h 6858000"/>
            <a:gd name="connsiteX227" fmla="*/ 4914252 w 12192000"/>
            <a:gd name="connsiteY227" fmla="*/ 5586696 h 6858000"/>
            <a:gd name="connsiteX228" fmla="*/ 4941591 w 12192000"/>
            <a:gd name="connsiteY228" fmla="*/ 5614035 h 6858000"/>
            <a:gd name="connsiteX229" fmla="*/ 4914252 w 12192000"/>
            <a:gd name="connsiteY229" fmla="*/ 5641375 h 6858000"/>
            <a:gd name="connsiteX230" fmla="*/ 4980913 w 12192000"/>
            <a:gd name="connsiteY230" fmla="*/ 5641375 h 6858000"/>
            <a:gd name="connsiteX231" fmla="*/ 4953573 w 12192000"/>
            <a:gd name="connsiteY231" fmla="*/ 5614035 h 6858000"/>
            <a:gd name="connsiteX232" fmla="*/ 4980913 w 12192000"/>
            <a:gd name="connsiteY232" fmla="*/ 5586696 h 6858000"/>
            <a:gd name="connsiteX233" fmla="*/ 5008253 w 12192000"/>
            <a:gd name="connsiteY233" fmla="*/ 5614035 h 6858000"/>
            <a:gd name="connsiteX234" fmla="*/ 4980913 w 12192000"/>
            <a:gd name="connsiteY234" fmla="*/ 5641375 h 6858000"/>
            <a:gd name="connsiteX235" fmla="*/ 5047573 w 12192000"/>
            <a:gd name="connsiteY235" fmla="*/ 5641375 h 6858000"/>
            <a:gd name="connsiteX236" fmla="*/ 5020233 w 12192000"/>
            <a:gd name="connsiteY236" fmla="*/ 5614035 h 6858000"/>
            <a:gd name="connsiteX237" fmla="*/ 5047573 w 12192000"/>
            <a:gd name="connsiteY237" fmla="*/ 5586696 h 6858000"/>
            <a:gd name="connsiteX238" fmla="*/ 5074913 w 12192000"/>
            <a:gd name="connsiteY238" fmla="*/ 5614035 h 6858000"/>
            <a:gd name="connsiteX239" fmla="*/ 5047573 w 12192000"/>
            <a:gd name="connsiteY239" fmla="*/ 5641375 h 6858000"/>
            <a:gd name="connsiteX240" fmla="*/ 5114234 w 12192000"/>
            <a:gd name="connsiteY240" fmla="*/ 5641375 h 6858000"/>
            <a:gd name="connsiteX241" fmla="*/ 5086895 w 12192000"/>
            <a:gd name="connsiteY241" fmla="*/ 5614035 h 6858000"/>
            <a:gd name="connsiteX242" fmla="*/ 5114234 w 12192000"/>
            <a:gd name="connsiteY242" fmla="*/ 5586696 h 6858000"/>
            <a:gd name="connsiteX243" fmla="*/ 5141574 w 12192000"/>
            <a:gd name="connsiteY243" fmla="*/ 5614035 h 6858000"/>
            <a:gd name="connsiteX244" fmla="*/ 5114234 w 12192000"/>
            <a:gd name="connsiteY244" fmla="*/ 5641375 h 6858000"/>
            <a:gd name="connsiteX245" fmla="*/ 5180896 w 12192000"/>
            <a:gd name="connsiteY245" fmla="*/ 5641375 h 6858000"/>
            <a:gd name="connsiteX246" fmla="*/ 5153556 w 12192000"/>
            <a:gd name="connsiteY246" fmla="*/ 5614035 h 6858000"/>
            <a:gd name="connsiteX247" fmla="*/ 5180896 w 12192000"/>
            <a:gd name="connsiteY247" fmla="*/ 5586696 h 6858000"/>
            <a:gd name="connsiteX248" fmla="*/ 5208235 w 12192000"/>
            <a:gd name="connsiteY248" fmla="*/ 5614035 h 6858000"/>
            <a:gd name="connsiteX249" fmla="*/ 5180896 w 12192000"/>
            <a:gd name="connsiteY249" fmla="*/ 5641375 h 6858000"/>
            <a:gd name="connsiteX250" fmla="*/ 5247556 w 12192000"/>
            <a:gd name="connsiteY250" fmla="*/ 5641375 h 6858000"/>
            <a:gd name="connsiteX251" fmla="*/ 5220216 w 12192000"/>
            <a:gd name="connsiteY251" fmla="*/ 5614035 h 6858000"/>
            <a:gd name="connsiteX252" fmla="*/ 5247556 w 12192000"/>
            <a:gd name="connsiteY252" fmla="*/ 5586696 h 6858000"/>
            <a:gd name="connsiteX253" fmla="*/ 5274896 w 12192000"/>
            <a:gd name="connsiteY253" fmla="*/ 5614035 h 6858000"/>
            <a:gd name="connsiteX254" fmla="*/ 5247556 w 12192000"/>
            <a:gd name="connsiteY254" fmla="*/ 5641375 h 6858000"/>
            <a:gd name="connsiteX255" fmla="*/ 5314217 w 12192000"/>
            <a:gd name="connsiteY255" fmla="*/ 5641375 h 6858000"/>
            <a:gd name="connsiteX256" fmla="*/ 5286877 w 12192000"/>
            <a:gd name="connsiteY256" fmla="*/ 5614035 h 6858000"/>
            <a:gd name="connsiteX257" fmla="*/ 5314217 w 12192000"/>
            <a:gd name="connsiteY257" fmla="*/ 5586696 h 6858000"/>
            <a:gd name="connsiteX258" fmla="*/ 5341557 w 12192000"/>
            <a:gd name="connsiteY258" fmla="*/ 5614035 h 6858000"/>
            <a:gd name="connsiteX259" fmla="*/ 5314217 w 12192000"/>
            <a:gd name="connsiteY259" fmla="*/ 5641375 h 6858000"/>
            <a:gd name="connsiteX260" fmla="*/ 5380878 w 12192000"/>
            <a:gd name="connsiteY260" fmla="*/ 5641375 h 6858000"/>
            <a:gd name="connsiteX261" fmla="*/ 5353539 w 12192000"/>
            <a:gd name="connsiteY261" fmla="*/ 5614035 h 6858000"/>
            <a:gd name="connsiteX262" fmla="*/ 5380878 w 12192000"/>
            <a:gd name="connsiteY262" fmla="*/ 5586696 h 6858000"/>
            <a:gd name="connsiteX263" fmla="*/ 5408218 w 12192000"/>
            <a:gd name="connsiteY263" fmla="*/ 5614035 h 6858000"/>
            <a:gd name="connsiteX264" fmla="*/ 5380878 w 12192000"/>
            <a:gd name="connsiteY264" fmla="*/ 5641375 h 6858000"/>
            <a:gd name="connsiteX265" fmla="*/ 5447539 w 12192000"/>
            <a:gd name="connsiteY265" fmla="*/ 5641375 h 6858000"/>
            <a:gd name="connsiteX266" fmla="*/ 5420199 w 12192000"/>
            <a:gd name="connsiteY266" fmla="*/ 5614035 h 6858000"/>
            <a:gd name="connsiteX267" fmla="*/ 5447539 w 12192000"/>
            <a:gd name="connsiteY267" fmla="*/ 5586696 h 6858000"/>
            <a:gd name="connsiteX268" fmla="*/ 5474878 w 12192000"/>
            <a:gd name="connsiteY268" fmla="*/ 5614035 h 6858000"/>
            <a:gd name="connsiteX269" fmla="*/ 5447539 w 12192000"/>
            <a:gd name="connsiteY269" fmla="*/ 5641375 h 6858000"/>
            <a:gd name="connsiteX270" fmla="*/ 5514200 w 12192000"/>
            <a:gd name="connsiteY270" fmla="*/ 5641375 h 6858000"/>
            <a:gd name="connsiteX271" fmla="*/ 5486860 w 12192000"/>
            <a:gd name="connsiteY271" fmla="*/ 5614035 h 6858000"/>
            <a:gd name="connsiteX272" fmla="*/ 5514200 w 12192000"/>
            <a:gd name="connsiteY272" fmla="*/ 5586696 h 6858000"/>
            <a:gd name="connsiteX273" fmla="*/ 5541540 w 12192000"/>
            <a:gd name="connsiteY273" fmla="*/ 5614035 h 6858000"/>
            <a:gd name="connsiteX274" fmla="*/ 5514200 w 12192000"/>
            <a:gd name="connsiteY274" fmla="*/ 5641375 h 6858000"/>
            <a:gd name="connsiteX275" fmla="*/ 6780760 w 12192000"/>
            <a:gd name="connsiteY275" fmla="*/ 5641375 h 6858000"/>
            <a:gd name="connsiteX276" fmla="*/ 6753415 w 12192000"/>
            <a:gd name="connsiteY276" fmla="*/ 5614035 h 6858000"/>
            <a:gd name="connsiteX277" fmla="*/ 6780760 w 12192000"/>
            <a:gd name="connsiteY277" fmla="*/ 5586696 h 6858000"/>
            <a:gd name="connsiteX278" fmla="*/ 6808094 w 12192000"/>
            <a:gd name="connsiteY278" fmla="*/ 5614035 h 6858000"/>
            <a:gd name="connsiteX279" fmla="*/ 6780760 w 12192000"/>
            <a:gd name="connsiteY279" fmla="*/ 5641375 h 6858000"/>
            <a:gd name="connsiteX280" fmla="*/ 7580691 w 12192000"/>
            <a:gd name="connsiteY280" fmla="*/ 5641375 h 6858000"/>
            <a:gd name="connsiteX281" fmla="*/ 7553346 w 12192000"/>
            <a:gd name="connsiteY281" fmla="*/ 5614035 h 6858000"/>
            <a:gd name="connsiteX282" fmla="*/ 7580691 w 12192000"/>
            <a:gd name="connsiteY282" fmla="*/ 5586696 h 6858000"/>
            <a:gd name="connsiteX283" fmla="*/ 7608025 w 12192000"/>
            <a:gd name="connsiteY283" fmla="*/ 5614035 h 6858000"/>
            <a:gd name="connsiteX284" fmla="*/ 7580691 w 12192000"/>
            <a:gd name="connsiteY284" fmla="*/ 5641375 h 6858000"/>
            <a:gd name="connsiteX285" fmla="*/ 8313962 w 12192000"/>
            <a:gd name="connsiteY285" fmla="*/ 5641375 h 6858000"/>
            <a:gd name="connsiteX286" fmla="*/ 8286617 w 12192000"/>
            <a:gd name="connsiteY286" fmla="*/ 5614035 h 6858000"/>
            <a:gd name="connsiteX287" fmla="*/ 8313962 w 12192000"/>
            <a:gd name="connsiteY287" fmla="*/ 5586696 h 6858000"/>
            <a:gd name="connsiteX288" fmla="*/ 8341296 w 12192000"/>
            <a:gd name="connsiteY288" fmla="*/ 5614035 h 6858000"/>
            <a:gd name="connsiteX289" fmla="*/ 8313962 w 12192000"/>
            <a:gd name="connsiteY289" fmla="*/ 5641375 h 6858000"/>
            <a:gd name="connsiteX290" fmla="*/ 8380622 w 12192000"/>
            <a:gd name="connsiteY290" fmla="*/ 5641375 h 6858000"/>
            <a:gd name="connsiteX291" fmla="*/ 8353277 w 12192000"/>
            <a:gd name="connsiteY291" fmla="*/ 5614035 h 6858000"/>
            <a:gd name="connsiteX292" fmla="*/ 8380622 w 12192000"/>
            <a:gd name="connsiteY292" fmla="*/ 5586696 h 6858000"/>
            <a:gd name="connsiteX293" fmla="*/ 8407956 w 12192000"/>
            <a:gd name="connsiteY293" fmla="*/ 5614035 h 6858000"/>
            <a:gd name="connsiteX294" fmla="*/ 8380622 w 12192000"/>
            <a:gd name="connsiteY294" fmla="*/ 5641375 h 6858000"/>
            <a:gd name="connsiteX295" fmla="*/ 3781016 w 12192000"/>
            <a:gd name="connsiteY295" fmla="*/ 5574746 h 6858000"/>
            <a:gd name="connsiteX296" fmla="*/ 3753677 w 12192000"/>
            <a:gd name="connsiteY296" fmla="*/ 5547407 h 6858000"/>
            <a:gd name="connsiteX297" fmla="*/ 3781016 w 12192000"/>
            <a:gd name="connsiteY297" fmla="*/ 5520067 h 6858000"/>
            <a:gd name="connsiteX298" fmla="*/ 3808356 w 12192000"/>
            <a:gd name="connsiteY298" fmla="*/ 5547407 h 6858000"/>
            <a:gd name="connsiteX299" fmla="*/ 3781016 w 12192000"/>
            <a:gd name="connsiteY299" fmla="*/ 5574746 h 6858000"/>
            <a:gd name="connsiteX300" fmla="*/ 4314303 w 12192000"/>
            <a:gd name="connsiteY300" fmla="*/ 5574746 h 6858000"/>
            <a:gd name="connsiteX301" fmla="*/ 4286964 w 12192000"/>
            <a:gd name="connsiteY301" fmla="*/ 5547407 h 6858000"/>
            <a:gd name="connsiteX302" fmla="*/ 4314303 w 12192000"/>
            <a:gd name="connsiteY302" fmla="*/ 5520067 h 6858000"/>
            <a:gd name="connsiteX303" fmla="*/ 4341643 w 12192000"/>
            <a:gd name="connsiteY303" fmla="*/ 5547407 h 6858000"/>
            <a:gd name="connsiteX304" fmla="*/ 4314303 w 12192000"/>
            <a:gd name="connsiteY304" fmla="*/ 5574746 h 6858000"/>
            <a:gd name="connsiteX305" fmla="*/ 4514286 w 12192000"/>
            <a:gd name="connsiteY305" fmla="*/ 5574746 h 6858000"/>
            <a:gd name="connsiteX306" fmla="*/ 4486946 w 12192000"/>
            <a:gd name="connsiteY306" fmla="*/ 5547407 h 6858000"/>
            <a:gd name="connsiteX307" fmla="*/ 4514286 w 12192000"/>
            <a:gd name="connsiteY307" fmla="*/ 5520067 h 6858000"/>
            <a:gd name="connsiteX308" fmla="*/ 4541626 w 12192000"/>
            <a:gd name="connsiteY308" fmla="*/ 5547407 h 6858000"/>
            <a:gd name="connsiteX309" fmla="*/ 4514286 w 12192000"/>
            <a:gd name="connsiteY309" fmla="*/ 5574746 h 6858000"/>
            <a:gd name="connsiteX310" fmla="*/ 4580947 w 12192000"/>
            <a:gd name="connsiteY310" fmla="*/ 5574746 h 6858000"/>
            <a:gd name="connsiteX311" fmla="*/ 4553608 w 12192000"/>
            <a:gd name="connsiteY311" fmla="*/ 5547407 h 6858000"/>
            <a:gd name="connsiteX312" fmla="*/ 4580947 w 12192000"/>
            <a:gd name="connsiteY312" fmla="*/ 5520067 h 6858000"/>
            <a:gd name="connsiteX313" fmla="*/ 4608287 w 12192000"/>
            <a:gd name="connsiteY313" fmla="*/ 5547407 h 6858000"/>
            <a:gd name="connsiteX314" fmla="*/ 4580947 w 12192000"/>
            <a:gd name="connsiteY314" fmla="*/ 5574746 h 6858000"/>
            <a:gd name="connsiteX315" fmla="*/ 4647608 w 12192000"/>
            <a:gd name="connsiteY315" fmla="*/ 5574746 h 6858000"/>
            <a:gd name="connsiteX316" fmla="*/ 4620268 w 12192000"/>
            <a:gd name="connsiteY316" fmla="*/ 5547407 h 6858000"/>
            <a:gd name="connsiteX317" fmla="*/ 4647608 w 12192000"/>
            <a:gd name="connsiteY317" fmla="*/ 5520067 h 6858000"/>
            <a:gd name="connsiteX318" fmla="*/ 4674947 w 12192000"/>
            <a:gd name="connsiteY318" fmla="*/ 5547407 h 6858000"/>
            <a:gd name="connsiteX319" fmla="*/ 4647608 w 12192000"/>
            <a:gd name="connsiteY319" fmla="*/ 5574746 h 6858000"/>
            <a:gd name="connsiteX320" fmla="*/ 4914252 w 12192000"/>
            <a:gd name="connsiteY320" fmla="*/ 5574746 h 6858000"/>
            <a:gd name="connsiteX321" fmla="*/ 4886912 w 12192000"/>
            <a:gd name="connsiteY321" fmla="*/ 5547407 h 6858000"/>
            <a:gd name="connsiteX322" fmla="*/ 4914252 w 12192000"/>
            <a:gd name="connsiteY322" fmla="*/ 5520067 h 6858000"/>
            <a:gd name="connsiteX323" fmla="*/ 4941591 w 12192000"/>
            <a:gd name="connsiteY323" fmla="*/ 5547407 h 6858000"/>
            <a:gd name="connsiteX324" fmla="*/ 4914252 w 12192000"/>
            <a:gd name="connsiteY324" fmla="*/ 5574746 h 6858000"/>
            <a:gd name="connsiteX325" fmla="*/ 4980913 w 12192000"/>
            <a:gd name="connsiteY325" fmla="*/ 5574746 h 6858000"/>
            <a:gd name="connsiteX326" fmla="*/ 4953573 w 12192000"/>
            <a:gd name="connsiteY326" fmla="*/ 5547407 h 6858000"/>
            <a:gd name="connsiteX327" fmla="*/ 4980913 w 12192000"/>
            <a:gd name="connsiteY327" fmla="*/ 5520067 h 6858000"/>
            <a:gd name="connsiteX328" fmla="*/ 5008253 w 12192000"/>
            <a:gd name="connsiteY328" fmla="*/ 5547407 h 6858000"/>
            <a:gd name="connsiteX329" fmla="*/ 4980913 w 12192000"/>
            <a:gd name="connsiteY329" fmla="*/ 5574746 h 6858000"/>
            <a:gd name="connsiteX330" fmla="*/ 5047573 w 12192000"/>
            <a:gd name="connsiteY330" fmla="*/ 5574746 h 6858000"/>
            <a:gd name="connsiteX331" fmla="*/ 5020233 w 12192000"/>
            <a:gd name="connsiteY331" fmla="*/ 5547407 h 6858000"/>
            <a:gd name="connsiteX332" fmla="*/ 5047573 w 12192000"/>
            <a:gd name="connsiteY332" fmla="*/ 5520067 h 6858000"/>
            <a:gd name="connsiteX333" fmla="*/ 5074913 w 12192000"/>
            <a:gd name="connsiteY333" fmla="*/ 5547407 h 6858000"/>
            <a:gd name="connsiteX334" fmla="*/ 5047573 w 12192000"/>
            <a:gd name="connsiteY334" fmla="*/ 5574746 h 6858000"/>
            <a:gd name="connsiteX335" fmla="*/ 5114234 w 12192000"/>
            <a:gd name="connsiteY335" fmla="*/ 5574746 h 6858000"/>
            <a:gd name="connsiteX336" fmla="*/ 5086895 w 12192000"/>
            <a:gd name="connsiteY336" fmla="*/ 5547407 h 6858000"/>
            <a:gd name="connsiteX337" fmla="*/ 5114234 w 12192000"/>
            <a:gd name="connsiteY337" fmla="*/ 5520067 h 6858000"/>
            <a:gd name="connsiteX338" fmla="*/ 5141574 w 12192000"/>
            <a:gd name="connsiteY338" fmla="*/ 5547407 h 6858000"/>
            <a:gd name="connsiteX339" fmla="*/ 5114234 w 12192000"/>
            <a:gd name="connsiteY339" fmla="*/ 5574746 h 6858000"/>
            <a:gd name="connsiteX340" fmla="*/ 5180896 w 12192000"/>
            <a:gd name="connsiteY340" fmla="*/ 5574746 h 6858000"/>
            <a:gd name="connsiteX341" fmla="*/ 5153556 w 12192000"/>
            <a:gd name="connsiteY341" fmla="*/ 5547407 h 6858000"/>
            <a:gd name="connsiteX342" fmla="*/ 5180896 w 12192000"/>
            <a:gd name="connsiteY342" fmla="*/ 5520067 h 6858000"/>
            <a:gd name="connsiteX343" fmla="*/ 5208235 w 12192000"/>
            <a:gd name="connsiteY343" fmla="*/ 5547407 h 6858000"/>
            <a:gd name="connsiteX344" fmla="*/ 5180896 w 12192000"/>
            <a:gd name="connsiteY344" fmla="*/ 5574746 h 6858000"/>
            <a:gd name="connsiteX345" fmla="*/ 5247556 w 12192000"/>
            <a:gd name="connsiteY345" fmla="*/ 5574746 h 6858000"/>
            <a:gd name="connsiteX346" fmla="*/ 5220216 w 12192000"/>
            <a:gd name="connsiteY346" fmla="*/ 5547407 h 6858000"/>
            <a:gd name="connsiteX347" fmla="*/ 5247556 w 12192000"/>
            <a:gd name="connsiteY347" fmla="*/ 5520067 h 6858000"/>
            <a:gd name="connsiteX348" fmla="*/ 5274896 w 12192000"/>
            <a:gd name="connsiteY348" fmla="*/ 5547407 h 6858000"/>
            <a:gd name="connsiteX349" fmla="*/ 5247556 w 12192000"/>
            <a:gd name="connsiteY349" fmla="*/ 5574746 h 6858000"/>
            <a:gd name="connsiteX350" fmla="*/ 5314217 w 12192000"/>
            <a:gd name="connsiteY350" fmla="*/ 5574746 h 6858000"/>
            <a:gd name="connsiteX351" fmla="*/ 5286877 w 12192000"/>
            <a:gd name="connsiteY351" fmla="*/ 5547407 h 6858000"/>
            <a:gd name="connsiteX352" fmla="*/ 5314217 w 12192000"/>
            <a:gd name="connsiteY352" fmla="*/ 5520067 h 6858000"/>
            <a:gd name="connsiteX353" fmla="*/ 5341557 w 12192000"/>
            <a:gd name="connsiteY353" fmla="*/ 5547407 h 6858000"/>
            <a:gd name="connsiteX354" fmla="*/ 5314217 w 12192000"/>
            <a:gd name="connsiteY354" fmla="*/ 5574746 h 6858000"/>
            <a:gd name="connsiteX355" fmla="*/ 5380878 w 12192000"/>
            <a:gd name="connsiteY355" fmla="*/ 5574746 h 6858000"/>
            <a:gd name="connsiteX356" fmla="*/ 5353539 w 12192000"/>
            <a:gd name="connsiteY356" fmla="*/ 5547407 h 6858000"/>
            <a:gd name="connsiteX357" fmla="*/ 5380878 w 12192000"/>
            <a:gd name="connsiteY357" fmla="*/ 5520067 h 6858000"/>
            <a:gd name="connsiteX358" fmla="*/ 5408218 w 12192000"/>
            <a:gd name="connsiteY358" fmla="*/ 5547407 h 6858000"/>
            <a:gd name="connsiteX359" fmla="*/ 5380878 w 12192000"/>
            <a:gd name="connsiteY359" fmla="*/ 5574746 h 6858000"/>
            <a:gd name="connsiteX360" fmla="*/ 5447539 w 12192000"/>
            <a:gd name="connsiteY360" fmla="*/ 5574746 h 6858000"/>
            <a:gd name="connsiteX361" fmla="*/ 5420199 w 12192000"/>
            <a:gd name="connsiteY361" fmla="*/ 5547407 h 6858000"/>
            <a:gd name="connsiteX362" fmla="*/ 5447539 w 12192000"/>
            <a:gd name="connsiteY362" fmla="*/ 5520067 h 6858000"/>
            <a:gd name="connsiteX363" fmla="*/ 5474878 w 12192000"/>
            <a:gd name="connsiteY363" fmla="*/ 5547407 h 6858000"/>
            <a:gd name="connsiteX364" fmla="*/ 5447539 w 12192000"/>
            <a:gd name="connsiteY364" fmla="*/ 5574746 h 6858000"/>
            <a:gd name="connsiteX365" fmla="*/ 5514200 w 12192000"/>
            <a:gd name="connsiteY365" fmla="*/ 5574746 h 6858000"/>
            <a:gd name="connsiteX366" fmla="*/ 5486860 w 12192000"/>
            <a:gd name="connsiteY366" fmla="*/ 5547407 h 6858000"/>
            <a:gd name="connsiteX367" fmla="*/ 5514200 w 12192000"/>
            <a:gd name="connsiteY367" fmla="*/ 5520067 h 6858000"/>
            <a:gd name="connsiteX368" fmla="*/ 5541540 w 12192000"/>
            <a:gd name="connsiteY368" fmla="*/ 5547407 h 6858000"/>
            <a:gd name="connsiteX369" fmla="*/ 5514200 w 12192000"/>
            <a:gd name="connsiteY369" fmla="*/ 5574746 h 6858000"/>
            <a:gd name="connsiteX370" fmla="*/ 5580861 w 12192000"/>
            <a:gd name="connsiteY370" fmla="*/ 5574746 h 6858000"/>
            <a:gd name="connsiteX371" fmla="*/ 5553521 w 12192000"/>
            <a:gd name="connsiteY371" fmla="*/ 5547407 h 6858000"/>
            <a:gd name="connsiteX372" fmla="*/ 5580861 w 12192000"/>
            <a:gd name="connsiteY372" fmla="*/ 5520067 h 6858000"/>
            <a:gd name="connsiteX373" fmla="*/ 5608201 w 12192000"/>
            <a:gd name="connsiteY373" fmla="*/ 5547407 h 6858000"/>
            <a:gd name="connsiteX374" fmla="*/ 5580861 w 12192000"/>
            <a:gd name="connsiteY374" fmla="*/ 5574746 h 6858000"/>
            <a:gd name="connsiteX375" fmla="*/ 5647521 w 12192000"/>
            <a:gd name="connsiteY375" fmla="*/ 5574746 h 6858000"/>
            <a:gd name="connsiteX376" fmla="*/ 5620182 w 12192000"/>
            <a:gd name="connsiteY376" fmla="*/ 5547407 h 6858000"/>
            <a:gd name="connsiteX377" fmla="*/ 5647521 w 12192000"/>
            <a:gd name="connsiteY377" fmla="*/ 5520067 h 6858000"/>
            <a:gd name="connsiteX378" fmla="*/ 5674861 w 12192000"/>
            <a:gd name="connsiteY378" fmla="*/ 5547407 h 6858000"/>
            <a:gd name="connsiteX379" fmla="*/ 5647521 w 12192000"/>
            <a:gd name="connsiteY379" fmla="*/ 5574746 h 6858000"/>
            <a:gd name="connsiteX380" fmla="*/ 6647438 w 12192000"/>
            <a:gd name="connsiteY380" fmla="*/ 5574746 h 6858000"/>
            <a:gd name="connsiteX381" fmla="*/ 6620093 w 12192000"/>
            <a:gd name="connsiteY381" fmla="*/ 5547407 h 6858000"/>
            <a:gd name="connsiteX382" fmla="*/ 6647438 w 12192000"/>
            <a:gd name="connsiteY382" fmla="*/ 5520067 h 6858000"/>
            <a:gd name="connsiteX383" fmla="*/ 6674773 w 12192000"/>
            <a:gd name="connsiteY383" fmla="*/ 5547407 h 6858000"/>
            <a:gd name="connsiteX384" fmla="*/ 6647438 w 12192000"/>
            <a:gd name="connsiteY384" fmla="*/ 5574746 h 6858000"/>
            <a:gd name="connsiteX385" fmla="*/ 6780760 w 12192000"/>
            <a:gd name="connsiteY385" fmla="*/ 5574746 h 6858000"/>
            <a:gd name="connsiteX386" fmla="*/ 6753415 w 12192000"/>
            <a:gd name="connsiteY386" fmla="*/ 5547407 h 6858000"/>
            <a:gd name="connsiteX387" fmla="*/ 6780760 w 12192000"/>
            <a:gd name="connsiteY387" fmla="*/ 5520067 h 6858000"/>
            <a:gd name="connsiteX388" fmla="*/ 6808094 w 12192000"/>
            <a:gd name="connsiteY388" fmla="*/ 5547407 h 6858000"/>
            <a:gd name="connsiteX389" fmla="*/ 6780760 w 12192000"/>
            <a:gd name="connsiteY389" fmla="*/ 5574746 h 6858000"/>
            <a:gd name="connsiteX390" fmla="*/ 7647352 w 12192000"/>
            <a:gd name="connsiteY390" fmla="*/ 5574746 h 6858000"/>
            <a:gd name="connsiteX391" fmla="*/ 7620007 w 12192000"/>
            <a:gd name="connsiteY391" fmla="*/ 5547407 h 6858000"/>
            <a:gd name="connsiteX392" fmla="*/ 7647352 w 12192000"/>
            <a:gd name="connsiteY392" fmla="*/ 5520067 h 6858000"/>
            <a:gd name="connsiteX393" fmla="*/ 7674687 w 12192000"/>
            <a:gd name="connsiteY393" fmla="*/ 5547407 h 6858000"/>
            <a:gd name="connsiteX394" fmla="*/ 7647352 w 12192000"/>
            <a:gd name="connsiteY394" fmla="*/ 5574746 h 6858000"/>
            <a:gd name="connsiteX395" fmla="*/ 7780674 w 12192000"/>
            <a:gd name="connsiteY395" fmla="*/ 5574746 h 6858000"/>
            <a:gd name="connsiteX396" fmla="*/ 7753329 w 12192000"/>
            <a:gd name="connsiteY396" fmla="*/ 5547407 h 6858000"/>
            <a:gd name="connsiteX397" fmla="*/ 7780674 w 12192000"/>
            <a:gd name="connsiteY397" fmla="*/ 5520067 h 6858000"/>
            <a:gd name="connsiteX398" fmla="*/ 7808008 w 12192000"/>
            <a:gd name="connsiteY398" fmla="*/ 5547407 h 6858000"/>
            <a:gd name="connsiteX399" fmla="*/ 7780674 w 12192000"/>
            <a:gd name="connsiteY399" fmla="*/ 5574746 h 6858000"/>
            <a:gd name="connsiteX400" fmla="*/ 8447283 w 12192000"/>
            <a:gd name="connsiteY400" fmla="*/ 5574746 h 6858000"/>
            <a:gd name="connsiteX401" fmla="*/ 8419938 w 12192000"/>
            <a:gd name="connsiteY401" fmla="*/ 5547407 h 6858000"/>
            <a:gd name="connsiteX402" fmla="*/ 8447283 w 12192000"/>
            <a:gd name="connsiteY402" fmla="*/ 5520067 h 6858000"/>
            <a:gd name="connsiteX403" fmla="*/ 8474618 w 12192000"/>
            <a:gd name="connsiteY403" fmla="*/ 5547407 h 6858000"/>
            <a:gd name="connsiteX404" fmla="*/ 8447283 w 12192000"/>
            <a:gd name="connsiteY404" fmla="*/ 5574746 h 6858000"/>
            <a:gd name="connsiteX405" fmla="*/ 3914338 w 12192000"/>
            <a:gd name="connsiteY405" fmla="*/ 5508119 h 6858000"/>
            <a:gd name="connsiteX406" fmla="*/ 3886998 w 12192000"/>
            <a:gd name="connsiteY406" fmla="*/ 5480779 h 6858000"/>
            <a:gd name="connsiteX407" fmla="*/ 3914338 w 12192000"/>
            <a:gd name="connsiteY407" fmla="*/ 5453439 h 6858000"/>
            <a:gd name="connsiteX408" fmla="*/ 3941678 w 12192000"/>
            <a:gd name="connsiteY408" fmla="*/ 5480779 h 6858000"/>
            <a:gd name="connsiteX409" fmla="*/ 3914338 w 12192000"/>
            <a:gd name="connsiteY409" fmla="*/ 5508119 h 6858000"/>
            <a:gd name="connsiteX410" fmla="*/ 4047659 w 12192000"/>
            <a:gd name="connsiteY410" fmla="*/ 5508119 h 6858000"/>
            <a:gd name="connsiteX411" fmla="*/ 4020320 w 12192000"/>
            <a:gd name="connsiteY411" fmla="*/ 5480779 h 6858000"/>
            <a:gd name="connsiteX412" fmla="*/ 4047659 w 12192000"/>
            <a:gd name="connsiteY412" fmla="*/ 5453439 h 6858000"/>
            <a:gd name="connsiteX413" fmla="*/ 4074999 w 12192000"/>
            <a:gd name="connsiteY413" fmla="*/ 5480779 h 6858000"/>
            <a:gd name="connsiteX414" fmla="*/ 4047659 w 12192000"/>
            <a:gd name="connsiteY414" fmla="*/ 5508119 h 6858000"/>
            <a:gd name="connsiteX415" fmla="*/ 4180982 w 12192000"/>
            <a:gd name="connsiteY415" fmla="*/ 5508119 h 6858000"/>
            <a:gd name="connsiteX416" fmla="*/ 4153642 w 12192000"/>
            <a:gd name="connsiteY416" fmla="*/ 5480779 h 6858000"/>
            <a:gd name="connsiteX417" fmla="*/ 4180982 w 12192000"/>
            <a:gd name="connsiteY417" fmla="*/ 5453439 h 6858000"/>
            <a:gd name="connsiteX418" fmla="*/ 4208322 w 12192000"/>
            <a:gd name="connsiteY418" fmla="*/ 5480779 h 6858000"/>
            <a:gd name="connsiteX419" fmla="*/ 4180982 w 12192000"/>
            <a:gd name="connsiteY419" fmla="*/ 5508119 h 6858000"/>
            <a:gd name="connsiteX420" fmla="*/ 4580947 w 12192000"/>
            <a:gd name="connsiteY420" fmla="*/ 5508119 h 6858000"/>
            <a:gd name="connsiteX421" fmla="*/ 4553608 w 12192000"/>
            <a:gd name="connsiteY421" fmla="*/ 5480779 h 6858000"/>
            <a:gd name="connsiteX422" fmla="*/ 4580947 w 12192000"/>
            <a:gd name="connsiteY422" fmla="*/ 5453439 h 6858000"/>
            <a:gd name="connsiteX423" fmla="*/ 4608287 w 12192000"/>
            <a:gd name="connsiteY423" fmla="*/ 5480779 h 6858000"/>
            <a:gd name="connsiteX424" fmla="*/ 4580947 w 12192000"/>
            <a:gd name="connsiteY424" fmla="*/ 5508119 h 6858000"/>
            <a:gd name="connsiteX425" fmla="*/ 4780930 w 12192000"/>
            <a:gd name="connsiteY425" fmla="*/ 5508119 h 6858000"/>
            <a:gd name="connsiteX426" fmla="*/ 4753590 w 12192000"/>
            <a:gd name="connsiteY426" fmla="*/ 5480779 h 6858000"/>
            <a:gd name="connsiteX427" fmla="*/ 4780930 w 12192000"/>
            <a:gd name="connsiteY427" fmla="*/ 5453439 h 6858000"/>
            <a:gd name="connsiteX428" fmla="*/ 4808270 w 12192000"/>
            <a:gd name="connsiteY428" fmla="*/ 5480779 h 6858000"/>
            <a:gd name="connsiteX429" fmla="*/ 4780930 w 12192000"/>
            <a:gd name="connsiteY429" fmla="*/ 5508119 h 6858000"/>
            <a:gd name="connsiteX430" fmla="*/ 4847590 w 12192000"/>
            <a:gd name="connsiteY430" fmla="*/ 5508119 h 6858000"/>
            <a:gd name="connsiteX431" fmla="*/ 4820251 w 12192000"/>
            <a:gd name="connsiteY431" fmla="*/ 5480779 h 6858000"/>
            <a:gd name="connsiteX432" fmla="*/ 4847590 w 12192000"/>
            <a:gd name="connsiteY432" fmla="*/ 5453439 h 6858000"/>
            <a:gd name="connsiteX433" fmla="*/ 4874930 w 12192000"/>
            <a:gd name="connsiteY433" fmla="*/ 5480779 h 6858000"/>
            <a:gd name="connsiteX434" fmla="*/ 4847590 w 12192000"/>
            <a:gd name="connsiteY434" fmla="*/ 5508119 h 6858000"/>
            <a:gd name="connsiteX435" fmla="*/ 4914252 w 12192000"/>
            <a:gd name="connsiteY435" fmla="*/ 5508119 h 6858000"/>
            <a:gd name="connsiteX436" fmla="*/ 4886912 w 12192000"/>
            <a:gd name="connsiteY436" fmla="*/ 5480779 h 6858000"/>
            <a:gd name="connsiteX437" fmla="*/ 4914252 w 12192000"/>
            <a:gd name="connsiteY437" fmla="*/ 5453439 h 6858000"/>
            <a:gd name="connsiteX438" fmla="*/ 4941591 w 12192000"/>
            <a:gd name="connsiteY438" fmla="*/ 5480779 h 6858000"/>
            <a:gd name="connsiteX439" fmla="*/ 4914252 w 12192000"/>
            <a:gd name="connsiteY439" fmla="*/ 5508119 h 6858000"/>
            <a:gd name="connsiteX440" fmla="*/ 4980913 w 12192000"/>
            <a:gd name="connsiteY440" fmla="*/ 5508119 h 6858000"/>
            <a:gd name="connsiteX441" fmla="*/ 4953573 w 12192000"/>
            <a:gd name="connsiteY441" fmla="*/ 5480779 h 6858000"/>
            <a:gd name="connsiteX442" fmla="*/ 4980913 w 12192000"/>
            <a:gd name="connsiteY442" fmla="*/ 5453439 h 6858000"/>
            <a:gd name="connsiteX443" fmla="*/ 5008253 w 12192000"/>
            <a:gd name="connsiteY443" fmla="*/ 5480779 h 6858000"/>
            <a:gd name="connsiteX444" fmla="*/ 4980913 w 12192000"/>
            <a:gd name="connsiteY444" fmla="*/ 5508119 h 6858000"/>
            <a:gd name="connsiteX445" fmla="*/ 5047573 w 12192000"/>
            <a:gd name="connsiteY445" fmla="*/ 5508119 h 6858000"/>
            <a:gd name="connsiteX446" fmla="*/ 5020233 w 12192000"/>
            <a:gd name="connsiteY446" fmla="*/ 5480779 h 6858000"/>
            <a:gd name="connsiteX447" fmla="*/ 5047573 w 12192000"/>
            <a:gd name="connsiteY447" fmla="*/ 5453439 h 6858000"/>
            <a:gd name="connsiteX448" fmla="*/ 5074913 w 12192000"/>
            <a:gd name="connsiteY448" fmla="*/ 5480779 h 6858000"/>
            <a:gd name="connsiteX449" fmla="*/ 5047573 w 12192000"/>
            <a:gd name="connsiteY449" fmla="*/ 5508119 h 6858000"/>
            <a:gd name="connsiteX450" fmla="*/ 5114234 w 12192000"/>
            <a:gd name="connsiteY450" fmla="*/ 5508119 h 6858000"/>
            <a:gd name="connsiteX451" fmla="*/ 5086895 w 12192000"/>
            <a:gd name="connsiteY451" fmla="*/ 5480779 h 6858000"/>
            <a:gd name="connsiteX452" fmla="*/ 5114234 w 12192000"/>
            <a:gd name="connsiteY452" fmla="*/ 5453439 h 6858000"/>
            <a:gd name="connsiteX453" fmla="*/ 5141574 w 12192000"/>
            <a:gd name="connsiteY453" fmla="*/ 5480779 h 6858000"/>
            <a:gd name="connsiteX454" fmla="*/ 5114234 w 12192000"/>
            <a:gd name="connsiteY454" fmla="*/ 5508119 h 6858000"/>
            <a:gd name="connsiteX455" fmla="*/ 5180896 w 12192000"/>
            <a:gd name="connsiteY455" fmla="*/ 5508119 h 6858000"/>
            <a:gd name="connsiteX456" fmla="*/ 5153556 w 12192000"/>
            <a:gd name="connsiteY456" fmla="*/ 5480779 h 6858000"/>
            <a:gd name="connsiteX457" fmla="*/ 5180896 w 12192000"/>
            <a:gd name="connsiteY457" fmla="*/ 5453439 h 6858000"/>
            <a:gd name="connsiteX458" fmla="*/ 5208235 w 12192000"/>
            <a:gd name="connsiteY458" fmla="*/ 5480779 h 6858000"/>
            <a:gd name="connsiteX459" fmla="*/ 5180896 w 12192000"/>
            <a:gd name="connsiteY459" fmla="*/ 5508119 h 6858000"/>
            <a:gd name="connsiteX460" fmla="*/ 5247556 w 12192000"/>
            <a:gd name="connsiteY460" fmla="*/ 5508119 h 6858000"/>
            <a:gd name="connsiteX461" fmla="*/ 5220216 w 12192000"/>
            <a:gd name="connsiteY461" fmla="*/ 5480779 h 6858000"/>
            <a:gd name="connsiteX462" fmla="*/ 5247556 w 12192000"/>
            <a:gd name="connsiteY462" fmla="*/ 5453439 h 6858000"/>
            <a:gd name="connsiteX463" fmla="*/ 5274896 w 12192000"/>
            <a:gd name="connsiteY463" fmla="*/ 5480779 h 6858000"/>
            <a:gd name="connsiteX464" fmla="*/ 5247556 w 12192000"/>
            <a:gd name="connsiteY464" fmla="*/ 5508119 h 6858000"/>
            <a:gd name="connsiteX465" fmla="*/ 5314217 w 12192000"/>
            <a:gd name="connsiteY465" fmla="*/ 5508119 h 6858000"/>
            <a:gd name="connsiteX466" fmla="*/ 5286877 w 12192000"/>
            <a:gd name="connsiteY466" fmla="*/ 5480779 h 6858000"/>
            <a:gd name="connsiteX467" fmla="*/ 5314217 w 12192000"/>
            <a:gd name="connsiteY467" fmla="*/ 5453439 h 6858000"/>
            <a:gd name="connsiteX468" fmla="*/ 5341557 w 12192000"/>
            <a:gd name="connsiteY468" fmla="*/ 5480779 h 6858000"/>
            <a:gd name="connsiteX469" fmla="*/ 5314217 w 12192000"/>
            <a:gd name="connsiteY469" fmla="*/ 5508119 h 6858000"/>
            <a:gd name="connsiteX470" fmla="*/ 5380878 w 12192000"/>
            <a:gd name="connsiteY470" fmla="*/ 5508119 h 6858000"/>
            <a:gd name="connsiteX471" fmla="*/ 5353539 w 12192000"/>
            <a:gd name="connsiteY471" fmla="*/ 5480779 h 6858000"/>
            <a:gd name="connsiteX472" fmla="*/ 5380878 w 12192000"/>
            <a:gd name="connsiteY472" fmla="*/ 5453439 h 6858000"/>
            <a:gd name="connsiteX473" fmla="*/ 5408218 w 12192000"/>
            <a:gd name="connsiteY473" fmla="*/ 5480779 h 6858000"/>
            <a:gd name="connsiteX474" fmla="*/ 5380878 w 12192000"/>
            <a:gd name="connsiteY474" fmla="*/ 5508119 h 6858000"/>
            <a:gd name="connsiteX475" fmla="*/ 5447539 w 12192000"/>
            <a:gd name="connsiteY475" fmla="*/ 5508119 h 6858000"/>
            <a:gd name="connsiteX476" fmla="*/ 5420199 w 12192000"/>
            <a:gd name="connsiteY476" fmla="*/ 5480779 h 6858000"/>
            <a:gd name="connsiteX477" fmla="*/ 5447539 w 12192000"/>
            <a:gd name="connsiteY477" fmla="*/ 5453439 h 6858000"/>
            <a:gd name="connsiteX478" fmla="*/ 5474878 w 12192000"/>
            <a:gd name="connsiteY478" fmla="*/ 5480779 h 6858000"/>
            <a:gd name="connsiteX479" fmla="*/ 5447539 w 12192000"/>
            <a:gd name="connsiteY479" fmla="*/ 5508119 h 6858000"/>
            <a:gd name="connsiteX480" fmla="*/ 5514200 w 12192000"/>
            <a:gd name="connsiteY480" fmla="*/ 5508119 h 6858000"/>
            <a:gd name="connsiteX481" fmla="*/ 5486860 w 12192000"/>
            <a:gd name="connsiteY481" fmla="*/ 5480779 h 6858000"/>
            <a:gd name="connsiteX482" fmla="*/ 5514200 w 12192000"/>
            <a:gd name="connsiteY482" fmla="*/ 5453439 h 6858000"/>
            <a:gd name="connsiteX483" fmla="*/ 5541540 w 12192000"/>
            <a:gd name="connsiteY483" fmla="*/ 5480779 h 6858000"/>
            <a:gd name="connsiteX484" fmla="*/ 5514200 w 12192000"/>
            <a:gd name="connsiteY484" fmla="*/ 5508119 h 6858000"/>
            <a:gd name="connsiteX485" fmla="*/ 5580861 w 12192000"/>
            <a:gd name="connsiteY485" fmla="*/ 5508119 h 6858000"/>
            <a:gd name="connsiteX486" fmla="*/ 5553521 w 12192000"/>
            <a:gd name="connsiteY486" fmla="*/ 5480779 h 6858000"/>
            <a:gd name="connsiteX487" fmla="*/ 5580861 w 12192000"/>
            <a:gd name="connsiteY487" fmla="*/ 5453439 h 6858000"/>
            <a:gd name="connsiteX488" fmla="*/ 5608201 w 12192000"/>
            <a:gd name="connsiteY488" fmla="*/ 5480779 h 6858000"/>
            <a:gd name="connsiteX489" fmla="*/ 5580861 w 12192000"/>
            <a:gd name="connsiteY489" fmla="*/ 5508119 h 6858000"/>
            <a:gd name="connsiteX490" fmla="*/ 6247473 w 12192000"/>
            <a:gd name="connsiteY490" fmla="*/ 5508119 h 6858000"/>
            <a:gd name="connsiteX491" fmla="*/ 6220128 w 12192000"/>
            <a:gd name="connsiteY491" fmla="*/ 5480779 h 6858000"/>
            <a:gd name="connsiteX492" fmla="*/ 6247473 w 12192000"/>
            <a:gd name="connsiteY492" fmla="*/ 5453439 h 6858000"/>
            <a:gd name="connsiteX493" fmla="*/ 6274807 w 12192000"/>
            <a:gd name="connsiteY493" fmla="*/ 5480779 h 6858000"/>
            <a:gd name="connsiteX494" fmla="*/ 6247473 w 12192000"/>
            <a:gd name="connsiteY494" fmla="*/ 5508119 h 6858000"/>
            <a:gd name="connsiteX495" fmla="*/ 6314133 w 12192000"/>
            <a:gd name="connsiteY495" fmla="*/ 5508119 h 6858000"/>
            <a:gd name="connsiteX496" fmla="*/ 6286788 w 12192000"/>
            <a:gd name="connsiteY496" fmla="*/ 5480779 h 6858000"/>
            <a:gd name="connsiteX497" fmla="*/ 6314133 w 12192000"/>
            <a:gd name="connsiteY497" fmla="*/ 5453439 h 6858000"/>
            <a:gd name="connsiteX498" fmla="*/ 6341468 w 12192000"/>
            <a:gd name="connsiteY498" fmla="*/ 5480779 h 6858000"/>
            <a:gd name="connsiteX499" fmla="*/ 6314133 w 12192000"/>
            <a:gd name="connsiteY499" fmla="*/ 5508119 h 6858000"/>
            <a:gd name="connsiteX500" fmla="*/ 7647352 w 12192000"/>
            <a:gd name="connsiteY500" fmla="*/ 5508119 h 6858000"/>
            <a:gd name="connsiteX501" fmla="*/ 7620007 w 12192000"/>
            <a:gd name="connsiteY501" fmla="*/ 5480779 h 6858000"/>
            <a:gd name="connsiteX502" fmla="*/ 7647352 w 12192000"/>
            <a:gd name="connsiteY502" fmla="*/ 5453439 h 6858000"/>
            <a:gd name="connsiteX503" fmla="*/ 7674687 w 12192000"/>
            <a:gd name="connsiteY503" fmla="*/ 5480779 h 6858000"/>
            <a:gd name="connsiteX504" fmla="*/ 7647352 w 12192000"/>
            <a:gd name="connsiteY504" fmla="*/ 5508119 h 6858000"/>
            <a:gd name="connsiteX505" fmla="*/ 7714013 w 12192000"/>
            <a:gd name="connsiteY505" fmla="*/ 5508119 h 6858000"/>
            <a:gd name="connsiteX506" fmla="*/ 7686668 w 12192000"/>
            <a:gd name="connsiteY506" fmla="*/ 5480779 h 6858000"/>
            <a:gd name="connsiteX507" fmla="*/ 7714013 w 12192000"/>
            <a:gd name="connsiteY507" fmla="*/ 5453439 h 6858000"/>
            <a:gd name="connsiteX508" fmla="*/ 7741348 w 12192000"/>
            <a:gd name="connsiteY508" fmla="*/ 5480779 h 6858000"/>
            <a:gd name="connsiteX509" fmla="*/ 7714013 w 12192000"/>
            <a:gd name="connsiteY509" fmla="*/ 5508119 h 6858000"/>
            <a:gd name="connsiteX510" fmla="*/ 7780674 w 12192000"/>
            <a:gd name="connsiteY510" fmla="*/ 5508119 h 6858000"/>
            <a:gd name="connsiteX511" fmla="*/ 7753329 w 12192000"/>
            <a:gd name="connsiteY511" fmla="*/ 5480779 h 6858000"/>
            <a:gd name="connsiteX512" fmla="*/ 7780674 w 12192000"/>
            <a:gd name="connsiteY512" fmla="*/ 5453439 h 6858000"/>
            <a:gd name="connsiteX513" fmla="*/ 7808008 w 12192000"/>
            <a:gd name="connsiteY513" fmla="*/ 5480779 h 6858000"/>
            <a:gd name="connsiteX514" fmla="*/ 7780674 w 12192000"/>
            <a:gd name="connsiteY514" fmla="*/ 5508119 h 6858000"/>
            <a:gd name="connsiteX515" fmla="*/ 7847335 w 12192000"/>
            <a:gd name="connsiteY515" fmla="*/ 5508119 h 6858000"/>
            <a:gd name="connsiteX516" fmla="*/ 7819990 w 12192000"/>
            <a:gd name="connsiteY516" fmla="*/ 5480779 h 6858000"/>
            <a:gd name="connsiteX517" fmla="*/ 7847335 w 12192000"/>
            <a:gd name="connsiteY517" fmla="*/ 5453439 h 6858000"/>
            <a:gd name="connsiteX518" fmla="*/ 7874669 w 12192000"/>
            <a:gd name="connsiteY518" fmla="*/ 5480779 h 6858000"/>
            <a:gd name="connsiteX519" fmla="*/ 7847335 w 12192000"/>
            <a:gd name="connsiteY519" fmla="*/ 5508119 h 6858000"/>
            <a:gd name="connsiteX520" fmla="*/ 8647266 w 12192000"/>
            <a:gd name="connsiteY520" fmla="*/ 5508119 h 6858000"/>
            <a:gd name="connsiteX521" fmla="*/ 8619921 w 12192000"/>
            <a:gd name="connsiteY521" fmla="*/ 5480779 h 6858000"/>
            <a:gd name="connsiteX522" fmla="*/ 8647266 w 12192000"/>
            <a:gd name="connsiteY522" fmla="*/ 5453439 h 6858000"/>
            <a:gd name="connsiteX523" fmla="*/ 8674600 w 12192000"/>
            <a:gd name="connsiteY523" fmla="*/ 5480779 h 6858000"/>
            <a:gd name="connsiteX524" fmla="*/ 8647266 w 12192000"/>
            <a:gd name="connsiteY524" fmla="*/ 5508119 h 6858000"/>
            <a:gd name="connsiteX525" fmla="*/ 9247214 w 12192000"/>
            <a:gd name="connsiteY525" fmla="*/ 5508119 h 6858000"/>
            <a:gd name="connsiteX526" fmla="*/ 9219869 w 12192000"/>
            <a:gd name="connsiteY526" fmla="*/ 5480779 h 6858000"/>
            <a:gd name="connsiteX527" fmla="*/ 9247214 w 12192000"/>
            <a:gd name="connsiteY527" fmla="*/ 5453439 h 6858000"/>
            <a:gd name="connsiteX528" fmla="*/ 9274549 w 12192000"/>
            <a:gd name="connsiteY528" fmla="*/ 5480779 h 6858000"/>
            <a:gd name="connsiteX529" fmla="*/ 9247214 w 12192000"/>
            <a:gd name="connsiteY529" fmla="*/ 5508119 h 6858000"/>
            <a:gd name="connsiteX530" fmla="*/ 9313875 w 12192000"/>
            <a:gd name="connsiteY530" fmla="*/ 5508119 h 6858000"/>
            <a:gd name="connsiteX531" fmla="*/ 9286530 w 12192000"/>
            <a:gd name="connsiteY531" fmla="*/ 5480779 h 6858000"/>
            <a:gd name="connsiteX532" fmla="*/ 9313875 w 12192000"/>
            <a:gd name="connsiteY532" fmla="*/ 5453439 h 6858000"/>
            <a:gd name="connsiteX533" fmla="*/ 9341210 w 12192000"/>
            <a:gd name="connsiteY533" fmla="*/ 5480779 h 6858000"/>
            <a:gd name="connsiteX534" fmla="*/ 9313875 w 12192000"/>
            <a:gd name="connsiteY534" fmla="*/ 5508119 h 6858000"/>
            <a:gd name="connsiteX535" fmla="*/ 9380536 w 12192000"/>
            <a:gd name="connsiteY535" fmla="*/ 5508119 h 6858000"/>
            <a:gd name="connsiteX536" fmla="*/ 9353191 w 12192000"/>
            <a:gd name="connsiteY536" fmla="*/ 5480779 h 6858000"/>
            <a:gd name="connsiteX537" fmla="*/ 9380536 w 12192000"/>
            <a:gd name="connsiteY537" fmla="*/ 5453439 h 6858000"/>
            <a:gd name="connsiteX538" fmla="*/ 9407870 w 12192000"/>
            <a:gd name="connsiteY538" fmla="*/ 5480779 h 6858000"/>
            <a:gd name="connsiteX539" fmla="*/ 9380536 w 12192000"/>
            <a:gd name="connsiteY539" fmla="*/ 5508119 h 6858000"/>
            <a:gd name="connsiteX540" fmla="*/ 9447197 w 12192000"/>
            <a:gd name="connsiteY540" fmla="*/ 5508119 h 6858000"/>
            <a:gd name="connsiteX541" fmla="*/ 9419852 w 12192000"/>
            <a:gd name="connsiteY541" fmla="*/ 5480779 h 6858000"/>
            <a:gd name="connsiteX542" fmla="*/ 9447197 w 12192000"/>
            <a:gd name="connsiteY542" fmla="*/ 5453439 h 6858000"/>
            <a:gd name="connsiteX543" fmla="*/ 9474531 w 12192000"/>
            <a:gd name="connsiteY543" fmla="*/ 5480779 h 6858000"/>
            <a:gd name="connsiteX544" fmla="*/ 9447197 w 12192000"/>
            <a:gd name="connsiteY544" fmla="*/ 5508119 h 6858000"/>
            <a:gd name="connsiteX545" fmla="*/ 9513858 w 12192000"/>
            <a:gd name="connsiteY545" fmla="*/ 5508119 h 6858000"/>
            <a:gd name="connsiteX546" fmla="*/ 9486513 w 12192000"/>
            <a:gd name="connsiteY546" fmla="*/ 5480779 h 6858000"/>
            <a:gd name="connsiteX547" fmla="*/ 9513858 w 12192000"/>
            <a:gd name="connsiteY547" fmla="*/ 5453439 h 6858000"/>
            <a:gd name="connsiteX548" fmla="*/ 9541193 w 12192000"/>
            <a:gd name="connsiteY548" fmla="*/ 5480779 h 6858000"/>
            <a:gd name="connsiteX549" fmla="*/ 9513858 w 12192000"/>
            <a:gd name="connsiteY549" fmla="*/ 5508119 h 6858000"/>
            <a:gd name="connsiteX550" fmla="*/ 9647180 w 12192000"/>
            <a:gd name="connsiteY550" fmla="*/ 5508119 h 6858000"/>
            <a:gd name="connsiteX551" fmla="*/ 9619835 w 12192000"/>
            <a:gd name="connsiteY551" fmla="*/ 5480779 h 6858000"/>
            <a:gd name="connsiteX552" fmla="*/ 9647180 w 12192000"/>
            <a:gd name="connsiteY552" fmla="*/ 5453439 h 6858000"/>
            <a:gd name="connsiteX553" fmla="*/ 9674514 w 12192000"/>
            <a:gd name="connsiteY553" fmla="*/ 5480779 h 6858000"/>
            <a:gd name="connsiteX554" fmla="*/ 9647180 w 12192000"/>
            <a:gd name="connsiteY554" fmla="*/ 5508119 h 6858000"/>
            <a:gd name="connsiteX555" fmla="*/ 2847763 w 12192000"/>
            <a:gd name="connsiteY555" fmla="*/ 5441490 h 6858000"/>
            <a:gd name="connsiteX556" fmla="*/ 2820423 w 12192000"/>
            <a:gd name="connsiteY556" fmla="*/ 5414150 h 6858000"/>
            <a:gd name="connsiteX557" fmla="*/ 2847763 w 12192000"/>
            <a:gd name="connsiteY557" fmla="*/ 5386811 h 6858000"/>
            <a:gd name="connsiteX558" fmla="*/ 2875103 w 12192000"/>
            <a:gd name="connsiteY558" fmla="*/ 5414150 h 6858000"/>
            <a:gd name="connsiteX559" fmla="*/ 2847763 w 12192000"/>
            <a:gd name="connsiteY559" fmla="*/ 5441490 h 6858000"/>
            <a:gd name="connsiteX560" fmla="*/ 2914424 w 12192000"/>
            <a:gd name="connsiteY560" fmla="*/ 5441490 h 6858000"/>
            <a:gd name="connsiteX561" fmla="*/ 2887084 w 12192000"/>
            <a:gd name="connsiteY561" fmla="*/ 5414150 h 6858000"/>
            <a:gd name="connsiteX562" fmla="*/ 2914424 w 12192000"/>
            <a:gd name="connsiteY562" fmla="*/ 5386811 h 6858000"/>
            <a:gd name="connsiteX563" fmla="*/ 2941764 w 12192000"/>
            <a:gd name="connsiteY563" fmla="*/ 5414150 h 6858000"/>
            <a:gd name="connsiteX564" fmla="*/ 2914424 w 12192000"/>
            <a:gd name="connsiteY564" fmla="*/ 5441490 h 6858000"/>
            <a:gd name="connsiteX565" fmla="*/ 3714355 w 12192000"/>
            <a:gd name="connsiteY565" fmla="*/ 5441490 h 6858000"/>
            <a:gd name="connsiteX566" fmla="*/ 3687015 w 12192000"/>
            <a:gd name="connsiteY566" fmla="*/ 5414150 h 6858000"/>
            <a:gd name="connsiteX567" fmla="*/ 3714355 w 12192000"/>
            <a:gd name="connsiteY567" fmla="*/ 5386811 h 6858000"/>
            <a:gd name="connsiteX568" fmla="*/ 3741695 w 12192000"/>
            <a:gd name="connsiteY568" fmla="*/ 5414150 h 6858000"/>
            <a:gd name="connsiteX569" fmla="*/ 3714355 w 12192000"/>
            <a:gd name="connsiteY569" fmla="*/ 5441490 h 6858000"/>
            <a:gd name="connsiteX570" fmla="*/ 3914338 w 12192000"/>
            <a:gd name="connsiteY570" fmla="*/ 5441490 h 6858000"/>
            <a:gd name="connsiteX571" fmla="*/ 3886998 w 12192000"/>
            <a:gd name="connsiteY571" fmla="*/ 5414150 h 6858000"/>
            <a:gd name="connsiteX572" fmla="*/ 3914338 w 12192000"/>
            <a:gd name="connsiteY572" fmla="*/ 5386811 h 6858000"/>
            <a:gd name="connsiteX573" fmla="*/ 3941678 w 12192000"/>
            <a:gd name="connsiteY573" fmla="*/ 5414150 h 6858000"/>
            <a:gd name="connsiteX574" fmla="*/ 3914338 w 12192000"/>
            <a:gd name="connsiteY574" fmla="*/ 5441490 h 6858000"/>
            <a:gd name="connsiteX575" fmla="*/ 3980999 w 12192000"/>
            <a:gd name="connsiteY575" fmla="*/ 5441490 h 6858000"/>
            <a:gd name="connsiteX576" fmla="*/ 3953659 w 12192000"/>
            <a:gd name="connsiteY576" fmla="*/ 5414150 h 6858000"/>
            <a:gd name="connsiteX577" fmla="*/ 3980999 w 12192000"/>
            <a:gd name="connsiteY577" fmla="*/ 5386811 h 6858000"/>
            <a:gd name="connsiteX578" fmla="*/ 4008339 w 12192000"/>
            <a:gd name="connsiteY578" fmla="*/ 5414150 h 6858000"/>
            <a:gd name="connsiteX579" fmla="*/ 3980999 w 12192000"/>
            <a:gd name="connsiteY579" fmla="*/ 5441490 h 6858000"/>
            <a:gd name="connsiteX580" fmla="*/ 4047659 w 12192000"/>
            <a:gd name="connsiteY580" fmla="*/ 5441490 h 6858000"/>
            <a:gd name="connsiteX581" fmla="*/ 4020320 w 12192000"/>
            <a:gd name="connsiteY581" fmla="*/ 5414150 h 6858000"/>
            <a:gd name="connsiteX582" fmla="*/ 4047659 w 12192000"/>
            <a:gd name="connsiteY582" fmla="*/ 5386811 h 6858000"/>
            <a:gd name="connsiteX583" fmla="*/ 4074999 w 12192000"/>
            <a:gd name="connsiteY583" fmla="*/ 5414150 h 6858000"/>
            <a:gd name="connsiteX584" fmla="*/ 4047659 w 12192000"/>
            <a:gd name="connsiteY584" fmla="*/ 5441490 h 6858000"/>
            <a:gd name="connsiteX585" fmla="*/ 4180982 w 12192000"/>
            <a:gd name="connsiteY585" fmla="*/ 5441490 h 6858000"/>
            <a:gd name="connsiteX586" fmla="*/ 4153642 w 12192000"/>
            <a:gd name="connsiteY586" fmla="*/ 5414150 h 6858000"/>
            <a:gd name="connsiteX587" fmla="*/ 4180982 w 12192000"/>
            <a:gd name="connsiteY587" fmla="*/ 5386811 h 6858000"/>
            <a:gd name="connsiteX588" fmla="*/ 4208322 w 12192000"/>
            <a:gd name="connsiteY588" fmla="*/ 5414150 h 6858000"/>
            <a:gd name="connsiteX589" fmla="*/ 4180982 w 12192000"/>
            <a:gd name="connsiteY589" fmla="*/ 5441490 h 6858000"/>
            <a:gd name="connsiteX590" fmla="*/ 4314303 w 12192000"/>
            <a:gd name="connsiteY590" fmla="*/ 5441490 h 6858000"/>
            <a:gd name="connsiteX591" fmla="*/ 4286964 w 12192000"/>
            <a:gd name="connsiteY591" fmla="*/ 5414150 h 6858000"/>
            <a:gd name="connsiteX592" fmla="*/ 4314303 w 12192000"/>
            <a:gd name="connsiteY592" fmla="*/ 5386811 h 6858000"/>
            <a:gd name="connsiteX593" fmla="*/ 4341643 w 12192000"/>
            <a:gd name="connsiteY593" fmla="*/ 5414150 h 6858000"/>
            <a:gd name="connsiteX594" fmla="*/ 4314303 w 12192000"/>
            <a:gd name="connsiteY594" fmla="*/ 5441490 h 6858000"/>
            <a:gd name="connsiteX595" fmla="*/ 4447625 w 12192000"/>
            <a:gd name="connsiteY595" fmla="*/ 5441490 h 6858000"/>
            <a:gd name="connsiteX596" fmla="*/ 4420285 w 12192000"/>
            <a:gd name="connsiteY596" fmla="*/ 5414150 h 6858000"/>
            <a:gd name="connsiteX597" fmla="*/ 4447625 w 12192000"/>
            <a:gd name="connsiteY597" fmla="*/ 5386811 h 6858000"/>
            <a:gd name="connsiteX598" fmla="*/ 4474965 w 12192000"/>
            <a:gd name="connsiteY598" fmla="*/ 5414150 h 6858000"/>
            <a:gd name="connsiteX599" fmla="*/ 4447625 w 12192000"/>
            <a:gd name="connsiteY599" fmla="*/ 5441490 h 6858000"/>
            <a:gd name="connsiteX600" fmla="*/ 4514286 w 12192000"/>
            <a:gd name="connsiteY600" fmla="*/ 5441490 h 6858000"/>
            <a:gd name="connsiteX601" fmla="*/ 4486946 w 12192000"/>
            <a:gd name="connsiteY601" fmla="*/ 5414150 h 6858000"/>
            <a:gd name="connsiteX602" fmla="*/ 4514286 w 12192000"/>
            <a:gd name="connsiteY602" fmla="*/ 5386811 h 6858000"/>
            <a:gd name="connsiteX603" fmla="*/ 4541626 w 12192000"/>
            <a:gd name="connsiteY603" fmla="*/ 5414150 h 6858000"/>
            <a:gd name="connsiteX604" fmla="*/ 4514286 w 12192000"/>
            <a:gd name="connsiteY604" fmla="*/ 5441490 h 6858000"/>
            <a:gd name="connsiteX605" fmla="*/ 4780930 w 12192000"/>
            <a:gd name="connsiteY605" fmla="*/ 5441490 h 6858000"/>
            <a:gd name="connsiteX606" fmla="*/ 4753590 w 12192000"/>
            <a:gd name="connsiteY606" fmla="*/ 5414150 h 6858000"/>
            <a:gd name="connsiteX607" fmla="*/ 4780930 w 12192000"/>
            <a:gd name="connsiteY607" fmla="*/ 5386811 h 6858000"/>
            <a:gd name="connsiteX608" fmla="*/ 4808270 w 12192000"/>
            <a:gd name="connsiteY608" fmla="*/ 5414150 h 6858000"/>
            <a:gd name="connsiteX609" fmla="*/ 4780930 w 12192000"/>
            <a:gd name="connsiteY609" fmla="*/ 5441490 h 6858000"/>
            <a:gd name="connsiteX610" fmla="*/ 4847590 w 12192000"/>
            <a:gd name="connsiteY610" fmla="*/ 5441490 h 6858000"/>
            <a:gd name="connsiteX611" fmla="*/ 4820251 w 12192000"/>
            <a:gd name="connsiteY611" fmla="*/ 5414150 h 6858000"/>
            <a:gd name="connsiteX612" fmla="*/ 4847590 w 12192000"/>
            <a:gd name="connsiteY612" fmla="*/ 5386811 h 6858000"/>
            <a:gd name="connsiteX613" fmla="*/ 4874930 w 12192000"/>
            <a:gd name="connsiteY613" fmla="*/ 5414150 h 6858000"/>
            <a:gd name="connsiteX614" fmla="*/ 4847590 w 12192000"/>
            <a:gd name="connsiteY614" fmla="*/ 5441490 h 6858000"/>
            <a:gd name="connsiteX615" fmla="*/ 4914252 w 12192000"/>
            <a:gd name="connsiteY615" fmla="*/ 5441490 h 6858000"/>
            <a:gd name="connsiteX616" fmla="*/ 4886912 w 12192000"/>
            <a:gd name="connsiteY616" fmla="*/ 5414150 h 6858000"/>
            <a:gd name="connsiteX617" fmla="*/ 4914252 w 12192000"/>
            <a:gd name="connsiteY617" fmla="*/ 5386811 h 6858000"/>
            <a:gd name="connsiteX618" fmla="*/ 4941591 w 12192000"/>
            <a:gd name="connsiteY618" fmla="*/ 5414150 h 6858000"/>
            <a:gd name="connsiteX619" fmla="*/ 4914252 w 12192000"/>
            <a:gd name="connsiteY619" fmla="*/ 5441490 h 6858000"/>
            <a:gd name="connsiteX620" fmla="*/ 4980913 w 12192000"/>
            <a:gd name="connsiteY620" fmla="*/ 5441490 h 6858000"/>
            <a:gd name="connsiteX621" fmla="*/ 4953573 w 12192000"/>
            <a:gd name="connsiteY621" fmla="*/ 5414150 h 6858000"/>
            <a:gd name="connsiteX622" fmla="*/ 4980913 w 12192000"/>
            <a:gd name="connsiteY622" fmla="*/ 5386811 h 6858000"/>
            <a:gd name="connsiteX623" fmla="*/ 5008253 w 12192000"/>
            <a:gd name="connsiteY623" fmla="*/ 5414150 h 6858000"/>
            <a:gd name="connsiteX624" fmla="*/ 4980913 w 12192000"/>
            <a:gd name="connsiteY624" fmla="*/ 5441490 h 6858000"/>
            <a:gd name="connsiteX625" fmla="*/ 5047573 w 12192000"/>
            <a:gd name="connsiteY625" fmla="*/ 5441490 h 6858000"/>
            <a:gd name="connsiteX626" fmla="*/ 5020233 w 12192000"/>
            <a:gd name="connsiteY626" fmla="*/ 5414150 h 6858000"/>
            <a:gd name="connsiteX627" fmla="*/ 5047573 w 12192000"/>
            <a:gd name="connsiteY627" fmla="*/ 5386811 h 6858000"/>
            <a:gd name="connsiteX628" fmla="*/ 5074913 w 12192000"/>
            <a:gd name="connsiteY628" fmla="*/ 5414150 h 6858000"/>
            <a:gd name="connsiteX629" fmla="*/ 5047573 w 12192000"/>
            <a:gd name="connsiteY629" fmla="*/ 5441490 h 6858000"/>
            <a:gd name="connsiteX630" fmla="*/ 5114234 w 12192000"/>
            <a:gd name="connsiteY630" fmla="*/ 5441490 h 6858000"/>
            <a:gd name="connsiteX631" fmla="*/ 5086895 w 12192000"/>
            <a:gd name="connsiteY631" fmla="*/ 5414150 h 6858000"/>
            <a:gd name="connsiteX632" fmla="*/ 5114234 w 12192000"/>
            <a:gd name="connsiteY632" fmla="*/ 5386811 h 6858000"/>
            <a:gd name="connsiteX633" fmla="*/ 5141574 w 12192000"/>
            <a:gd name="connsiteY633" fmla="*/ 5414150 h 6858000"/>
            <a:gd name="connsiteX634" fmla="*/ 5114234 w 12192000"/>
            <a:gd name="connsiteY634" fmla="*/ 5441490 h 6858000"/>
            <a:gd name="connsiteX635" fmla="*/ 5180896 w 12192000"/>
            <a:gd name="connsiteY635" fmla="*/ 5441490 h 6858000"/>
            <a:gd name="connsiteX636" fmla="*/ 5153556 w 12192000"/>
            <a:gd name="connsiteY636" fmla="*/ 5414150 h 6858000"/>
            <a:gd name="connsiteX637" fmla="*/ 5180896 w 12192000"/>
            <a:gd name="connsiteY637" fmla="*/ 5386811 h 6858000"/>
            <a:gd name="connsiteX638" fmla="*/ 5208235 w 12192000"/>
            <a:gd name="connsiteY638" fmla="*/ 5414150 h 6858000"/>
            <a:gd name="connsiteX639" fmla="*/ 5180896 w 12192000"/>
            <a:gd name="connsiteY639" fmla="*/ 5441490 h 6858000"/>
            <a:gd name="connsiteX640" fmla="*/ 5247556 w 12192000"/>
            <a:gd name="connsiteY640" fmla="*/ 5441490 h 6858000"/>
            <a:gd name="connsiteX641" fmla="*/ 5220216 w 12192000"/>
            <a:gd name="connsiteY641" fmla="*/ 5414150 h 6858000"/>
            <a:gd name="connsiteX642" fmla="*/ 5247556 w 12192000"/>
            <a:gd name="connsiteY642" fmla="*/ 5386811 h 6858000"/>
            <a:gd name="connsiteX643" fmla="*/ 5274896 w 12192000"/>
            <a:gd name="connsiteY643" fmla="*/ 5414150 h 6858000"/>
            <a:gd name="connsiteX644" fmla="*/ 5247556 w 12192000"/>
            <a:gd name="connsiteY644" fmla="*/ 5441490 h 6858000"/>
            <a:gd name="connsiteX645" fmla="*/ 5314217 w 12192000"/>
            <a:gd name="connsiteY645" fmla="*/ 5441490 h 6858000"/>
            <a:gd name="connsiteX646" fmla="*/ 5286877 w 12192000"/>
            <a:gd name="connsiteY646" fmla="*/ 5414150 h 6858000"/>
            <a:gd name="connsiteX647" fmla="*/ 5314217 w 12192000"/>
            <a:gd name="connsiteY647" fmla="*/ 5386811 h 6858000"/>
            <a:gd name="connsiteX648" fmla="*/ 5341557 w 12192000"/>
            <a:gd name="connsiteY648" fmla="*/ 5414150 h 6858000"/>
            <a:gd name="connsiteX649" fmla="*/ 5314217 w 12192000"/>
            <a:gd name="connsiteY649" fmla="*/ 5441490 h 6858000"/>
            <a:gd name="connsiteX650" fmla="*/ 5380878 w 12192000"/>
            <a:gd name="connsiteY650" fmla="*/ 5441490 h 6858000"/>
            <a:gd name="connsiteX651" fmla="*/ 5353539 w 12192000"/>
            <a:gd name="connsiteY651" fmla="*/ 5414150 h 6858000"/>
            <a:gd name="connsiteX652" fmla="*/ 5380878 w 12192000"/>
            <a:gd name="connsiteY652" fmla="*/ 5386811 h 6858000"/>
            <a:gd name="connsiteX653" fmla="*/ 5408218 w 12192000"/>
            <a:gd name="connsiteY653" fmla="*/ 5414150 h 6858000"/>
            <a:gd name="connsiteX654" fmla="*/ 5380878 w 12192000"/>
            <a:gd name="connsiteY654" fmla="*/ 5441490 h 6858000"/>
            <a:gd name="connsiteX655" fmla="*/ 5447539 w 12192000"/>
            <a:gd name="connsiteY655" fmla="*/ 5441490 h 6858000"/>
            <a:gd name="connsiteX656" fmla="*/ 5420199 w 12192000"/>
            <a:gd name="connsiteY656" fmla="*/ 5414150 h 6858000"/>
            <a:gd name="connsiteX657" fmla="*/ 5447539 w 12192000"/>
            <a:gd name="connsiteY657" fmla="*/ 5386811 h 6858000"/>
            <a:gd name="connsiteX658" fmla="*/ 5474878 w 12192000"/>
            <a:gd name="connsiteY658" fmla="*/ 5414150 h 6858000"/>
            <a:gd name="connsiteX659" fmla="*/ 5447539 w 12192000"/>
            <a:gd name="connsiteY659" fmla="*/ 5441490 h 6858000"/>
            <a:gd name="connsiteX660" fmla="*/ 5514200 w 12192000"/>
            <a:gd name="connsiteY660" fmla="*/ 5441490 h 6858000"/>
            <a:gd name="connsiteX661" fmla="*/ 5486860 w 12192000"/>
            <a:gd name="connsiteY661" fmla="*/ 5414150 h 6858000"/>
            <a:gd name="connsiteX662" fmla="*/ 5514200 w 12192000"/>
            <a:gd name="connsiteY662" fmla="*/ 5386811 h 6858000"/>
            <a:gd name="connsiteX663" fmla="*/ 5541540 w 12192000"/>
            <a:gd name="connsiteY663" fmla="*/ 5414150 h 6858000"/>
            <a:gd name="connsiteX664" fmla="*/ 5514200 w 12192000"/>
            <a:gd name="connsiteY664" fmla="*/ 5441490 h 6858000"/>
            <a:gd name="connsiteX665" fmla="*/ 5580861 w 12192000"/>
            <a:gd name="connsiteY665" fmla="*/ 5441490 h 6858000"/>
            <a:gd name="connsiteX666" fmla="*/ 5553521 w 12192000"/>
            <a:gd name="connsiteY666" fmla="*/ 5414150 h 6858000"/>
            <a:gd name="connsiteX667" fmla="*/ 5580861 w 12192000"/>
            <a:gd name="connsiteY667" fmla="*/ 5386811 h 6858000"/>
            <a:gd name="connsiteX668" fmla="*/ 5608201 w 12192000"/>
            <a:gd name="connsiteY668" fmla="*/ 5414150 h 6858000"/>
            <a:gd name="connsiteX669" fmla="*/ 5580861 w 12192000"/>
            <a:gd name="connsiteY669" fmla="*/ 5441490 h 6858000"/>
            <a:gd name="connsiteX670" fmla="*/ 6114150 w 12192000"/>
            <a:gd name="connsiteY670" fmla="*/ 5441490 h 6858000"/>
            <a:gd name="connsiteX671" fmla="*/ 6086805 w 12192000"/>
            <a:gd name="connsiteY671" fmla="*/ 5414150 h 6858000"/>
            <a:gd name="connsiteX672" fmla="*/ 6114150 w 12192000"/>
            <a:gd name="connsiteY672" fmla="*/ 5386811 h 6858000"/>
            <a:gd name="connsiteX673" fmla="*/ 6141485 w 12192000"/>
            <a:gd name="connsiteY673" fmla="*/ 5414150 h 6858000"/>
            <a:gd name="connsiteX674" fmla="*/ 6114150 w 12192000"/>
            <a:gd name="connsiteY674" fmla="*/ 5441490 h 6858000"/>
            <a:gd name="connsiteX675" fmla="*/ 6180812 w 12192000"/>
            <a:gd name="connsiteY675" fmla="*/ 5441490 h 6858000"/>
            <a:gd name="connsiteX676" fmla="*/ 6153467 w 12192000"/>
            <a:gd name="connsiteY676" fmla="*/ 5414150 h 6858000"/>
            <a:gd name="connsiteX677" fmla="*/ 6180812 w 12192000"/>
            <a:gd name="connsiteY677" fmla="*/ 5386811 h 6858000"/>
            <a:gd name="connsiteX678" fmla="*/ 6208146 w 12192000"/>
            <a:gd name="connsiteY678" fmla="*/ 5414150 h 6858000"/>
            <a:gd name="connsiteX679" fmla="*/ 6180812 w 12192000"/>
            <a:gd name="connsiteY679" fmla="*/ 5441490 h 6858000"/>
            <a:gd name="connsiteX680" fmla="*/ 7580691 w 12192000"/>
            <a:gd name="connsiteY680" fmla="*/ 5441490 h 6858000"/>
            <a:gd name="connsiteX681" fmla="*/ 7553346 w 12192000"/>
            <a:gd name="connsiteY681" fmla="*/ 5414150 h 6858000"/>
            <a:gd name="connsiteX682" fmla="*/ 7580691 w 12192000"/>
            <a:gd name="connsiteY682" fmla="*/ 5386811 h 6858000"/>
            <a:gd name="connsiteX683" fmla="*/ 7608025 w 12192000"/>
            <a:gd name="connsiteY683" fmla="*/ 5414150 h 6858000"/>
            <a:gd name="connsiteX684" fmla="*/ 7580691 w 12192000"/>
            <a:gd name="connsiteY684" fmla="*/ 5441490 h 6858000"/>
            <a:gd name="connsiteX685" fmla="*/ 7647352 w 12192000"/>
            <a:gd name="connsiteY685" fmla="*/ 5441490 h 6858000"/>
            <a:gd name="connsiteX686" fmla="*/ 7620007 w 12192000"/>
            <a:gd name="connsiteY686" fmla="*/ 5414150 h 6858000"/>
            <a:gd name="connsiteX687" fmla="*/ 7647352 w 12192000"/>
            <a:gd name="connsiteY687" fmla="*/ 5386811 h 6858000"/>
            <a:gd name="connsiteX688" fmla="*/ 7674687 w 12192000"/>
            <a:gd name="connsiteY688" fmla="*/ 5414150 h 6858000"/>
            <a:gd name="connsiteX689" fmla="*/ 7647352 w 12192000"/>
            <a:gd name="connsiteY689" fmla="*/ 5441490 h 6858000"/>
            <a:gd name="connsiteX690" fmla="*/ 7714013 w 12192000"/>
            <a:gd name="connsiteY690" fmla="*/ 5441490 h 6858000"/>
            <a:gd name="connsiteX691" fmla="*/ 7686668 w 12192000"/>
            <a:gd name="connsiteY691" fmla="*/ 5414150 h 6858000"/>
            <a:gd name="connsiteX692" fmla="*/ 7714013 w 12192000"/>
            <a:gd name="connsiteY692" fmla="*/ 5386811 h 6858000"/>
            <a:gd name="connsiteX693" fmla="*/ 7741348 w 12192000"/>
            <a:gd name="connsiteY693" fmla="*/ 5414150 h 6858000"/>
            <a:gd name="connsiteX694" fmla="*/ 7714013 w 12192000"/>
            <a:gd name="connsiteY694" fmla="*/ 5441490 h 6858000"/>
            <a:gd name="connsiteX695" fmla="*/ 7780674 w 12192000"/>
            <a:gd name="connsiteY695" fmla="*/ 5441490 h 6858000"/>
            <a:gd name="connsiteX696" fmla="*/ 7753329 w 12192000"/>
            <a:gd name="connsiteY696" fmla="*/ 5414150 h 6858000"/>
            <a:gd name="connsiteX697" fmla="*/ 7780674 w 12192000"/>
            <a:gd name="connsiteY697" fmla="*/ 5386811 h 6858000"/>
            <a:gd name="connsiteX698" fmla="*/ 7808008 w 12192000"/>
            <a:gd name="connsiteY698" fmla="*/ 5414150 h 6858000"/>
            <a:gd name="connsiteX699" fmla="*/ 7780674 w 12192000"/>
            <a:gd name="connsiteY699" fmla="*/ 5441490 h 6858000"/>
            <a:gd name="connsiteX700" fmla="*/ 7847335 w 12192000"/>
            <a:gd name="connsiteY700" fmla="*/ 5441490 h 6858000"/>
            <a:gd name="connsiteX701" fmla="*/ 7819990 w 12192000"/>
            <a:gd name="connsiteY701" fmla="*/ 5414150 h 6858000"/>
            <a:gd name="connsiteX702" fmla="*/ 7847335 w 12192000"/>
            <a:gd name="connsiteY702" fmla="*/ 5386811 h 6858000"/>
            <a:gd name="connsiteX703" fmla="*/ 7874669 w 12192000"/>
            <a:gd name="connsiteY703" fmla="*/ 5414150 h 6858000"/>
            <a:gd name="connsiteX704" fmla="*/ 7847335 w 12192000"/>
            <a:gd name="connsiteY704" fmla="*/ 5441490 h 6858000"/>
            <a:gd name="connsiteX705" fmla="*/ 8580605 w 12192000"/>
            <a:gd name="connsiteY705" fmla="*/ 5441490 h 6858000"/>
            <a:gd name="connsiteX706" fmla="*/ 8553260 w 12192000"/>
            <a:gd name="connsiteY706" fmla="*/ 5414150 h 6858000"/>
            <a:gd name="connsiteX707" fmla="*/ 8580605 w 12192000"/>
            <a:gd name="connsiteY707" fmla="*/ 5386811 h 6858000"/>
            <a:gd name="connsiteX708" fmla="*/ 8607939 w 12192000"/>
            <a:gd name="connsiteY708" fmla="*/ 5414150 h 6858000"/>
            <a:gd name="connsiteX709" fmla="*/ 8580605 w 12192000"/>
            <a:gd name="connsiteY709" fmla="*/ 5441490 h 6858000"/>
            <a:gd name="connsiteX710" fmla="*/ 8647266 w 12192000"/>
            <a:gd name="connsiteY710" fmla="*/ 5441490 h 6858000"/>
            <a:gd name="connsiteX711" fmla="*/ 8619921 w 12192000"/>
            <a:gd name="connsiteY711" fmla="*/ 5414150 h 6858000"/>
            <a:gd name="connsiteX712" fmla="*/ 8647266 w 12192000"/>
            <a:gd name="connsiteY712" fmla="*/ 5386811 h 6858000"/>
            <a:gd name="connsiteX713" fmla="*/ 8674600 w 12192000"/>
            <a:gd name="connsiteY713" fmla="*/ 5414150 h 6858000"/>
            <a:gd name="connsiteX714" fmla="*/ 8647266 w 12192000"/>
            <a:gd name="connsiteY714" fmla="*/ 5441490 h 6858000"/>
            <a:gd name="connsiteX715" fmla="*/ 8713927 w 12192000"/>
            <a:gd name="connsiteY715" fmla="*/ 5441490 h 6858000"/>
            <a:gd name="connsiteX716" fmla="*/ 8686582 w 12192000"/>
            <a:gd name="connsiteY716" fmla="*/ 5414150 h 6858000"/>
            <a:gd name="connsiteX717" fmla="*/ 8713927 w 12192000"/>
            <a:gd name="connsiteY717" fmla="*/ 5386811 h 6858000"/>
            <a:gd name="connsiteX718" fmla="*/ 8741262 w 12192000"/>
            <a:gd name="connsiteY718" fmla="*/ 5414150 h 6858000"/>
            <a:gd name="connsiteX719" fmla="*/ 8713927 w 12192000"/>
            <a:gd name="connsiteY719" fmla="*/ 5441490 h 6858000"/>
            <a:gd name="connsiteX720" fmla="*/ 8847249 w 12192000"/>
            <a:gd name="connsiteY720" fmla="*/ 5441490 h 6858000"/>
            <a:gd name="connsiteX721" fmla="*/ 8819904 w 12192000"/>
            <a:gd name="connsiteY721" fmla="*/ 5414150 h 6858000"/>
            <a:gd name="connsiteX722" fmla="*/ 8847249 w 12192000"/>
            <a:gd name="connsiteY722" fmla="*/ 5386811 h 6858000"/>
            <a:gd name="connsiteX723" fmla="*/ 8874583 w 12192000"/>
            <a:gd name="connsiteY723" fmla="*/ 5414150 h 6858000"/>
            <a:gd name="connsiteX724" fmla="*/ 8847249 w 12192000"/>
            <a:gd name="connsiteY724" fmla="*/ 5441490 h 6858000"/>
            <a:gd name="connsiteX725" fmla="*/ 8913910 w 12192000"/>
            <a:gd name="connsiteY725" fmla="*/ 5441490 h 6858000"/>
            <a:gd name="connsiteX726" fmla="*/ 8886565 w 12192000"/>
            <a:gd name="connsiteY726" fmla="*/ 5414150 h 6858000"/>
            <a:gd name="connsiteX727" fmla="*/ 8913910 w 12192000"/>
            <a:gd name="connsiteY727" fmla="*/ 5386811 h 6858000"/>
            <a:gd name="connsiteX728" fmla="*/ 8941244 w 12192000"/>
            <a:gd name="connsiteY728" fmla="*/ 5414150 h 6858000"/>
            <a:gd name="connsiteX729" fmla="*/ 8913910 w 12192000"/>
            <a:gd name="connsiteY729" fmla="*/ 5441490 h 6858000"/>
            <a:gd name="connsiteX730" fmla="*/ 9113893 w 12192000"/>
            <a:gd name="connsiteY730" fmla="*/ 5441490 h 6858000"/>
            <a:gd name="connsiteX731" fmla="*/ 9086548 w 12192000"/>
            <a:gd name="connsiteY731" fmla="*/ 5414150 h 6858000"/>
            <a:gd name="connsiteX732" fmla="*/ 9113893 w 12192000"/>
            <a:gd name="connsiteY732" fmla="*/ 5386811 h 6858000"/>
            <a:gd name="connsiteX733" fmla="*/ 9141227 w 12192000"/>
            <a:gd name="connsiteY733" fmla="*/ 5414150 h 6858000"/>
            <a:gd name="connsiteX734" fmla="*/ 9113893 w 12192000"/>
            <a:gd name="connsiteY734" fmla="*/ 5441490 h 6858000"/>
            <a:gd name="connsiteX735" fmla="*/ 9180553 w 12192000"/>
            <a:gd name="connsiteY735" fmla="*/ 5441490 h 6858000"/>
            <a:gd name="connsiteX736" fmla="*/ 9153208 w 12192000"/>
            <a:gd name="connsiteY736" fmla="*/ 5414150 h 6858000"/>
            <a:gd name="connsiteX737" fmla="*/ 9180553 w 12192000"/>
            <a:gd name="connsiteY737" fmla="*/ 5386811 h 6858000"/>
            <a:gd name="connsiteX738" fmla="*/ 9207887 w 12192000"/>
            <a:gd name="connsiteY738" fmla="*/ 5414150 h 6858000"/>
            <a:gd name="connsiteX739" fmla="*/ 9180553 w 12192000"/>
            <a:gd name="connsiteY739" fmla="*/ 5441490 h 6858000"/>
            <a:gd name="connsiteX740" fmla="*/ 9247214 w 12192000"/>
            <a:gd name="connsiteY740" fmla="*/ 5441490 h 6858000"/>
            <a:gd name="connsiteX741" fmla="*/ 9219869 w 12192000"/>
            <a:gd name="connsiteY741" fmla="*/ 5414150 h 6858000"/>
            <a:gd name="connsiteX742" fmla="*/ 9247214 w 12192000"/>
            <a:gd name="connsiteY742" fmla="*/ 5386811 h 6858000"/>
            <a:gd name="connsiteX743" fmla="*/ 9274549 w 12192000"/>
            <a:gd name="connsiteY743" fmla="*/ 5414150 h 6858000"/>
            <a:gd name="connsiteX744" fmla="*/ 9247214 w 12192000"/>
            <a:gd name="connsiteY744" fmla="*/ 5441490 h 6858000"/>
            <a:gd name="connsiteX745" fmla="*/ 9313875 w 12192000"/>
            <a:gd name="connsiteY745" fmla="*/ 5441490 h 6858000"/>
            <a:gd name="connsiteX746" fmla="*/ 9286530 w 12192000"/>
            <a:gd name="connsiteY746" fmla="*/ 5414150 h 6858000"/>
            <a:gd name="connsiteX747" fmla="*/ 9313875 w 12192000"/>
            <a:gd name="connsiteY747" fmla="*/ 5386811 h 6858000"/>
            <a:gd name="connsiteX748" fmla="*/ 9341210 w 12192000"/>
            <a:gd name="connsiteY748" fmla="*/ 5414150 h 6858000"/>
            <a:gd name="connsiteX749" fmla="*/ 9313875 w 12192000"/>
            <a:gd name="connsiteY749" fmla="*/ 5441490 h 6858000"/>
            <a:gd name="connsiteX750" fmla="*/ 9380536 w 12192000"/>
            <a:gd name="connsiteY750" fmla="*/ 5441490 h 6858000"/>
            <a:gd name="connsiteX751" fmla="*/ 9353191 w 12192000"/>
            <a:gd name="connsiteY751" fmla="*/ 5414150 h 6858000"/>
            <a:gd name="connsiteX752" fmla="*/ 9380536 w 12192000"/>
            <a:gd name="connsiteY752" fmla="*/ 5386811 h 6858000"/>
            <a:gd name="connsiteX753" fmla="*/ 9407870 w 12192000"/>
            <a:gd name="connsiteY753" fmla="*/ 5414150 h 6858000"/>
            <a:gd name="connsiteX754" fmla="*/ 9380536 w 12192000"/>
            <a:gd name="connsiteY754" fmla="*/ 5441490 h 6858000"/>
            <a:gd name="connsiteX755" fmla="*/ 9447197 w 12192000"/>
            <a:gd name="connsiteY755" fmla="*/ 5441490 h 6858000"/>
            <a:gd name="connsiteX756" fmla="*/ 9419852 w 12192000"/>
            <a:gd name="connsiteY756" fmla="*/ 5414150 h 6858000"/>
            <a:gd name="connsiteX757" fmla="*/ 9447197 w 12192000"/>
            <a:gd name="connsiteY757" fmla="*/ 5386811 h 6858000"/>
            <a:gd name="connsiteX758" fmla="*/ 9474531 w 12192000"/>
            <a:gd name="connsiteY758" fmla="*/ 5414150 h 6858000"/>
            <a:gd name="connsiteX759" fmla="*/ 9447197 w 12192000"/>
            <a:gd name="connsiteY759" fmla="*/ 5441490 h 6858000"/>
            <a:gd name="connsiteX760" fmla="*/ 9513858 w 12192000"/>
            <a:gd name="connsiteY760" fmla="*/ 5441490 h 6858000"/>
            <a:gd name="connsiteX761" fmla="*/ 9486513 w 12192000"/>
            <a:gd name="connsiteY761" fmla="*/ 5414150 h 6858000"/>
            <a:gd name="connsiteX762" fmla="*/ 9513858 w 12192000"/>
            <a:gd name="connsiteY762" fmla="*/ 5386811 h 6858000"/>
            <a:gd name="connsiteX763" fmla="*/ 9541193 w 12192000"/>
            <a:gd name="connsiteY763" fmla="*/ 5414150 h 6858000"/>
            <a:gd name="connsiteX764" fmla="*/ 9513858 w 12192000"/>
            <a:gd name="connsiteY764" fmla="*/ 5441490 h 6858000"/>
            <a:gd name="connsiteX765" fmla="*/ 9580518 w 12192000"/>
            <a:gd name="connsiteY765" fmla="*/ 5441490 h 6858000"/>
            <a:gd name="connsiteX766" fmla="*/ 9553173 w 12192000"/>
            <a:gd name="connsiteY766" fmla="*/ 5414150 h 6858000"/>
            <a:gd name="connsiteX767" fmla="*/ 9580518 w 12192000"/>
            <a:gd name="connsiteY767" fmla="*/ 5386811 h 6858000"/>
            <a:gd name="connsiteX768" fmla="*/ 9607853 w 12192000"/>
            <a:gd name="connsiteY768" fmla="*/ 5414150 h 6858000"/>
            <a:gd name="connsiteX769" fmla="*/ 9580518 w 12192000"/>
            <a:gd name="connsiteY769" fmla="*/ 5441490 h 6858000"/>
            <a:gd name="connsiteX770" fmla="*/ 9647180 w 12192000"/>
            <a:gd name="connsiteY770" fmla="*/ 5441490 h 6858000"/>
            <a:gd name="connsiteX771" fmla="*/ 9619835 w 12192000"/>
            <a:gd name="connsiteY771" fmla="*/ 5414150 h 6858000"/>
            <a:gd name="connsiteX772" fmla="*/ 9647180 w 12192000"/>
            <a:gd name="connsiteY772" fmla="*/ 5386811 h 6858000"/>
            <a:gd name="connsiteX773" fmla="*/ 9674514 w 12192000"/>
            <a:gd name="connsiteY773" fmla="*/ 5414150 h 6858000"/>
            <a:gd name="connsiteX774" fmla="*/ 9647180 w 12192000"/>
            <a:gd name="connsiteY774" fmla="*/ 5441490 h 6858000"/>
            <a:gd name="connsiteX775" fmla="*/ 2647780 w 12192000"/>
            <a:gd name="connsiteY775" fmla="*/ 5374861 h 6858000"/>
            <a:gd name="connsiteX776" fmla="*/ 2620440 w 12192000"/>
            <a:gd name="connsiteY776" fmla="*/ 5347521 h 6858000"/>
            <a:gd name="connsiteX777" fmla="*/ 2647780 w 12192000"/>
            <a:gd name="connsiteY777" fmla="*/ 5320182 h 6858000"/>
            <a:gd name="connsiteX778" fmla="*/ 2675120 w 12192000"/>
            <a:gd name="connsiteY778" fmla="*/ 5347521 h 6858000"/>
            <a:gd name="connsiteX779" fmla="*/ 2647780 w 12192000"/>
            <a:gd name="connsiteY779" fmla="*/ 5374861 h 6858000"/>
            <a:gd name="connsiteX780" fmla="*/ 2714441 w 12192000"/>
            <a:gd name="connsiteY780" fmla="*/ 5374861 h 6858000"/>
            <a:gd name="connsiteX781" fmla="*/ 2687102 w 12192000"/>
            <a:gd name="connsiteY781" fmla="*/ 5347521 h 6858000"/>
            <a:gd name="connsiteX782" fmla="*/ 2714441 w 12192000"/>
            <a:gd name="connsiteY782" fmla="*/ 5320182 h 6858000"/>
            <a:gd name="connsiteX783" fmla="*/ 2741781 w 12192000"/>
            <a:gd name="connsiteY783" fmla="*/ 5347521 h 6858000"/>
            <a:gd name="connsiteX784" fmla="*/ 2714441 w 12192000"/>
            <a:gd name="connsiteY784" fmla="*/ 5374861 h 6858000"/>
            <a:gd name="connsiteX785" fmla="*/ 2781103 w 12192000"/>
            <a:gd name="connsiteY785" fmla="*/ 5374861 h 6858000"/>
            <a:gd name="connsiteX786" fmla="*/ 2753763 w 12192000"/>
            <a:gd name="connsiteY786" fmla="*/ 5347521 h 6858000"/>
            <a:gd name="connsiteX787" fmla="*/ 2781103 w 12192000"/>
            <a:gd name="connsiteY787" fmla="*/ 5320182 h 6858000"/>
            <a:gd name="connsiteX788" fmla="*/ 2808442 w 12192000"/>
            <a:gd name="connsiteY788" fmla="*/ 5347521 h 6858000"/>
            <a:gd name="connsiteX789" fmla="*/ 2781103 w 12192000"/>
            <a:gd name="connsiteY789" fmla="*/ 5374861 h 6858000"/>
            <a:gd name="connsiteX790" fmla="*/ 2847763 w 12192000"/>
            <a:gd name="connsiteY790" fmla="*/ 5374861 h 6858000"/>
            <a:gd name="connsiteX791" fmla="*/ 2820423 w 12192000"/>
            <a:gd name="connsiteY791" fmla="*/ 5347521 h 6858000"/>
            <a:gd name="connsiteX792" fmla="*/ 2847763 w 12192000"/>
            <a:gd name="connsiteY792" fmla="*/ 5320182 h 6858000"/>
            <a:gd name="connsiteX793" fmla="*/ 2875103 w 12192000"/>
            <a:gd name="connsiteY793" fmla="*/ 5347521 h 6858000"/>
            <a:gd name="connsiteX794" fmla="*/ 2847763 w 12192000"/>
            <a:gd name="connsiteY794" fmla="*/ 5374861 h 6858000"/>
            <a:gd name="connsiteX795" fmla="*/ 2914424 w 12192000"/>
            <a:gd name="connsiteY795" fmla="*/ 5374861 h 6858000"/>
            <a:gd name="connsiteX796" fmla="*/ 2887084 w 12192000"/>
            <a:gd name="connsiteY796" fmla="*/ 5347521 h 6858000"/>
            <a:gd name="connsiteX797" fmla="*/ 2914424 w 12192000"/>
            <a:gd name="connsiteY797" fmla="*/ 5320182 h 6858000"/>
            <a:gd name="connsiteX798" fmla="*/ 2941764 w 12192000"/>
            <a:gd name="connsiteY798" fmla="*/ 5347521 h 6858000"/>
            <a:gd name="connsiteX799" fmla="*/ 2914424 w 12192000"/>
            <a:gd name="connsiteY799" fmla="*/ 5374861 h 6858000"/>
            <a:gd name="connsiteX800" fmla="*/ 2981085 w 12192000"/>
            <a:gd name="connsiteY800" fmla="*/ 5374861 h 6858000"/>
            <a:gd name="connsiteX801" fmla="*/ 2953746 w 12192000"/>
            <a:gd name="connsiteY801" fmla="*/ 5347521 h 6858000"/>
            <a:gd name="connsiteX802" fmla="*/ 2981085 w 12192000"/>
            <a:gd name="connsiteY802" fmla="*/ 5320182 h 6858000"/>
            <a:gd name="connsiteX803" fmla="*/ 3008425 w 12192000"/>
            <a:gd name="connsiteY803" fmla="*/ 5347521 h 6858000"/>
            <a:gd name="connsiteX804" fmla="*/ 2981085 w 12192000"/>
            <a:gd name="connsiteY804" fmla="*/ 5374861 h 6858000"/>
            <a:gd name="connsiteX805" fmla="*/ 3647694 w 12192000"/>
            <a:gd name="connsiteY805" fmla="*/ 5374861 h 6858000"/>
            <a:gd name="connsiteX806" fmla="*/ 3620354 w 12192000"/>
            <a:gd name="connsiteY806" fmla="*/ 5347521 h 6858000"/>
            <a:gd name="connsiteX807" fmla="*/ 3647694 w 12192000"/>
            <a:gd name="connsiteY807" fmla="*/ 5320182 h 6858000"/>
            <a:gd name="connsiteX808" fmla="*/ 3675034 w 12192000"/>
            <a:gd name="connsiteY808" fmla="*/ 5347521 h 6858000"/>
            <a:gd name="connsiteX809" fmla="*/ 3647694 w 12192000"/>
            <a:gd name="connsiteY809" fmla="*/ 5374861 h 6858000"/>
            <a:gd name="connsiteX810" fmla="*/ 3714355 w 12192000"/>
            <a:gd name="connsiteY810" fmla="*/ 5374861 h 6858000"/>
            <a:gd name="connsiteX811" fmla="*/ 3687015 w 12192000"/>
            <a:gd name="connsiteY811" fmla="*/ 5347521 h 6858000"/>
            <a:gd name="connsiteX812" fmla="*/ 3714355 w 12192000"/>
            <a:gd name="connsiteY812" fmla="*/ 5320182 h 6858000"/>
            <a:gd name="connsiteX813" fmla="*/ 3741695 w 12192000"/>
            <a:gd name="connsiteY813" fmla="*/ 5347521 h 6858000"/>
            <a:gd name="connsiteX814" fmla="*/ 3714355 w 12192000"/>
            <a:gd name="connsiteY814" fmla="*/ 5374861 h 6858000"/>
            <a:gd name="connsiteX815" fmla="*/ 3781016 w 12192000"/>
            <a:gd name="connsiteY815" fmla="*/ 5374861 h 6858000"/>
            <a:gd name="connsiteX816" fmla="*/ 3753677 w 12192000"/>
            <a:gd name="connsiteY816" fmla="*/ 5347521 h 6858000"/>
            <a:gd name="connsiteX817" fmla="*/ 3781016 w 12192000"/>
            <a:gd name="connsiteY817" fmla="*/ 5320182 h 6858000"/>
            <a:gd name="connsiteX818" fmla="*/ 3808356 w 12192000"/>
            <a:gd name="connsiteY818" fmla="*/ 5347521 h 6858000"/>
            <a:gd name="connsiteX819" fmla="*/ 3781016 w 12192000"/>
            <a:gd name="connsiteY819" fmla="*/ 5374861 h 6858000"/>
            <a:gd name="connsiteX820" fmla="*/ 4314303 w 12192000"/>
            <a:gd name="connsiteY820" fmla="*/ 5374861 h 6858000"/>
            <a:gd name="connsiteX821" fmla="*/ 4286964 w 12192000"/>
            <a:gd name="connsiteY821" fmla="*/ 5347521 h 6858000"/>
            <a:gd name="connsiteX822" fmla="*/ 4314303 w 12192000"/>
            <a:gd name="connsiteY822" fmla="*/ 5320182 h 6858000"/>
            <a:gd name="connsiteX823" fmla="*/ 4341643 w 12192000"/>
            <a:gd name="connsiteY823" fmla="*/ 5347521 h 6858000"/>
            <a:gd name="connsiteX824" fmla="*/ 4314303 w 12192000"/>
            <a:gd name="connsiteY824" fmla="*/ 5374861 h 6858000"/>
            <a:gd name="connsiteX825" fmla="*/ 4380965 w 12192000"/>
            <a:gd name="connsiteY825" fmla="*/ 5374861 h 6858000"/>
            <a:gd name="connsiteX826" fmla="*/ 4353625 w 12192000"/>
            <a:gd name="connsiteY826" fmla="*/ 5347521 h 6858000"/>
            <a:gd name="connsiteX827" fmla="*/ 4380965 w 12192000"/>
            <a:gd name="connsiteY827" fmla="*/ 5320182 h 6858000"/>
            <a:gd name="connsiteX828" fmla="*/ 4408304 w 12192000"/>
            <a:gd name="connsiteY828" fmla="*/ 5347521 h 6858000"/>
            <a:gd name="connsiteX829" fmla="*/ 4380965 w 12192000"/>
            <a:gd name="connsiteY829" fmla="*/ 5374861 h 6858000"/>
            <a:gd name="connsiteX830" fmla="*/ 4447625 w 12192000"/>
            <a:gd name="connsiteY830" fmla="*/ 5374861 h 6858000"/>
            <a:gd name="connsiteX831" fmla="*/ 4420285 w 12192000"/>
            <a:gd name="connsiteY831" fmla="*/ 5347521 h 6858000"/>
            <a:gd name="connsiteX832" fmla="*/ 4447625 w 12192000"/>
            <a:gd name="connsiteY832" fmla="*/ 5320182 h 6858000"/>
            <a:gd name="connsiteX833" fmla="*/ 4474965 w 12192000"/>
            <a:gd name="connsiteY833" fmla="*/ 5347521 h 6858000"/>
            <a:gd name="connsiteX834" fmla="*/ 4447625 w 12192000"/>
            <a:gd name="connsiteY834" fmla="*/ 5374861 h 6858000"/>
            <a:gd name="connsiteX835" fmla="*/ 4714269 w 12192000"/>
            <a:gd name="connsiteY835" fmla="*/ 5374861 h 6858000"/>
            <a:gd name="connsiteX836" fmla="*/ 4686929 w 12192000"/>
            <a:gd name="connsiteY836" fmla="*/ 5347521 h 6858000"/>
            <a:gd name="connsiteX837" fmla="*/ 4714269 w 12192000"/>
            <a:gd name="connsiteY837" fmla="*/ 5320182 h 6858000"/>
            <a:gd name="connsiteX838" fmla="*/ 4741609 w 12192000"/>
            <a:gd name="connsiteY838" fmla="*/ 5347521 h 6858000"/>
            <a:gd name="connsiteX839" fmla="*/ 4714269 w 12192000"/>
            <a:gd name="connsiteY839" fmla="*/ 5374861 h 6858000"/>
            <a:gd name="connsiteX840" fmla="*/ 4780930 w 12192000"/>
            <a:gd name="connsiteY840" fmla="*/ 5374861 h 6858000"/>
            <a:gd name="connsiteX841" fmla="*/ 4753590 w 12192000"/>
            <a:gd name="connsiteY841" fmla="*/ 5347521 h 6858000"/>
            <a:gd name="connsiteX842" fmla="*/ 4780930 w 12192000"/>
            <a:gd name="connsiteY842" fmla="*/ 5320182 h 6858000"/>
            <a:gd name="connsiteX843" fmla="*/ 4808270 w 12192000"/>
            <a:gd name="connsiteY843" fmla="*/ 5347521 h 6858000"/>
            <a:gd name="connsiteX844" fmla="*/ 4780930 w 12192000"/>
            <a:gd name="connsiteY844" fmla="*/ 5374861 h 6858000"/>
            <a:gd name="connsiteX845" fmla="*/ 4847590 w 12192000"/>
            <a:gd name="connsiteY845" fmla="*/ 5374861 h 6858000"/>
            <a:gd name="connsiteX846" fmla="*/ 4820251 w 12192000"/>
            <a:gd name="connsiteY846" fmla="*/ 5347521 h 6858000"/>
            <a:gd name="connsiteX847" fmla="*/ 4847590 w 12192000"/>
            <a:gd name="connsiteY847" fmla="*/ 5320182 h 6858000"/>
            <a:gd name="connsiteX848" fmla="*/ 4874930 w 12192000"/>
            <a:gd name="connsiteY848" fmla="*/ 5347521 h 6858000"/>
            <a:gd name="connsiteX849" fmla="*/ 4847590 w 12192000"/>
            <a:gd name="connsiteY849" fmla="*/ 5374861 h 6858000"/>
            <a:gd name="connsiteX850" fmla="*/ 4914252 w 12192000"/>
            <a:gd name="connsiteY850" fmla="*/ 5374861 h 6858000"/>
            <a:gd name="connsiteX851" fmla="*/ 4886912 w 12192000"/>
            <a:gd name="connsiteY851" fmla="*/ 5347521 h 6858000"/>
            <a:gd name="connsiteX852" fmla="*/ 4914252 w 12192000"/>
            <a:gd name="connsiteY852" fmla="*/ 5320182 h 6858000"/>
            <a:gd name="connsiteX853" fmla="*/ 4941591 w 12192000"/>
            <a:gd name="connsiteY853" fmla="*/ 5347521 h 6858000"/>
            <a:gd name="connsiteX854" fmla="*/ 4914252 w 12192000"/>
            <a:gd name="connsiteY854" fmla="*/ 5374861 h 6858000"/>
            <a:gd name="connsiteX855" fmla="*/ 4980913 w 12192000"/>
            <a:gd name="connsiteY855" fmla="*/ 5374861 h 6858000"/>
            <a:gd name="connsiteX856" fmla="*/ 4953573 w 12192000"/>
            <a:gd name="connsiteY856" fmla="*/ 5347521 h 6858000"/>
            <a:gd name="connsiteX857" fmla="*/ 4980913 w 12192000"/>
            <a:gd name="connsiteY857" fmla="*/ 5320182 h 6858000"/>
            <a:gd name="connsiteX858" fmla="*/ 5008253 w 12192000"/>
            <a:gd name="connsiteY858" fmla="*/ 5347521 h 6858000"/>
            <a:gd name="connsiteX859" fmla="*/ 4980913 w 12192000"/>
            <a:gd name="connsiteY859" fmla="*/ 5374861 h 6858000"/>
            <a:gd name="connsiteX860" fmla="*/ 5047573 w 12192000"/>
            <a:gd name="connsiteY860" fmla="*/ 5374861 h 6858000"/>
            <a:gd name="connsiteX861" fmla="*/ 5020233 w 12192000"/>
            <a:gd name="connsiteY861" fmla="*/ 5347521 h 6858000"/>
            <a:gd name="connsiteX862" fmla="*/ 5047573 w 12192000"/>
            <a:gd name="connsiteY862" fmla="*/ 5320182 h 6858000"/>
            <a:gd name="connsiteX863" fmla="*/ 5074913 w 12192000"/>
            <a:gd name="connsiteY863" fmla="*/ 5347521 h 6858000"/>
            <a:gd name="connsiteX864" fmla="*/ 5047573 w 12192000"/>
            <a:gd name="connsiteY864" fmla="*/ 5374861 h 6858000"/>
            <a:gd name="connsiteX865" fmla="*/ 5114234 w 12192000"/>
            <a:gd name="connsiteY865" fmla="*/ 5374861 h 6858000"/>
            <a:gd name="connsiteX866" fmla="*/ 5086895 w 12192000"/>
            <a:gd name="connsiteY866" fmla="*/ 5347521 h 6858000"/>
            <a:gd name="connsiteX867" fmla="*/ 5114234 w 12192000"/>
            <a:gd name="connsiteY867" fmla="*/ 5320182 h 6858000"/>
            <a:gd name="connsiteX868" fmla="*/ 5141574 w 12192000"/>
            <a:gd name="connsiteY868" fmla="*/ 5347521 h 6858000"/>
            <a:gd name="connsiteX869" fmla="*/ 5114234 w 12192000"/>
            <a:gd name="connsiteY869" fmla="*/ 5374861 h 6858000"/>
            <a:gd name="connsiteX870" fmla="*/ 5180896 w 12192000"/>
            <a:gd name="connsiteY870" fmla="*/ 5374861 h 6858000"/>
            <a:gd name="connsiteX871" fmla="*/ 5153556 w 12192000"/>
            <a:gd name="connsiteY871" fmla="*/ 5347521 h 6858000"/>
            <a:gd name="connsiteX872" fmla="*/ 5180896 w 12192000"/>
            <a:gd name="connsiteY872" fmla="*/ 5320182 h 6858000"/>
            <a:gd name="connsiteX873" fmla="*/ 5208235 w 12192000"/>
            <a:gd name="connsiteY873" fmla="*/ 5347521 h 6858000"/>
            <a:gd name="connsiteX874" fmla="*/ 5180896 w 12192000"/>
            <a:gd name="connsiteY874" fmla="*/ 5374861 h 6858000"/>
            <a:gd name="connsiteX875" fmla="*/ 5247556 w 12192000"/>
            <a:gd name="connsiteY875" fmla="*/ 5374861 h 6858000"/>
            <a:gd name="connsiteX876" fmla="*/ 5220216 w 12192000"/>
            <a:gd name="connsiteY876" fmla="*/ 5347521 h 6858000"/>
            <a:gd name="connsiteX877" fmla="*/ 5247556 w 12192000"/>
            <a:gd name="connsiteY877" fmla="*/ 5320182 h 6858000"/>
            <a:gd name="connsiteX878" fmla="*/ 5274896 w 12192000"/>
            <a:gd name="connsiteY878" fmla="*/ 5347521 h 6858000"/>
            <a:gd name="connsiteX879" fmla="*/ 5247556 w 12192000"/>
            <a:gd name="connsiteY879" fmla="*/ 5374861 h 6858000"/>
            <a:gd name="connsiteX880" fmla="*/ 5314217 w 12192000"/>
            <a:gd name="connsiteY880" fmla="*/ 5374861 h 6858000"/>
            <a:gd name="connsiteX881" fmla="*/ 5286877 w 12192000"/>
            <a:gd name="connsiteY881" fmla="*/ 5347521 h 6858000"/>
            <a:gd name="connsiteX882" fmla="*/ 5314217 w 12192000"/>
            <a:gd name="connsiteY882" fmla="*/ 5320182 h 6858000"/>
            <a:gd name="connsiteX883" fmla="*/ 5341557 w 12192000"/>
            <a:gd name="connsiteY883" fmla="*/ 5347521 h 6858000"/>
            <a:gd name="connsiteX884" fmla="*/ 5314217 w 12192000"/>
            <a:gd name="connsiteY884" fmla="*/ 5374861 h 6858000"/>
            <a:gd name="connsiteX885" fmla="*/ 5380878 w 12192000"/>
            <a:gd name="connsiteY885" fmla="*/ 5374861 h 6858000"/>
            <a:gd name="connsiteX886" fmla="*/ 5353539 w 12192000"/>
            <a:gd name="connsiteY886" fmla="*/ 5347521 h 6858000"/>
            <a:gd name="connsiteX887" fmla="*/ 5380878 w 12192000"/>
            <a:gd name="connsiteY887" fmla="*/ 5320182 h 6858000"/>
            <a:gd name="connsiteX888" fmla="*/ 5408218 w 12192000"/>
            <a:gd name="connsiteY888" fmla="*/ 5347521 h 6858000"/>
            <a:gd name="connsiteX889" fmla="*/ 5380878 w 12192000"/>
            <a:gd name="connsiteY889" fmla="*/ 5374861 h 6858000"/>
            <a:gd name="connsiteX890" fmla="*/ 5447539 w 12192000"/>
            <a:gd name="connsiteY890" fmla="*/ 5374861 h 6858000"/>
            <a:gd name="connsiteX891" fmla="*/ 5420199 w 12192000"/>
            <a:gd name="connsiteY891" fmla="*/ 5347521 h 6858000"/>
            <a:gd name="connsiteX892" fmla="*/ 5447539 w 12192000"/>
            <a:gd name="connsiteY892" fmla="*/ 5320182 h 6858000"/>
            <a:gd name="connsiteX893" fmla="*/ 5474878 w 12192000"/>
            <a:gd name="connsiteY893" fmla="*/ 5347521 h 6858000"/>
            <a:gd name="connsiteX894" fmla="*/ 5447539 w 12192000"/>
            <a:gd name="connsiteY894" fmla="*/ 5374861 h 6858000"/>
            <a:gd name="connsiteX895" fmla="*/ 5514200 w 12192000"/>
            <a:gd name="connsiteY895" fmla="*/ 5374861 h 6858000"/>
            <a:gd name="connsiteX896" fmla="*/ 5486860 w 12192000"/>
            <a:gd name="connsiteY896" fmla="*/ 5347521 h 6858000"/>
            <a:gd name="connsiteX897" fmla="*/ 5514200 w 12192000"/>
            <a:gd name="connsiteY897" fmla="*/ 5320182 h 6858000"/>
            <a:gd name="connsiteX898" fmla="*/ 5541540 w 12192000"/>
            <a:gd name="connsiteY898" fmla="*/ 5347521 h 6858000"/>
            <a:gd name="connsiteX899" fmla="*/ 5514200 w 12192000"/>
            <a:gd name="connsiteY899" fmla="*/ 5374861 h 6858000"/>
            <a:gd name="connsiteX900" fmla="*/ 6180812 w 12192000"/>
            <a:gd name="connsiteY900" fmla="*/ 5374861 h 6858000"/>
            <a:gd name="connsiteX901" fmla="*/ 6153467 w 12192000"/>
            <a:gd name="connsiteY901" fmla="*/ 5347521 h 6858000"/>
            <a:gd name="connsiteX902" fmla="*/ 6180812 w 12192000"/>
            <a:gd name="connsiteY902" fmla="*/ 5320182 h 6858000"/>
            <a:gd name="connsiteX903" fmla="*/ 6208146 w 12192000"/>
            <a:gd name="connsiteY903" fmla="*/ 5347521 h 6858000"/>
            <a:gd name="connsiteX904" fmla="*/ 6180812 w 12192000"/>
            <a:gd name="connsiteY904" fmla="*/ 5374861 h 6858000"/>
            <a:gd name="connsiteX905" fmla="*/ 6247473 w 12192000"/>
            <a:gd name="connsiteY905" fmla="*/ 5374861 h 6858000"/>
            <a:gd name="connsiteX906" fmla="*/ 6220128 w 12192000"/>
            <a:gd name="connsiteY906" fmla="*/ 5347521 h 6858000"/>
            <a:gd name="connsiteX907" fmla="*/ 6247473 w 12192000"/>
            <a:gd name="connsiteY907" fmla="*/ 5320182 h 6858000"/>
            <a:gd name="connsiteX908" fmla="*/ 6274807 w 12192000"/>
            <a:gd name="connsiteY908" fmla="*/ 5347521 h 6858000"/>
            <a:gd name="connsiteX909" fmla="*/ 6247473 w 12192000"/>
            <a:gd name="connsiteY909" fmla="*/ 5374861 h 6858000"/>
            <a:gd name="connsiteX910" fmla="*/ 7047404 w 12192000"/>
            <a:gd name="connsiteY910" fmla="*/ 5374861 h 6858000"/>
            <a:gd name="connsiteX911" fmla="*/ 7020059 w 12192000"/>
            <a:gd name="connsiteY911" fmla="*/ 5347521 h 6858000"/>
            <a:gd name="connsiteX912" fmla="*/ 7047404 w 12192000"/>
            <a:gd name="connsiteY912" fmla="*/ 5320182 h 6858000"/>
            <a:gd name="connsiteX913" fmla="*/ 7074738 w 12192000"/>
            <a:gd name="connsiteY913" fmla="*/ 5347521 h 6858000"/>
            <a:gd name="connsiteX914" fmla="*/ 7047404 w 12192000"/>
            <a:gd name="connsiteY914" fmla="*/ 5374861 h 6858000"/>
            <a:gd name="connsiteX915" fmla="*/ 7514031 w 12192000"/>
            <a:gd name="connsiteY915" fmla="*/ 5374861 h 6858000"/>
            <a:gd name="connsiteX916" fmla="*/ 7486686 w 12192000"/>
            <a:gd name="connsiteY916" fmla="*/ 5347521 h 6858000"/>
            <a:gd name="connsiteX917" fmla="*/ 7514031 w 12192000"/>
            <a:gd name="connsiteY917" fmla="*/ 5320182 h 6858000"/>
            <a:gd name="connsiteX918" fmla="*/ 7541365 w 12192000"/>
            <a:gd name="connsiteY918" fmla="*/ 5347521 h 6858000"/>
            <a:gd name="connsiteX919" fmla="*/ 7514031 w 12192000"/>
            <a:gd name="connsiteY919" fmla="*/ 5374861 h 6858000"/>
            <a:gd name="connsiteX920" fmla="*/ 7580691 w 12192000"/>
            <a:gd name="connsiteY920" fmla="*/ 5374861 h 6858000"/>
            <a:gd name="connsiteX921" fmla="*/ 7553346 w 12192000"/>
            <a:gd name="connsiteY921" fmla="*/ 5347521 h 6858000"/>
            <a:gd name="connsiteX922" fmla="*/ 7580691 w 12192000"/>
            <a:gd name="connsiteY922" fmla="*/ 5320182 h 6858000"/>
            <a:gd name="connsiteX923" fmla="*/ 7608025 w 12192000"/>
            <a:gd name="connsiteY923" fmla="*/ 5347521 h 6858000"/>
            <a:gd name="connsiteX924" fmla="*/ 7580691 w 12192000"/>
            <a:gd name="connsiteY924" fmla="*/ 5374861 h 6858000"/>
            <a:gd name="connsiteX925" fmla="*/ 7647352 w 12192000"/>
            <a:gd name="connsiteY925" fmla="*/ 5374861 h 6858000"/>
            <a:gd name="connsiteX926" fmla="*/ 7620007 w 12192000"/>
            <a:gd name="connsiteY926" fmla="*/ 5347521 h 6858000"/>
            <a:gd name="connsiteX927" fmla="*/ 7647352 w 12192000"/>
            <a:gd name="connsiteY927" fmla="*/ 5320182 h 6858000"/>
            <a:gd name="connsiteX928" fmla="*/ 7674687 w 12192000"/>
            <a:gd name="connsiteY928" fmla="*/ 5347521 h 6858000"/>
            <a:gd name="connsiteX929" fmla="*/ 7647352 w 12192000"/>
            <a:gd name="connsiteY929" fmla="*/ 5374861 h 6858000"/>
            <a:gd name="connsiteX930" fmla="*/ 7780674 w 12192000"/>
            <a:gd name="connsiteY930" fmla="*/ 5374861 h 6858000"/>
            <a:gd name="connsiteX931" fmla="*/ 7753329 w 12192000"/>
            <a:gd name="connsiteY931" fmla="*/ 5347521 h 6858000"/>
            <a:gd name="connsiteX932" fmla="*/ 7780674 w 12192000"/>
            <a:gd name="connsiteY932" fmla="*/ 5320182 h 6858000"/>
            <a:gd name="connsiteX933" fmla="*/ 7808008 w 12192000"/>
            <a:gd name="connsiteY933" fmla="*/ 5347521 h 6858000"/>
            <a:gd name="connsiteX934" fmla="*/ 7780674 w 12192000"/>
            <a:gd name="connsiteY934" fmla="*/ 5374861 h 6858000"/>
            <a:gd name="connsiteX935" fmla="*/ 8047318 w 12192000"/>
            <a:gd name="connsiteY935" fmla="*/ 5374861 h 6858000"/>
            <a:gd name="connsiteX936" fmla="*/ 8019973 w 12192000"/>
            <a:gd name="connsiteY936" fmla="*/ 5347521 h 6858000"/>
            <a:gd name="connsiteX937" fmla="*/ 8047318 w 12192000"/>
            <a:gd name="connsiteY937" fmla="*/ 5320182 h 6858000"/>
            <a:gd name="connsiteX938" fmla="*/ 8074652 w 12192000"/>
            <a:gd name="connsiteY938" fmla="*/ 5347521 h 6858000"/>
            <a:gd name="connsiteX939" fmla="*/ 8047318 w 12192000"/>
            <a:gd name="connsiteY939" fmla="*/ 5374861 h 6858000"/>
            <a:gd name="connsiteX940" fmla="*/ 8180639 w 12192000"/>
            <a:gd name="connsiteY940" fmla="*/ 5374861 h 6858000"/>
            <a:gd name="connsiteX941" fmla="*/ 8153294 w 12192000"/>
            <a:gd name="connsiteY941" fmla="*/ 5347521 h 6858000"/>
            <a:gd name="connsiteX942" fmla="*/ 8180639 w 12192000"/>
            <a:gd name="connsiteY942" fmla="*/ 5320182 h 6858000"/>
            <a:gd name="connsiteX943" fmla="*/ 8207974 w 12192000"/>
            <a:gd name="connsiteY943" fmla="*/ 5347521 h 6858000"/>
            <a:gd name="connsiteX944" fmla="*/ 8180639 w 12192000"/>
            <a:gd name="connsiteY944" fmla="*/ 5374861 h 6858000"/>
            <a:gd name="connsiteX945" fmla="*/ 8247300 w 12192000"/>
            <a:gd name="connsiteY945" fmla="*/ 5374861 h 6858000"/>
            <a:gd name="connsiteX946" fmla="*/ 8219955 w 12192000"/>
            <a:gd name="connsiteY946" fmla="*/ 5347521 h 6858000"/>
            <a:gd name="connsiteX947" fmla="*/ 8247300 w 12192000"/>
            <a:gd name="connsiteY947" fmla="*/ 5320182 h 6858000"/>
            <a:gd name="connsiteX948" fmla="*/ 8274635 w 12192000"/>
            <a:gd name="connsiteY948" fmla="*/ 5347521 h 6858000"/>
            <a:gd name="connsiteX949" fmla="*/ 8247300 w 12192000"/>
            <a:gd name="connsiteY949" fmla="*/ 5374861 h 6858000"/>
            <a:gd name="connsiteX950" fmla="*/ 8513944 w 12192000"/>
            <a:gd name="connsiteY950" fmla="*/ 5374861 h 6858000"/>
            <a:gd name="connsiteX951" fmla="*/ 8486599 w 12192000"/>
            <a:gd name="connsiteY951" fmla="*/ 5347521 h 6858000"/>
            <a:gd name="connsiteX952" fmla="*/ 8513944 w 12192000"/>
            <a:gd name="connsiteY952" fmla="*/ 5320182 h 6858000"/>
            <a:gd name="connsiteX953" fmla="*/ 8541279 w 12192000"/>
            <a:gd name="connsiteY953" fmla="*/ 5347521 h 6858000"/>
            <a:gd name="connsiteX954" fmla="*/ 8513944 w 12192000"/>
            <a:gd name="connsiteY954" fmla="*/ 5374861 h 6858000"/>
            <a:gd name="connsiteX955" fmla="*/ 8580605 w 12192000"/>
            <a:gd name="connsiteY955" fmla="*/ 5374861 h 6858000"/>
            <a:gd name="connsiteX956" fmla="*/ 8553260 w 12192000"/>
            <a:gd name="connsiteY956" fmla="*/ 5347521 h 6858000"/>
            <a:gd name="connsiteX957" fmla="*/ 8580605 w 12192000"/>
            <a:gd name="connsiteY957" fmla="*/ 5320182 h 6858000"/>
            <a:gd name="connsiteX958" fmla="*/ 8607939 w 12192000"/>
            <a:gd name="connsiteY958" fmla="*/ 5347521 h 6858000"/>
            <a:gd name="connsiteX959" fmla="*/ 8580605 w 12192000"/>
            <a:gd name="connsiteY959" fmla="*/ 5374861 h 6858000"/>
            <a:gd name="connsiteX960" fmla="*/ 8647266 w 12192000"/>
            <a:gd name="connsiteY960" fmla="*/ 5374861 h 6858000"/>
            <a:gd name="connsiteX961" fmla="*/ 8619921 w 12192000"/>
            <a:gd name="connsiteY961" fmla="*/ 5347521 h 6858000"/>
            <a:gd name="connsiteX962" fmla="*/ 8647266 w 12192000"/>
            <a:gd name="connsiteY962" fmla="*/ 5320182 h 6858000"/>
            <a:gd name="connsiteX963" fmla="*/ 8674600 w 12192000"/>
            <a:gd name="connsiteY963" fmla="*/ 5347521 h 6858000"/>
            <a:gd name="connsiteX964" fmla="*/ 8647266 w 12192000"/>
            <a:gd name="connsiteY964" fmla="*/ 5374861 h 6858000"/>
            <a:gd name="connsiteX965" fmla="*/ 8713927 w 12192000"/>
            <a:gd name="connsiteY965" fmla="*/ 5374861 h 6858000"/>
            <a:gd name="connsiteX966" fmla="*/ 8686582 w 12192000"/>
            <a:gd name="connsiteY966" fmla="*/ 5347521 h 6858000"/>
            <a:gd name="connsiteX967" fmla="*/ 8713927 w 12192000"/>
            <a:gd name="connsiteY967" fmla="*/ 5320182 h 6858000"/>
            <a:gd name="connsiteX968" fmla="*/ 8741262 w 12192000"/>
            <a:gd name="connsiteY968" fmla="*/ 5347521 h 6858000"/>
            <a:gd name="connsiteX969" fmla="*/ 8713927 w 12192000"/>
            <a:gd name="connsiteY969" fmla="*/ 5374861 h 6858000"/>
            <a:gd name="connsiteX970" fmla="*/ 8780587 w 12192000"/>
            <a:gd name="connsiteY970" fmla="*/ 5374861 h 6858000"/>
            <a:gd name="connsiteX971" fmla="*/ 8753242 w 12192000"/>
            <a:gd name="connsiteY971" fmla="*/ 5347521 h 6858000"/>
            <a:gd name="connsiteX972" fmla="*/ 8780587 w 12192000"/>
            <a:gd name="connsiteY972" fmla="*/ 5320182 h 6858000"/>
            <a:gd name="connsiteX973" fmla="*/ 8807922 w 12192000"/>
            <a:gd name="connsiteY973" fmla="*/ 5347521 h 6858000"/>
            <a:gd name="connsiteX974" fmla="*/ 8780587 w 12192000"/>
            <a:gd name="connsiteY974" fmla="*/ 5374861 h 6858000"/>
            <a:gd name="connsiteX975" fmla="*/ 8847249 w 12192000"/>
            <a:gd name="connsiteY975" fmla="*/ 5374861 h 6858000"/>
            <a:gd name="connsiteX976" fmla="*/ 8819904 w 12192000"/>
            <a:gd name="connsiteY976" fmla="*/ 5347521 h 6858000"/>
            <a:gd name="connsiteX977" fmla="*/ 8847249 w 12192000"/>
            <a:gd name="connsiteY977" fmla="*/ 5320182 h 6858000"/>
            <a:gd name="connsiteX978" fmla="*/ 8874583 w 12192000"/>
            <a:gd name="connsiteY978" fmla="*/ 5347521 h 6858000"/>
            <a:gd name="connsiteX979" fmla="*/ 8847249 w 12192000"/>
            <a:gd name="connsiteY979" fmla="*/ 5374861 h 6858000"/>
            <a:gd name="connsiteX980" fmla="*/ 8913910 w 12192000"/>
            <a:gd name="connsiteY980" fmla="*/ 5374861 h 6858000"/>
            <a:gd name="connsiteX981" fmla="*/ 8886565 w 12192000"/>
            <a:gd name="connsiteY981" fmla="*/ 5347521 h 6858000"/>
            <a:gd name="connsiteX982" fmla="*/ 8913910 w 12192000"/>
            <a:gd name="connsiteY982" fmla="*/ 5320182 h 6858000"/>
            <a:gd name="connsiteX983" fmla="*/ 8941244 w 12192000"/>
            <a:gd name="connsiteY983" fmla="*/ 5347521 h 6858000"/>
            <a:gd name="connsiteX984" fmla="*/ 8913910 w 12192000"/>
            <a:gd name="connsiteY984" fmla="*/ 5374861 h 6858000"/>
            <a:gd name="connsiteX985" fmla="*/ 8980570 w 12192000"/>
            <a:gd name="connsiteY985" fmla="*/ 5374861 h 6858000"/>
            <a:gd name="connsiteX986" fmla="*/ 8953225 w 12192000"/>
            <a:gd name="connsiteY986" fmla="*/ 5347521 h 6858000"/>
            <a:gd name="connsiteX987" fmla="*/ 8980570 w 12192000"/>
            <a:gd name="connsiteY987" fmla="*/ 5320182 h 6858000"/>
            <a:gd name="connsiteX988" fmla="*/ 9007905 w 12192000"/>
            <a:gd name="connsiteY988" fmla="*/ 5347521 h 6858000"/>
            <a:gd name="connsiteX989" fmla="*/ 8980570 w 12192000"/>
            <a:gd name="connsiteY989" fmla="*/ 5374861 h 6858000"/>
            <a:gd name="connsiteX990" fmla="*/ 9047231 w 12192000"/>
            <a:gd name="connsiteY990" fmla="*/ 5374861 h 6858000"/>
            <a:gd name="connsiteX991" fmla="*/ 9019886 w 12192000"/>
            <a:gd name="connsiteY991" fmla="*/ 5347521 h 6858000"/>
            <a:gd name="connsiteX992" fmla="*/ 9047231 w 12192000"/>
            <a:gd name="connsiteY992" fmla="*/ 5320182 h 6858000"/>
            <a:gd name="connsiteX993" fmla="*/ 9074566 w 12192000"/>
            <a:gd name="connsiteY993" fmla="*/ 5347521 h 6858000"/>
            <a:gd name="connsiteX994" fmla="*/ 9047231 w 12192000"/>
            <a:gd name="connsiteY994" fmla="*/ 5374861 h 6858000"/>
            <a:gd name="connsiteX995" fmla="*/ 9113893 w 12192000"/>
            <a:gd name="connsiteY995" fmla="*/ 5374861 h 6858000"/>
            <a:gd name="connsiteX996" fmla="*/ 9086548 w 12192000"/>
            <a:gd name="connsiteY996" fmla="*/ 5347521 h 6858000"/>
            <a:gd name="connsiteX997" fmla="*/ 9113893 w 12192000"/>
            <a:gd name="connsiteY997" fmla="*/ 5320182 h 6858000"/>
            <a:gd name="connsiteX998" fmla="*/ 9141227 w 12192000"/>
            <a:gd name="connsiteY998" fmla="*/ 5347521 h 6858000"/>
            <a:gd name="connsiteX999" fmla="*/ 9113893 w 12192000"/>
            <a:gd name="connsiteY999" fmla="*/ 5374861 h 6858000"/>
            <a:gd name="connsiteX1000" fmla="*/ 9180553 w 12192000"/>
            <a:gd name="connsiteY1000" fmla="*/ 5374861 h 6858000"/>
            <a:gd name="connsiteX1001" fmla="*/ 9153208 w 12192000"/>
            <a:gd name="connsiteY1001" fmla="*/ 5347521 h 6858000"/>
            <a:gd name="connsiteX1002" fmla="*/ 9180553 w 12192000"/>
            <a:gd name="connsiteY1002" fmla="*/ 5320182 h 6858000"/>
            <a:gd name="connsiteX1003" fmla="*/ 9207887 w 12192000"/>
            <a:gd name="connsiteY1003" fmla="*/ 5347521 h 6858000"/>
            <a:gd name="connsiteX1004" fmla="*/ 9180553 w 12192000"/>
            <a:gd name="connsiteY1004" fmla="*/ 5374861 h 6858000"/>
            <a:gd name="connsiteX1005" fmla="*/ 9247214 w 12192000"/>
            <a:gd name="connsiteY1005" fmla="*/ 5374861 h 6858000"/>
            <a:gd name="connsiteX1006" fmla="*/ 9219869 w 12192000"/>
            <a:gd name="connsiteY1006" fmla="*/ 5347521 h 6858000"/>
            <a:gd name="connsiteX1007" fmla="*/ 9247214 w 12192000"/>
            <a:gd name="connsiteY1007" fmla="*/ 5320182 h 6858000"/>
            <a:gd name="connsiteX1008" fmla="*/ 9274549 w 12192000"/>
            <a:gd name="connsiteY1008" fmla="*/ 5347521 h 6858000"/>
            <a:gd name="connsiteX1009" fmla="*/ 9247214 w 12192000"/>
            <a:gd name="connsiteY1009" fmla="*/ 5374861 h 6858000"/>
            <a:gd name="connsiteX1010" fmla="*/ 9313875 w 12192000"/>
            <a:gd name="connsiteY1010" fmla="*/ 5374861 h 6858000"/>
            <a:gd name="connsiteX1011" fmla="*/ 9286530 w 12192000"/>
            <a:gd name="connsiteY1011" fmla="*/ 5347521 h 6858000"/>
            <a:gd name="connsiteX1012" fmla="*/ 9313875 w 12192000"/>
            <a:gd name="connsiteY1012" fmla="*/ 5320182 h 6858000"/>
            <a:gd name="connsiteX1013" fmla="*/ 9341210 w 12192000"/>
            <a:gd name="connsiteY1013" fmla="*/ 5347521 h 6858000"/>
            <a:gd name="connsiteX1014" fmla="*/ 9313875 w 12192000"/>
            <a:gd name="connsiteY1014" fmla="*/ 5374861 h 6858000"/>
            <a:gd name="connsiteX1015" fmla="*/ 9380536 w 12192000"/>
            <a:gd name="connsiteY1015" fmla="*/ 5374861 h 6858000"/>
            <a:gd name="connsiteX1016" fmla="*/ 9353191 w 12192000"/>
            <a:gd name="connsiteY1016" fmla="*/ 5347521 h 6858000"/>
            <a:gd name="connsiteX1017" fmla="*/ 9380536 w 12192000"/>
            <a:gd name="connsiteY1017" fmla="*/ 5320182 h 6858000"/>
            <a:gd name="connsiteX1018" fmla="*/ 9407870 w 12192000"/>
            <a:gd name="connsiteY1018" fmla="*/ 5347521 h 6858000"/>
            <a:gd name="connsiteX1019" fmla="*/ 9380536 w 12192000"/>
            <a:gd name="connsiteY1019" fmla="*/ 5374861 h 6858000"/>
            <a:gd name="connsiteX1020" fmla="*/ 9447197 w 12192000"/>
            <a:gd name="connsiteY1020" fmla="*/ 5374861 h 6858000"/>
            <a:gd name="connsiteX1021" fmla="*/ 9419852 w 12192000"/>
            <a:gd name="connsiteY1021" fmla="*/ 5347521 h 6858000"/>
            <a:gd name="connsiteX1022" fmla="*/ 9447197 w 12192000"/>
            <a:gd name="connsiteY1022" fmla="*/ 5320182 h 6858000"/>
            <a:gd name="connsiteX1023" fmla="*/ 9474531 w 12192000"/>
            <a:gd name="connsiteY1023" fmla="*/ 5347521 h 6858000"/>
            <a:gd name="connsiteX1024" fmla="*/ 9447197 w 12192000"/>
            <a:gd name="connsiteY1024" fmla="*/ 5374861 h 6858000"/>
            <a:gd name="connsiteX1025" fmla="*/ 9513858 w 12192000"/>
            <a:gd name="connsiteY1025" fmla="*/ 5374861 h 6858000"/>
            <a:gd name="connsiteX1026" fmla="*/ 9486513 w 12192000"/>
            <a:gd name="connsiteY1026" fmla="*/ 5347521 h 6858000"/>
            <a:gd name="connsiteX1027" fmla="*/ 9513858 w 12192000"/>
            <a:gd name="connsiteY1027" fmla="*/ 5320182 h 6858000"/>
            <a:gd name="connsiteX1028" fmla="*/ 9541193 w 12192000"/>
            <a:gd name="connsiteY1028" fmla="*/ 5347521 h 6858000"/>
            <a:gd name="connsiteX1029" fmla="*/ 9513858 w 12192000"/>
            <a:gd name="connsiteY1029" fmla="*/ 5374861 h 6858000"/>
            <a:gd name="connsiteX1030" fmla="*/ 9647180 w 12192000"/>
            <a:gd name="connsiteY1030" fmla="*/ 5374861 h 6858000"/>
            <a:gd name="connsiteX1031" fmla="*/ 9619835 w 12192000"/>
            <a:gd name="connsiteY1031" fmla="*/ 5347521 h 6858000"/>
            <a:gd name="connsiteX1032" fmla="*/ 9647180 w 12192000"/>
            <a:gd name="connsiteY1032" fmla="*/ 5320182 h 6858000"/>
            <a:gd name="connsiteX1033" fmla="*/ 9674514 w 12192000"/>
            <a:gd name="connsiteY1033" fmla="*/ 5347521 h 6858000"/>
            <a:gd name="connsiteX1034" fmla="*/ 9647180 w 12192000"/>
            <a:gd name="connsiteY1034" fmla="*/ 5374861 h 6858000"/>
            <a:gd name="connsiteX1035" fmla="*/ 2647780 w 12192000"/>
            <a:gd name="connsiteY1035" fmla="*/ 5308233 h 6858000"/>
            <a:gd name="connsiteX1036" fmla="*/ 2620440 w 12192000"/>
            <a:gd name="connsiteY1036" fmla="*/ 5280894 h 6858000"/>
            <a:gd name="connsiteX1037" fmla="*/ 2647780 w 12192000"/>
            <a:gd name="connsiteY1037" fmla="*/ 5253554 h 6858000"/>
            <a:gd name="connsiteX1038" fmla="*/ 2675120 w 12192000"/>
            <a:gd name="connsiteY1038" fmla="*/ 5280894 h 6858000"/>
            <a:gd name="connsiteX1039" fmla="*/ 2647780 w 12192000"/>
            <a:gd name="connsiteY1039" fmla="*/ 5308233 h 6858000"/>
            <a:gd name="connsiteX1040" fmla="*/ 2714441 w 12192000"/>
            <a:gd name="connsiteY1040" fmla="*/ 5308233 h 6858000"/>
            <a:gd name="connsiteX1041" fmla="*/ 2687102 w 12192000"/>
            <a:gd name="connsiteY1041" fmla="*/ 5280894 h 6858000"/>
            <a:gd name="connsiteX1042" fmla="*/ 2714441 w 12192000"/>
            <a:gd name="connsiteY1042" fmla="*/ 5253554 h 6858000"/>
            <a:gd name="connsiteX1043" fmla="*/ 2741781 w 12192000"/>
            <a:gd name="connsiteY1043" fmla="*/ 5280894 h 6858000"/>
            <a:gd name="connsiteX1044" fmla="*/ 2714441 w 12192000"/>
            <a:gd name="connsiteY1044" fmla="*/ 5308233 h 6858000"/>
            <a:gd name="connsiteX1045" fmla="*/ 2781103 w 12192000"/>
            <a:gd name="connsiteY1045" fmla="*/ 5308233 h 6858000"/>
            <a:gd name="connsiteX1046" fmla="*/ 2753763 w 12192000"/>
            <a:gd name="connsiteY1046" fmla="*/ 5280894 h 6858000"/>
            <a:gd name="connsiteX1047" fmla="*/ 2781103 w 12192000"/>
            <a:gd name="connsiteY1047" fmla="*/ 5253554 h 6858000"/>
            <a:gd name="connsiteX1048" fmla="*/ 2808442 w 12192000"/>
            <a:gd name="connsiteY1048" fmla="*/ 5280894 h 6858000"/>
            <a:gd name="connsiteX1049" fmla="*/ 2781103 w 12192000"/>
            <a:gd name="connsiteY1049" fmla="*/ 5308233 h 6858000"/>
            <a:gd name="connsiteX1050" fmla="*/ 2847763 w 12192000"/>
            <a:gd name="connsiteY1050" fmla="*/ 5308233 h 6858000"/>
            <a:gd name="connsiteX1051" fmla="*/ 2820423 w 12192000"/>
            <a:gd name="connsiteY1051" fmla="*/ 5280894 h 6858000"/>
            <a:gd name="connsiteX1052" fmla="*/ 2847763 w 12192000"/>
            <a:gd name="connsiteY1052" fmla="*/ 5253554 h 6858000"/>
            <a:gd name="connsiteX1053" fmla="*/ 2875103 w 12192000"/>
            <a:gd name="connsiteY1053" fmla="*/ 5280894 h 6858000"/>
            <a:gd name="connsiteX1054" fmla="*/ 2847763 w 12192000"/>
            <a:gd name="connsiteY1054" fmla="*/ 5308233 h 6858000"/>
            <a:gd name="connsiteX1055" fmla="*/ 2914424 w 12192000"/>
            <a:gd name="connsiteY1055" fmla="*/ 5308233 h 6858000"/>
            <a:gd name="connsiteX1056" fmla="*/ 2887084 w 12192000"/>
            <a:gd name="connsiteY1056" fmla="*/ 5280894 h 6858000"/>
            <a:gd name="connsiteX1057" fmla="*/ 2914424 w 12192000"/>
            <a:gd name="connsiteY1057" fmla="*/ 5253554 h 6858000"/>
            <a:gd name="connsiteX1058" fmla="*/ 2941764 w 12192000"/>
            <a:gd name="connsiteY1058" fmla="*/ 5280894 h 6858000"/>
            <a:gd name="connsiteX1059" fmla="*/ 2914424 w 12192000"/>
            <a:gd name="connsiteY1059" fmla="*/ 5308233 h 6858000"/>
            <a:gd name="connsiteX1060" fmla="*/ 2981085 w 12192000"/>
            <a:gd name="connsiteY1060" fmla="*/ 5308233 h 6858000"/>
            <a:gd name="connsiteX1061" fmla="*/ 2953746 w 12192000"/>
            <a:gd name="connsiteY1061" fmla="*/ 5280894 h 6858000"/>
            <a:gd name="connsiteX1062" fmla="*/ 2981085 w 12192000"/>
            <a:gd name="connsiteY1062" fmla="*/ 5253554 h 6858000"/>
            <a:gd name="connsiteX1063" fmla="*/ 3008425 w 12192000"/>
            <a:gd name="connsiteY1063" fmla="*/ 5280894 h 6858000"/>
            <a:gd name="connsiteX1064" fmla="*/ 2981085 w 12192000"/>
            <a:gd name="connsiteY1064" fmla="*/ 5308233 h 6858000"/>
            <a:gd name="connsiteX1065" fmla="*/ 3047746 w 12192000"/>
            <a:gd name="connsiteY1065" fmla="*/ 5308233 h 6858000"/>
            <a:gd name="connsiteX1066" fmla="*/ 3020406 w 12192000"/>
            <a:gd name="connsiteY1066" fmla="*/ 5280894 h 6858000"/>
            <a:gd name="connsiteX1067" fmla="*/ 3047746 w 12192000"/>
            <a:gd name="connsiteY1067" fmla="*/ 5253554 h 6858000"/>
            <a:gd name="connsiteX1068" fmla="*/ 3075085 w 12192000"/>
            <a:gd name="connsiteY1068" fmla="*/ 5280894 h 6858000"/>
            <a:gd name="connsiteX1069" fmla="*/ 3047746 w 12192000"/>
            <a:gd name="connsiteY1069" fmla="*/ 5308233 h 6858000"/>
            <a:gd name="connsiteX1070" fmla="*/ 3114407 w 12192000"/>
            <a:gd name="connsiteY1070" fmla="*/ 5308233 h 6858000"/>
            <a:gd name="connsiteX1071" fmla="*/ 3087067 w 12192000"/>
            <a:gd name="connsiteY1071" fmla="*/ 5280894 h 6858000"/>
            <a:gd name="connsiteX1072" fmla="*/ 3114407 w 12192000"/>
            <a:gd name="connsiteY1072" fmla="*/ 5253554 h 6858000"/>
            <a:gd name="connsiteX1073" fmla="*/ 3141747 w 12192000"/>
            <a:gd name="connsiteY1073" fmla="*/ 5280894 h 6858000"/>
            <a:gd name="connsiteX1074" fmla="*/ 3114407 w 12192000"/>
            <a:gd name="connsiteY1074" fmla="*/ 5308233 h 6858000"/>
            <a:gd name="connsiteX1075" fmla="*/ 3581034 w 12192000"/>
            <a:gd name="connsiteY1075" fmla="*/ 5308233 h 6858000"/>
            <a:gd name="connsiteX1076" fmla="*/ 3553694 w 12192000"/>
            <a:gd name="connsiteY1076" fmla="*/ 5280894 h 6858000"/>
            <a:gd name="connsiteX1077" fmla="*/ 3581034 w 12192000"/>
            <a:gd name="connsiteY1077" fmla="*/ 5253554 h 6858000"/>
            <a:gd name="connsiteX1078" fmla="*/ 3608373 w 12192000"/>
            <a:gd name="connsiteY1078" fmla="*/ 5280894 h 6858000"/>
            <a:gd name="connsiteX1079" fmla="*/ 3581034 w 12192000"/>
            <a:gd name="connsiteY1079" fmla="*/ 5308233 h 6858000"/>
            <a:gd name="connsiteX1080" fmla="*/ 3714355 w 12192000"/>
            <a:gd name="connsiteY1080" fmla="*/ 5308233 h 6858000"/>
            <a:gd name="connsiteX1081" fmla="*/ 3687015 w 12192000"/>
            <a:gd name="connsiteY1081" fmla="*/ 5280894 h 6858000"/>
            <a:gd name="connsiteX1082" fmla="*/ 3714355 w 12192000"/>
            <a:gd name="connsiteY1082" fmla="*/ 5253554 h 6858000"/>
            <a:gd name="connsiteX1083" fmla="*/ 3741695 w 12192000"/>
            <a:gd name="connsiteY1083" fmla="*/ 5280894 h 6858000"/>
            <a:gd name="connsiteX1084" fmla="*/ 3714355 w 12192000"/>
            <a:gd name="connsiteY1084" fmla="*/ 5308233 h 6858000"/>
            <a:gd name="connsiteX1085" fmla="*/ 3781016 w 12192000"/>
            <a:gd name="connsiteY1085" fmla="*/ 5308233 h 6858000"/>
            <a:gd name="connsiteX1086" fmla="*/ 3753677 w 12192000"/>
            <a:gd name="connsiteY1086" fmla="*/ 5280894 h 6858000"/>
            <a:gd name="connsiteX1087" fmla="*/ 3781016 w 12192000"/>
            <a:gd name="connsiteY1087" fmla="*/ 5253554 h 6858000"/>
            <a:gd name="connsiteX1088" fmla="*/ 3808356 w 12192000"/>
            <a:gd name="connsiteY1088" fmla="*/ 5280894 h 6858000"/>
            <a:gd name="connsiteX1089" fmla="*/ 3781016 w 12192000"/>
            <a:gd name="connsiteY1089" fmla="*/ 5308233 h 6858000"/>
            <a:gd name="connsiteX1090" fmla="*/ 3980999 w 12192000"/>
            <a:gd name="connsiteY1090" fmla="*/ 5308233 h 6858000"/>
            <a:gd name="connsiteX1091" fmla="*/ 3953659 w 12192000"/>
            <a:gd name="connsiteY1091" fmla="*/ 5280894 h 6858000"/>
            <a:gd name="connsiteX1092" fmla="*/ 3980999 w 12192000"/>
            <a:gd name="connsiteY1092" fmla="*/ 5253554 h 6858000"/>
            <a:gd name="connsiteX1093" fmla="*/ 4008339 w 12192000"/>
            <a:gd name="connsiteY1093" fmla="*/ 5280894 h 6858000"/>
            <a:gd name="connsiteX1094" fmla="*/ 3980999 w 12192000"/>
            <a:gd name="connsiteY1094" fmla="*/ 5308233 h 6858000"/>
            <a:gd name="connsiteX1095" fmla="*/ 4114321 w 12192000"/>
            <a:gd name="connsiteY1095" fmla="*/ 5308233 h 6858000"/>
            <a:gd name="connsiteX1096" fmla="*/ 4086981 w 12192000"/>
            <a:gd name="connsiteY1096" fmla="*/ 5280894 h 6858000"/>
            <a:gd name="connsiteX1097" fmla="*/ 4114321 w 12192000"/>
            <a:gd name="connsiteY1097" fmla="*/ 5253554 h 6858000"/>
            <a:gd name="connsiteX1098" fmla="*/ 4141660 w 12192000"/>
            <a:gd name="connsiteY1098" fmla="*/ 5280894 h 6858000"/>
            <a:gd name="connsiteX1099" fmla="*/ 4114321 w 12192000"/>
            <a:gd name="connsiteY1099" fmla="*/ 5308233 h 6858000"/>
            <a:gd name="connsiteX1100" fmla="*/ 4247642 w 12192000"/>
            <a:gd name="connsiteY1100" fmla="*/ 5308233 h 6858000"/>
            <a:gd name="connsiteX1101" fmla="*/ 4220302 w 12192000"/>
            <a:gd name="connsiteY1101" fmla="*/ 5280894 h 6858000"/>
            <a:gd name="connsiteX1102" fmla="*/ 4247642 w 12192000"/>
            <a:gd name="connsiteY1102" fmla="*/ 5253554 h 6858000"/>
            <a:gd name="connsiteX1103" fmla="*/ 4274982 w 12192000"/>
            <a:gd name="connsiteY1103" fmla="*/ 5280894 h 6858000"/>
            <a:gd name="connsiteX1104" fmla="*/ 4247642 w 12192000"/>
            <a:gd name="connsiteY1104" fmla="*/ 5308233 h 6858000"/>
            <a:gd name="connsiteX1105" fmla="*/ 4447625 w 12192000"/>
            <a:gd name="connsiteY1105" fmla="*/ 5308233 h 6858000"/>
            <a:gd name="connsiteX1106" fmla="*/ 4420285 w 12192000"/>
            <a:gd name="connsiteY1106" fmla="*/ 5280894 h 6858000"/>
            <a:gd name="connsiteX1107" fmla="*/ 4447625 w 12192000"/>
            <a:gd name="connsiteY1107" fmla="*/ 5253554 h 6858000"/>
            <a:gd name="connsiteX1108" fmla="*/ 4474965 w 12192000"/>
            <a:gd name="connsiteY1108" fmla="*/ 5280894 h 6858000"/>
            <a:gd name="connsiteX1109" fmla="*/ 4447625 w 12192000"/>
            <a:gd name="connsiteY1109" fmla="*/ 5308233 h 6858000"/>
            <a:gd name="connsiteX1110" fmla="*/ 4914252 w 12192000"/>
            <a:gd name="connsiteY1110" fmla="*/ 5308233 h 6858000"/>
            <a:gd name="connsiteX1111" fmla="*/ 4886912 w 12192000"/>
            <a:gd name="connsiteY1111" fmla="*/ 5280894 h 6858000"/>
            <a:gd name="connsiteX1112" fmla="*/ 4914252 w 12192000"/>
            <a:gd name="connsiteY1112" fmla="*/ 5253554 h 6858000"/>
            <a:gd name="connsiteX1113" fmla="*/ 4941591 w 12192000"/>
            <a:gd name="connsiteY1113" fmla="*/ 5280894 h 6858000"/>
            <a:gd name="connsiteX1114" fmla="*/ 4914252 w 12192000"/>
            <a:gd name="connsiteY1114" fmla="*/ 5308233 h 6858000"/>
            <a:gd name="connsiteX1115" fmla="*/ 4980913 w 12192000"/>
            <a:gd name="connsiteY1115" fmla="*/ 5308233 h 6858000"/>
            <a:gd name="connsiteX1116" fmla="*/ 4953573 w 12192000"/>
            <a:gd name="connsiteY1116" fmla="*/ 5280894 h 6858000"/>
            <a:gd name="connsiteX1117" fmla="*/ 4980913 w 12192000"/>
            <a:gd name="connsiteY1117" fmla="*/ 5253554 h 6858000"/>
            <a:gd name="connsiteX1118" fmla="*/ 5008253 w 12192000"/>
            <a:gd name="connsiteY1118" fmla="*/ 5280894 h 6858000"/>
            <a:gd name="connsiteX1119" fmla="*/ 4980913 w 12192000"/>
            <a:gd name="connsiteY1119" fmla="*/ 5308233 h 6858000"/>
            <a:gd name="connsiteX1120" fmla="*/ 5047573 w 12192000"/>
            <a:gd name="connsiteY1120" fmla="*/ 5308233 h 6858000"/>
            <a:gd name="connsiteX1121" fmla="*/ 5020233 w 12192000"/>
            <a:gd name="connsiteY1121" fmla="*/ 5280894 h 6858000"/>
            <a:gd name="connsiteX1122" fmla="*/ 5047573 w 12192000"/>
            <a:gd name="connsiteY1122" fmla="*/ 5253554 h 6858000"/>
            <a:gd name="connsiteX1123" fmla="*/ 5074913 w 12192000"/>
            <a:gd name="connsiteY1123" fmla="*/ 5280894 h 6858000"/>
            <a:gd name="connsiteX1124" fmla="*/ 5047573 w 12192000"/>
            <a:gd name="connsiteY1124" fmla="*/ 5308233 h 6858000"/>
            <a:gd name="connsiteX1125" fmla="*/ 5114234 w 12192000"/>
            <a:gd name="connsiteY1125" fmla="*/ 5308233 h 6858000"/>
            <a:gd name="connsiteX1126" fmla="*/ 5086895 w 12192000"/>
            <a:gd name="connsiteY1126" fmla="*/ 5280894 h 6858000"/>
            <a:gd name="connsiteX1127" fmla="*/ 5114234 w 12192000"/>
            <a:gd name="connsiteY1127" fmla="*/ 5253554 h 6858000"/>
            <a:gd name="connsiteX1128" fmla="*/ 5141574 w 12192000"/>
            <a:gd name="connsiteY1128" fmla="*/ 5280894 h 6858000"/>
            <a:gd name="connsiteX1129" fmla="*/ 5114234 w 12192000"/>
            <a:gd name="connsiteY1129" fmla="*/ 5308233 h 6858000"/>
            <a:gd name="connsiteX1130" fmla="*/ 5180896 w 12192000"/>
            <a:gd name="connsiteY1130" fmla="*/ 5308233 h 6858000"/>
            <a:gd name="connsiteX1131" fmla="*/ 5153556 w 12192000"/>
            <a:gd name="connsiteY1131" fmla="*/ 5280894 h 6858000"/>
            <a:gd name="connsiteX1132" fmla="*/ 5180896 w 12192000"/>
            <a:gd name="connsiteY1132" fmla="*/ 5253554 h 6858000"/>
            <a:gd name="connsiteX1133" fmla="*/ 5208235 w 12192000"/>
            <a:gd name="connsiteY1133" fmla="*/ 5280894 h 6858000"/>
            <a:gd name="connsiteX1134" fmla="*/ 5180896 w 12192000"/>
            <a:gd name="connsiteY1134" fmla="*/ 5308233 h 6858000"/>
            <a:gd name="connsiteX1135" fmla="*/ 5247556 w 12192000"/>
            <a:gd name="connsiteY1135" fmla="*/ 5308233 h 6858000"/>
            <a:gd name="connsiteX1136" fmla="*/ 5220216 w 12192000"/>
            <a:gd name="connsiteY1136" fmla="*/ 5280894 h 6858000"/>
            <a:gd name="connsiteX1137" fmla="*/ 5247556 w 12192000"/>
            <a:gd name="connsiteY1137" fmla="*/ 5253554 h 6858000"/>
            <a:gd name="connsiteX1138" fmla="*/ 5274896 w 12192000"/>
            <a:gd name="connsiteY1138" fmla="*/ 5280894 h 6858000"/>
            <a:gd name="connsiteX1139" fmla="*/ 5247556 w 12192000"/>
            <a:gd name="connsiteY1139" fmla="*/ 5308233 h 6858000"/>
            <a:gd name="connsiteX1140" fmla="*/ 5314217 w 12192000"/>
            <a:gd name="connsiteY1140" fmla="*/ 5308233 h 6858000"/>
            <a:gd name="connsiteX1141" fmla="*/ 5286877 w 12192000"/>
            <a:gd name="connsiteY1141" fmla="*/ 5280894 h 6858000"/>
            <a:gd name="connsiteX1142" fmla="*/ 5314217 w 12192000"/>
            <a:gd name="connsiteY1142" fmla="*/ 5253554 h 6858000"/>
            <a:gd name="connsiteX1143" fmla="*/ 5341557 w 12192000"/>
            <a:gd name="connsiteY1143" fmla="*/ 5280894 h 6858000"/>
            <a:gd name="connsiteX1144" fmla="*/ 5314217 w 12192000"/>
            <a:gd name="connsiteY1144" fmla="*/ 5308233 h 6858000"/>
            <a:gd name="connsiteX1145" fmla="*/ 5380878 w 12192000"/>
            <a:gd name="connsiteY1145" fmla="*/ 5308233 h 6858000"/>
            <a:gd name="connsiteX1146" fmla="*/ 5353539 w 12192000"/>
            <a:gd name="connsiteY1146" fmla="*/ 5280894 h 6858000"/>
            <a:gd name="connsiteX1147" fmla="*/ 5380878 w 12192000"/>
            <a:gd name="connsiteY1147" fmla="*/ 5253554 h 6858000"/>
            <a:gd name="connsiteX1148" fmla="*/ 5408218 w 12192000"/>
            <a:gd name="connsiteY1148" fmla="*/ 5280894 h 6858000"/>
            <a:gd name="connsiteX1149" fmla="*/ 5380878 w 12192000"/>
            <a:gd name="connsiteY1149" fmla="*/ 5308233 h 6858000"/>
            <a:gd name="connsiteX1150" fmla="*/ 5447539 w 12192000"/>
            <a:gd name="connsiteY1150" fmla="*/ 5308233 h 6858000"/>
            <a:gd name="connsiteX1151" fmla="*/ 5420199 w 12192000"/>
            <a:gd name="connsiteY1151" fmla="*/ 5280894 h 6858000"/>
            <a:gd name="connsiteX1152" fmla="*/ 5447539 w 12192000"/>
            <a:gd name="connsiteY1152" fmla="*/ 5253554 h 6858000"/>
            <a:gd name="connsiteX1153" fmla="*/ 5474878 w 12192000"/>
            <a:gd name="connsiteY1153" fmla="*/ 5280894 h 6858000"/>
            <a:gd name="connsiteX1154" fmla="*/ 5447539 w 12192000"/>
            <a:gd name="connsiteY1154" fmla="*/ 5308233 h 6858000"/>
            <a:gd name="connsiteX1155" fmla="*/ 5514200 w 12192000"/>
            <a:gd name="connsiteY1155" fmla="*/ 5308233 h 6858000"/>
            <a:gd name="connsiteX1156" fmla="*/ 5486860 w 12192000"/>
            <a:gd name="connsiteY1156" fmla="*/ 5280894 h 6858000"/>
            <a:gd name="connsiteX1157" fmla="*/ 5514200 w 12192000"/>
            <a:gd name="connsiteY1157" fmla="*/ 5253554 h 6858000"/>
            <a:gd name="connsiteX1158" fmla="*/ 5541540 w 12192000"/>
            <a:gd name="connsiteY1158" fmla="*/ 5280894 h 6858000"/>
            <a:gd name="connsiteX1159" fmla="*/ 5514200 w 12192000"/>
            <a:gd name="connsiteY1159" fmla="*/ 5308233 h 6858000"/>
            <a:gd name="connsiteX1160" fmla="*/ 6180812 w 12192000"/>
            <a:gd name="connsiteY1160" fmla="*/ 5308233 h 6858000"/>
            <a:gd name="connsiteX1161" fmla="*/ 6153467 w 12192000"/>
            <a:gd name="connsiteY1161" fmla="*/ 5280894 h 6858000"/>
            <a:gd name="connsiteX1162" fmla="*/ 6180812 w 12192000"/>
            <a:gd name="connsiteY1162" fmla="*/ 5253554 h 6858000"/>
            <a:gd name="connsiteX1163" fmla="*/ 6208146 w 12192000"/>
            <a:gd name="connsiteY1163" fmla="*/ 5280894 h 6858000"/>
            <a:gd name="connsiteX1164" fmla="*/ 6180812 w 12192000"/>
            <a:gd name="connsiteY1164" fmla="*/ 5308233 h 6858000"/>
            <a:gd name="connsiteX1165" fmla="*/ 6980743 w 12192000"/>
            <a:gd name="connsiteY1165" fmla="*/ 5308233 h 6858000"/>
            <a:gd name="connsiteX1166" fmla="*/ 6953398 w 12192000"/>
            <a:gd name="connsiteY1166" fmla="*/ 5280894 h 6858000"/>
            <a:gd name="connsiteX1167" fmla="*/ 6980743 w 12192000"/>
            <a:gd name="connsiteY1167" fmla="*/ 5253554 h 6858000"/>
            <a:gd name="connsiteX1168" fmla="*/ 7008077 w 12192000"/>
            <a:gd name="connsiteY1168" fmla="*/ 5280894 h 6858000"/>
            <a:gd name="connsiteX1169" fmla="*/ 6980743 w 12192000"/>
            <a:gd name="connsiteY1169" fmla="*/ 5308233 h 6858000"/>
            <a:gd name="connsiteX1170" fmla="*/ 7514031 w 12192000"/>
            <a:gd name="connsiteY1170" fmla="*/ 5308233 h 6858000"/>
            <a:gd name="connsiteX1171" fmla="*/ 7486686 w 12192000"/>
            <a:gd name="connsiteY1171" fmla="*/ 5280894 h 6858000"/>
            <a:gd name="connsiteX1172" fmla="*/ 7514031 w 12192000"/>
            <a:gd name="connsiteY1172" fmla="*/ 5253554 h 6858000"/>
            <a:gd name="connsiteX1173" fmla="*/ 7541365 w 12192000"/>
            <a:gd name="connsiteY1173" fmla="*/ 5280894 h 6858000"/>
            <a:gd name="connsiteX1174" fmla="*/ 7514031 w 12192000"/>
            <a:gd name="connsiteY1174" fmla="*/ 5308233 h 6858000"/>
            <a:gd name="connsiteX1175" fmla="*/ 7580691 w 12192000"/>
            <a:gd name="connsiteY1175" fmla="*/ 5308233 h 6858000"/>
            <a:gd name="connsiteX1176" fmla="*/ 7553346 w 12192000"/>
            <a:gd name="connsiteY1176" fmla="*/ 5280894 h 6858000"/>
            <a:gd name="connsiteX1177" fmla="*/ 7580691 w 12192000"/>
            <a:gd name="connsiteY1177" fmla="*/ 5253554 h 6858000"/>
            <a:gd name="connsiteX1178" fmla="*/ 7608025 w 12192000"/>
            <a:gd name="connsiteY1178" fmla="*/ 5280894 h 6858000"/>
            <a:gd name="connsiteX1179" fmla="*/ 7580691 w 12192000"/>
            <a:gd name="connsiteY1179" fmla="*/ 5308233 h 6858000"/>
            <a:gd name="connsiteX1180" fmla="*/ 7647352 w 12192000"/>
            <a:gd name="connsiteY1180" fmla="*/ 5308233 h 6858000"/>
            <a:gd name="connsiteX1181" fmla="*/ 7620007 w 12192000"/>
            <a:gd name="connsiteY1181" fmla="*/ 5280894 h 6858000"/>
            <a:gd name="connsiteX1182" fmla="*/ 7647352 w 12192000"/>
            <a:gd name="connsiteY1182" fmla="*/ 5253554 h 6858000"/>
            <a:gd name="connsiteX1183" fmla="*/ 7674687 w 12192000"/>
            <a:gd name="connsiteY1183" fmla="*/ 5280894 h 6858000"/>
            <a:gd name="connsiteX1184" fmla="*/ 7647352 w 12192000"/>
            <a:gd name="connsiteY1184" fmla="*/ 5308233 h 6858000"/>
            <a:gd name="connsiteX1185" fmla="*/ 7714013 w 12192000"/>
            <a:gd name="connsiteY1185" fmla="*/ 5308233 h 6858000"/>
            <a:gd name="connsiteX1186" fmla="*/ 7686668 w 12192000"/>
            <a:gd name="connsiteY1186" fmla="*/ 5280894 h 6858000"/>
            <a:gd name="connsiteX1187" fmla="*/ 7714013 w 12192000"/>
            <a:gd name="connsiteY1187" fmla="*/ 5253554 h 6858000"/>
            <a:gd name="connsiteX1188" fmla="*/ 7741348 w 12192000"/>
            <a:gd name="connsiteY1188" fmla="*/ 5280894 h 6858000"/>
            <a:gd name="connsiteX1189" fmla="*/ 7714013 w 12192000"/>
            <a:gd name="connsiteY1189" fmla="*/ 5308233 h 6858000"/>
            <a:gd name="connsiteX1190" fmla="*/ 7780674 w 12192000"/>
            <a:gd name="connsiteY1190" fmla="*/ 5308233 h 6858000"/>
            <a:gd name="connsiteX1191" fmla="*/ 7753329 w 12192000"/>
            <a:gd name="connsiteY1191" fmla="*/ 5280894 h 6858000"/>
            <a:gd name="connsiteX1192" fmla="*/ 7780674 w 12192000"/>
            <a:gd name="connsiteY1192" fmla="*/ 5253554 h 6858000"/>
            <a:gd name="connsiteX1193" fmla="*/ 7808008 w 12192000"/>
            <a:gd name="connsiteY1193" fmla="*/ 5280894 h 6858000"/>
            <a:gd name="connsiteX1194" fmla="*/ 7780674 w 12192000"/>
            <a:gd name="connsiteY1194" fmla="*/ 5308233 h 6858000"/>
            <a:gd name="connsiteX1195" fmla="*/ 7913996 w 12192000"/>
            <a:gd name="connsiteY1195" fmla="*/ 5308233 h 6858000"/>
            <a:gd name="connsiteX1196" fmla="*/ 7886651 w 12192000"/>
            <a:gd name="connsiteY1196" fmla="*/ 5280894 h 6858000"/>
            <a:gd name="connsiteX1197" fmla="*/ 7913996 w 12192000"/>
            <a:gd name="connsiteY1197" fmla="*/ 5253554 h 6858000"/>
            <a:gd name="connsiteX1198" fmla="*/ 7941331 w 12192000"/>
            <a:gd name="connsiteY1198" fmla="*/ 5280894 h 6858000"/>
            <a:gd name="connsiteX1199" fmla="*/ 7913996 w 12192000"/>
            <a:gd name="connsiteY1199" fmla="*/ 5308233 h 6858000"/>
            <a:gd name="connsiteX1200" fmla="*/ 7980656 w 12192000"/>
            <a:gd name="connsiteY1200" fmla="*/ 5308233 h 6858000"/>
            <a:gd name="connsiteX1201" fmla="*/ 7953311 w 12192000"/>
            <a:gd name="connsiteY1201" fmla="*/ 5280894 h 6858000"/>
            <a:gd name="connsiteX1202" fmla="*/ 7980656 w 12192000"/>
            <a:gd name="connsiteY1202" fmla="*/ 5253554 h 6858000"/>
            <a:gd name="connsiteX1203" fmla="*/ 8007991 w 12192000"/>
            <a:gd name="connsiteY1203" fmla="*/ 5280894 h 6858000"/>
            <a:gd name="connsiteX1204" fmla="*/ 7980656 w 12192000"/>
            <a:gd name="connsiteY1204" fmla="*/ 5308233 h 6858000"/>
            <a:gd name="connsiteX1205" fmla="*/ 8047318 w 12192000"/>
            <a:gd name="connsiteY1205" fmla="*/ 5308233 h 6858000"/>
            <a:gd name="connsiteX1206" fmla="*/ 8019973 w 12192000"/>
            <a:gd name="connsiteY1206" fmla="*/ 5280894 h 6858000"/>
            <a:gd name="connsiteX1207" fmla="*/ 8047318 w 12192000"/>
            <a:gd name="connsiteY1207" fmla="*/ 5253554 h 6858000"/>
            <a:gd name="connsiteX1208" fmla="*/ 8074652 w 12192000"/>
            <a:gd name="connsiteY1208" fmla="*/ 5280894 h 6858000"/>
            <a:gd name="connsiteX1209" fmla="*/ 8047318 w 12192000"/>
            <a:gd name="connsiteY1209" fmla="*/ 5308233 h 6858000"/>
            <a:gd name="connsiteX1210" fmla="*/ 8113979 w 12192000"/>
            <a:gd name="connsiteY1210" fmla="*/ 5308233 h 6858000"/>
            <a:gd name="connsiteX1211" fmla="*/ 8086634 w 12192000"/>
            <a:gd name="connsiteY1211" fmla="*/ 5280894 h 6858000"/>
            <a:gd name="connsiteX1212" fmla="*/ 8113979 w 12192000"/>
            <a:gd name="connsiteY1212" fmla="*/ 5253554 h 6858000"/>
            <a:gd name="connsiteX1213" fmla="*/ 8141313 w 12192000"/>
            <a:gd name="connsiteY1213" fmla="*/ 5280894 h 6858000"/>
            <a:gd name="connsiteX1214" fmla="*/ 8113979 w 12192000"/>
            <a:gd name="connsiteY1214" fmla="*/ 5308233 h 6858000"/>
            <a:gd name="connsiteX1215" fmla="*/ 8180639 w 12192000"/>
            <a:gd name="connsiteY1215" fmla="*/ 5308233 h 6858000"/>
            <a:gd name="connsiteX1216" fmla="*/ 8153294 w 12192000"/>
            <a:gd name="connsiteY1216" fmla="*/ 5280894 h 6858000"/>
            <a:gd name="connsiteX1217" fmla="*/ 8180639 w 12192000"/>
            <a:gd name="connsiteY1217" fmla="*/ 5253554 h 6858000"/>
            <a:gd name="connsiteX1218" fmla="*/ 8207974 w 12192000"/>
            <a:gd name="connsiteY1218" fmla="*/ 5280894 h 6858000"/>
            <a:gd name="connsiteX1219" fmla="*/ 8180639 w 12192000"/>
            <a:gd name="connsiteY1219" fmla="*/ 5308233 h 6858000"/>
            <a:gd name="connsiteX1220" fmla="*/ 8247300 w 12192000"/>
            <a:gd name="connsiteY1220" fmla="*/ 5308233 h 6858000"/>
            <a:gd name="connsiteX1221" fmla="*/ 8219955 w 12192000"/>
            <a:gd name="connsiteY1221" fmla="*/ 5280894 h 6858000"/>
            <a:gd name="connsiteX1222" fmla="*/ 8247300 w 12192000"/>
            <a:gd name="connsiteY1222" fmla="*/ 5253554 h 6858000"/>
            <a:gd name="connsiteX1223" fmla="*/ 8274635 w 12192000"/>
            <a:gd name="connsiteY1223" fmla="*/ 5280894 h 6858000"/>
            <a:gd name="connsiteX1224" fmla="*/ 8247300 w 12192000"/>
            <a:gd name="connsiteY1224" fmla="*/ 5308233 h 6858000"/>
            <a:gd name="connsiteX1225" fmla="*/ 8313962 w 12192000"/>
            <a:gd name="connsiteY1225" fmla="*/ 5308233 h 6858000"/>
            <a:gd name="connsiteX1226" fmla="*/ 8286617 w 12192000"/>
            <a:gd name="connsiteY1226" fmla="*/ 5280894 h 6858000"/>
            <a:gd name="connsiteX1227" fmla="*/ 8313962 w 12192000"/>
            <a:gd name="connsiteY1227" fmla="*/ 5253554 h 6858000"/>
            <a:gd name="connsiteX1228" fmla="*/ 8341296 w 12192000"/>
            <a:gd name="connsiteY1228" fmla="*/ 5280894 h 6858000"/>
            <a:gd name="connsiteX1229" fmla="*/ 8313962 w 12192000"/>
            <a:gd name="connsiteY1229" fmla="*/ 5308233 h 6858000"/>
            <a:gd name="connsiteX1230" fmla="*/ 8447283 w 12192000"/>
            <a:gd name="connsiteY1230" fmla="*/ 5308233 h 6858000"/>
            <a:gd name="connsiteX1231" fmla="*/ 8419938 w 12192000"/>
            <a:gd name="connsiteY1231" fmla="*/ 5280894 h 6858000"/>
            <a:gd name="connsiteX1232" fmla="*/ 8447283 w 12192000"/>
            <a:gd name="connsiteY1232" fmla="*/ 5253554 h 6858000"/>
            <a:gd name="connsiteX1233" fmla="*/ 8474618 w 12192000"/>
            <a:gd name="connsiteY1233" fmla="*/ 5280894 h 6858000"/>
            <a:gd name="connsiteX1234" fmla="*/ 8447283 w 12192000"/>
            <a:gd name="connsiteY1234" fmla="*/ 5308233 h 6858000"/>
            <a:gd name="connsiteX1235" fmla="*/ 8513944 w 12192000"/>
            <a:gd name="connsiteY1235" fmla="*/ 5308233 h 6858000"/>
            <a:gd name="connsiteX1236" fmla="*/ 8486599 w 12192000"/>
            <a:gd name="connsiteY1236" fmla="*/ 5280894 h 6858000"/>
            <a:gd name="connsiteX1237" fmla="*/ 8513944 w 12192000"/>
            <a:gd name="connsiteY1237" fmla="*/ 5253554 h 6858000"/>
            <a:gd name="connsiteX1238" fmla="*/ 8541279 w 12192000"/>
            <a:gd name="connsiteY1238" fmla="*/ 5280894 h 6858000"/>
            <a:gd name="connsiteX1239" fmla="*/ 8513944 w 12192000"/>
            <a:gd name="connsiteY1239" fmla="*/ 5308233 h 6858000"/>
            <a:gd name="connsiteX1240" fmla="*/ 8580605 w 12192000"/>
            <a:gd name="connsiteY1240" fmla="*/ 5308233 h 6858000"/>
            <a:gd name="connsiteX1241" fmla="*/ 8553260 w 12192000"/>
            <a:gd name="connsiteY1241" fmla="*/ 5280894 h 6858000"/>
            <a:gd name="connsiteX1242" fmla="*/ 8580605 w 12192000"/>
            <a:gd name="connsiteY1242" fmla="*/ 5253554 h 6858000"/>
            <a:gd name="connsiteX1243" fmla="*/ 8607939 w 12192000"/>
            <a:gd name="connsiteY1243" fmla="*/ 5280894 h 6858000"/>
            <a:gd name="connsiteX1244" fmla="*/ 8580605 w 12192000"/>
            <a:gd name="connsiteY1244" fmla="*/ 5308233 h 6858000"/>
            <a:gd name="connsiteX1245" fmla="*/ 8647266 w 12192000"/>
            <a:gd name="connsiteY1245" fmla="*/ 5308233 h 6858000"/>
            <a:gd name="connsiteX1246" fmla="*/ 8619921 w 12192000"/>
            <a:gd name="connsiteY1246" fmla="*/ 5280894 h 6858000"/>
            <a:gd name="connsiteX1247" fmla="*/ 8647266 w 12192000"/>
            <a:gd name="connsiteY1247" fmla="*/ 5253554 h 6858000"/>
            <a:gd name="connsiteX1248" fmla="*/ 8674600 w 12192000"/>
            <a:gd name="connsiteY1248" fmla="*/ 5280894 h 6858000"/>
            <a:gd name="connsiteX1249" fmla="*/ 8647266 w 12192000"/>
            <a:gd name="connsiteY1249" fmla="*/ 5308233 h 6858000"/>
            <a:gd name="connsiteX1250" fmla="*/ 8713927 w 12192000"/>
            <a:gd name="connsiteY1250" fmla="*/ 5308233 h 6858000"/>
            <a:gd name="connsiteX1251" fmla="*/ 8686582 w 12192000"/>
            <a:gd name="connsiteY1251" fmla="*/ 5280894 h 6858000"/>
            <a:gd name="connsiteX1252" fmla="*/ 8713927 w 12192000"/>
            <a:gd name="connsiteY1252" fmla="*/ 5253554 h 6858000"/>
            <a:gd name="connsiteX1253" fmla="*/ 8741262 w 12192000"/>
            <a:gd name="connsiteY1253" fmla="*/ 5280894 h 6858000"/>
            <a:gd name="connsiteX1254" fmla="*/ 8713927 w 12192000"/>
            <a:gd name="connsiteY1254" fmla="*/ 5308233 h 6858000"/>
            <a:gd name="connsiteX1255" fmla="*/ 8780587 w 12192000"/>
            <a:gd name="connsiteY1255" fmla="*/ 5308233 h 6858000"/>
            <a:gd name="connsiteX1256" fmla="*/ 8753242 w 12192000"/>
            <a:gd name="connsiteY1256" fmla="*/ 5280894 h 6858000"/>
            <a:gd name="connsiteX1257" fmla="*/ 8780587 w 12192000"/>
            <a:gd name="connsiteY1257" fmla="*/ 5253554 h 6858000"/>
            <a:gd name="connsiteX1258" fmla="*/ 8807922 w 12192000"/>
            <a:gd name="connsiteY1258" fmla="*/ 5280894 h 6858000"/>
            <a:gd name="connsiteX1259" fmla="*/ 8780587 w 12192000"/>
            <a:gd name="connsiteY1259" fmla="*/ 5308233 h 6858000"/>
            <a:gd name="connsiteX1260" fmla="*/ 8847249 w 12192000"/>
            <a:gd name="connsiteY1260" fmla="*/ 5308233 h 6858000"/>
            <a:gd name="connsiteX1261" fmla="*/ 8819904 w 12192000"/>
            <a:gd name="connsiteY1261" fmla="*/ 5280894 h 6858000"/>
            <a:gd name="connsiteX1262" fmla="*/ 8847249 w 12192000"/>
            <a:gd name="connsiteY1262" fmla="*/ 5253554 h 6858000"/>
            <a:gd name="connsiteX1263" fmla="*/ 8874583 w 12192000"/>
            <a:gd name="connsiteY1263" fmla="*/ 5280894 h 6858000"/>
            <a:gd name="connsiteX1264" fmla="*/ 8847249 w 12192000"/>
            <a:gd name="connsiteY1264" fmla="*/ 5308233 h 6858000"/>
            <a:gd name="connsiteX1265" fmla="*/ 8913910 w 12192000"/>
            <a:gd name="connsiteY1265" fmla="*/ 5308233 h 6858000"/>
            <a:gd name="connsiteX1266" fmla="*/ 8886565 w 12192000"/>
            <a:gd name="connsiteY1266" fmla="*/ 5280894 h 6858000"/>
            <a:gd name="connsiteX1267" fmla="*/ 8913910 w 12192000"/>
            <a:gd name="connsiteY1267" fmla="*/ 5253554 h 6858000"/>
            <a:gd name="connsiteX1268" fmla="*/ 8941244 w 12192000"/>
            <a:gd name="connsiteY1268" fmla="*/ 5280894 h 6858000"/>
            <a:gd name="connsiteX1269" fmla="*/ 8913910 w 12192000"/>
            <a:gd name="connsiteY1269" fmla="*/ 5308233 h 6858000"/>
            <a:gd name="connsiteX1270" fmla="*/ 8980570 w 12192000"/>
            <a:gd name="connsiteY1270" fmla="*/ 5308233 h 6858000"/>
            <a:gd name="connsiteX1271" fmla="*/ 8953225 w 12192000"/>
            <a:gd name="connsiteY1271" fmla="*/ 5280894 h 6858000"/>
            <a:gd name="connsiteX1272" fmla="*/ 8980570 w 12192000"/>
            <a:gd name="connsiteY1272" fmla="*/ 5253554 h 6858000"/>
            <a:gd name="connsiteX1273" fmla="*/ 9007905 w 12192000"/>
            <a:gd name="connsiteY1273" fmla="*/ 5280894 h 6858000"/>
            <a:gd name="connsiteX1274" fmla="*/ 8980570 w 12192000"/>
            <a:gd name="connsiteY1274" fmla="*/ 5308233 h 6858000"/>
            <a:gd name="connsiteX1275" fmla="*/ 9047231 w 12192000"/>
            <a:gd name="connsiteY1275" fmla="*/ 5308233 h 6858000"/>
            <a:gd name="connsiteX1276" fmla="*/ 9019886 w 12192000"/>
            <a:gd name="connsiteY1276" fmla="*/ 5280894 h 6858000"/>
            <a:gd name="connsiteX1277" fmla="*/ 9047231 w 12192000"/>
            <a:gd name="connsiteY1277" fmla="*/ 5253554 h 6858000"/>
            <a:gd name="connsiteX1278" fmla="*/ 9074566 w 12192000"/>
            <a:gd name="connsiteY1278" fmla="*/ 5280894 h 6858000"/>
            <a:gd name="connsiteX1279" fmla="*/ 9047231 w 12192000"/>
            <a:gd name="connsiteY1279" fmla="*/ 5308233 h 6858000"/>
            <a:gd name="connsiteX1280" fmla="*/ 9113893 w 12192000"/>
            <a:gd name="connsiteY1280" fmla="*/ 5308233 h 6858000"/>
            <a:gd name="connsiteX1281" fmla="*/ 9086548 w 12192000"/>
            <a:gd name="connsiteY1281" fmla="*/ 5280894 h 6858000"/>
            <a:gd name="connsiteX1282" fmla="*/ 9113893 w 12192000"/>
            <a:gd name="connsiteY1282" fmla="*/ 5253554 h 6858000"/>
            <a:gd name="connsiteX1283" fmla="*/ 9141227 w 12192000"/>
            <a:gd name="connsiteY1283" fmla="*/ 5280894 h 6858000"/>
            <a:gd name="connsiteX1284" fmla="*/ 9113893 w 12192000"/>
            <a:gd name="connsiteY1284" fmla="*/ 5308233 h 6858000"/>
            <a:gd name="connsiteX1285" fmla="*/ 9180553 w 12192000"/>
            <a:gd name="connsiteY1285" fmla="*/ 5308233 h 6858000"/>
            <a:gd name="connsiteX1286" fmla="*/ 9153208 w 12192000"/>
            <a:gd name="connsiteY1286" fmla="*/ 5280894 h 6858000"/>
            <a:gd name="connsiteX1287" fmla="*/ 9180553 w 12192000"/>
            <a:gd name="connsiteY1287" fmla="*/ 5253554 h 6858000"/>
            <a:gd name="connsiteX1288" fmla="*/ 9207887 w 12192000"/>
            <a:gd name="connsiteY1288" fmla="*/ 5280894 h 6858000"/>
            <a:gd name="connsiteX1289" fmla="*/ 9180553 w 12192000"/>
            <a:gd name="connsiteY1289" fmla="*/ 5308233 h 6858000"/>
            <a:gd name="connsiteX1290" fmla="*/ 9247214 w 12192000"/>
            <a:gd name="connsiteY1290" fmla="*/ 5308233 h 6858000"/>
            <a:gd name="connsiteX1291" fmla="*/ 9219869 w 12192000"/>
            <a:gd name="connsiteY1291" fmla="*/ 5280894 h 6858000"/>
            <a:gd name="connsiteX1292" fmla="*/ 9247214 w 12192000"/>
            <a:gd name="connsiteY1292" fmla="*/ 5253554 h 6858000"/>
            <a:gd name="connsiteX1293" fmla="*/ 9274549 w 12192000"/>
            <a:gd name="connsiteY1293" fmla="*/ 5280894 h 6858000"/>
            <a:gd name="connsiteX1294" fmla="*/ 9247214 w 12192000"/>
            <a:gd name="connsiteY1294" fmla="*/ 5308233 h 6858000"/>
            <a:gd name="connsiteX1295" fmla="*/ 9313875 w 12192000"/>
            <a:gd name="connsiteY1295" fmla="*/ 5308233 h 6858000"/>
            <a:gd name="connsiteX1296" fmla="*/ 9286530 w 12192000"/>
            <a:gd name="connsiteY1296" fmla="*/ 5280894 h 6858000"/>
            <a:gd name="connsiteX1297" fmla="*/ 9313875 w 12192000"/>
            <a:gd name="connsiteY1297" fmla="*/ 5253554 h 6858000"/>
            <a:gd name="connsiteX1298" fmla="*/ 9341210 w 12192000"/>
            <a:gd name="connsiteY1298" fmla="*/ 5280894 h 6858000"/>
            <a:gd name="connsiteX1299" fmla="*/ 9313875 w 12192000"/>
            <a:gd name="connsiteY1299" fmla="*/ 5308233 h 6858000"/>
            <a:gd name="connsiteX1300" fmla="*/ 9380536 w 12192000"/>
            <a:gd name="connsiteY1300" fmla="*/ 5308233 h 6858000"/>
            <a:gd name="connsiteX1301" fmla="*/ 9353191 w 12192000"/>
            <a:gd name="connsiteY1301" fmla="*/ 5280894 h 6858000"/>
            <a:gd name="connsiteX1302" fmla="*/ 9380536 w 12192000"/>
            <a:gd name="connsiteY1302" fmla="*/ 5253554 h 6858000"/>
            <a:gd name="connsiteX1303" fmla="*/ 9407870 w 12192000"/>
            <a:gd name="connsiteY1303" fmla="*/ 5280894 h 6858000"/>
            <a:gd name="connsiteX1304" fmla="*/ 9380536 w 12192000"/>
            <a:gd name="connsiteY1304" fmla="*/ 5308233 h 6858000"/>
            <a:gd name="connsiteX1305" fmla="*/ 9447197 w 12192000"/>
            <a:gd name="connsiteY1305" fmla="*/ 5308233 h 6858000"/>
            <a:gd name="connsiteX1306" fmla="*/ 9419852 w 12192000"/>
            <a:gd name="connsiteY1306" fmla="*/ 5280894 h 6858000"/>
            <a:gd name="connsiteX1307" fmla="*/ 9447197 w 12192000"/>
            <a:gd name="connsiteY1307" fmla="*/ 5253554 h 6858000"/>
            <a:gd name="connsiteX1308" fmla="*/ 9474531 w 12192000"/>
            <a:gd name="connsiteY1308" fmla="*/ 5280894 h 6858000"/>
            <a:gd name="connsiteX1309" fmla="*/ 9447197 w 12192000"/>
            <a:gd name="connsiteY1309" fmla="*/ 5308233 h 6858000"/>
            <a:gd name="connsiteX1310" fmla="*/ 9513858 w 12192000"/>
            <a:gd name="connsiteY1310" fmla="*/ 5308233 h 6858000"/>
            <a:gd name="connsiteX1311" fmla="*/ 9486513 w 12192000"/>
            <a:gd name="connsiteY1311" fmla="*/ 5280894 h 6858000"/>
            <a:gd name="connsiteX1312" fmla="*/ 9513858 w 12192000"/>
            <a:gd name="connsiteY1312" fmla="*/ 5253554 h 6858000"/>
            <a:gd name="connsiteX1313" fmla="*/ 9541193 w 12192000"/>
            <a:gd name="connsiteY1313" fmla="*/ 5280894 h 6858000"/>
            <a:gd name="connsiteX1314" fmla="*/ 9513858 w 12192000"/>
            <a:gd name="connsiteY1314" fmla="*/ 5308233 h 6858000"/>
            <a:gd name="connsiteX1315" fmla="*/ 9580518 w 12192000"/>
            <a:gd name="connsiteY1315" fmla="*/ 5308233 h 6858000"/>
            <a:gd name="connsiteX1316" fmla="*/ 9553173 w 12192000"/>
            <a:gd name="connsiteY1316" fmla="*/ 5280894 h 6858000"/>
            <a:gd name="connsiteX1317" fmla="*/ 9580518 w 12192000"/>
            <a:gd name="connsiteY1317" fmla="*/ 5253554 h 6858000"/>
            <a:gd name="connsiteX1318" fmla="*/ 9607853 w 12192000"/>
            <a:gd name="connsiteY1318" fmla="*/ 5280894 h 6858000"/>
            <a:gd name="connsiteX1319" fmla="*/ 9580518 w 12192000"/>
            <a:gd name="connsiteY1319" fmla="*/ 5308233 h 6858000"/>
            <a:gd name="connsiteX1320" fmla="*/ 2514459 w 12192000"/>
            <a:gd name="connsiteY1320" fmla="*/ 5241605 h 6858000"/>
            <a:gd name="connsiteX1321" fmla="*/ 2487119 w 12192000"/>
            <a:gd name="connsiteY1321" fmla="*/ 5214265 h 6858000"/>
            <a:gd name="connsiteX1322" fmla="*/ 2514459 w 12192000"/>
            <a:gd name="connsiteY1322" fmla="*/ 5186925 h 6858000"/>
            <a:gd name="connsiteX1323" fmla="*/ 2541798 w 12192000"/>
            <a:gd name="connsiteY1323" fmla="*/ 5214265 h 6858000"/>
            <a:gd name="connsiteX1324" fmla="*/ 2514459 w 12192000"/>
            <a:gd name="connsiteY1324" fmla="*/ 5241605 h 6858000"/>
            <a:gd name="connsiteX1325" fmla="*/ 2714441 w 12192000"/>
            <a:gd name="connsiteY1325" fmla="*/ 5241605 h 6858000"/>
            <a:gd name="connsiteX1326" fmla="*/ 2687102 w 12192000"/>
            <a:gd name="connsiteY1326" fmla="*/ 5214265 h 6858000"/>
            <a:gd name="connsiteX1327" fmla="*/ 2714441 w 12192000"/>
            <a:gd name="connsiteY1327" fmla="*/ 5186925 h 6858000"/>
            <a:gd name="connsiteX1328" fmla="*/ 2741781 w 12192000"/>
            <a:gd name="connsiteY1328" fmla="*/ 5214265 h 6858000"/>
            <a:gd name="connsiteX1329" fmla="*/ 2714441 w 12192000"/>
            <a:gd name="connsiteY1329" fmla="*/ 5241605 h 6858000"/>
            <a:gd name="connsiteX1330" fmla="*/ 2781103 w 12192000"/>
            <a:gd name="connsiteY1330" fmla="*/ 5241605 h 6858000"/>
            <a:gd name="connsiteX1331" fmla="*/ 2753763 w 12192000"/>
            <a:gd name="connsiteY1331" fmla="*/ 5214265 h 6858000"/>
            <a:gd name="connsiteX1332" fmla="*/ 2781103 w 12192000"/>
            <a:gd name="connsiteY1332" fmla="*/ 5186925 h 6858000"/>
            <a:gd name="connsiteX1333" fmla="*/ 2808442 w 12192000"/>
            <a:gd name="connsiteY1333" fmla="*/ 5214265 h 6858000"/>
            <a:gd name="connsiteX1334" fmla="*/ 2781103 w 12192000"/>
            <a:gd name="connsiteY1334" fmla="*/ 5241605 h 6858000"/>
            <a:gd name="connsiteX1335" fmla="*/ 2847763 w 12192000"/>
            <a:gd name="connsiteY1335" fmla="*/ 5241605 h 6858000"/>
            <a:gd name="connsiteX1336" fmla="*/ 2820423 w 12192000"/>
            <a:gd name="connsiteY1336" fmla="*/ 5214265 h 6858000"/>
            <a:gd name="connsiteX1337" fmla="*/ 2847763 w 12192000"/>
            <a:gd name="connsiteY1337" fmla="*/ 5186925 h 6858000"/>
            <a:gd name="connsiteX1338" fmla="*/ 2875103 w 12192000"/>
            <a:gd name="connsiteY1338" fmla="*/ 5214265 h 6858000"/>
            <a:gd name="connsiteX1339" fmla="*/ 2847763 w 12192000"/>
            <a:gd name="connsiteY1339" fmla="*/ 5241605 h 6858000"/>
            <a:gd name="connsiteX1340" fmla="*/ 2914424 w 12192000"/>
            <a:gd name="connsiteY1340" fmla="*/ 5241605 h 6858000"/>
            <a:gd name="connsiteX1341" fmla="*/ 2887084 w 12192000"/>
            <a:gd name="connsiteY1341" fmla="*/ 5214265 h 6858000"/>
            <a:gd name="connsiteX1342" fmla="*/ 2914424 w 12192000"/>
            <a:gd name="connsiteY1342" fmla="*/ 5186925 h 6858000"/>
            <a:gd name="connsiteX1343" fmla="*/ 2941764 w 12192000"/>
            <a:gd name="connsiteY1343" fmla="*/ 5214265 h 6858000"/>
            <a:gd name="connsiteX1344" fmla="*/ 2914424 w 12192000"/>
            <a:gd name="connsiteY1344" fmla="*/ 5241605 h 6858000"/>
            <a:gd name="connsiteX1345" fmla="*/ 2981085 w 12192000"/>
            <a:gd name="connsiteY1345" fmla="*/ 5241605 h 6858000"/>
            <a:gd name="connsiteX1346" fmla="*/ 2953746 w 12192000"/>
            <a:gd name="connsiteY1346" fmla="*/ 5214265 h 6858000"/>
            <a:gd name="connsiteX1347" fmla="*/ 2981085 w 12192000"/>
            <a:gd name="connsiteY1347" fmla="*/ 5186925 h 6858000"/>
            <a:gd name="connsiteX1348" fmla="*/ 3008425 w 12192000"/>
            <a:gd name="connsiteY1348" fmla="*/ 5214265 h 6858000"/>
            <a:gd name="connsiteX1349" fmla="*/ 2981085 w 12192000"/>
            <a:gd name="connsiteY1349" fmla="*/ 5241605 h 6858000"/>
            <a:gd name="connsiteX1350" fmla="*/ 3047746 w 12192000"/>
            <a:gd name="connsiteY1350" fmla="*/ 5241605 h 6858000"/>
            <a:gd name="connsiteX1351" fmla="*/ 3020406 w 12192000"/>
            <a:gd name="connsiteY1351" fmla="*/ 5214265 h 6858000"/>
            <a:gd name="connsiteX1352" fmla="*/ 3047746 w 12192000"/>
            <a:gd name="connsiteY1352" fmla="*/ 5186925 h 6858000"/>
            <a:gd name="connsiteX1353" fmla="*/ 3075085 w 12192000"/>
            <a:gd name="connsiteY1353" fmla="*/ 5214265 h 6858000"/>
            <a:gd name="connsiteX1354" fmla="*/ 3047746 w 12192000"/>
            <a:gd name="connsiteY1354" fmla="*/ 5241605 h 6858000"/>
            <a:gd name="connsiteX1355" fmla="*/ 3114407 w 12192000"/>
            <a:gd name="connsiteY1355" fmla="*/ 5241605 h 6858000"/>
            <a:gd name="connsiteX1356" fmla="*/ 3087067 w 12192000"/>
            <a:gd name="connsiteY1356" fmla="*/ 5214265 h 6858000"/>
            <a:gd name="connsiteX1357" fmla="*/ 3114407 w 12192000"/>
            <a:gd name="connsiteY1357" fmla="*/ 5186925 h 6858000"/>
            <a:gd name="connsiteX1358" fmla="*/ 3141747 w 12192000"/>
            <a:gd name="connsiteY1358" fmla="*/ 5214265 h 6858000"/>
            <a:gd name="connsiteX1359" fmla="*/ 3114407 w 12192000"/>
            <a:gd name="connsiteY1359" fmla="*/ 5241605 h 6858000"/>
            <a:gd name="connsiteX1360" fmla="*/ 3181068 w 12192000"/>
            <a:gd name="connsiteY1360" fmla="*/ 5241605 h 6858000"/>
            <a:gd name="connsiteX1361" fmla="*/ 3153728 w 12192000"/>
            <a:gd name="connsiteY1361" fmla="*/ 5214265 h 6858000"/>
            <a:gd name="connsiteX1362" fmla="*/ 3181068 w 12192000"/>
            <a:gd name="connsiteY1362" fmla="*/ 5186925 h 6858000"/>
            <a:gd name="connsiteX1363" fmla="*/ 3208408 w 12192000"/>
            <a:gd name="connsiteY1363" fmla="*/ 5214265 h 6858000"/>
            <a:gd name="connsiteX1364" fmla="*/ 3181068 w 12192000"/>
            <a:gd name="connsiteY1364" fmla="*/ 5241605 h 6858000"/>
            <a:gd name="connsiteX1365" fmla="*/ 3381051 w 12192000"/>
            <a:gd name="connsiteY1365" fmla="*/ 5241605 h 6858000"/>
            <a:gd name="connsiteX1366" fmla="*/ 3353711 w 12192000"/>
            <a:gd name="connsiteY1366" fmla="*/ 5214265 h 6858000"/>
            <a:gd name="connsiteX1367" fmla="*/ 3381051 w 12192000"/>
            <a:gd name="connsiteY1367" fmla="*/ 5186925 h 6858000"/>
            <a:gd name="connsiteX1368" fmla="*/ 3408391 w 12192000"/>
            <a:gd name="connsiteY1368" fmla="*/ 5214265 h 6858000"/>
            <a:gd name="connsiteX1369" fmla="*/ 3381051 w 12192000"/>
            <a:gd name="connsiteY1369" fmla="*/ 5241605 h 6858000"/>
            <a:gd name="connsiteX1370" fmla="*/ 3447711 w 12192000"/>
            <a:gd name="connsiteY1370" fmla="*/ 5241605 h 6858000"/>
            <a:gd name="connsiteX1371" fmla="*/ 3420371 w 12192000"/>
            <a:gd name="connsiteY1371" fmla="*/ 5214265 h 6858000"/>
            <a:gd name="connsiteX1372" fmla="*/ 3447711 w 12192000"/>
            <a:gd name="connsiteY1372" fmla="*/ 5186925 h 6858000"/>
            <a:gd name="connsiteX1373" fmla="*/ 3475051 w 12192000"/>
            <a:gd name="connsiteY1373" fmla="*/ 5214265 h 6858000"/>
            <a:gd name="connsiteX1374" fmla="*/ 3447711 w 12192000"/>
            <a:gd name="connsiteY1374" fmla="*/ 5241605 h 6858000"/>
            <a:gd name="connsiteX1375" fmla="*/ 3714355 w 12192000"/>
            <a:gd name="connsiteY1375" fmla="*/ 5241605 h 6858000"/>
            <a:gd name="connsiteX1376" fmla="*/ 3687015 w 12192000"/>
            <a:gd name="connsiteY1376" fmla="*/ 5214265 h 6858000"/>
            <a:gd name="connsiteX1377" fmla="*/ 3714355 w 12192000"/>
            <a:gd name="connsiteY1377" fmla="*/ 5186925 h 6858000"/>
            <a:gd name="connsiteX1378" fmla="*/ 3741695 w 12192000"/>
            <a:gd name="connsiteY1378" fmla="*/ 5214265 h 6858000"/>
            <a:gd name="connsiteX1379" fmla="*/ 3714355 w 12192000"/>
            <a:gd name="connsiteY1379" fmla="*/ 5241605 h 6858000"/>
            <a:gd name="connsiteX1380" fmla="*/ 3781016 w 12192000"/>
            <a:gd name="connsiteY1380" fmla="*/ 5241605 h 6858000"/>
            <a:gd name="connsiteX1381" fmla="*/ 3753677 w 12192000"/>
            <a:gd name="connsiteY1381" fmla="*/ 5214265 h 6858000"/>
            <a:gd name="connsiteX1382" fmla="*/ 3781016 w 12192000"/>
            <a:gd name="connsiteY1382" fmla="*/ 5186925 h 6858000"/>
            <a:gd name="connsiteX1383" fmla="*/ 3808356 w 12192000"/>
            <a:gd name="connsiteY1383" fmla="*/ 5214265 h 6858000"/>
            <a:gd name="connsiteX1384" fmla="*/ 3781016 w 12192000"/>
            <a:gd name="connsiteY1384" fmla="*/ 5241605 h 6858000"/>
            <a:gd name="connsiteX1385" fmla="*/ 3847677 w 12192000"/>
            <a:gd name="connsiteY1385" fmla="*/ 5241605 h 6858000"/>
            <a:gd name="connsiteX1386" fmla="*/ 3820337 w 12192000"/>
            <a:gd name="connsiteY1386" fmla="*/ 5214265 h 6858000"/>
            <a:gd name="connsiteX1387" fmla="*/ 3847677 w 12192000"/>
            <a:gd name="connsiteY1387" fmla="*/ 5186925 h 6858000"/>
            <a:gd name="connsiteX1388" fmla="*/ 3875016 w 12192000"/>
            <a:gd name="connsiteY1388" fmla="*/ 5214265 h 6858000"/>
            <a:gd name="connsiteX1389" fmla="*/ 3847677 w 12192000"/>
            <a:gd name="connsiteY1389" fmla="*/ 5241605 h 6858000"/>
            <a:gd name="connsiteX1390" fmla="*/ 3914338 w 12192000"/>
            <a:gd name="connsiteY1390" fmla="*/ 5241605 h 6858000"/>
            <a:gd name="connsiteX1391" fmla="*/ 3886998 w 12192000"/>
            <a:gd name="connsiteY1391" fmla="*/ 5214265 h 6858000"/>
            <a:gd name="connsiteX1392" fmla="*/ 3914338 w 12192000"/>
            <a:gd name="connsiteY1392" fmla="*/ 5186925 h 6858000"/>
            <a:gd name="connsiteX1393" fmla="*/ 3941678 w 12192000"/>
            <a:gd name="connsiteY1393" fmla="*/ 5214265 h 6858000"/>
            <a:gd name="connsiteX1394" fmla="*/ 3914338 w 12192000"/>
            <a:gd name="connsiteY1394" fmla="*/ 5241605 h 6858000"/>
            <a:gd name="connsiteX1395" fmla="*/ 4047659 w 12192000"/>
            <a:gd name="connsiteY1395" fmla="*/ 5241605 h 6858000"/>
            <a:gd name="connsiteX1396" fmla="*/ 4020320 w 12192000"/>
            <a:gd name="connsiteY1396" fmla="*/ 5214265 h 6858000"/>
            <a:gd name="connsiteX1397" fmla="*/ 4047659 w 12192000"/>
            <a:gd name="connsiteY1397" fmla="*/ 5186925 h 6858000"/>
            <a:gd name="connsiteX1398" fmla="*/ 4074999 w 12192000"/>
            <a:gd name="connsiteY1398" fmla="*/ 5214265 h 6858000"/>
            <a:gd name="connsiteX1399" fmla="*/ 4047659 w 12192000"/>
            <a:gd name="connsiteY1399" fmla="*/ 5241605 h 6858000"/>
            <a:gd name="connsiteX1400" fmla="*/ 4180982 w 12192000"/>
            <a:gd name="connsiteY1400" fmla="*/ 5241605 h 6858000"/>
            <a:gd name="connsiteX1401" fmla="*/ 4153642 w 12192000"/>
            <a:gd name="connsiteY1401" fmla="*/ 5214265 h 6858000"/>
            <a:gd name="connsiteX1402" fmla="*/ 4180982 w 12192000"/>
            <a:gd name="connsiteY1402" fmla="*/ 5186925 h 6858000"/>
            <a:gd name="connsiteX1403" fmla="*/ 4208322 w 12192000"/>
            <a:gd name="connsiteY1403" fmla="*/ 5214265 h 6858000"/>
            <a:gd name="connsiteX1404" fmla="*/ 4180982 w 12192000"/>
            <a:gd name="connsiteY1404" fmla="*/ 5241605 h 6858000"/>
            <a:gd name="connsiteX1405" fmla="*/ 4314303 w 12192000"/>
            <a:gd name="connsiteY1405" fmla="*/ 5241605 h 6858000"/>
            <a:gd name="connsiteX1406" fmla="*/ 4286964 w 12192000"/>
            <a:gd name="connsiteY1406" fmla="*/ 5214265 h 6858000"/>
            <a:gd name="connsiteX1407" fmla="*/ 4314303 w 12192000"/>
            <a:gd name="connsiteY1407" fmla="*/ 5186925 h 6858000"/>
            <a:gd name="connsiteX1408" fmla="*/ 4341643 w 12192000"/>
            <a:gd name="connsiteY1408" fmla="*/ 5214265 h 6858000"/>
            <a:gd name="connsiteX1409" fmla="*/ 4314303 w 12192000"/>
            <a:gd name="connsiteY1409" fmla="*/ 5241605 h 6858000"/>
            <a:gd name="connsiteX1410" fmla="*/ 4914252 w 12192000"/>
            <a:gd name="connsiteY1410" fmla="*/ 5241605 h 6858000"/>
            <a:gd name="connsiteX1411" fmla="*/ 4886912 w 12192000"/>
            <a:gd name="connsiteY1411" fmla="*/ 5214265 h 6858000"/>
            <a:gd name="connsiteX1412" fmla="*/ 4914252 w 12192000"/>
            <a:gd name="connsiteY1412" fmla="*/ 5186925 h 6858000"/>
            <a:gd name="connsiteX1413" fmla="*/ 4941591 w 12192000"/>
            <a:gd name="connsiteY1413" fmla="*/ 5214265 h 6858000"/>
            <a:gd name="connsiteX1414" fmla="*/ 4914252 w 12192000"/>
            <a:gd name="connsiteY1414" fmla="*/ 5241605 h 6858000"/>
            <a:gd name="connsiteX1415" fmla="*/ 4980913 w 12192000"/>
            <a:gd name="connsiteY1415" fmla="*/ 5241605 h 6858000"/>
            <a:gd name="connsiteX1416" fmla="*/ 4953573 w 12192000"/>
            <a:gd name="connsiteY1416" fmla="*/ 5214265 h 6858000"/>
            <a:gd name="connsiteX1417" fmla="*/ 4980913 w 12192000"/>
            <a:gd name="connsiteY1417" fmla="*/ 5186925 h 6858000"/>
            <a:gd name="connsiteX1418" fmla="*/ 5008253 w 12192000"/>
            <a:gd name="connsiteY1418" fmla="*/ 5214265 h 6858000"/>
            <a:gd name="connsiteX1419" fmla="*/ 4980913 w 12192000"/>
            <a:gd name="connsiteY1419" fmla="*/ 5241605 h 6858000"/>
            <a:gd name="connsiteX1420" fmla="*/ 5047573 w 12192000"/>
            <a:gd name="connsiteY1420" fmla="*/ 5241605 h 6858000"/>
            <a:gd name="connsiteX1421" fmla="*/ 5020233 w 12192000"/>
            <a:gd name="connsiteY1421" fmla="*/ 5214265 h 6858000"/>
            <a:gd name="connsiteX1422" fmla="*/ 5047573 w 12192000"/>
            <a:gd name="connsiteY1422" fmla="*/ 5186925 h 6858000"/>
            <a:gd name="connsiteX1423" fmla="*/ 5074913 w 12192000"/>
            <a:gd name="connsiteY1423" fmla="*/ 5214265 h 6858000"/>
            <a:gd name="connsiteX1424" fmla="*/ 5047573 w 12192000"/>
            <a:gd name="connsiteY1424" fmla="*/ 5241605 h 6858000"/>
            <a:gd name="connsiteX1425" fmla="*/ 5114234 w 12192000"/>
            <a:gd name="connsiteY1425" fmla="*/ 5241605 h 6858000"/>
            <a:gd name="connsiteX1426" fmla="*/ 5086895 w 12192000"/>
            <a:gd name="connsiteY1426" fmla="*/ 5214265 h 6858000"/>
            <a:gd name="connsiteX1427" fmla="*/ 5114234 w 12192000"/>
            <a:gd name="connsiteY1427" fmla="*/ 5186925 h 6858000"/>
            <a:gd name="connsiteX1428" fmla="*/ 5141574 w 12192000"/>
            <a:gd name="connsiteY1428" fmla="*/ 5214265 h 6858000"/>
            <a:gd name="connsiteX1429" fmla="*/ 5114234 w 12192000"/>
            <a:gd name="connsiteY1429" fmla="*/ 5241605 h 6858000"/>
            <a:gd name="connsiteX1430" fmla="*/ 5180896 w 12192000"/>
            <a:gd name="connsiteY1430" fmla="*/ 5241605 h 6858000"/>
            <a:gd name="connsiteX1431" fmla="*/ 5153556 w 12192000"/>
            <a:gd name="connsiteY1431" fmla="*/ 5214265 h 6858000"/>
            <a:gd name="connsiteX1432" fmla="*/ 5180896 w 12192000"/>
            <a:gd name="connsiteY1432" fmla="*/ 5186925 h 6858000"/>
            <a:gd name="connsiteX1433" fmla="*/ 5208235 w 12192000"/>
            <a:gd name="connsiteY1433" fmla="*/ 5214265 h 6858000"/>
            <a:gd name="connsiteX1434" fmla="*/ 5180896 w 12192000"/>
            <a:gd name="connsiteY1434" fmla="*/ 5241605 h 6858000"/>
            <a:gd name="connsiteX1435" fmla="*/ 5247556 w 12192000"/>
            <a:gd name="connsiteY1435" fmla="*/ 5241605 h 6858000"/>
            <a:gd name="connsiteX1436" fmla="*/ 5220216 w 12192000"/>
            <a:gd name="connsiteY1436" fmla="*/ 5214265 h 6858000"/>
            <a:gd name="connsiteX1437" fmla="*/ 5247556 w 12192000"/>
            <a:gd name="connsiteY1437" fmla="*/ 5186925 h 6858000"/>
            <a:gd name="connsiteX1438" fmla="*/ 5274896 w 12192000"/>
            <a:gd name="connsiteY1438" fmla="*/ 5214265 h 6858000"/>
            <a:gd name="connsiteX1439" fmla="*/ 5247556 w 12192000"/>
            <a:gd name="connsiteY1439" fmla="*/ 5241605 h 6858000"/>
            <a:gd name="connsiteX1440" fmla="*/ 5314217 w 12192000"/>
            <a:gd name="connsiteY1440" fmla="*/ 5241605 h 6858000"/>
            <a:gd name="connsiteX1441" fmla="*/ 5286877 w 12192000"/>
            <a:gd name="connsiteY1441" fmla="*/ 5214265 h 6858000"/>
            <a:gd name="connsiteX1442" fmla="*/ 5314217 w 12192000"/>
            <a:gd name="connsiteY1442" fmla="*/ 5186925 h 6858000"/>
            <a:gd name="connsiteX1443" fmla="*/ 5341557 w 12192000"/>
            <a:gd name="connsiteY1443" fmla="*/ 5214265 h 6858000"/>
            <a:gd name="connsiteX1444" fmla="*/ 5314217 w 12192000"/>
            <a:gd name="connsiteY1444" fmla="*/ 5241605 h 6858000"/>
            <a:gd name="connsiteX1445" fmla="*/ 5380878 w 12192000"/>
            <a:gd name="connsiteY1445" fmla="*/ 5241605 h 6858000"/>
            <a:gd name="connsiteX1446" fmla="*/ 5353539 w 12192000"/>
            <a:gd name="connsiteY1446" fmla="*/ 5214265 h 6858000"/>
            <a:gd name="connsiteX1447" fmla="*/ 5380878 w 12192000"/>
            <a:gd name="connsiteY1447" fmla="*/ 5186925 h 6858000"/>
            <a:gd name="connsiteX1448" fmla="*/ 5408218 w 12192000"/>
            <a:gd name="connsiteY1448" fmla="*/ 5214265 h 6858000"/>
            <a:gd name="connsiteX1449" fmla="*/ 5380878 w 12192000"/>
            <a:gd name="connsiteY1449" fmla="*/ 5241605 h 6858000"/>
            <a:gd name="connsiteX1450" fmla="*/ 5447539 w 12192000"/>
            <a:gd name="connsiteY1450" fmla="*/ 5241605 h 6858000"/>
            <a:gd name="connsiteX1451" fmla="*/ 5420199 w 12192000"/>
            <a:gd name="connsiteY1451" fmla="*/ 5214265 h 6858000"/>
            <a:gd name="connsiteX1452" fmla="*/ 5447539 w 12192000"/>
            <a:gd name="connsiteY1452" fmla="*/ 5186925 h 6858000"/>
            <a:gd name="connsiteX1453" fmla="*/ 5474878 w 12192000"/>
            <a:gd name="connsiteY1453" fmla="*/ 5214265 h 6858000"/>
            <a:gd name="connsiteX1454" fmla="*/ 5447539 w 12192000"/>
            <a:gd name="connsiteY1454" fmla="*/ 5241605 h 6858000"/>
            <a:gd name="connsiteX1455" fmla="*/ 6914082 w 12192000"/>
            <a:gd name="connsiteY1455" fmla="*/ 5241605 h 6858000"/>
            <a:gd name="connsiteX1456" fmla="*/ 6886737 w 12192000"/>
            <a:gd name="connsiteY1456" fmla="*/ 5214265 h 6858000"/>
            <a:gd name="connsiteX1457" fmla="*/ 6914082 w 12192000"/>
            <a:gd name="connsiteY1457" fmla="*/ 5186925 h 6858000"/>
            <a:gd name="connsiteX1458" fmla="*/ 6941417 w 12192000"/>
            <a:gd name="connsiteY1458" fmla="*/ 5214265 h 6858000"/>
            <a:gd name="connsiteX1459" fmla="*/ 6914082 w 12192000"/>
            <a:gd name="connsiteY1459" fmla="*/ 5241605 h 6858000"/>
            <a:gd name="connsiteX1460" fmla="*/ 7380708 w 12192000"/>
            <a:gd name="connsiteY1460" fmla="*/ 5241605 h 6858000"/>
            <a:gd name="connsiteX1461" fmla="*/ 7353363 w 12192000"/>
            <a:gd name="connsiteY1461" fmla="*/ 5214265 h 6858000"/>
            <a:gd name="connsiteX1462" fmla="*/ 7380708 w 12192000"/>
            <a:gd name="connsiteY1462" fmla="*/ 5186925 h 6858000"/>
            <a:gd name="connsiteX1463" fmla="*/ 7408043 w 12192000"/>
            <a:gd name="connsiteY1463" fmla="*/ 5214265 h 6858000"/>
            <a:gd name="connsiteX1464" fmla="*/ 7380708 w 12192000"/>
            <a:gd name="connsiteY1464" fmla="*/ 5241605 h 6858000"/>
            <a:gd name="connsiteX1465" fmla="*/ 7514031 w 12192000"/>
            <a:gd name="connsiteY1465" fmla="*/ 5241605 h 6858000"/>
            <a:gd name="connsiteX1466" fmla="*/ 7486686 w 12192000"/>
            <a:gd name="connsiteY1466" fmla="*/ 5214265 h 6858000"/>
            <a:gd name="connsiteX1467" fmla="*/ 7514031 w 12192000"/>
            <a:gd name="connsiteY1467" fmla="*/ 5186925 h 6858000"/>
            <a:gd name="connsiteX1468" fmla="*/ 7541365 w 12192000"/>
            <a:gd name="connsiteY1468" fmla="*/ 5214265 h 6858000"/>
            <a:gd name="connsiteX1469" fmla="*/ 7514031 w 12192000"/>
            <a:gd name="connsiteY1469" fmla="*/ 5241605 h 6858000"/>
            <a:gd name="connsiteX1470" fmla="*/ 7580691 w 12192000"/>
            <a:gd name="connsiteY1470" fmla="*/ 5241605 h 6858000"/>
            <a:gd name="connsiteX1471" fmla="*/ 7553346 w 12192000"/>
            <a:gd name="connsiteY1471" fmla="*/ 5214265 h 6858000"/>
            <a:gd name="connsiteX1472" fmla="*/ 7580691 w 12192000"/>
            <a:gd name="connsiteY1472" fmla="*/ 5186925 h 6858000"/>
            <a:gd name="connsiteX1473" fmla="*/ 7608025 w 12192000"/>
            <a:gd name="connsiteY1473" fmla="*/ 5214265 h 6858000"/>
            <a:gd name="connsiteX1474" fmla="*/ 7580691 w 12192000"/>
            <a:gd name="connsiteY1474" fmla="*/ 5241605 h 6858000"/>
            <a:gd name="connsiteX1475" fmla="*/ 7647352 w 12192000"/>
            <a:gd name="connsiteY1475" fmla="*/ 5241605 h 6858000"/>
            <a:gd name="connsiteX1476" fmla="*/ 7620007 w 12192000"/>
            <a:gd name="connsiteY1476" fmla="*/ 5214265 h 6858000"/>
            <a:gd name="connsiteX1477" fmla="*/ 7647352 w 12192000"/>
            <a:gd name="connsiteY1477" fmla="*/ 5186925 h 6858000"/>
            <a:gd name="connsiteX1478" fmla="*/ 7674687 w 12192000"/>
            <a:gd name="connsiteY1478" fmla="*/ 5214265 h 6858000"/>
            <a:gd name="connsiteX1479" fmla="*/ 7647352 w 12192000"/>
            <a:gd name="connsiteY1479" fmla="*/ 5241605 h 6858000"/>
            <a:gd name="connsiteX1480" fmla="*/ 7714013 w 12192000"/>
            <a:gd name="connsiteY1480" fmla="*/ 5241605 h 6858000"/>
            <a:gd name="connsiteX1481" fmla="*/ 7686668 w 12192000"/>
            <a:gd name="connsiteY1481" fmla="*/ 5214265 h 6858000"/>
            <a:gd name="connsiteX1482" fmla="*/ 7714013 w 12192000"/>
            <a:gd name="connsiteY1482" fmla="*/ 5186925 h 6858000"/>
            <a:gd name="connsiteX1483" fmla="*/ 7741348 w 12192000"/>
            <a:gd name="connsiteY1483" fmla="*/ 5214265 h 6858000"/>
            <a:gd name="connsiteX1484" fmla="*/ 7714013 w 12192000"/>
            <a:gd name="connsiteY1484" fmla="*/ 5241605 h 6858000"/>
            <a:gd name="connsiteX1485" fmla="*/ 7780674 w 12192000"/>
            <a:gd name="connsiteY1485" fmla="*/ 5241605 h 6858000"/>
            <a:gd name="connsiteX1486" fmla="*/ 7753329 w 12192000"/>
            <a:gd name="connsiteY1486" fmla="*/ 5214265 h 6858000"/>
            <a:gd name="connsiteX1487" fmla="*/ 7780674 w 12192000"/>
            <a:gd name="connsiteY1487" fmla="*/ 5186925 h 6858000"/>
            <a:gd name="connsiteX1488" fmla="*/ 7808008 w 12192000"/>
            <a:gd name="connsiteY1488" fmla="*/ 5214265 h 6858000"/>
            <a:gd name="connsiteX1489" fmla="*/ 7780674 w 12192000"/>
            <a:gd name="connsiteY1489" fmla="*/ 5241605 h 6858000"/>
            <a:gd name="connsiteX1490" fmla="*/ 7847335 w 12192000"/>
            <a:gd name="connsiteY1490" fmla="*/ 5241605 h 6858000"/>
            <a:gd name="connsiteX1491" fmla="*/ 7819990 w 12192000"/>
            <a:gd name="connsiteY1491" fmla="*/ 5214265 h 6858000"/>
            <a:gd name="connsiteX1492" fmla="*/ 7847335 w 12192000"/>
            <a:gd name="connsiteY1492" fmla="*/ 5186925 h 6858000"/>
            <a:gd name="connsiteX1493" fmla="*/ 7874669 w 12192000"/>
            <a:gd name="connsiteY1493" fmla="*/ 5214265 h 6858000"/>
            <a:gd name="connsiteX1494" fmla="*/ 7847335 w 12192000"/>
            <a:gd name="connsiteY1494" fmla="*/ 5241605 h 6858000"/>
            <a:gd name="connsiteX1495" fmla="*/ 7913996 w 12192000"/>
            <a:gd name="connsiteY1495" fmla="*/ 5241605 h 6858000"/>
            <a:gd name="connsiteX1496" fmla="*/ 7886651 w 12192000"/>
            <a:gd name="connsiteY1496" fmla="*/ 5214265 h 6858000"/>
            <a:gd name="connsiteX1497" fmla="*/ 7913996 w 12192000"/>
            <a:gd name="connsiteY1497" fmla="*/ 5186925 h 6858000"/>
            <a:gd name="connsiteX1498" fmla="*/ 7941331 w 12192000"/>
            <a:gd name="connsiteY1498" fmla="*/ 5214265 h 6858000"/>
            <a:gd name="connsiteX1499" fmla="*/ 7913996 w 12192000"/>
            <a:gd name="connsiteY1499" fmla="*/ 5241605 h 6858000"/>
            <a:gd name="connsiteX1500" fmla="*/ 7980656 w 12192000"/>
            <a:gd name="connsiteY1500" fmla="*/ 5241605 h 6858000"/>
            <a:gd name="connsiteX1501" fmla="*/ 7953311 w 12192000"/>
            <a:gd name="connsiteY1501" fmla="*/ 5214265 h 6858000"/>
            <a:gd name="connsiteX1502" fmla="*/ 7980656 w 12192000"/>
            <a:gd name="connsiteY1502" fmla="*/ 5186925 h 6858000"/>
            <a:gd name="connsiteX1503" fmla="*/ 8007991 w 12192000"/>
            <a:gd name="connsiteY1503" fmla="*/ 5214265 h 6858000"/>
            <a:gd name="connsiteX1504" fmla="*/ 7980656 w 12192000"/>
            <a:gd name="connsiteY1504" fmla="*/ 5241605 h 6858000"/>
            <a:gd name="connsiteX1505" fmla="*/ 8047318 w 12192000"/>
            <a:gd name="connsiteY1505" fmla="*/ 5241605 h 6858000"/>
            <a:gd name="connsiteX1506" fmla="*/ 8019973 w 12192000"/>
            <a:gd name="connsiteY1506" fmla="*/ 5214265 h 6858000"/>
            <a:gd name="connsiteX1507" fmla="*/ 8047318 w 12192000"/>
            <a:gd name="connsiteY1507" fmla="*/ 5186925 h 6858000"/>
            <a:gd name="connsiteX1508" fmla="*/ 8074652 w 12192000"/>
            <a:gd name="connsiteY1508" fmla="*/ 5214265 h 6858000"/>
            <a:gd name="connsiteX1509" fmla="*/ 8047318 w 12192000"/>
            <a:gd name="connsiteY1509" fmla="*/ 5241605 h 6858000"/>
            <a:gd name="connsiteX1510" fmla="*/ 8113979 w 12192000"/>
            <a:gd name="connsiteY1510" fmla="*/ 5241605 h 6858000"/>
            <a:gd name="connsiteX1511" fmla="*/ 8086634 w 12192000"/>
            <a:gd name="connsiteY1511" fmla="*/ 5214265 h 6858000"/>
            <a:gd name="connsiteX1512" fmla="*/ 8113979 w 12192000"/>
            <a:gd name="connsiteY1512" fmla="*/ 5186925 h 6858000"/>
            <a:gd name="connsiteX1513" fmla="*/ 8141313 w 12192000"/>
            <a:gd name="connsiteY1513" fmla="*/ 5214265 h 6858000"/>
            <a:gd name="connsiteX1514" fmla="*/ 8113979 w 12192000"/>
            <a:gd name="connsiteY1514" fmla="*/ 5241605 h 6858000"/>
            <a:gd name="connsiteX1515" fmla="*/ 8180639 w 12192000"/>
            <a:gd name="connsiteY1515" fmla="*/ 5241605 h 6858000"/>
            <a:gd name="connsiteX1516" fmla="*/ 8153294 w 12192000"/>
            <a:gd name="connsiteY1516" fmla="*/ 5214265 h 6858000"/>
            <a:gd name="connsiteX1517" fmla="*/ 8180639 w 12192000"/>
            <a:gd name="connsiteY1517" fmla="*/ 5186925 h 6858000"/>
            <a:gd name="connsiteX1518" fmla="*/ 8207974 w 12192000"/>
            <a:gd name="connsiteY1518" fmla="*/ 5214265 h 6858000"/>
            <a:gd name="connsiteX1519" fmla="*/ 8180639 w 12192000"/>
            <a:gd name="connsiteY1519" fmla="*/ 5241605 h 6858000"/>
            <a:gd name="connsiteX1520" fmla="*/ 8247300 w 12192000"/>
            <a:gd name="connsiteY1520" fmla="*/ 5241605 h 6858000"/>
            <a:gd name="connsiteX1521" fmla="*/ 8219955 w 12192000"/>
            <a:gd name="connsiteY1521" fmla="*/ 5214265 h 6858000"/>
            <a:gd name="connsiteX1522" fmla="*/ 8247300 w 12192000"/>
            <a:gd name="connsiteY1522" fmla="*/ 5186925 h 6858000"/>
            <a:gd name="connsiteX1523" fmla="*/ 8274635 w 12192000"/>
            <a:gd name="connsiteY1523" fmla="*/ 5214265 h 6858000"/>
            <a:gd name="connsiteX1524" fmla="*/ 8247300 w 12192000"/>
            <a:gd name="connsiteY1524" fmla="*/ 5241605 h 6858000"/>
            <a:gd name="connsiteX1525" fmla="*/ 8313962 w 12192000"/>
            <a:gd name="connsiteY1525" fmla="*/ 5241605 h 6858000"/>
            <a:gd name="connsiteX1526" fmla="*/ 8286617 w 12192000"/>
            <a:gd name="connsiteY1526" fmla="*/ 5214265 h 6858000"/>
            <a:gd name="connsiteX1527" fmla="*/ 8313962 w 12192000"/>
            <a:gd name="connsiteY1527" fmla="*/ 5186925 h 6858000"/>
            <a:gd name="connsiteX1528" fmla="*/ 8341296 w 12192000"/>
            <a:gd name="connsiteY1528" fmla="*/ 5214265 h 6858000"/>
            <a:gd name="connsiteX1529" fmla="*/ 8313962 w 12192000"/>
            <a:gd name="connsiteY1529" fmla="*/ 5241605 h 6858000"/>
            <a:gd name="connsiteX1530" fmla="*/ 8380622 w 12192000"/>
            <a:gd name="connsiteY1530" fmla="*/ 5241605 h 6858000"/>
            <a:gd name="connsiteX1531" fmla="*/ 8353277 w 12192000"/>
            <a:gd name="connsiteY1531" fmla="*/ 5214265 h 6858000"/>
            <a:gd name="connsiteX1532" fmla="*/ 8380622 w 12192000"/>
            <a:gd name="connsiteY1532" fmla="*/ 5186925 h 6858000"/>
            <a:gd name="connsiteX1533" fmla="*/ 8407956 w 12192000"/>
            <a:gd name="connsiteY1533" fmla="*/ 5214265 h 6858000"/>
            <a:gd name="connsiteX1534" fmla="*/ 8380622 w 12192000"/>
            <a:gd name="connsiteY1534" fmla="*/ 5241605 h 6858000"/>
            <a:gd name="connsiteX1535" fmla="*/ 8447283 w 12192000"/>
            <a:gd name="connsiteY1535" fmla="*/ 5241605 h 6858000"/>
            <a:gd name="connsiteX1536" fmla="*/ 8419938 w 12192000"/>
            <a:gd name="connsiteY1536" fmla="*/ 5214265 h 6858000"/>
            <a:gd name="connsiteX1537" fmla="*/ 8447283 w 12192000"/>
            <a:gd name="connsiteY1537" fmla="*/ 5186925 h 6858000"/>
            <a:gd name="connsiteX1538" fmla="*/ 8474618 w 12192000"/>
            <a:gd name="connsiteY1538" fmla="*/ 5214265 h 6858000"/>
            <a:gd name="connsiteX1539" fmla="*/ 8447283 w 12192000"/>
            <a:gd name="connsiteY1539" fmla="*/ 5241605 h 6858000"/>
            <a:gd name="connsiteX1540" fmla="*/ 8513944 w 12192000"/>
            <a:gd name="connsiteY1540" fmla="*/ 5241605 h 6858000"/>
            <a:gd name="connsiteX1541" fmla="*/ 8486599 w 12192000"/>
            <a:gd name="connsiteY1541" fmla="*/ 5214265 h 6858000"/>
            <a:gd name="connsiteX1542" fmla="*/ 8513944 w 12192000"/>
            <a:gd name="connsiteY1542" fmla="*/ 5186925 h 6858000"/>
            <a:gd name="connsiteX1543" fmla="*/ 8541279 w 12192000"/>
            <a:gd name="connsiteY1543" fmla="*/ 5214265 h 6858000"/>
            <a:gd name="connsiteX1544" fmla="*/ 8513944 w 12192000"/>
            <a:gd name="connsiteY1544" fmla="*/ 5241605 h 6858000"/>
            <a:gd name="connsiteX1545" fmla="*/ 8580605 w 12192000"/>
            <a:gd name="connsiteY1545" fmla="*/ 5241605 h 6858000"/>
            <a:gd name="connsiteX1546" fmla="*/ 8553260 w 12192000"/>
            <a:gd name="connsiteY1546" fmla="*/ 5214265 h 6858000"/>
            <a:gd name="connsiteX1547" fmla="*/ 8580605 w 12192000"/>
            <a:gd name="connsiteY1547" fmla="*/ 5186925 h 6858000"/>
            <a:gd name="connsiteX1548" fmla="*/ 8607939 w 12192000"/>
            <a:gd name="connsiteY1548" fmla="*/ 5214265 h 6858000"/>
            <a:gd name="connsiteX1549" fmla="*/ 8580605 w 12192000"/>
            <a:gd name="connsiteY1549" fmla="*/ 5241605 h 6858000"/>
            <a:gd name="connsiteX1550" fmla="*/ 8647266 w 12192000"/>
            <a:gd name="connsiteY1550" fmla="*/ 5241605 h 6858000"/>
            <a:gd name="connsiteX1551" fmla="*/ 8619921 w 12192000"/>
            <a:gd name="connsiteY1551" fmla="*/ 5214265 h 6858000"/>
            <a:gd name="connsiteX1552" fmla="*/ 8647266 w 12192000"/>
            <a:gd name="connsiteY1552" fmla="*/ 5186925 h 6858000"/>
            <a:gd name="connsiteX1553" fmla="*/ 8674600 w 12192000"/>
            <a:gd name="connsiteY1553" fmla="*/ 5214265 h 6858000"/>
            <a:gd name="connsiteX1554" fmla="*/ 8647266 w 12192000"/>
            <a:gd name="connsiteY1554" fmla="*/ 5241605 h 6858000"/>
            <a:gd name="connsiteX1555" fmla="*/ 8713927 w 12192000"/>
            <a:gd name="connsiteY1555" fmla="*/ 5241605 h 6858000"/>
            <a:gd name="connsiteX1556" fmla="*/ 8686582 w 12192000"/>
            <a:gd name="connsiteY1556" fmla="*/ 5214265 h 6858000"/>
            <a:gd name="connsiteX1557" fmla="*/ 8713927 w 12192000"/>
            <a:gd name="connsiteY1557" fmla="*/ 5186925 h 6858000"/>
            <a:gd name="connsiteX1558" fmla="*/ 8741262 w 12192000"/>
            <a:gd name="connsiteY1558" fmla="*/ 5214265 h 6858000"/>
            <a:gd name="connsiteX1559" fmla="*/ 8713927 w 12192000"/>
            <a:gd name="connsiteY1559" fmla="*/ 5241605 h 6858000"/>
            <a:gd name="connsiteX1560" fmla="*/ 8780587 w 12192000"/>
            <a:gd name="connsiteY1560" fmla="*/ 5241605 h 6858000"/>
            <a:gd name="connsiteX1561" fmla="*/ 8753242 w 12192000"/>
            <a:gd name="connsiteY1561" fmla="*/ 5214265 h 6858000"/>
            <a:gd name="connsiteX1562" fmla="*/ 8780587 w 12192000"/>
            <a:gd name="connsiteY1562" fmla="*/ 5186925 h 6858000"/>
            <a:gd name="connsiteX1563" fmla="*/ 8807922 w 12192000"/>
            <a:gd name="connsiteY1563" fmla="*/ 5214265 h 6858000"/>
            <a:gd name="connsiteX1564" fmla="*/ 8780587 w 12192000"/>
            <a:gd name="connsiteY1564" fmla="*/ 5241605 h 6858000"/>
            <a:gd name="connsiteX1565" fmla="*/ 8847249 w 12192000"/>
            <a:gd name="connsiteY1565" fmla="*/ 5241605 h 6858000"/>
            <a:gd name="connsiteX1566" fmla="*/ 8819904 w 12192000"/>
            <a:gd name="connsiteY1566" fmla="*/ 5214265 h 6858000"/>
            <a:gd name="connsiteX1567" fmla="*/ 8847249 w 12192000"/>
            <a:gd name="connsiteY1567" fmla="*/ 5186925 h 6858000"/>
            <a:gd name="connsiteX1568" fmla="*/ 8874583 w 12192000"/>
            <a:gd name="connsiteY1568" fmla="*/ 5214265 h 6858000"/>
            <a:gd name="connsiteX1569" fmla="*/ 8847249 w 12192000"/>
            <a:gd name="connsiteY1569" fmla="*/ 5241605 h 6858000"/>
            <a:gd name="connsiteX1570" fmla="*/ 8913910 w 12192000"/>
            <a:gd name="connsiteY1570" fmla="*/ 5241605 h 6858000"/>
            <a:gd name="connsiteX1571" fmla="*/ 8886565 w 12192000"/>
            <a:gd name="connsiteY1571" fmla="*/ 5214265 h 6858000"/>
            <a:gd name="connsiteX1572" fmla="*/ 8913910 w 12192000"/>
            <a:gd name="connsiteY1572" fmla="*/ 5186925 h 6858000"/>
            <a:gd name="connsiteX1573" fmla="*/ 8941244 w 12192000"/>
            <a:gd name="connsiteY1573" fmla="*/ 5214265 h 6858000"/>
            <a:gd name="connsiteX1574" fmla="*/ 8913910 w 12192000"/>
            <a:gd name="connsiteY1574" fmla="*/ 5241605 h 6858000"/>
            <a:gd name="connsiteX1575" fmla="*/ 8980570 w 12192000"/>
            <a:gd name="connsiteY1575" fmla="*/ 5241605 h 6858000"/>
            <a:gd name="connsiteX1576" fmla="*/ 8953225 w 12192000"/>
            <a:gd name="connsiteY1576" fmla="*/ 5214265 h 6858000"/>
            <a:gd name="connsiteX1577" fmla="*/ 8980570 w 12192000"/>
            <a:gd name="connsiteY1577" fmla="*/ 5186925 h 6858000"/>
            <a:gd name="connsiteX1578" fmla="*/ 9007905 w 12192000"/>
            <a:gd name="connsiteY1578" fmla="*/ 5214265 h 6858000"/>
            <a:gd name="connsiteX1579" fmla="*/ 8980570 w 12192000"/>
            <a:gd name="connsiteY1579" fmla="*/ 5241605 h 6858000"/>
            <a:gd name="connsiteX1580" fmla="*/ 9047231 w 12192000"/>
            <a:gd name="connsiteY1580" fmla="*/ 5241605 h 6858000"/>
            <a:gd name="connsiteX1581" fmla="*/ 9019886 w 12192000"/>
            <a:gd name="connsiteY1581" fmla="*/ 5214265 h 6858000"/>
            <a:gd name="connsiteX1582" fmla="*/ 9047231 w 12192000"/>
            <a:gd name="connsiteY1582" fmla="*/ 5186925 h 6858000"/>
            <a:gd name="connsiteX1583" fmla="*/ 9074566 w 12192000"/>
            <a:gd name="connsiteY1583" fmla="*/ 5214265 h 6858000"/>
            <a:gd name="connsiteX1584" fmla="*/ 9047231 w 12192000"/>
            <a:gd name="connsiteY1584" fmla="*/ 5241605 h 6858000"/>
            <a:gd name="connsiteX1585" fmla="*/ 9113893 w 12192000"/>
            <a:gd name="connsiteY1585" fmla="*/ 5241605 h 6858000"/>
            <a:gd name="connsiteX1586" fmla="*/ 9086548 w 12192000"/>
            <a:gd name="connsiteY1586" fmla="*/ 5214265 h 6858000"/>
            <a:gd name="connsiteX1587" fmla="*/ 9113893 w 12192000"/>
            <a:gd name="connsiteY1587" fmla="*/ 5186925 h 6858000"/>
            <a:gd name="connsiteX1588" fmla="*/ 9141227 w 12192000"/>
            <a:gd name="connsiteY1588" fmla="*/ 5214265 h 6858000"/>
            <a:gd name="connsiteX1589" fmla="*/ 9113893 w 12192000"/>
            <a:gd name="connsiteY1589" fmla="*/ 5241605 h 6858000"/>
            <a:gd name="connsiteX1590" fmla="*/ 9180553 w 12192000"/>
            <a:gd name="connsiteY1590" fmla="*/ 5241605 h 6858000"/>
            <a:gd name="connsiteX1591" fmla="*/ 9153208 w 12192000"/>
            <a:gd name="connsiteY1591" fmla="*/ 5214265 h 6858000"/>
            <a:gd name="connsiteX1592" fmla="*/ 9180553 w 12192000"/>
            <a:gd name="connsiteY1592" fmla="*/ 5186925 h 6858000"/>
            <a:gd name="connsiteX1593" fmla="*/ 9207887 w 12192000"/>
            <a:gd name="connsiteY1593" fmla="*/ 5214265 h 6858000"/>
            <a:gd name="connsiteX1594" fmla="*/ 9180553 w 12192000"/>
            <a:gd name="connsiteY1594" fmla="*/ 5241605 h 6858000"/>
            <a:gd name="connsiteX1595" fmla="*/ 9247214 w 12192000"/>
            <a:gd name="connsiteY1595" fmla="*/ 5241605 h 6858000"/>
            <a:gd name="connsiteX1596" fmla="*/ 9219869 w 12192000"/>
            <a:gd name="connsiteY1596" fmla="*/ 5214265 h 6858000"/>
            <a:gd name="connsiteX1597" fmla="*/ 9247214 w 12192000"/>
            <a:gd name="connsiteY1597" fmla="*/ 5186925 h 6858000"/>
            <a:gd name="connsiteX1598" fmla="*/ 9274549 w 12192000"/>
            <a:gd name="connsiteY1598" fmla="*/ 5214265 h 6858000"/>
            <a:gd name="connsiteX1599" fmla="*/ 9247214 w 12192000"/>
            <a:gd name="connsiteY1599" fmla="*/ 5241605 h 6858000"/>
            <a:gd name="connsiteX1600" fmla="*/ 9313875 w 12192000"/>
            <a:gd name="connsiteY1600" fmla="*/ 5241605 h 6858000"/>
            <a:gd name="connsiteX1601" fmla="*/ 9286530 w 12192000"/>
            <a:gd name="connsiteY1601" fmla="*/ 5214265 h 6858000"/>
            <a:gd name="connsiteX1602" fmla="*/ 9313875 w 12192000"/>
            <a:gd name="connsiteY1602" fmla="*/ 5186925 h 6858000"/>
            <a:gd name="connsiteX1603" fmla="*/ 9341210 w 12192000"/>
            <a:gd name="connsiteY1603" fmla="*/ 5214265 h 6858000"/>
            <a:gd name="connsiteX1604" fmla="*/ 9313875 w 12192000"/>
            <a:gd name="connsiteY1604" fmla="*/ 5241605 h 6858000"/>
            <a:gd name="connsiteX1605" fmla="*/ 9380536 w 12192000"/>
            <a:gd name="connsiteY1605" fmla="*/ 5241605 h 6858000"/>
            <a:gd name="connsiteX1606" fmla="*/ 9353191 w 12192000"/>
            <a:gd name="connsiteY1606" fmla="*/ 5214265 h 6858000"/>
            <a:gd name="connsiteX1607" fmla="*/ 9380536 w 12192000"/>
            <a:gd name="connsiteY1607" fmla="*/ 5186925 h 6858000"/>
            <a:gd name="connsiteX1608" fmla="*/ 9407870 w 12192000"/>
            <a:gd name="connsiteY1608" fmla="*/ 5214265 h 6858000"/>
            <a:gd name="connsiteX1609" fmla="*/ 9380536 w 12192000"/>
            <a:gd name="connsiteY1609" fmla="*/ 5241605 h 6858000"/>
            <a:gd name="connsiteX1610" fmla="*/ 9447197 w 12192000"/>
            <a:gd name="connsiteY1610" fmla="*/ 5241605 h 6858000"/>
            <a:gd name="connsiteX1611" fmla="*/ 9419852 w 12192000"/>
            <a:gd name="connsiteY1611" fmla="*/ 5214265 h 6858000"/>
            <a:gd name="connsiteX1612" fmla="*/ 9447197 w 12192000"/>
            <a:gd name="connsiteY1612" fmla="*/ 5186925 h 6858000"/>
            <a:gd name="connsiteX1613" fmla="*/ 9474531 w 12192000"/>
            <a:gd name="connsiteY1613" fmla="*/ 5214265 h 6858000"/>
            <a:gd name="connsiteX1614" fmla="*/ 9447197 w 12192000"/>
            <a:gd name="connsiteY1614" fmla="*/ 5241605 h 6858000"/>
            <a:gd name="connsiteX1615" fmla="*/ 9513858 w 12192000"/>
            <a:gd name="connsiteY1615" fmla="*/ 5241605 h 6858000"/>
            <a:gd name="connsiteX1616" fmla="*/ 9486513 w 12192000"/>
            <a:gd name="connsiteY1616" fmla="*/ 5214265 h 6858000"/>
            <a:gd name="connsiteX1617" fmla="*/ 9513858 w 12192000"/>
            <a:gd name="connsiteY1617" fmla="*/ 5186925 h 6858000"/>
            <a:gd name="connsiteX1618" fmla="*/ 9541193 w 12192000"/>
            <a:gd name="connsiteY1618" fmla="*/ 5214265 h 6858000"/>
            <a:gd name="connsiteX1619" fmla="*/ 9513858 w 12192000"/>
            <a:gd name="connsiteY1619" fmla="*/ 5241605 h 6858000"/>
            <a:gd name="connsiteX1620" fmla="*/ 2514459 w 12192000"/>
            <a:gd name="connsiteY1620" fmla="*/ 5174976 h 6858000"/>
            <a:gd name="connsiteX1621" fmla="*/ 2487119 w 12192000"/>
            <a:gd name="connsiteY1621" fmla="*/ 5147636 h 6858000"/>
            <a:gd name="connsiteX1622" fmla="*/ 2514459 w 12192000"/>
            <a:gd name="connsiteY1622" fmla="*/ 5120297 h 6858000"/>
            <a:gd name="connsiteX1623" fmla="*/ 2541798 w 12192000"/>
            <a:gd name="connsiteY1623" fmla="*/ 5147636 h 6858000"/>
            <a:gd name="connsiteX1624" fmla="*/ 2514459 w 12192000"/>
            <a:gd name="connsiteY1624" fmla="*/ 5174976 h 6858000"/>
            <a:gd name="connsiteX1625" fmla="*/ 2581120 w 12192000"/>
            <a:gd name="connsiteY1625" fmla="*/ 5174976 h 6858000"/>
            <a:gd name="connsiteX1626" fmla="*/ 2553780 w 12192000"/>
            <a:gd name="connsiteY1626" fmla="*/ 5147636 h 6858000"/>
            <a:gd name="connsiteX1627" fmla="*/ 2581120 w 12192000"/>
            <a:gd name="connsiteY1627" fmla="*/ 5120297 h 6858000"/>
            <a:gd name="connsiteX1628" fmla="*/ 2608460 w 12192000"/>
            <a:gd name="connsiteY1628" fmla="*/ 5147636 h 6858000"/>
            <a:gd name="connsiteX1629" fmla="*/ 2581120 w 12192000"/>
            <a:gd name="connsiteY1629" fmla="*/ 5174976 h 6858000"/>
            <a:gd name="connsiteX1630" fmla="*/ 2647780 w 12192000"/>
            <a:gd name="connsiteY1630" fmla="*/ 5174976 h 6858000"/>
            <a:gd name="connsiteX1631" fmla="*/ 2620440 w 12192000"/>
            <a:gd name="connsiteY1631" fmla="*/ 5147636 h 6858000"/>
            <a:gd name="connsiteX1632" fmla="*/ 2647780 w 12192000"/>
            <a:gd name="connsiteY1632" fmla="*/ 5120297 h 6858000"/>
            <a:gd name="connsiteX1633" fmla="*/ 2675120 w 12192000"/>
            <a:gd name="connsiteY1633" fmla="*/ 5147636 h 6858000"/>
            <a:gd name="connsiteX1634" fmla="*/ 2647780 w 12192000"/>
            <a:gd name="connsiteY1634" fmla="*/ 5174976 h 6858000"/>
            <a:gd name="connsiteX1635" fmla="*/ 2714441 w 12192000"/>
            <a:gd name="connsiteY1635" fmla="*/ 5174976 h 6858000"/>
            <a:gd name="connsiteX1636" fmla="*/ 2687102 w 12192000"/>
            <a:gd name="connsiteY1636" fmla="*/ 5147636 h 6858000"/>
            <a:gd name="connsiteX1637" fmla="*/ 2714441 w 12192000"/>
            <a:gd name="connsiteY1637" fmla="*/ 5120297 h 6858000"/>
            <a:gd name="connsiteX1638" fmla="*/ 2741781 w 12192000"/>
            <a:gd name="connsiteY1638" fmla="*/ 5147636 h 6858000"/>
            <a:gd name="connsiteX1639" fmla="*/ 2714441 w 12192000"/>
            <a:gd name="connsiteY1639" fmla="*/ 5174976 h 6858000"/>
            <a:gd name="connsiteX1640" fmla="*/ 2781103 w 12192000"/>
            <a:gd name="connsiteY1640" fmla="*/ 5174976 h 6858000"/>
            <a:gd name="connsiteX1641" fmla="*/ 2753763 w 12192000"/>
            <a:gd name="connsiteY1641" fmla="*/ 5147636 h 6858000"/>
            <a:gd name="connsiteX1642" fmla="*/ 2781103 w 12192000"/>
            <a:gd name="connsiteY1642" fmla="*/ 5120297 h 6858000"/>
            <a:gd name="connsiteX1643" fmla="*/ 2808442 w 12192000"/>
            <a:gd name="connsiteY1643" fmla="*/ 5147636 h 6858000"/>
            <a:gd name="connsiteX1644" fmla="*/ 2781103 w 12192000"/>
            <a:gd name="connsiteY1644" fmla="*/ 5174976 h 6858000"/>
            <a:gd name="connsiteX1645" fmla="*/ 2847763 w 12192000"/>
            <a:gd name="connsiteY1645" fmla="*/ 5174976 h 6858000"/>
            <a:gd name="connsiteX1646" fmla="*/ 2820423 w 12192000"/>
            <a:gd name="connsiteY1646" fmla="*/ 5147636 h 6858000"/>
            <a:gd name="connsiteX1647" fmla="*/ 2847763 w 12192000"/>
            <a:gd name="connsiteY1647" fmla="*/ 5120297 h 6858000"/>
            <a:gd name="connsiteX1648" fmla="*/ 2875103 w 12192000"/>
            <a:gd name="connsiteY1648" fmla="*/ 5147636 h 6858000"/>
            <a:gd name="connsiteX1649" fmla="*/ 2847763 w 12192000"/>
            <a:gd name="connsiteY1649" fmla="*/ 5174976 h 6858000"/>
            <a:gd name="connsiteX1650" fmla="*/ 2914424 w 12192000"/>
            <a:gd name="connsiteY1650" fmla="*/ 5174976 h 6858000"/>
            <a:gd name="connsiteX1651" fmla="*/ 2887084 w 12192000"/>
            <a:gd name="connsiteY1651" fmla="*/ 5147636 h 6858000"/>
            <a:gd name="connsiteX1652" fmla="*/ 2914424 w 12192000"/>
            <a:gd name="connsiteY1652" fmla="*/ 5120297 h 6858000"/>
            <a:gd name="connsiteX1653" fmla="*/ 2941764 w 12192000"/>
            <a:gd name="connsiteY1653" fmla="*/ 5147636 h 6858000"/>
            <a:gd name="connsiteX1654" fmla="*/ 2914424 w 12192000"/>
            <a:gd name="connsiteY1654" fmla="*/ 5174976 h 6858000"/>
            <a:gd name="connsiteX1655" fmla="*/ 2981085 w 12192000"/>
            <a:gd name="connsiteY1655" fmla="*/ 5174976 h 6858000"/>
            <a:gd name="connsiteX1656" fmla="*/ 2953746 w 12192000"/>
            <a:gd name="connsiteY1656" fmla="*/ 5147636 h 6858000"/>
            <a:gd name="connsiteX1657" fmla="*/ 2981085 w 12192000"/>
            <a:gd name="connsiteY1657" fmla="*/ 5120297 h 6858000"/>
            <a:gd name="connsiteX1658" fmla="*/ 3008425 w 12192000"/>
            <a:gd name="connsiteY1658" fmla="*/ 5147636 h 6858000"/>
            <a:gd name="connsiteX1659" fmla="*/ 2981085 w 12192000"/>
            <a:gd name="connsiteY1659" fmla="*/ 5174976 h 6858000"/>
            <a:gd name="connsiteX1660" fmla="*/ 3047746 w 12192000"/>
            <a:gd name="connsiteY1660" fmla="*/ 5174976 h 6858000"/>
            <a:gd name="connsiteX1661" fmla="*/ 3020406 w 12192000"/>
            <a:gd name="connsiteY1661" fmla="*/ 5147636 h 6858000"/>
            <a:gd name="connsiteX1662" fmla="*/ 3047746 w 12192000"/>
            <a:gd name="connsiteY1662" fmla="*/ 5120297 h 6858000"/>
            <a:gd name="connsiteX1663" fmla="*/ 3075085 w 12192000"/>
            <a:gd name="connsiteY1663" fmla="*/ 5147636 h 6858000"/>
            <a:gd name="connsiteX1664" fmla="*/ 3047746 w 12192000"/>
            <a:gd name="connsiteY1664" fmla="*/ 5174976 h 6858000"/>
            <a:gd name="connsiteX1665" fmla="*/ 3114407 w 12192000"/>
            <a:gd name="connsiteY1665" fmla="*/ 5174976 h 6858000"/>
            <a:gd name="connsiteX1666" fmla="*/ 3087067 w 12192000"/>
            <a:gd name="connsiteY1666" fmla="*/ 5147636 h 6858000"/>
            <a:gd name="connsiteX1667" fmla="*/ 3114407 w 12192000"/>
            <a:gd name="connsiteY1667" fmla="*/ 5120297 h 6858000"/>
            <a:gd name="connsiteX1668" fmla="*/ 3141747 w 12192000"/>
            <a:gd name="connsiteY1668" fmla="*/ 5147636 h 6858000"/>
            <a:gd name="connsiteX1669" fmla="*/ 3114407 w 12192000"/>
            <a:gd name="connsiteY1669" fmla="*/ 5174976 h 6858000"/>
            <a:gd name="connsiteX1670" fmla="*/ 3181068 w 12192000"/>
            <a:gd name="connsiteY1670" fmla="*/ 5174976 h 6858000"/>
            <a:gd name="connsiteX1671" fmla="*/ 3153728 w 12192000"/>
            <a:gd name="connsiteY1671" fmla="*/ 5147636 h 6858000"/>
            <a:gd name="connsiteX1672" fmla="*/ 3181068 w 12192000"/>
            <a:gd name="connsiteY1672" fmla="*/ 5120297 h 6858000"/>
            <a:gd name="connsiteX1673" fmla="*/ 3208408 w 12192000"/>
            <a:gd name="connsiteY1673" fmla="*/ 5147636 h 6858000"/>
            <a:gd name="connsiteX1674" fmla="*/ 3181068 w 12192000"/>
            <a:gd name="connsiteY1674" fmla="*/ 5174976 h 6858000"/>
            <a:gd name="connsiteX1675" fmla="*/ 3247728 w 12192000"/>
            <a:gd name="connsiteY1675" fmla="*/ 5174976 h 6858000"/>
            <a:gd name="connsiteX1676" fmla="*/ 3220389 w 12192000"/>
            <a:gd name="connsiteY1676" fmla="*/ 5147636 h 6858000"/>
            <a:gd name="connsiteX1677" fmla="*/ 3247728 w 12192000"/>
            <a:gd name="connsiteY1677" fmla="*/ 5120297 h 6858000"/>
            <a:gd name="connsiteX1678" fmla="*/ 3275068 w 12192000"/>
            <a:gd name="connsiteY1678" fmla="*/ 5147636 h 6858000"/>
            <a:gd name="connsiteX1679" fmla="*/ 3247728 w 12192000"/>
            <a:gd name="connsiteY1679" fmla="*/ 5174976 h 6858000"/>
            <a:gd name="connsiteX1680" fmla="*/ 3314390 w 12192000"/>
            <a:gd name="connsiteY1680" fmla="*/ 5174976 h 6858000"/>
            <a:gd name="connsiteX1681" fmla="*/ 3287050 w 12192000"/>
            <a:gd name="connsiteY1681" fmla="*/ 5147636 h 6858000"/>
            <a:gd name="connsiteX1682" fmla="*/ 3314390 w 12192000"/>
            <a:gd name="connsiteY1682" fmla="*/ 5120297 h 6858000"/>
            <a:gd name="connsiteX1683" fmla="*/ 3341729 w 12192000"/>
            <a:gd name="connsiteY1683" fmla="*/ 5147636 h 6858000"/>
            <a:gd name="connsiteX1684" fmla="*/ 3314390 w 12192000"/>
            <a:gd name="connsiteY1684" fmla="*/ 5174976 h 6858000"/>
            <a:gd name="connsiteX1685" fmla="*/ 3381051 w 12192000"/>
            <a:gd name="connsiteY1685" fmla="*/ 5174976 h 6858000"/>
            <a:gd name="connsiteX1686" fmla="*/ 3353711 w 12192000"/>
            <a:gd name="connsiteY1686" fmla="*/ 5147636 h 6858000"/>
            <a:gd name="connsiteX1687" fmla="*/ 3381051 w 12192000"/>
            <a:gd name="connsiteY1687" fmla="*/ 5120297 h 6858000"/>
            <a:gd name="connsiteX1688" fmla="*/ 3408391 w 12192000"/>
            <a:gd name="connsiteY1688" fmla="*/ 5147636 h 6858000"/>
            <a:gd name="connsiteX1689" fmla="*/ 3381051 w 12192000"/>
            <a:gd name="connsiteY1689" fmla="*/ 5174976 h 6858000"/>
            <a:gd name="connsiteX1690" fmla="*/ 3447711 w 12192000"/>
            <a:gd name="connsiteY1690" fmla="*/ 5174976 h 6858000"/>
            <a:gd name="connsiteX1691" fmla="*/ 3420371 w 12192000"/>
            <a:gd name="connsiteY1691" fmla="*/ 5147636 h 6858000"/>
            <a:gd name="connsiteX1692" fmla="*/ 3447711 w 12192000"/>
            <a:gd name="connsiteY1692" fmla="*/ 5120297 h 6858000"/>
            <a:gd name="connsiteX1693" fmla="*/ 3475051 w 12192000"/>
            <a:gd name="connsiteY1693" fmla="*/ 5147636 h 6858000"/>
            <a:gd name="connsiteX1694" fmla="*/ 3447711 w 12192000"/>
            <a:gd name="connsiteY1694" fmla="*/ 5174976 h 6858000"/>
            <a:gd name="connsiteX1695" fmla="*/ 3514372 w 12192000"/>
            <a:gd name="connsiteY1695" fmla="*/ 5174976 h 6858000"/>
            <a:gd name="connsiteX1696" fmla="*/ 3487033 w 12192000"/>
            <a:gd name="connsiteY1696" fmla="*/ 5147636 h 6858000"/>
            <a:gd name="connsiteX1697" fmla="*/ 3514372 w 12192000"/>
            <a:gd name="connsiteY1697" fmla="*/ 5120297 h 6858000"/>
            <a:gd name="connsiteX1698" fmla="*/ 3541712 w 12192000"/>
            <a:gd name="connsiteY1698" fmla="*/ 5147636 h 6858000"/>
            <a:gd name="connsiteX1699" fmla="*/ 3514372 w 12192000"/>
            <a:gd name="connsiteY1699" fmla="*/ 5174976 h 6858000"/>
            <a:gd name="connsiteX1700" fmla="*/ 3647694 w 12192000"/>
            <a:gd name="connsiteY1700" fmla="*/ 5174976 h 6858000"/>
            <a:gd name="connsiteX1701" fmla="*/ 3620354 w 12192000"/>
            <a:gd name="connsiteY1701" fmla="*/ 5147636 h 6858000"/>
            <a:gd name="connsiteX1702" fmla="*/ 3647694 w 12192000"/>
            <a:gd name="connsiteY1702" fmla="*/ 5120297 h 6858000"/>
            <a:gd name="connsiteX1703" fmla="*/ 3675034 w 12192000"/>
            <a:gd name="connsiteY1703" fmla="*/ 5147636 h 6858000"/>
            <a:gd name="connsiteX1704" fmla="*/ 3647694 w 12192000"/>
            <a:gd name="connsiteY1704" fmla="*/ 5174976 h 6858000"/>
            <a:gd name="connsiteX1705" fmla="*/ 3714355 w 12192000"/>
            <a:gd name="connsiteY1705" fmla="*/ 5174976 h 6858000"/>
            <a:gd name="connsiteX1706" fmla="*/ 3687015 w 12192000"/>
            <a:gd name="connsiteY1706" fmla="*/ 5147636 h 6858000"/>
            <a:gd name="connsiteX1707" fmla="*/ 3714355 w 12192000"/>
            <a:gd name="connsiteY1707" fmla="*/ 5120297 h 6858000"/>
            <a:gd name="connsiteX1708" fmla="*/ 3741695 w 12192000"/>
            <a:gd name="connsiteY1708" fmla="*/ 5147636 h 6858000"/>
            <a:gd name="connsiteX1709" fmla="*/ 3714355 w 12192000"/>
            <a:gd name="connsiteY1709" fmla="*/ 5174976 h 6858000"/>
            <a:gd name="connsiteX1710" fmla="*/ 3781016 w 12192000"/>
            <a:gd name="connsiteY1710" fmla="*/ 5174976 h 6858000"/>
            <a:gd name="connsiteX1711" fmla="*/ 3753677 w 12192000"/>
            <a:gd name="connsiteY1711" fmla="*/ 5147636 h 6858000"/>
            <a:gd name="connsiteX1712" fmla="*/ 3781016 w 12192000"/>
            <a:gd name="connsiteY1712" fmla="*/ 5120297 h 6858000"/>
            <a:gd name="connsiteX1713" fmla="*/ 3808356 w 12192000"/>
            <a:gd name="connsiteY1713" fmla="*/ 5147636 h 6858000"/>
            <a:gd name="connsiteX1714" fmla="*/ 3781016 w 12192000"/>
            <a:gd name="connsiteY1714" fmla="*/ 5174976 h 6858000"/>
            <a:gd name="connsiteX1715" fmla="*/ 3847677 w 12192000"/>
            <a:gd name="connsiteY1715" fmla="*/ 5174976 h 6858000"/>
            <a:gd name="connsiteX1716" fmla="*/ 3820337 w 12192000"/>
            <a:gd name="connsiteY1716" fmla="*/ 5147636 h 6858000"/>
            <a:gd name="connsiteX1717" fmla="*/ 3847677 w 12192000"/>
            <a:gd name="connsiteY1717" fmla="*/ 5120297 h 6858000"/>
            <a:gd name="connsiteX1718" fmla="*/ 3875016 w 12192000"/>
            <a:gd name="connsiteY1718" fmla="*/ 5147636 h 6858000"/>
            <a:gd name="connsiteX1719" fmla="*/ 3847677 w 12192000"/>
            <a:gd name="connsiteY1719" fmla="*/ 5174976 h 6858000"/>
            <a:gd name="connsiteX1720" fmla="*/ 4114321 w 12192000"/>
            <a:gd name="connsiteY1720" fmla="*/ 5174976 h 6858000"/>
            <a:gd name="connsiteX1721" fmla="*/ 4086981 w 12192000"/>
            <a:gd name="connsiteY1721" fmla="*/ 5147636 h 6858000"/>
            <a:gd name="connsiteX1722" fmla="*/ 4114321 w 12192000"/>
            <a:gd name="connsiteY1722" fmla="*/ 5120297 h 6858000"/>
            <a:gd name="connsiteX1723" fmla="*/ 4141660 w 12192000"/>
            <a:gd name="connsiteY1723" fmla="*/ 5147636 h 6858000"/>
            <a:gd name="connsiteX1724" fmla="*/ 4114321 w 12192000"/>
            <a:gd name="connsiteY1724" fmla="*/ 5174976 h 6858000"/>
            <a:gd name="connsiteX1725" fmla="*/ 4247642 w 12192000"/>
            <a:gd name="connsiteY1725" fmla="*/ 5174976 h 6858000"/>
            <a:gd name="connsiteX1726" fmla="*/ 4220302 w 12192000"/>
            <a:gd name="connsiteY1726" fmla="*/ 5147636 h 6858000"/>
            <a:gd name="connsiteX1727" fmla="*/ 4247642 w 12192000"/>
            <a:gd name="connsiteY1727" fmla="*/ 5120297 h 6858000"/>
            <a:gd name="connsiteX1728" fmla="*/ 4274982 w 12192000"/>
            <a:gd name="connsiteY1728" fmla="*/ 5147636 h 6858000"/>
            <a:gd name="connsiteX1729" fmla="*/ 4247642 w 12192000"/>
            <a:gd name="connsiteY1729" fmla="*/ 5174976 h 6858000"/>
            <a:gd name="connsiteX1730" fmla="*/ 4380965 w 12192000"/>
            <a:gd name="connsiteY1730" fmla="*/ 5174976 h 6858000"/>
            <a:gd name="connsiteX1731" fmla="*/ 4353625 w 12192000"/>
            <a:gd name="connsiteY1731" fmla="*/ 5147636 h 6858000"/>
            <a:gd name="connsiteX1732" fmla="*/ 4380965 w 12192000"/>
            <a:gd name="connsiteY1732" fmla="*/ 5120297 h 6858000"/>
            <a:gd name="connsiteX1733" fmla="*/ 4408304 w 12192000"/>
            <a:gd name="connsiteY1733" fmla="*/ 5147636 h 6858000"/>
            <a:gd name="connsiteX1734" fmla="*/ 4380965 w 12192000"/>
            <a:gd name="connsiteY1734" fmla="*/ 5174976 h 6858000"/>
            <a:gd name="connsiteX1735" fmla="*/ 4447625 w 12192000"/>
            <a:gd name="connsiteY1735" fmla="*/ 5174976 h 6858000"/>
            <a:gd name="connsiteX1736" fmla="*/ 4420285 w 12192000"/>
            <a:gd name="connsiteY1736" fmla="*/ 5147636 h 6858000"/>
            <a:gd name="connsiteX1737" fmla="*/ 4447625 w 12192000"/>
            <a:gd name="connsiteY1737" fmla="*/ 5120297 h 6858000"/>
            <a:gd name="connsiteX1738" fmla="*/ 4474965 w 12192000"/>
            <a:gd name="connsiteY1738" fmla="*/ 5147636 h 6858000"/>
            <a:gd name="connsiteX1739" fmla="*/ 4447625 w 12192000"/>
            <a:gd name="connsiteY1739" fmla="*/ 5174976 h 6858000"/>
            <a:gd name="connsiteX1740" fmla="*/ 4914252 w 12192000"/>
            <a:gd name="connsiteY1740" fmla="*/ 5174976 h 6858000"/>
            <a:gd name="connsiteX1741" fmla="*/ 4886912 w 12192000"/>
            <a:gd name="connsiteY1741" fmla="*/ 5147636 h 6858000"/>
            <a:gd name="connsiteX1742" fmla="*/ 4914252 w 12192000"/>
            <a:gd name="connsiteY1742" fmla="*/ 5120297 h 6858000"/>
            <a:gd name="connsiteX1743" fmla="*/ 4941591 w 12192000"/>
            <a:gd name="connsiteY1743" fmla="*/ 5147636 h 6858000"/>
            <a:gd name="connsiteX1744" fmla="*/ 4914252 w 12192000"/>
            <a:gd name="connsiteY1744" fmla="*/ 5174976 h 6858000"/>
            <a:gd name="connsiteX1745" fmla="*/ 4980913 w 12192000"/>
            <a:gd name="connsiteY1745" fmla="*/ 5174976 h 6858000"/>
            <a:gd name="connsiteX1746" fmla="*/ 4953573 w 12192000"/>
            <a:gd name="connsiteY1746" fmla="*/ 5147636 h 6858000"/>
            <a:gd name="connsiteX1747" fmla="*/ 4980913 w 12192000"/>
            <a:gd name="connsiteY1747" fmla="*/ 5120297 h 6858000"/>
            <a:gd name="connsiteX1748" fmla="*/ 5008253 w 12192000"/>
            <a:gd name="connsiteY1748" fmla="*/ 5147636 h 6858000"/>
            <a:gd name="connsiteX1749" fmla="*/ 4980913 w 12192000"/>
            <a:gd name="connsiteY1749" fmla="*/ 5174976 h 6858000"/>
            <a:gd name="connsiteX1750" fmla="*/ 5047573 w 12192000"/>
            <a:gd name="connsiteY1750" fmla="*/ 5174976 h 6858000"/>
            <a:gd name="connsiteX1751" fmla="*/ 5020233 w 12192000"/>
            <a:gd name="connsiteY1751" fmla="*/ 5147636 h 6858000"/>
            <a:gd name="connsiteX1752" fmla="*/ 5047573 w 12192000"/>
            <a:gd name="connsiteY1752" fmla="*/ 5120297 h 6858000"/>
            <a:gd name="connsiteX1753" fmla="*/ 5074913 w 12192000"/>
            <a:gd name="connsiteY1753" fmla="*/ 5147636 h 6858000"/>
            <a:gd name="connsiteX1754" fmla="*/ 5047573 w 12192000"/>
            <a:gd name="connsiteY1754" fmla="*/ 5174976 h 6858000"/>
            <a:gd name="connsiteX1755" fmla="*/ 5114234 w 12192000"/>
            <a:gd name="connsiteY1755" fmla="*/ 5174976 h 6858000"/>
            <a:gd name="connsiteX1756" fmla="*/ 5086895 w 12192000"/>
            <a:gd name="connsiteY1756" fmla="*/ 5147636 h 6858000"/>
            <a:gd name="connsiteX1757" fmla="*/ 5114234 w 12192000"/>
            <a:gd name="connsiteY1757" fmla="*/ 5120297 h 6858000"/>
            <a:gd name="connsiteX1758" fmla="*/ 5141574 w 12192000"/>
            <a:gd name="connsiteY1758" fmla="*/ 5147636 h 6858000"/>
            <a:gd name="connsiteX1759" fmla="*/ 5114234 w 12192000"/>
            <a:gd name="connsiteY1759" fmla="*/ 5174976 h 6858000"/>
            <a:gd name="connsiteX1760" fmla="*/ 5180896 w 12192000"/>
            <a:gd name="connsiteY1760" fmla="*/ 5174976 h 6858000"/>
            <a:gd name="connsiteX1761" fmla="*/ 5153556 w 12192000"/>
            <a:gd name="connsiteY1761" fmla="*/ 5147636 h 6858000"/>
            <a:gd name="connsiteX1762" fmla="*/ 5180896 w 12192000"/>
            <a:gd name="connsiteY1762" fmla="*/ 5120297 h 6858000"/>
            <a:gd name="connsiteX1763" fmla="*/ 5208235 w 12192000"/>
            <a:gd name="connsiteY1763" fmla="*/ 5147636 h 6858000"/>
            <a:gd name="connsiteX1764" fmla="*/ 5180896 w 12192000"/>
            <a:gd name="connsiteY1764" fmla="*/ 5174976 h 6858000"/>
            <a:gd name="connsiteX1765" fmla="*/ 5247556 w 12192000"/>
            <a:gd name="connsiteY1765" fmla="*/ 5174976 h 6858000"/>
            <a:gd name="connsiteX1766" fmla="*/ 5220216 w 12192000"/>
            <a:gd name="connsiteY1766" fmla="*/ 5147636 h 6858000"/>
            <a:gd name="connsiteX1767" fmla="*/ 5247556 w 12192000"/>
            <a:gd name="connsiteY1767" fmla="*/ 5120297 h 6858000"/>
            <a:gd name="connsiteX1768" fmla="*/ 5274896 w 12192000"/>
            <a:gd name="connsiteY1768" fmla="*/ 5147636 h 6858000"/>
            <a:gd name="connsiteX1769" fmla="*/ 5247556 w 12192000"/>
            <a:gd name="connsiteY1769" fmla="*/ 5174976 h 6858000"/>
            <a:gd name="connsiteX1770" fmla="*/ 5314217 w 12192000"/>
            <a:gd name="connsiteY1770" fmla="*/ 5174976 h 6858000"/>
            <a:gd name="connsiteX1771" fmla="*/ 5286877 w 12192000"/>
            <a:gd name="connsiteY1771" fmla="*/ 5147636 h 6858000"/>
            <a:gd name="connsiteX1772" fmla="*/ 5314217 w 12192000"/>
            <a:gd name="connsiteY1772" fmla="*/ 5120297 h 6858000"/>
            <a:gd name="connsiteX1773" fmla="*/ 5341557 w 12192000"/>
            <a:gd name="connsiteY1773" fmla="*/ 5147636 h 6858000"/>
            <a:gd name="connsiteX1774" fmla="*/ 5314217 w 12192000"/>
            <a:gd name="connsiteY1774" fmla="*/ 5174976 h 6858000"/>
            <a:gd name="connsiteX1775" fmla="*/ 5380878 w 12192000"/>
            <a:gd name="connsiteY1775" fmla="*/ 5174976 h 6858000"/>
            <a:gd name="connsiteX1776" fmla="*/ 5353539 w 12192000"/>
            <a:gd name="connsiteY1776" fmla="*/ 5147636 h 6858000"/>
            <a:gd name="connsiteX1777" fmla="*/ 5380878 w 12192000"/>
            <a:gd name="connsiteY1777" fmla="*/ 5120297 h 6858000"/>
            <a:gd name="connsiteX1778" fmla="*/ 5408218 w 12192000"/>
            <a:gd name="connsiteY1778" fmla="*/ 5147636 h 6858000"/>
            <a:gd name="connsiteX1779" fmla="*/ 5380878 w 12192000"/>
            <a:gd name="connsiteY1779" fmla="*/ 5174976 h 6858000"/>
            <a:gd name="connsiteX1780" fmla="*/ 5447539 w 12192000"/>
            <a:gd name="connsiteY1780" fmla="*/ 5174976 h 6858000"/>
            <a:gd name="connsiteX1781" fmla="*/ 5420199 w 12192000"/>
            <a:gd name="connsiteY1781" fmla="*/ 5147636 h 6858000"/>
            <a:gd name="connsiteX1782" fmla="*/ 5447539 w 12192000"/>
            <a:gd name="connsiteY1782" fmla="*/ 5120297 h 6858000"/>
            <a:gd name="connsiteX1783" fmla="*/ 5474878 w 12192000"/>
            <a:gd name="connsiteY1783" fmla="*/ 5147636 h 6858000"/>
            <a:gd name="connsiteX1784" fmla="*/ 5447539 w 12192000"/>
            <a:gd name="connsiteY1784" fmla="*/ 5174976 h 6858000"/>
            <a:gd name="connsiteX1785" fmla="*/ 5514200 w 12192000"/>
            <a:gd name="connsiteY1785" fmla="*/ 5174976 h 6858000"/>
            <a:gd name="connsiteX1786" fmla="*/ 5486860 w 12192000"/>
            <a:gd name="connsiteY1786" fmla="*/ 5147636 h 6858000"/>
            <a:gd name="connsiteX1787" fmla="*/ 5514200 w 12192000"/>
            <a:gd name="connsiteY1787" fmla="*/ 5120297 h 6858000"/>
            <a:gd name="connsiteX1788" fmla="*/ 5541540 w 12192000"/>
            <a:gd name="connsiteY1788" fmla="*/ 5147636 h 6858000"/>
            <a:gd name="connsiteX1789" fmla="*/ 5514200 w 12192000"/>
            <a:gd name="connsiteY1789" fmla="*/ 5174976 h 6858000"/>
            <a:gd name="connsiteX1790" fmla="*/ 6914082 w 12192000"/>
            <a:gd name="connsiteY1790" fmla="*/ 5174976 h 6858000"/>
            <a:gd name="connsiteX1791" fmla="*/ 6886737 w 12192000"/>
            <a:gd name="connsiteY1791" fmla="*/ 5147636 h 6858000"/>
            <a:gd name="connsiteX1792" fmla="*/ 6914082 w 12192000"/>
            <a:gd name="connsiteY1792" fmla="*/ 5120297 h 6858000"/>
            <a:gd name="connsiteX1793" fmla="*/ 6941417 w 12192000"/>
            <a:gd name="connsiteY1793" fmla="*/ 5147636 h 6858000"/>
            <a:gd name="connsiteX1794" fmla="*/ 6914082 w 12192000"/>
            <a:gd name="connsiteY1794" fmla="*/ 5174976 h 6858000"/>
            <a:gd name="connsiteX1795" fmla="*/ 7180725 w 12192000"/>
            <a:gd name="connsiteY1795" fmla="*/ 5174976 h 6858000"/>
            <a:gd name="connsiteX1796" fmla="*/ 7153380 w 12192000"/>
            <a:gd name="connsiteY1796" fmla="*/ 5147636 h 6858000"/>
            <a:gd name="connsiteX1797" fmla="*/ 7180725 w 12192000"/>
            <a:gd name="connsiteY1797" fmla="*/ 5120297 h 6858000"/>
            <a:gd name="connsiteX1798" fmla="*/ 7208060 w 12192000"/>
            <a:gd name="connsiteY1798" fmla="*/ 5147636 h 6858000"/>
            <a:gd name="connsiteX1799" fmla="*/ 7180725 w 12192000"/>
            <a:gd name="connsiteY1799" fmla="*/ 5174976 h 6858000"/>
            <a:gd name="connsiteX1800" fmla="*/ 7447369 w 12192000"/>
            <a:gd name="connsiteY1800" fmla="*/ 5174976 h 6858000"/>
            <a:gd name="connsiteX1801" fmla="*/ 7420024 w 12192000"/>
            <a:gd name="connsiteY1801" fmla="*/ 5147636 h 6858000"/>
            <a:gd name="connsiteX1802" fmla="*/ 7447369 w 12192000"/>
            <a:gd name="connsiteY1802" fmla="*/ 5120297 h 6858000"/>
            <a:gd name="connsiteX1803" fmla="*/ 7474704 w 12192000"/>
            <a:gd name="connsiteY1803" fmla="*/ 5147636 h 6858000"/>
            <a:gd name="connsiteX1804" fmla="*/ 7447369 w 12192000"/>
            <a:gd name="connsiteY1804" fmla="*/ 5174976 h 6858000"/>
            <a:gd name="connsiteX1805" fmla="*/ 7514031 w 12192000"/>
            <a:gd name="connsiteY1805" fmla="*/ 5174976 h 6858000"/>
            <a:gd name="connsiteX1806" fmla="*/ 7486686 w 12192000"/>
            <a:gd name="connsiteY1806" fmla="*/ 5147636 h 6858000"/>
            <a:gd name="connsiteX1807" fmla="*/ 7514031 w 12192000"/>
            <a:gd name="connsiteY1807" fmla="*/ 5120297 h 6858000"/>
            <a:gd name="connsiteX1808" fmla="*/ 7541365 w 12192000"/>
            <a:gd name="connsiteY1808" fmla="*/ 5147636 h 6858000"/>
            <a:gd name="connsiteX1809" fmla="*/ 7514031 w 12192000"/>
            <a:gd name="connsiteY1809" fmla="*/ 5174976 h 6858000"/>
            <a:gd name="connsiteX1810" fmla="*/ 7580691 w 12192000"/>
            <a:gd name="connsiteY1810" fmla="*/ 5174976 h 6858000"/>
            <a:gd name="connsiteX1811" fmla="*/ 7553346 w 12192000"/>
            <a:gd name="connsiteY1811" fmla="*/ 5147636 h 6858000"/>
            <a:gd name="connsiteX1812" fmla="*/ 7580691 w 12192000"/>
            <a:gd name="connsiteY1812" fmla="*/ 5120297 h 6858000"/>
            <a:gd name="connsiteX1813" fmla="*/ 7608025 w 12192000"/>
            <a:gd name="connsiteY1813" fmla="*/ 5147636 h 6858000"/>
            <a:gd name="connsiteX1814" fmla="*/ 7580691 w 12192000"/>
            <a:gd name="connsiteY1814" fmla="*/ 5174976 h 6858000"/>
            <a:gd name="connsiteX1815" fmla="*/ 7647352 w 12192000"/>
            <a:gd name="connsiteY1815" fmla="*/ 5174976 h 6858000"/>
            <a:gd name="connsiteX1816" fmla="*/ 7620007 w 12192000"/>
            <a:gd name="connsiteY1816" fmla="*/ 5147636 h 6858000"/>
            <a:gd name="connsiteX1817" fmla="*/ 7647352 w 12192000"/>
            <a:gd name="connsiteY1817" fmla="*/ 5120297 h 6858000"/>
            <a:gd name="connsiteX1818" fmla="*/ 7674687 w 12192000"/>
            <a:gd name="connsiteY1818" fmla="*/ 5147636 h 6858000"/>
            <a:gd name="connsiteX1819" fmla="*/ 7647352 w 12192000"/>
            <a:gd name="connsiteY1819" fmla="*/ 5174976 h 6858000"/>
            <a:gd name="connsiteX1820" fmla="*/ 7714013 w 12192000"/>
            <a:gd name="connsiteY1820" fmla="*/ 5174976 h 6858000"/>
            <a:gd name="connsiteX1821" fmla="*/ 7686668 w 12192000"/>
            <a:gd name="connsiteY1821" fmla="*/ 5147636 h 6858000"/>
            <a:gd name="connsiteX1822" fmla="*/ 7714013 w 12192000"/>
            <a:gd name="connsiteY1822" fmla="*/ 5120297 h 6858000"/>
            <a:gd name="connsiteX1823" fmla="*/ 7741348 w 12192000"/>
            <a:gd name="connsiteY1823" fmla="*/ 5147636 h 6858000"/>
            <a:gd name="connsiteX1824" fmla="*/ 7714013 w 12192000"/>
            <a:gd name="connsiteY1824" fmla="*/ 5174976 h 6858000"/>
            <a:gd name="connsiteX1825" fmla="*/ 7780674 w 12192000"/>
            <a:gd name="connsiteY1825" fmla="*/ 5174976 h 6858000"/>
            <a:gd name="connsiteX1826" fmla="*/ 7753329 w 12192000"/>
            <a:gd name="connsiteY1826" fmla="*/ 5147636 h 6858000"/>
            <a:gd name="connsiteX1827" fmla="*/ 7780674 w 12192000"/>
            <a:gd name="connsiteY1827" fmla="*/ 5120297 h 6858000"/>
            <a:gd name="connsiteX1828" fmla="*/ 7808008 w 12192000"/>
            <a:gd name="connsiteY1828" fmla="*/ 5147636 h 6858000"/>
            <a:gd name="connsiteX1829" fmla="*/ 7780674 w 12192000"/>
            <a:gd name="connsiteY1829" fmla="*/ 5174976 h 6858000"/>
            <a:gd name="connsiteX1830" fmla="*/ 7847335 w 12192000"/>
            <a:gd name="connsiteY1830" fmla="*/ 5174976 h 6858000"/>
            <a:gd name="connsiteX1831" fmla="*/ 7819990 w 12192000"/>
            <a:gd name="connsiteY1831" fmla="*/ 5147636 h 6858000"/>
            <a:gd name="connsiteX1832" fmla="*/ 7847335 w 12192000"/>
            <a:gd name="connsiteY1832" fmla="*/ 5120297 h 6858000"/>
            <a:gd name="connsiteX1833" fmla="*/ 7874669 w 12192000"/>
            <a:gd name="connsiteY1833" fmla="*/ 5147636 h 6858000"/>
            <a:gd name="connsiteX1834" fmla="*/ 7847335 w 12192000"/>
            <a:gd name="connsiteY1834" fmla="*/ 5174976 h 6858000"/>
            <a:gd name="connsiteX1835" fmla="*/ 7913996 w 12192000"/>
            <a:gd name="connsiteY1835" fmla="*/ 5174976 h 6858000"/>
            <a:gd name="connsiteX1836" fmla="*/ 7886651 w 12192000"/>
            <a:gd name="connsiteY1836" fmla="*/ 5147636 h 6858000"/>
            <a:gd name="connsiteX1837" fmla="*/ 7913996 w 12192000"/>
            <a:gd name="connsiteY1837" fmla="*/ 5120297 h 6858000"/>
            <a:gd name="connsiteX1838" fmla="*/ 7941331 w 12192000"/>
            <a:gd name="connsiteY1838" fmla="*/ 5147636 h 6858000"/>
            <a:gd name="connsiteX1839" fmla="*/ 7913996 w 12192000"/>
            <a:gd name="connsiteY1839" fmla="*/ 5174976 h 6858000"/>
            <a:gd name="connsiteX1840" fmla="*/ 7980656 w 12192000"/>
            <a:gd name="connsiteY1840" fmla="*/ 5174976 h 6858000"/>
            <a:gd name="connsiteX1841" fmla="*/ 7953311 w 12192000"/>
            <a:gd name="connsiteY1841" fmla="*/ 5147636 h 6858000"/>
            <a:gd name="connsiteX1842" fmla="*/ 7980656 w 12192000"/>
            <a:gd name="connsiteY1842" fmla="*/ 5120297 h 6858000"/>
            <a:gd name="connsiteX1843" fmla="*/ 8007991 w 12192000"/>
            <a:gd name="connsiteY1843" fmla="*/ 5147636 h 6858000"/>
            <a:gd name="connsiteX1844" fmla="*/ 7980656 w 12192000"/>
            <a:gd name="connsiteY1844" fmla="*/ 5174976 h 6858000"/>
            <a:gd name="connsiteX1845" fmla="*/ 8047318 w 12192000"/>
            <a:gd name="connsiteY1845" fmla="*/ 5174976 h 6858000"/>
            <a:gd name="connsiteX1846" fmla="*/ 8019973 w 12192000"/>
            <a:gd name="connsiteY1846" fmla="*/ 5147636 h 6858000"/>
            <a:gd name="connsiteX1847" fmla="*/ 8047318 w 12192000"/>
            <a:gd name="connsiteY1847" fmla="*/ 5120297 h 6858000"/>
            <a:gd name="connsiteX1848" fmla="*/ 8074652 w 12192000"/>
            <a:gd name="connsiteY1848" fmla="*/ 5147636 h 6858000"/>
            <a:gd name="connsiteX1849" fmla="*/ 8047318 w 12192000"/>
            <a:gd name="connsiteY1849" fmla="*/ 5174976 h 6858000"/>
            <a:gd name="connsiteX1850" fmla="*/ 8113979 w 12192000"/>
            <a:gd name="connsiteY1850" fmla="*/ 5174976 h 6858000"/>
            <a:gd name="connsiteX1851" fmla="*/ 8086634 w 12192000"/>
            <a:gd name="connsiteY1851" fmla="*/ 5147636 h 6858000"/>
            <a:gd name="connsiteX1852" fmla="*/ 8113979 w 12192000"/>
            <a:gd name="connsiteY1852" fmla="*/ 5120297 h 6858000"/>
            <a:gd name="connsiteX1853" fmla="*/ 8141313 w 12192000"/>
            <a:gd name="connsiteY1853" fmla="*/ 5147636 h 6858000"/>
            <a:gd name="connsiteX1854" fmla="*/ 8113979 w 12192000"/>
            <a:gd name="connsiteY1854" fmla="*/ 5174976 h 6858000"/>
            <a:gd name="connsiteX1855" fmla="*/ 8180639 w 12192000"/>
            <a:gd name="connsiteY1855" fmla="*/ 5174976 h 6858000"/>
            <a:gd name="connsiteX1856" fmla="*/ 8153294 w 12192000"/>
            <a:gd name="connsiteY1856" fmla="*/ 5147636 h 6858000"/>
            <a:gd name="connsiteX1857" fmla="*/ 8180639 w 12192000"/>
            <a:gd name="connsiteY1857" fmla="*/ 5120297 h 6858000"/>
            <a:gd name="connsiteX1858" fmla="*/ 8207974 w 12192000"/>
            <a:gd name="connsiteY1858" fmla="*/ 5147636 h 6858000"/>
            <a:gd name="connsiteX1859" fmla="*/ 8180639 w 12192000"/>
            <a:gd name="connsiteY1859" fmla="*/ 5174976 h 6858000"/>
            <a:gd name="connsiteX1860" fmla="*/ 8247300 w 12192000"/>
            <a:gd name="connsiteY1860" fmla="*/ 5174976 h 6858000"/>
            <a:gd name="connsiteX1861" fmla="*/ 8219955 w 12192000"/>
            <a:gd name="connsiteY1861" fmla="*/ 5147636 h 6858000"/>
            <a:gd name="connsiteX1862" fmla="*/ 8247300 w 12192000"/>
            <a:gd name="connsiteY1862" fmla="*/ 5120297 h 6858000"/>
            <a:gd name="connsiteX1863" fmla="*/ 8274635 w 12192000"/>
            <a:gd name="connsiteY1863" fmla="*/ 5147636 h 6858000"/>
            <a:gd name="connsiteX1864" fmla="*/ 8247300 w 12192000"/>
            <a:gd name="connsiteY1864" fmla="*/ 5174976 h 6858000"/>
            <a:gd name="connsiteX1865" fmla="*/ 8313962 w 12192000"/>
            <a:gd name="connsiteY1865" fmla="*/ 5174976 h 6858000"/>
            <a:gd name="connsiteX1866" fmla="*/ 8286617 w 12192000"/>
            <a:gd name="connsiteY1866" fmla="*/ 5147636 h 6858000"/>
            <a:gd name="connsiteX1867" fmla="*/ 8313962 w 12192000"/>
            <a:gd name="connsiteY1867" fmla="*/ 5120297 h 6858000"/>
            <a:gd name="connsiteX1868" fmla="*/ 8341296 w 12192000"/>
            <a:gd name="connsiteY1868" fmla="*/ 5147636 h 6858000"/>
            <a:gd name="connsiteX1869" fmla="*/ 8313962 w 12192000"/>
            <a:gd name="connsiteY1869" fmla="*/ 5174976 h 6858000"/>
            <a:gd name="connsiteX1870" fmla="*/ 8380622 w 12192000"/>
            <a:gd name="connsiteY1870" fmla="*/ 5174976 h 6858000"/>
            <a:gd name="connsiteX1871" fmla="*/ 8353277 w 12192000"/>
            <a:gd name="connsiteY1871" fmla="*/ 5147636 h 6858000"/>
            <a:gd name="connsiteX1872" fmla="*/ 8380622 w 12192000"/>
            <a:gd name="connsiteY1872" fmla="*/ 5120297 h 6858000"/>
            <a:gd name="connsiteX1873" fmla="*/ 8407956 w 12192000"/>
            <a:gd name="connsiteY1873" fmla="*/ 5147636 h 6858000"/>
            <a:gd name="connsiteX1874" fmla="*/ 8380622 w 12192000"/>
            <a:gd name="connsiteY1874" fmla="*/ 5174976 h 6858000"/>
            <a:gd name="connsiteX1875" fmla="*/ 8447283 w 12192000"/>
            <a:gd name="connsiteY1875" fmla="*/ 5174976 h 6858000"/>
            <a:gd name="connsiteX1876" fmla="*/ 8419938 w 12192000"/>
            <a:gd name="connsiteY1876" fmla="*/ 5147636 h 6858000"/>
            <a:gd name="connsiteX1877" fmla="*/ 8447283 w 12192000"/>
            <a:gd name="connsiteY1877" fmla="*/ 5120297 h 6858000"/>
            <a:gd name="connsiteX1878" fmla="*/ 8474618 w 12192000"/>
            <a:gd name="connsiteY1878" fmla="*/ 5147636 h 6858000"/>
            <a:gd name="connsiteX1879" fmla="*/ 8447283 w 12192000"/>
            <a:gd name="connsiteY1879" fmla="*/ 5174976 h 6858000"/>
            <a:gd name="connsiteX1880" fmla="*/ 8513944 w 12192000"/>
            <a:gd name="connsiteY1880" fmla="*/ 5174976 h 6858000"/>
            <a:gd name="connsiteX1881" fmla="*/ 8486599 w 12192000"/>
            <a:gd name="connsiteY1881" fmla="*/ 5147636 h 6858000"/>
            <a:gd name="connsiteX1882" fmla="*/ 8513944 w 12192000"/>
            <a:gd name="connsiteY1882" fmla="*/ 5120297 h 6858000"/>
            <a:gd name="connsiteX1883" fmla="*/ 8541279 w 12192000"/>
            <a:gd name="connsiteY1883" fmla="*/ 5147636 h 6858000"/>
            <a:gd name="connsiteX1884" fmla="*/ 8513944 w 12192000"/>
            <a:gd name="connsiteY1884" fmla="*/ 5174976 h 6858000"/>
            <a:gd name="connsiteX1885" fmla="*/ 8580605 w 12192000"/>
            <a:gd name="connsiteY1885" fmla="*/ 5174976 h 6858000"/>
            <a:gd name="connsiteX1886" fmla="*/ 8553260 w 12192000"/>
            <a:gd name="connsiteY1886" fmla="*/ 5147636 h 6858000"/>
            <a:gd name="connsiteX1887" fmla="*/ 8580605 w 12192000"/>
            <a:gd name="connsiteY1887" fmla="*/ 5120297 h 6858000"/>
            <a:gd name="connsiteX1888" fmla="*/ 8607939 w 12192000"/>
            <a:gd name="connsiteY1888" fmla="*/ 5147636 h 6858000"/>
            <a:gd name="connsiteX1889" fmla="*/ 8580605 w 12192000"/>
            <a:gd name="connsiteY1889" fmla="*/ 5174976 h 6858000"/>
            <a:gd name="connsiteX1890" fmla="*/ 8647266 w 12192000"/>
            <a:gd name="connsiteY1890" fmla="*/ 5174976 h 6858000"/>
            <a:gd name="connsiteX1891" fmla="*/ 8619921 w 12192000"/>
            <a:gd name="connsiteY1891" fmla="*/ 5147636 h 6858000"/>
            <a:gd name="connsiteX1892" fmla="*/ 8647266 w 12192000"/>
            <a:gd name="connsiteY1892" fmla="*/ 5120297 h 6858000"/>
            <a:gd name="connsiteX1893" fmla="*/ 8674600 w 12192000"/>
            <a:gd name="connsiteY1893" fmla="*/ 5147636 h 6858000"/>
            <a:gd name="connsiteX1894" fmla="*/ 8647266 w 12192000"/>
            <a:gd name="connsiteY1894" fmla="*/ 5174976 h 6858000"/>
            <a:gd name="connsiteX1895" fmla="*/ 8713927 w 12192000"/>
            <a:gd name="connsiteY1895" fmla="*/ 5174976 h 6858000"/>
            <a:gd name="connsiteX1896" fmla="*/ 8686582 w 12192000"/>
            <a:gd name="connsiteY1896" fmla="*/ 5147636 h 6858000"/>
            <a:gd name="connsiteX1897" fmla="*/ 8713927 w 12192000"/>
            <a:gd name="connsiteY1897" fmla="*/ 5120297 h 6858000"/>
            <a:gd name="connsiteX1898" fmla="*/ 8741262 w 12192000"/>
            <a:gd name="connsiteY1898" fmla="*/ 5147636 h 6858000"/>
            <a:gd name="connsiteX1899" fmla="*/ 8713927 w 12192000"/>
            <a:gd name="connsiteY1899" fmla="*/ 5174976 h 6858000"/>
            <a:gd name="connsiteX1900" fmla="*/ 8780587 w 12192000"/>
            <a:gd name="connsiteY1900" fmla="*/ 5174976 h 6858000"/>
            <a:gd name="connsiteX1901" fmla="*/ 8753242 w 12192000"/>
            <a:gd name="connsiteY1901" fmla="*/ 5147636 h 6858000"/>
            <a:gd name="connsiteX1902" fmla="*/ 8780587 w 12192000"/>
            <a:gd name="connsiteY1902" fmla="*/ 5120297 h 6858000"/>
            <a:gd name="connsiteX1903" fmla="*/ 8807922 w 12192000"/>
            <a:gd name="connsiteY1903" fmla="*/ 5147636 h 6858000"/>
            <a:gd name="connsiteX1904" fmla="*/ 8780587 w 12192000"/>
            <a:gd name="connsiteY1904" fmla="*/ 5174976 h 6858000"/>
            <a:gd name="connsiteX1905" fmla="*/ 8847249 w 12192000"/>
            <a:gd name="connsiteY1905" fmla="*/ 5174976 h 6858000"/>
            <a:gd name="connsiteX1906" fmla="*/ 8819904 w 12192000"/>
            <a:gd name="connsiteY1906" fmla="*/ 5147636 h 6858000"/>
            <a:gd name="connsiteX1907" fmla="*/ 8847249 w 12192000"/>
            <a:gd name="connsiteY1907" fmla="*/ 5120297 h 6858000"/>
            <a:gd name="connsiteX1908" fmla="*/ 8874583 w 12192000"/>
            <a:gd name="connsiteY1908" fmla="*/ 5147636 h 6858000"/>
            <a:gd name="connsiteX1909" fmla="*/ 8847249 w 12192000"/>
            <a:gd name="connsiteY1909" fmla="*/ 5174976 h 6858000"/>
            <a:gd name="connsiteX1910" fmla="*/ 8913910 w 12192000"/>
            <a:gd name="connsiteY1910" fmla="*/ 5174976 h 6858000"/>
            <a:gd name="connsiteX1911" fmla="*/ 8886565 w 12192000"/>
            <a:gd name="connsiteY1911" fmla="*/ 5147636 h 6858000"/>
            <a:gd name="connsiteX1912" fmla="*/ 8913910 w 12192000"/>
            <a:gd name="connsiteY1912" fmla="*/ 5120297 h 6858000"/>
            <a:gd name="connsiteX1913" fmla="*/ 8941244 w 12192000"/>
            <a:gd name="connsiteY1913" fmla="*/ 5147636 h 6858000"/>
            <a:gd name="connsiteX1914" fmla="*/ 8913910 w 12192000"/>
            <a:gd name="connsiteY1914" fmla="*/ 5174976 h 6858000"/>
            <a:gd name="connsiteX1915" fmla="*/ 8980570 w 12192000"/>
            <a:gd name="connsiteY1915" fmla="*/ 5174976 h 6858000"/>
            <a:gd name="connsiteX1916" fmla="*/ 8953225 w 12192000"/>
            <a:gd name="connsiteY1916" fmla="*/ 5147636 h 6858000"/>
            <a:gd name="connsiteX1917" fmla="*/ 8980570 w 12192000"/>
            <a:gd name="connsiteY1917" fmla="*/ 5120297 h 6858000"/>
            <a:gd name="connsiteX1918" fmla="*/ 9007905 w 12192000"/>
            <a:gd name="connsiteY1918" fmla="*/ 5147636 h 6858000"/>
            <a:gd name="connsiteX1919" fmla="*/ 8980570 w 12192000"/>
            <a:gd name="connsiteY1919" fmla="*/ 5174976 h 6858000"/>
            <a:gd name="connsiteX1920" fmla="*/ 9047231 w 12192000"/>
            <a:gd name="connsiteY1920" fmla="*/ 5174976 h 6858000"/>
            <a:gd name="connsiteX1921" fmla="*/ 9019886 w 12192000"/>
            <a:gd name="connsiteY1921" fmla="*/ 5147636 h 6858000"/>
            <a:gd name="connsiteX1922" fmla="*/ 9047231 w 12192000"/>
            <a:gd name="connsiteY1922" fmla="*/ 5120297 h 6858000"/>
            <a:gd name="connsiteX1923" fmla="*/ 9074566 w 12192000"/>
            <a:gd name="connsiteY1923" fmla="*/ 5147636 h 6858000"/>
            <a:gd name="connsiteX1924" fmla="*/ 9047231 w 12192000"/>
            <a:gd name="connsiteY1924" fmla="*/ 5174976 h 6858000"/>
            <a:gd name="connsiteX1925" fmla="*/ 9113893 w 12192000"/>
            <a:gd name="connsiteY1925" fmla="*/ 5174976 h 6858000"/>
            <a:gd name="connsiteX1926" fmla="*/ 9086548 w 12192000"/>
            <a:gd name="connsiteY1926" fmla="*/ 5147636 h 6858000"/>
            <a:gd name="connsiteX1927" fmla="*/ 9113893 w 12192000"/>
            <a:gd name="connsiteY1927" fmla="*/ 5120297 h 6858000"/>
            <a:gd name="connsiteX1928" fmla="*/ 9141227 w 12192000"/>
            <a:gd name="connsiteY1928" fmla="*/ 5147636 h 6858000"/>
            <a:gd name="connsiteX1929" fmla="*/ 9113893 w 12192000"/>
            <a:gd name="connsiteY1929" fmla="*/ 5174976 h 6858000"/>
            <a:gd name="connsiteX1930" fmla="*/ 9180553 w 12192000"/>
            <a:gd name="connsiteY1930" fmla="*/ 5174976 h 6858000"/>
            <a:gd name="connsiteX1931" fmla="*/ 9153208 w 12192000"/>
            <a:gd name="connsiteY1931" fmla="*/ 5147636 h 6858000"/>
            <a:gd name="connsiteX1932" fmla="*/ 9180553 w 12192000"/>
            <a:gd name="connsiteY1932" fmla="*/ 5120297 h 6858000"/>
            <a:gd name="connsiteX1933" fmla="*/ 9207887 w 12192000"/>
            <a:gd name="connsiteY1933" fmla="*/ 5147636 h 6858000"/>
            <a:gd name="connsiteX1934" fmla="*/ 9180553 w 12192000"/>
            <a:gd name="connsiteY1934" fmla="*/ 5174976 h 6858000"/>
            <a:gd name="connsiteX1935" fmla="*/ 9247214 w 12192000"/>
            <a:gd name="connsiteY1935" fmla="*/ 5174976 h 6858000"/>
            <a:gd name="connsiteX1936" fmla="*/ 9219869 w 12192000"/>
            <a:gd name="connsiteY1936" fmla="*/ 5147636 h 6858000"/>
            <a:gd name="connsiteX1937" fmla="*/ 9247214 w 12192000"/>
            <a:gd name="connsiteY1937" fmla="*/ 5120297 h 6858000"/>
            <a:gd name="connsiteX1938" fmla="*/ 9274549 w 12192000"/>
            <a:gd name="connsiteY1938" fmla="*/ 5147636 h 6858000"/>
            <a:gd name="connsiteX1939" fmla="*/ 9247214 w 12192000"/>
            <a:gd name="connsiteY1939" fmla="*/ 5174976 h 6858000"/>
            <a:gd name="connsiteX1940" fmla="*/ 9313875 w 12192000"/>
            <a:gd name="connsiteY1940" fmla="*/ 5174976 h 6858000"/>
            <a:gd name="connsiteX1941" fmla="*/ 9286530 w 12192000"/>
            <a:gd name="connsiteY1941" fmla="*/ 5147636 h 6858000"/>
            <a:gd name="connsiteX1942" fmla="*/ 9313875 w 12192000"/>
            <a:gd name="connsiteY1942" fmla="*/ 5120297 h 6858000"/>
            <a:gd name="connsiteX1943" fmla="*/ 9341210 w 12192000"/>
            <a:gd name="connsiteY1943" fmla="*/ 5147636 h 6858000"/>
            <a:gd name="connsiteX1944" fmla="*/ 9313875 w 12192000"/>
            <a:gd name="connsiteY1944" fmla="*/ 5174976 h 6858000"/>
            <a:gd name="connsiteX1945" fmla="*/ 9380536 w 12192000"/>
            <a:gd name="connsiteY1945" fmla="*/ 5174976 h 6858000"/>
            <a:gd name="connsiteX1946" fmla="*/ 9353191 w 12192000"/>
            <a:gd name="connsiteY1946" fmla="*/ 5147636 h 6858000"/>
            <a:gd name="connsiteX1947" fmla="*/ 9380536 w 12192000"/>
            <a:gd name="connsiteY1947" fmla="*/ 5120297 h 6858000"/>
            <a:gd name="connsiteX1948" fmla="*/ 9407870 w 12192000"/>
            <a:gd name="connsiteY1948" fmla="*/ 5147636 h 6858000"/>
            <a:gd name="connsiteX1949" fmla="*/ 9380536 w 12192000"/>
            <a:gd name="connsiteY1949" fmla="*/ 5174976 h 6858000"/>
            <a:gd name="connsiteX1950" fmla="*/ 9447197 w 12192000"/>
            <a:gd name="connsiteY1950" fmla="*/ 5174976 h 6858000"/>
            <a:gd name="connsiteX1951" fmla="*/ 9419852 w 12192000"/>
            <a:gd name="connsiteY1951" fmla="*/ 5147636 h 6858000"/>
            <a:gd name="connsiteX1952" fmla="*/ 9447197 w 12192000"/>
            <a:gd name="connsiteY1952" fmla="*/ 5120297 h 6858000"/>
            <a:gd name="connsiteX1953" fmla="*/ 9474531 w 12192000"/>
            <a:gd name="connsiteY1953" fmla="*/ 5147636 h 6858000"/>
            <a:gd name="connsiteX1954" fmla="*/ 9447197 w 12192000"/>
            <a:gd name="connsiteY1954" fmla="*/ 5174976 h 6858000"/>
            <a:gd name="connsiteX1955" fmla="*/ 9513858 w 12192000"/>
            <a:gd name="connsiteY1955" fmla="*/ 5174976 h 6858000"/>
            <a:gd name="connsiteX1956" fmla="*/ 9486513 w 12192000"/>
            <a:gd name="connsiteY1956" fmla="*/ 5147636 h 6858000"/>
            <a:gd name="connsiteX1957" fmla="*/ 9513858 w 12192000"/>
            <a:gd name="connsiteY1957" fmla="*/ 5120297 h 6858000"/>
            <a:gd name="connsiteX1958" fmla="*/ 9541193 w 12192000"/>
            <a:gd name="connsiteY1958" fmla="*/ 5147636 h 6858000"/>
            <a:gd name="connsiteX1959" fmla="*/ 9513858 w 12192000"/>
            <a:gd name="connsiteY1959" fmla="*/ 5174976 h 6858000"/>
            <a:gd name="connsiteX1960" fmla="*/ 9580518 w 12192000"/>
            <a:gd name="connsiteY1960" fmla="*/ 5174976 h 6858000"/>
            <a:gd name="connsiteX1961" fmla="*/ 9553173 w 12192000"/>
            <a:gd name="connsiteY1961" fmla="*/ 5147636 h 6858000"/>
            <a:gd name="connsiteX1962" fmla="*/ 9580518 w 12192000"/>
            <a:gd name="connsiteY1962" fmla="*/ 5120297 h 6858000"/>
            <a:gd name="connsiteX1963" fmla="*/ 9607853 w 12192000"/>
            <a:gd name="connsiteY1963" fmla="*/ 5147636 h 6858000"/>
            <a:gd name="connsiteX1964" fmla="*/ 9580518 w 12192000"/>
            <a:gd name="connsiteY1964" fmla="*/ 5174976 h 6858000"/>
            <a:gd name="connsiteX1965" fmla="*/ 2381137 w 12192000"/>
            <a:gd name="connsiteY1965" fmla="*/ 5108348 h 6858000"/>
            <a:gd name="connsiteX1966" fmla="*/ 2353797 w 12192000"/>
            <a:gd name="connsiteY1966" fmla="*/ 5081008 h 6858000"/>
            <a:gd name="connsiteX1967" fmla="*/ 2381137 w 12192000"/>
            <a:gd name="connsiteY1967" fmla="*/ 5053669 h 6858000"/>
            <a:gd name="connsiteX1968" fmla="*/ 2408477 w 12192000"/>
            <a:gd name="connsiteY1968" fmla="*/ 5081008 h 6858000"/>
            <a:gd name="connsiteX1969" fmla="*/ 2381137 w 12192000"/>
            <a:gd name="connsiteY1969" fmla="*/ 5108348 h 6858000"/>
            <a:gd name="connsiteX1970" fmla="*/ 2647780 w 12192000"/>
            <a:gd name="connsiteY1970" fmla="*/ 5108348 h 6858000"/>
            <a:gd name="connsiteX1971" fmla="*/ 2620440 w 12192000"/>
            <a:gd name="connsiteY1971" fmla="*/ 5081008 h 6858000"/>
            <a:gd name="connsiteX1972" fmla="*/ 2647780 w 12192000"/>
            <a:gd name="connsiteY1972" fmla="*/ 5053669 h 6858000"/>
            <a:gd name="connsiteX1973" fmla="*/ 2675120 w 12192000"/>
            <a:gd name="connsiteY1973" fmla="*/ 5081008 h 6858000"/>
            <a:gd name="connsiteX1974" fmla="*/ 2647780 w 12192000"/>
            <a:gd name="connsiteY1974" fmla="*/ 5108348 h 6858000"/>
            <a:gd name="connsiteX1975" fmla="*/ 2714441 w 12192000"/>
            <a:gd name="connsiteY1975" fmla="*/ 5108348 h 6858000"/>
            <a:gd name="connsiteX1976" fmla="*/ 2687102 w 12192000"/>
            <a:gd name="connsiteY1976" fmla="*/ 5081008 h 6858000"/>
            <a:gd name="connsiteX1977" fmla="*/ 2714441 w 12192000"/>
            <a:gd name="connsiteY1977" fmla="*/ 5053669 h 6858000"/>
            <a:gd name="connsiteX1978" fmla="*/ 2741781 w 12192000"/>
            <a:gd name="connsiteY1978" fmla="*/ 5081008 h 6858000"/>
            <a:gd name="connsiteX1979" fmla="*/ 2714441 w 12192000"/>
            <a:gd name="connsiteY1979" fmla="*/ 5108348 h 6858000"/>
            <a:gd name="connsiteX1980" fmla="*/ 2781103 w 12192000"/>
            <a:gd name="connsiteY1980" fmla="*/ 5108348 h 6858000"/>
            <a:gd name="connsiteX1981" fmla="*/ 2753763 w 12192000"/>
            <a:gd name="connsiteY1981" fmla="*/ 5081008 h 6858000"/>
            <a:gd name="connsiteX1982" fmla="*/ 2781103 w 12192000"/>
            <a:gd name="connsiteY1982" fmla="*/ 5053669 h 6858000"/>
            <a:gd name="connsiteX1983" fmla="*/ 2808442 w 12192000"/>
            <a:gd name="connsiteY1983" fmla="*/ 5081008 h 6858000"/>
            <a:gd name="connsiteX1984" fmla="*/ 2781103 w 12192000"/>
            <a:gd name="connsiteY1984" fmla="*/ 5108348 h 6858000"/>
            <a:gd name="connsiteX1985" fmla="*/ 2847763 w 12192000"/>
            <a:gd name="connsiteY1985" fmla="*/ 5108348 h 6858000"/>
            <a:gd name="connsiteX1986" fmla="*/ 2820423 w 12192000"/>
            <a:gd name="connsiteY1986" fmla="*/ 5081008 h 6858000"/>
            <a:gd name="connsiteX1987" fmla="*/ 2847763 w 12192000"/>
            <a:gd name="connsiteY1987" fmla="*/ 5053669 h 6858000"/>
            <a:gd name="connsiteX1988" fmla="*/ 2875103 w 12192000"/>
            <a:gd name="connsiteY1988" fmla="*/ 5081008 h 6858000"/>
            <a:gd name="connsiteX1989" fmla="*/ 2847763 w 12192000"/>
            <a:gd name="connsiteY1989" fmla="*/ 5108348 h 6858000"/>
            <a:gd name="connsiteX1990" fmla="*/ 2914424 w 12192000"/>
            <a:gd name="connsiteY1990" fmla="*/ 5108348 h 6858000"/>
            <a:gd name="connsiteX1991" fmla="*/ 2887084 w 12192000"/>
            <a:gd name="connsiteY1991" fmla="*/ 5081008 h 6858000"/>
            <a:gd name="connsiteX1992" fmla="*/ 2914424 w 12192000"/>
            <a:gd name="connsiteY1992" fmla="*/ 5053669 h 6858000"/>
            <a:gd name="connsiteX1993" fmla="*/ 2941764 w 12192000"/>
            <a:gd name="connsiteY1993" fmla="*/ 5081008 h 6858000"/>
            <a:gd name="connsiteX1994" fmla="*/ 2914424 w 12192000"/>
            <a:gd name="connsiteY1994" fmla="*/ 5108348 h 6858000"/>
            <a:gd name="connsiteX1995" fmla="*/ 2981085 w 12192000"/>
            <a:gd name="connsiteY1995" fmla="*/ 5108348 h 6858000"/>
            <a:gd name="connsiteX1996" fmla="*/ 2953746 w 12192000"/>
            <a:gd name="connsiteY1996" fmla="*/ 5081008 h 6858000"/>
            <a:gd name="connsiteX1997" fmla="*/ 2981085 w 12192000"/>
            <a:gd name="connsiteY1997" fmla="*/ 5053669 h 6858000"/>
            <a:gd name="connsiteX1998" fmla="*/ 3008425 w 12192000"/>
            <a:gd name="connsiteY1998" fmla="*/ 5081008 h 6858000"/>
            <a:gd name="connsiteX1999" fmla="*/ 2981085 w 12192000"/>
            <a:gd name="connsiteY1999" fmla="*/ 5108348 h 6858000"/>
            <a:gd name="connsiteX2000" fmla="*/ 3047746 w 12192000"/>
            <a:gd name="connsiteY2000" fmla="*/ 5108348 h 6858000"/>
            <a:gd name="connsiteX2001" fmla="*/ 3020406 w 12192000"/>
            <a:gd name="connsiteY2001" fmla="*/ 5081008 h 6858000"/>
            <a:gd name="connsiteX2002" fmla="*/ 3047746 w 12192000"/>
            <a:gd name="connsiteY2002" fmla="*/ 5053669 h 6858000"/>
            <a:gd name="connsiteX2003" fmla="*/ 3075085 w 12192000"/>
            <a:gd name="connsiteY2003" fmla="*/ 5081008 h 6858000"/>
            <a:gd name="connsiteX2004" fmla="*/ 3047746 w 12192000"/>
            <a:gd name="connsiteY2004" fmla="*/ 5108348 h 6858000"/>
            <a:gd name="connsiteX2005" fmla="*/ 3114407 w 12192000"/>
            <a:gd name="connsiteY2005" fmla="*/ 5108348 h 6858000"/>
            <a:gd name="connsiteX2006" fmla="*/ 3087067 w 12192000"/>
            <a:gd name="connsiteY2006" fmla="*/ 5081008 h 6858000"/>
            <a:gd name="connsiteX2007" fmla="*/ 3114407 w 12192000"/>
            <a:gd name="connsiteY2007" fmla="*/ 5053669 h 6858000"/>
            <a:gd name="connsiteX2008" fmla="*/ 3141747 w 12192000"/>
            <a:gd name="connsiteY2008" fmla="*/ 5081008 h 6858000"/>
            <a:gd name="connsiteX2009" fmla="*/ 3114407 w 12192000"/>
            <a:gd name="connsiteY2009" fmla="*/ 5108348 h 6858000"/>
            <a:gd name="connsiteX2010" fmla="*/ 3181068 w 12192000"/>
            <a:gd name="connsiteY2010" fmla="*/ 5108348 h 6858000"/>
            <a:gd name="connsiteX2011" fmla="*/ 3153728 w 12192000"/>
            <a:gd name="connsiteY2011" fmla="*/ 5081008 h 6858000"/>
            <a:gd name="connsiteX2012" fmla="*/ 3181068 w 12192000"/>
            <a:gd name="connsiteY2012" fmla="*/ 5053669 h 6858000"/>
            <a:gd name="connsiteX2013" fmla="*/ 3208408 w 12192000"/>
            <a:gd name="connsiteY2013" fmla="*/ 5081008 h 6858000"/>
            <a:gd name="connsiteX2014" fmla="*/ 3181068 w 12192000"/>
            <a:gd name="connsiteY2014" fmla="*/ 5108348 h 6858000"/>
            <a:gd name="connsiteX2015" fmla="*/ 3247728 w 12192000"/>
            <a:gd name="connsiteY2015" fmla="*/ 5108348 h 6858000"/>
            <a:gd name="connsiteX2016" fmla="*/ 3220389 w 12192000"/>
            <a:gd name="connsiteY2016" fmla="*/ 5081008 h 6858000"/>
            <a:gd name="connsiteX2017" fmla="*/ 3247728 w 12192000"/>
            <a:gd name="connsiteY2017" fmla="*/ 5053669 h 6858000"/>
            <a:gd name="connsiteX2018" fmla="*/ 3275068 w 12192000"/>
            <a:gd name="connsiteY2018" fmla="*/ 5081008 h 6858000"/>
            <a:gd name="connsiteX2019" fmla="*/ 3247728 w 12192000"/>
            <a:gd name="connsiteY2019" fmla="*/ 5108348 h 6858000"/>
            <a:gd name="connsiteX2020" fmla="*/ 3314390 w 12192000"/>
            <a:gd name="connsiteY2020" fmla="*/ 5108348 h 6858000"/>
            <a:gd name="connsiteX2021" fmla="*/ 3287050 w 12192000"/>
            <a:gd name="connsiteY2021" fmla="*/ 5081008 h 6858000"/>
            <a:gd name="connsiteX2022" fmla="*/ 3314390 w 12192000"/>
            <a:gd name="connsiteY2022" fmla="*/ 5053669 h 6858000"/>
            <a:gd name="connsiteX2023" fmla="*/ 3341729 w 12192000"/>
            <a:gd name="connsiteY2023" fmla="*/ 5081008 h 6858000"/>
            <a:gd name="connsiteX2024" fmla="*/ 3314390 w 12192000"/>
            <a:gd name="connsiteY2024" fmla="*/ 5108348 h 6858000"/>
            <a:gd name="connsiteX2025" fmla="*/ 3381051 w 12192000"/>
            <a:gd name="connsiteY2025" fmla="*/ 5108348 h 6858000"/>
            <a:gd name="connsiteX2026" fmla="*/ 3353711 w 12192000"/>
            <a:gd name="connsiteY2026" fmla="*/ 5081008 h 6858000"/>
            <a:gd name="connsiteX2027" fmla="*/ 3381051 w 12192000"/>
            <a:gd name="connsiteY2027" fmla="*/ 5053669 h 6858000"/>
            <a:gd name="connsiteX2028" fmla="*/ 3408391 w 12192000"/>
            <a:gd name="connsiteY2028" fmla="*/ 5081008 h 6858000"/>
            <a:gd name="connsiteX2029" fmla="*/ 3381051 w 12192000"/>
            <a:gd name="connsiteY2029" fmla="*/ 5108348 h 6858000"/>
            <a:gd name="connsiteX2030" fmla="*/ 3447711 w 12192000"/>
            <a:gd name="connsiteY2030" fmla="*/ 5108348 h 6858000"/>
            <a:gd name="connsiteX2031" fmla="*/ 3420371 w 12192000"/>
            <a:gd name="connsiteY2031" fmla="*/ 5081008 h 6858000"/>
            <a:gd name="connsiteX2032" fmla="*/ 3447711 w 12192000"/>
            <a:gd name="connsiteY2032" fmla="*/ 5053669 h 6858000"/>
            <a:gd name="connsiteX2033" fmla="*/ 3475051 w 12192000"/>
            <a:gd name="connsiteY2033" fmla="*/ 5081008 h 6858000"/>
            <a:gd name="connsiteX2034" fmla="*/ 3447711 w 12192000"/>
            <a:gd name="connsiteY2034" fmla="*/ 5108348 h 6858000"/>
            <a:gd name="connsiteX2035" fmla="*/ 3514372 w 12192000"/>
            <a:gd name="connsiteY2035" fmla="*/ 5108348 h 6858000"/>
            <a:gd name="connsiteX2036" fmla="*/ 3487033 w 12192000"/>
            <a:gd name="connsiteY2036" fmla="*/ 5081008 h 6858000"/>
            <a:gd name="connsiteX2037" fmla="*/ 3514372 w 12192000"/>
            <a:gd name="connsiteY2037" fmla="*/ 5053669 h 6858000"/>
            <a:gd name="connsiteX2038" fmla="*/ 3541712 w 12192000"/>
            <a:gd name="connsiteY2038" fmla="*/ 5081008 h 6858000"/>
            <a:gd name="connsiteX2039" fmla="*/ 3514372 w 12192000"/>
            <a:gd name="connsiteY2039" fmla="*/ 5108348 h 6858000"/>
            <a:gd name="connsiteX2040" fmla="*/ 3581034 w 12192000"/>
            <a:gd name="connsiteY2040" fmla="*/ 5108348 h 6858000"/>
            <a:gd name="connsiteX2041" fmla="*/ 3553694 w 12192000"/>
            <a:gd name="connsiteY2041" fmla="*/ 5081008 h 6858000"/>
            <a:gd name="connsiteX2042" fmla="*/ 3581034 w 12192000"/>
            <a:gd name="connsiteY2042" fmla="*/ 5053669 h 6858000"/>
            <a:gd name="connsiteX2043" fmla="*/ 3608373 w 12192000"/>
            <a:gd name="connsiteY2043" fmla="*/ 5081008 h 6858000"/>
            <a:gd name="connsiteX2044" fmla="*/ 3581034 w 12192000"/>
            <a:gd name="connsiteY2044" fmla="*/ 5108348 h 6858000"/>
            <a:gd name="connsiteX2045" fmla="*/ 3714355 w 12192000"/>
            <a:gd name="connsiteY2045" fmla="*/ 5108348 h 6858000"/>
            <a:gd name="connsiteX2046" fmla="*/ 3687015 w 12192000"/>
            <a:gd name="connsiteY2046" fmla="*/ 5081008 h 6858000"/>
            <a:gd name="connsiteX2047" fmla="*/ 3714355 w 12192000"/>
            <a:gd name="connsiteY2047" fmla="*/ 5053669 h 6858000"/>
            <a:gd name="connsiteX2048" fmla="*/ 3741695 w 12192000"/>
            <a:gd name="connsiteY2048" fmla="*/ 5081008 h 6858000"/>
            <a:gd name="connsiteX2049" fmla="*/ 3714355 w 12192000"/>
            <a:gd name="connsiteY2049" fmla="*/ 5108348 h 6858000"/>
            <a:gd name="connsiteX2050" fmla="*/ 3781016 w 12192000"/>
            <a:gd name="connsiteY2050" fmla="*/ 5108348 h 6858000"/>
            <a:gd name="connsiteX2051" fmla="*/ 3753677 w 12192000"/>
            <a:gd name="connsiteY2051" fmla="*/ 5081008 h 6858000"/>
            <a:gd name="connsiteX2052" fmla="*/ 3781016 w 12192000"/>
            <a:gd name="connsiteY2052" fmla="*/ 5053669 h 6858000"/>
            <a:gd name="connsiteX2053" fmla="*/ 3808356 w 12192000"/>
            <a:gd name="connsiteY2053" fmla="*/ 5081008 h 6858000"/>
            <a:gd name="connsiteX2054" fmla="*/ 3781016 w 12192000"/>
            <a:gd name="connsiteY2054" fmla="*/ 5108348 h 6858000"/>
            <a:gd name="connsiteX2055" fmla="*/ 3914338 w 12192000"/>
            <a:gd name="connsiteY2055" fmla="*/ 5108348 h 6858000"/>
            <a:gd name="connsiteX2056" fmla="*/ 3886998 w 12192000"/>
            <a:gd name="connsiteY2056" fmla="*/ 5081008 h 6858000"/>
            <a:gd name="connsiteX2057" fmla="*/ 3914338 w 12192000"/>
            <a:gd name="connsiteY2057" fmla="*/ 5053669 h 6858000"/>
            <a:gd name="connsiteX2058" fmla="*/ 3941678 w 12192000"/>
            <a:gd name="connsiteY2058" fmla="*/ 5081008 h 6858000"/>
            <a:gd name="connsiteX2059" fmla="*/ 3914338 w 12192000"/>
            <a:gd name="connsiteY2059" fmla="*/ 5108348 h 6858000"/>
            <a:gd name="connsiteX2060" fmla="*/ 4114321 w 12192000"/>
            <a:gd name="connsiteY2060" fmla="*/ 5108348 h 6858000"/>
            <a:gd name="connsiteX2061" fmla="*/ 4086981 w 12192000"/>
            <a:gd name="connsiteY2061" fmla="*/ 5081008 h 6858000"/>
            <a:gd name="connsiteX2062" fmla="*/ 4114321 w 12192000"/>
            <a:gd name="connsiteY2062" fmla="*/ 5053669 h 6858000"/>
            <a:gd name="connsiteX2063" fmla="*/ 4141660 w 12192000"/>
            <a:gd name="connsiteY2063" fmla="*/ 5081008 h 6858000"/>
            <a:gd name="connsiteX2064" fmla="*/ 4114321 w 12192000"/>
            <a:gd name="connsiteY2064" fmla="*/ 5108348 h 6858000"/>
            <a:gd name="connsiteX2065" fmla="*/ 4247642 w 12192000"/>
            <a:gd name="connsiteY2065" fmla="*/ 5108348 h 6858000"/>
            <a:gd name="connsiteX2066" fmla="*/ 4220302 w 12192000"/>
            <a:gd name="connsiteY2066" fmla="*/ 5081008 h 6858000"/>
            <a:gd name="connsiteX2067" fmla="*/ 4247642 w 12192000"/>
            <a:gd name="connsiteY2067" fmla="*/ 5053669 h 6858000"/>
            <a:gd name="connsiteX2068" fmla="*/ 4274982 w 12192000"/>
            <a:gd name="connsiteY2068" fmla="*/ 5081008 h 6858000"/>
            <a:gd name="connsiteX2069" fmla="*/ 4247642 w 12192000"/>
            <a:gd name="connsiteY2069" fmla="*/ 5108348 h 6858000"/>
            <a:gd name="connsiteX2070" fmla="*/ 4314303 w 12192000"/>
            <a:gd name="connsiteY2070" fmla="*/ 5108348 h 6858000"/>
            <a:gd name="connsiteX2071" fmla="*/ 4286964 w 12192000"/>
            <a:gd name="connsiteY2071" fmla="*/ 5081008 h 6858000"/>
            <a:gd name="connsiteX2072" fmla="*/ 4314303 w 12192000"/>
            <a:gd name="connsiteY2072" fmla="*/ 5053669 h 6858000"/>
            <a:gd name="connsiteX2073" fmla="*/ 4341643 w 12192000"/>
            <a:gd name="connsiteY2073" fmla="*/ 5081008 h 6858000"/>
            <a:gd name="connsiteX2074" fmla="*/ 4314303 w 12192000"/>
            <a:gd name="connsiteY2074" fmla="*/ 5108348 h 6858000"/>
            <a:gd name="connsiteX2075" fmla="*/ 4380965 w 12192000"/>
            <a:gd name="connsiteY2075" fmla="*/ 5108348 h 6858000"/>
            <a:gd name="connsiteX2076" fmla="*/ 4353625 w 12192000"/>
            <a:gd name="connsiteY2076" fmla="*/ 5081008 h 6858000"/>
            <a:gd name="connsiteX2077" fmla="*/ 4380965 w 12192000"/>
            <a:gd name="connsiteY2077" fmla="*/ 5053669 h 6858000"/>
            <a:gd name="connsiteX2078" fmla="*/ 4408304 w 12192000"/>
            <a:gd name="connsiteY2078" fmla="*/ 5081008 h 6858000"/>
            <a:gd name="connsiteX2079" fmla="*/ 4380965 w 12192000"/>
            <a:gd name="connsiteY2079" fmla="*/ 5108348 h 6858000"/>
            <a:gd name="connsiteX2080" fmla="*/ 4447625 w 12192000"/>
            <a:gd name="connsiteY2080" fmla="*/ 5108348 h 6858000"/>
            <a:gd name="connsiteX2081" fmla="*/ 4420285 w 12192000"/>
            <a:gd name="connsiteY2081" fmla="*/ 5081008 h 6858000"/>
            <a:gd name="connsiteX2082" fmla="*/ 4447625 w 12192000"/>
            <a:gd name="connsiteY2082" fmla="*/ 5053669 h 6858000"/>
            <a:gd name="connsiteX2083" fmla="*/ 4474965 w 12192000"/>
            <a:gd name="connsiteY2083" fmla="*/ 5081008 h 6858000"/>
            <a:gd name="connsiteX2084" fmla="*/ 4447625 w 12192000"/>
            <a:gd name="connsiteY2084" fmla="*/ 5108348 h 6858000"/>
            <a:gd name="connsiteX2085" fmla="*/ 4914252 w 12192000"/>
            <a:gd name="connsiteY2085" fmla="*/ 5108348 h 6858000"/>
            <a:gd name="connsiteX2086" fmla="*/ 4886912 w 12192000"/>
            <a:gd name="connsiteY2086" fmla="*/ 5081008 h 6858000"/>
            <a:gd name="connsiteX2087" fmla="*/ 4914252 w 12192000"/>
            <a:gd name="connsiteY2087" fmla="*/ 5053669 h 6858000"/>
            <a:gd name="connsiteX2088" fmla="*/ 4941591 w 12192000"/>
            <a:gd name="connsiteY2088" fmla="*/ 5081008 h 6858000"/>
            <a:gd name="connsiteX2089" fmla="*/ 4914252 w 12192000"/>
            <a:gd name="connsiteY2089" fmla="*/ 5108348 h 6858000"/>
            <a:gd name="connsiteX2090" fmla="*/ 4980913 w 12192000"/>
            <a:gd name="connsiteY2090" fmla="*/ 5108348 h 6858000"/>
            <a:gd name="connsiteX2091" fmla="*/ 4953573 w 12192000"/>
            <a:gd name="connsiteY2091" fmla="*/ 5081008 h 6858000"/>
            <a:gd name="connsiteX2092" fmla="*/ 4980913 w 12192000"/>
            <a:gd name="connsiteY2092" fmla="*/ 5053669 h 6858000"/>
            <a:gd name="connsiteX2093" fmla="*/ 5008253 w 12192000"/>
            <a:gd name="connsiteY2093" fmla="*/ 5081008 h 6858000"/>
            <a:gd name="connsiteX2094" fmla="*/ 4980913 w 12192000"/>
            <a:gd name="connsiteY2094" fmla="*/ 5108348 h 6858000"/>
            <a:gd name="connsiteX2095" fmla="*/ 5047573 w 12192000"/>
            <a:gd name="connsiteY2095" fmla="*/ 5108348 h 6858000"/>
            <a:gd name="connsiteX2096" fmla="*/ 5020233 w 12192000"/>
            <a:gd name="connsiteY2096" fmla="*/ 5081008 h 6858000"/>
            <a:gd name="connsiteX2097" fmla="*/ 5047573 w 12192000"/>
            <a:gd name="connsiteY2097" fmla="*/ 5053669 h 6858000"/>
            <a:gd name="connsiteX2098" fmla="*/ 5074913 w 12192000"/>
            <a:gd name="connsiteY2098" fmla="*/ 5081008 h 6858000"/>
            <a:gd name="connsiteX2099" fmla="*/ 5047573 w 12192000"/>
            <a:gd name="connsiteY2099" fmla="*/ 5108348 h 6858000"/>
            <a:gd name="connsiteX2100" fmla="*/ 5114234 w 12192000"/>
            <a:gd name="connsiteY2100" fmla="*/ 5108348 h 6858000"/>
            <a:gd name="connsiteX2101" fmla="*/ 5086895 w 12192000"/>
            <a:gd name="connsiteY2101" fmla="*/ 5081008 h 6858000"/>
            <a:gd name="connsiteX2102" fmla="*/ 5114234 w 12192000"/>
            <a:gd name="connsiteY2102" fmla="*/ 5053669 h 6858000"/>
            <a:gd name="connsiteX2103" fmla="*/ 5141574 w 12192000"/>
            <a:gd name="connsiteY2103" fmla="*/ 5081008 h 6858000"/>
            <a:gd name="connsiteX2104" fmla="*/ 5114234 w 12192000"/>
            <a:gd name="connsiteY2104" fmla="*/ 5108348 h 6858000"/>
            <a:gd name="connsiteX2105" fmla="*/ 5180896 w 12192000"/>
            <a:gd name="connsiteY2105" fmla="*/ 5108348 h 6858000"/>
            <a:gd name="connsiteX2106" fmla="*/ 5153556 w 12192000"/>
            <a:gd name="connsiteY2106" fmla="*/ 5081008 h 6858000"/>
            <a:gd name="connsiteX2107" fmla="*/ 5180896 w 12192000"/>
            <a:gd name="connsiteY2107" fmla="*/ 5053669 h 6858000"/>
            <a:gd name="connsiteX2108" fmla="*/ 5208235 w 12192000"/>
            <a:gd name="connsiteY2108" fmla="*/ 5081008 h 6858000"/>
            <a:gd name="connsiteX2109" fmla="*/ 5180896 w 12192000"/>
            <a:gd name="connsiteY2109" fmla="*/ 5108348 h 6858000"/>
            <a:gd name="connsiteX2110" fmla="*/ 5247556 w 12192000"/>
            <a:gd name="connsiteY2110" fmla="*/ 5108348 h 6858000"/>
            <a:gd name="connsiteX2111" fmla="*/ 5220216 w 12192000"/>
            <a:gd name="connsiteY2111" fmla="*/ 5081008 h 6858000"/>
            <a:gd name="connsiteX2112" fmla="*/ 5247556 w 12192000"/>
            <a:gd name="connsiteY2112" fmla="*/ 5053669 h 6858000"/>
            <a:gd name="connsiteX2113" fmla="*/ 5274896 w 12192000"/>
            <a:gd name="connsiteY2113" fmla="*/ 5081008 h 6858000"/>
            <a:gd name="connsiteX2114" fmla="*/ 5247556 w 12192000"/>
            <a:gd name="connsiteY2114" fmla="*/ 5108348 h 6858000"/>
            <a:gd name="connsiteX2115" fmla="*/ 5314217 w 12192000"/>
            <a:gd name="connsiteY2115" fmla="*/ 5108348 h 6858000"/>
            <a:gd name="connsiteX2116" fmla="*/ 5286877 w 12192000"/>
            <a:gd name="connsiteY2116" fmla="*/ 5081008 h 6858000"/>
            <a:gd name="connsiteX2117" fmla="*/ 5314217 w 12192000"/>
            <a:gd name="connsiteY2117" fmla="*/ 5053669 h 6858000"/>
            <a:gd name="connsiteX2118" fmla="*/ 5341557 w 12192000"/>
            <a:gd name="connsiteY2118" fmla="*/ 5081008 h 6858000"/>
            <a:gd name="connsiteX2119" fmla="*/ 5314217 w 12192000"/>
            <a:gd name="connsiteY2119" fmla="*/ 5108348 h 6858000"/>
            <a:gd name="connsiteX2120" fmla="*/ 5380878 w 12192000"/>
            <a:gd name="connsiteY2120" fmla="*/ 5108348 h 6858000"/>
            <a:gd name="connsiteX2121" fmla="*/ 5353539 w 12192000"/>
            <a:gd name="connsiteY2121" fmla="*/ 5081008 h 6858000"/>
            <a:gd name="connsiteX2122" fmla="*/ 5380878 w 12192000"/>
            <a:gd name="connsiteY2122" fmla="*/ 5053669 h 6858000"/>
            <a:gd name="connsiteX2123" fmla="*/ 5408218 w 12192000"/>
            <a:gd name="connsiteY2123" fmla="*/ 5081008 h 6858000"/>
            <a:gd name="connsiteX2124" fmla="*/ 5380878 w 12192000"/>
            <a:gd name="connsiteY2124" fmla="*/ 5108348 h 6858000"/>
            <a:gd name="connsiteX2125" fmla="*/ 6914082 w 12192000"/>
            <a:gd name="connsiteY2125" fmla="*/ 5108348 h 6858000"/>
            <a:gd name="connsiteX2126" fmla="*/ 6886737 w 12192000"/>
            <a:gd name="connsiteY2126" fmla="*/ 5081008 h 6858000"/>
            <a:gd name="connsiteX2127" fmla="*/ 6914082 w 12192000"/>
            <a:gd name="connsiteY2127" fmla="*/ 5053669 h 6858000"/>
            <a:gd name="connsiteX2128" fmla="*/ 6941417 w 12192000"/>
            <a:gd name="connsiteY2128" fmla="*/ 5081008 h 6858000"/>
            <a:gd name="connsiteX2129" fmla="*/ 6914082 w 12192000"/>
            <a:gd name="connsiteY2129" fmla="*/ 5108348 h 6858000"/>
            <a:gd name="connsiteX2130" fmla="*/ 7247387 w 12192000"/>
            <a:gd name="connsiteY2130" fmla="*/ 5108348 h 6858000"/>
            <a:gd name="connsiteX2131" fmla="*/ 7220042 w 12192000"/>
            <a:gd name="connsiteY2131" fmla="*/ 5081008 h 6858000"/>
            <a:gd name="connsiteX2132" fmla="*/ 7247387 w 12192000"/>
            <a:gd name="connsiteY2132" fmla="*/ 5053669 h 6858000"/>
            <a:gd name="connsiteX2133" fmla="*/ 7274721 w 12192000"/>
            <a:gd name="connsiteY2133" fmla="*/ 5081008 h 6858000"/>
            <a:gd name="connsiteX2134" fmla="*/ 7247387 w 12192000"/>
            <a:gd name="connsiteY2134" fmla="*/ 5108348 h 6858000"/>
            <a:gd name="connsiteX2135" fmla="*/ 7314048 w 12192000"/>
            <a:gd name="connsiteY2135" fmla="*/ 5108348 h 6858000"/>
            <a:gd name="connsiteX2136" fmla="*/ 7286703 w 12192000"/>
            <a:gd name="connsiteY2136" fmla="*/ 5081008 h 6858000"/>
            <a:gd name="connsiteX2137" fmla="*/ 7314048 w 12192000"/>
            <a:gd name="connsiteY2137" fmla="*/ 5053669 h 6858000"/>
            <a:gd name="connsiteX2138" fmla="*/ 7341382 w 12192000"/>
            <a:gd name="connsiteY2138" fmla="*/ 5081008 h 6858000"/>
            <a:gd name="connsiteX2139" fmla="*/ 7314048 w 12192000"/>
            <a:gd name="connsiteY2139" fmla="*/ 5108348 h 6858000"/>
            <a:gd name="connsiteX2140" fmla="*/ 7380708 w 12192000"/>
            <a:gd name="connsiteY2140" fmla="*/ 5108348 h 6858000"/>
            <a:gd name="connsiteX2141" fmla="*/ 7353363 w 12192000"/>
            <a:gd name="connsiteY2141" fmla="*/ 5081008 h 6858000"/>
            <a:gd name="connsiteX2142" fmla="*/ 7380708 w 12192000"/>
            <a:gd name="connsiteY2142" fmla="*/ 5053669 h 6858000"/>
            <a:gd name="connsiteX2143" fmla="*/ 7408043 w 12192000"/>
            <a:gd name="connsiteY2143" fmla="*/ 5081008 h 6858000"/>
            <a:gd name="connsiteX2144" fmla="*/ 7380708 w 12192000"/>
            <a:gd name="connsiteY2144" fmla="*/ 5108348 h 6858000"/>
            <a:gd name="connsiteX2145" fmla="*/ 7514031 w 12192000"/>
            <a:gd name="connsiteY2145" fmla="*/ 5108348 h 6858000"/>
            <a:gd name="connsiteX2146" fmla="*/ 7486686 w 12192000"/>
            <a:gd name="connsiteY2146" fmla="*/ 5081008 h 6858000"/>
            <a:gd name="connsiteX2147" fmla="*/ 7514031 w 12192000"/>
            <a:gd name="connsiteY2147" fmla="*/ 5053669 h 6858000"/>
            <a:gd name="connsiteX2148" fmla="*/ 7541365 w 12192000"/>
            <a:gd name="connsiteY2148" fmla="*/ 5081008 h 6858000"/>
            <a:gd name="connsiteX2149" fmla="*/ 7514031 w 12192000"/>
            <a:gd name="connsiteY2149" fmla="*/ 5108348 h 6858000"/>
            <a:gd name="connsiteX2150" fmla="*/ 7580691 w 12192000"/>
            <a:gd name="connsiteY2150" fmla="*/ 5108348 h 6858000"/>
            <a:gd name="connsiteX2151" fmla="*/ 7553346 w 12192000"/>
            <a:gd name="connsiteY2151" fmla="*/ 5081008 h 6858000"/>
            <a:gd name="connsiteX2152" fmla="*/ 7580691 w 12192000"/>
            <a:gd name="connsiteY2152" fmla="*/ 5053669 h 6858000"/>
            <a:gd name="connsiteX2153" fmla="*/ 7608025 w 12192000"/>
            <a:gd name="connsiteY2153" fmla="*/ 5081008 h 6858000"/>
            <a:gd name="connsiteX2154" fmla="*/ 7580691 w 12192000"/>
            <a:gd name="connsiteY2154" fmla="*/ 5108348 h 6858000"/>
            <a:gd name="connsiteX2155" fmla="*/ 7647352 w 12192000"/>
            <a:gd name="connsiteY2155" fmla="*/ 5108348 h 6858000"/>
            <a:gd name="connsiteX2156" fmla="*/ 7620007 w 12192000"/>
            <a:gd name="connsiteY2156" fmla="*/ 5081008 h 6858000"/>
            <a:gd name="connsiteX2157" fmla="*/ 7647352 w 12192000"/>
            <a:gd name="connsiteY2157" fmla="*/ 5053669 h 6858000"/>
            <a:gd name="connsiteX2158" fmla="*/ 7674687 w 12192000"/>
            <a:gd name="connsiteY2158" fmla="*/ 5081008 h 6858000"/>
            <a:gd name="connsiteX2159" fmla="*/ 7647352 w 12192000"/>
            <a:gd name="connsiteY2159" fmla="*/ 5108348 h 6858000"/>
            <a:gd name="connsiteX2160" fmla="*/ 7714013 w 12192000"/>
            <a:gd name="connsiteY2160" fmla="*/ 5108348 h 6858000"/>
            <a:gd name="connsiteX2161" fmla="*/ 7686668 w 12192000"/>
            <a:gd name="connsiteY2161" fmla="*/ 5081008 h 6858000"/>
            <a:gd name="connsiteX2162" fmla="*/ 7714013 w 12192000"/>
            <a:gd name="connsiteY2162" fmla="*/ 5053669 h 6858000"/>
            <a:gd name="connsiteX2163" fmla="*/ 7741348 w 12192000"/>
            <a:gd name="connsiteY2163" fmla="*/ 5081008 h 6858000"/>
            <a:gd name="connsiteX2164" fmla="*/ 7714013 w 12192000"/>
            <a:gd name="connsiteY2164" fmla="*/ 5108348 h 6858000"/>
            <a:gd name="connsiteX2165" fmla="*/ 7780674 w 12192000"/>
            <a:gd name="connsiteY2165" fmla="*/ 5108348 h 6858000"/>
            <a:gd name="connsiteX2166" fmla="*/ 7753329 w 12192000"/>
            <a:gd name="connsiteY2166" fmla="*/ 5081008 h 6858000"/>
            <a:gd name="connsiteX2167" fmla="*/ 7780674 w 12192000"/>
            <a:gd name="connsiteY2167" fmla="*/ 5053669 h 6858000"/>
            <a:gd name="connsiteX2168" fmla="*/ 7808008 w 12192000"/>
            <a:gd name="connsiteY2168" fmla="*/ 5081008 h 6858000"/>
            <a:gd name="connsiteX2169" fmla="*/ 7780674 w 12192000"/>
            <a:gd name="connsiteY2169" fmla="*/ 5108348 h 6858000"/>
            <a:gd name="connsiteX2170" fmla="*/ 7847335 w 12192000"/>
            <a:gd name="connsiteY2170" fmla="*/ 5108348 h 6858000"/>
            <a:gd name="connsiteX2171" fmla="*/ 7819990 w 12192000"/>
            <a:gd name="connsiteY2171" fmla="*/ 5081008 h 6858000"/>
            <a:gd name="connsiteX2172" fmla="*/ 7847335 w 12192000"/>
            <a:gd name="connsiteY2172" fmla="*/ 5053669 h 6858000"/>
            <a:gd name="connsiteX2173" fmla="*/ 7874669 w 12192000"/>
            <a:gd name="connsiteY2173" fmla="*/ 5081008 h 6858000"/>
            <a:gd name="connsiteX2174" fmla="*/ 7847335 w 12192000"/>
            <a:gd name="connsiteY2174" fmla="*/ 5108348 h 6858000"/>
            <a:gd name="connsiteX2175" fmla="*/ 7913996 w 12192000"/>
            <a:gd name="connsiteY2175" fmla="*/ 5108348 h 6858000"/>
            <a:gd name="connsiteX2176" fmla="*/ 7886651 w 12192000"/>
            <a:gd name="connsiteY2176" fmla="*/ 5081008 h 6858000"/>
            <a:gd name="connsiteX2177" fmla="*/ 7913996 w 12192000"/>
            <a:gd name="connsiteY2177" fmla="*/ 5053669 h 6858000"/>
            <a:gd name="connsiteX2178" fmla="*/ 7941331 w 12192000"/>
            <a:gd name="connsiteY2178" fmla="*/ 5081008 h 6858000"/>
            <a:gd name="connsiteX2179" fmla="*/ 7913996 w 12192000"/>
            <a:gd name="connsiteY2179" fmla="*/ 5108348 h 6858000"/>
            <a:gd name="connsiteX2180" fmla="*/ 7980656 w 12192000"/>
            <a:gd name="connsiteY2180" fmla="*/ 5108348 h 6858000"/>
            <a:gd name="connsiteX2181" fmla="*/ 7953311 w 12192000"/>
            <a:gd name="connsiteY2181" fmla="*/ 5081008 h 6858000"/>
            <a:gd name="connsiteX2182" fmla="*/ 7980656 w 12192000"/>
            <a:gd name="connsiteY2182" fmla="*/ 5053669 h 6858000"/>
            <a:gd name="connsiteX2183" fmla="*/ 8007991 w 12192000"/>
            <a:gd name="connsiteY2183" fmla="*/ 5081008 h 6858000"/>
            <a:gd name="connsiteX2184" fmla="*/ 7980656 w 12192000"/>
            <a:gd name="connsiteY2184" fmla="*/ 5108348 h 6858000"/>
            <a:gd name="connsiteX2185" fmla="*/ 8047318 w 12192000"/>
            <a:gd name="connsiteY2185" fmla="*/ 5108348 h 6858000"/>
            <a:gd name="connsiteX2186" fmla="*/ 8019973 w 12192000"/>
            <a:gd name="connsiteY2186" fmla="*/ 5081008 h 6858000"/>
            <a:gd name="connsiteX2187" fmla="*/ 8047318 w 12192000"/>
            <a:gd name="connsiteY2187" fmla="*/ 5053669 h 6858000"/>
            <a:gd name="connsiteX2188" fmla="*/ 8074652 w 12192000"/>
            <a:gd name="connsiteY2188" fmla="*/ 5081008 h 6858000"/>
            <a:gd name="connsiteX2189" fmla="*/ 8047318 w 12192000"/>
            <a:gd name="connsiteY2189" fmla="*/ 5108348 h 6858000"/>
            <a:gd name="connsiteX2190" fmla="*/ 8113979 w 12192000"/>
            <a:gd name="connsiteY2190" fmla="*/ 5108348 h 6858000"/>
            <a:gd name="connsiteX2191" fmla="*/ 8086634 w 12192000"/>
            <a:gd name="connsiteY2191" fmla="*/ 5081008 h 6858000"/>
            <a:gd name="connsiteX2192" fmla="*/ 8113979 w 12192000"/>
            <a:gd name="connsiteY2192" fmla="*/ 5053669 h 6858000"/>
            <a:gd name="connsiteX2193" fmla="*/ 8141313 w 12192000"/>
            <a:gd name="connsiteY2193" fmla="*/ 5081008 h 6858000"/>
            <a:gd name="connsiteX2194" fmla="*/ 8113979 w 12192000"/>
            <a:gd name="connsiteY2194" fmla="*/ 5108348 h 6858000"/>
            <a:gd name="connsiteX2195" fmla="*/ 8180639 w 12192000"/>
            <a:gd name="connsiteY2195" fmla="*/ 5108348 h 6858000"/>
            <a:gd name="connsiteX2196" fmla="*/ 8153294 w 12192000"/>
            <a:gd name="connsiteY2196" fmla="*/ 5081008 h 6858000"/>
            <a:gd name="connsiteX2197" fmla="*/ 8180639 w 12192000"/>
            <a:gd name="connsiteY2197" fmla="*/ 5053669 h 6858000"/>
            <a:gd name="connsiteX2198" fmla="*/ 8207974 w 12192000"/>
            <a:gd name="connsiteY2198" fmla="*/ 5081008 h 6858000"/>
            <a:gd name="connsiteX2199" fmla="*/ 8180639 w 12192000"/>
            <a:gd name="connsiteY2199" fmla="*/ 5108348 h 6858000"/>
            <a:gd name="connsiteX2200" fmla="*/ 8247300 w 12192000"/>
            <a:gd name="connsiteY2200" fmla="*/ 5108348 h 6858000"/>
            <a:gd name="connsiteX2201" fmla="*/ 8219955 w 12192000"/>
            <a:gd name="connsiteY2201" fmla="*/ 5081008 h 6858000"/>
            <a:gd name="connsiteX2202" fmla="*/ 8247300 w 12192000"/>
            <a:gd name="connsiteY2202" fmla="*/ 5053669 h 6858000"/>
            <a:gd name="connsiteX2203" fmla="*/ 8274635 w 12192000"/>
            <a:gd name="connsiteY2203" fmla="*/ 5081008 h 6858000"/>
            <a:gd name="connsiteX2204" fmla="*/ 8247300 w 12192000"/>
            <a:gd name="connsiteY2204" fmla="*/ 5108348 h 6858000"/>
            <a:gd name="connsiteX2205" fmla="*/ 8313962 w 12192000"/>
            <a:gd name="connsiteY2205" fmla="*/ 5108348 h 6858000"/>
            <a:gd name="connsiteX2206" fmla="*/ 8286617 w 12192000"/>
            <a:gd name="connsiteY2206" fmla="*/ 5081008 h 6858000"/>
            <a:gd name="connsiteX2207" fmla="*/ 8313962 w 12192000"/>
            <a:gd name="connsiteY2207" fmla="*/ 5053669 h 6858000"/>
            <a:gd name="connsiteX2208" fmla="*/ 8341296 w 12192000"/>
            <a:gd name="connsiteY2208" fmla="*/ 5081008 h 6858000"/>
            <a:gd name="connsiteX2209" fmla="*/ 8313962 w 12192000"/>
            <a:gd name="connsiteY2209" fmla="*/ 5108348 h 6858000"/>
            <a:gd name="connsiteX2210" fmla="*/ 8380622 w 12192000"/>
            <a:gd name="connsiteY2210" fmla="*/ 5108348 h 6858000"/>
            <a:gd name="connsiteX2211" fmla="*/ 8353277 w 12192000"/>
            <a:gd name="connsiteY2211" fmla="*/ 5081008 h 6858000"/>
            <a:gd name="connsiteX2212" fmla="*/ 8380622 w 12192000"/>
            <a:gd name="connsiteY2212" fmla="*/ 5053669 h 6858000"/>
            <a:gd name="connsiteX2213" fmla="*/ 8407956 w 12192000"/>
            <a:gd name="connsiteY2213" fmla="*/ 5081008 h 6858000"/>
            <a:gd name="connsiteX2214" fmla="*/ 8380622 w 12192000"/>
            <a:gd name="connsiteY2214" fmla="*/ 5108348 h 6858000"/>
            <a:gd name="connsiteX2215" fmla="*/ 8447283 w 12192000"/>
            <a:gd name="connsiteY2215" fmla="*/ 5108348 h 6858000"/>
            <a:gd name="connsiteX2216" fmla="*/ 8419938 w 12192000"/>
            <a:gd name="connsiteY2216" fmla="*/ 5081008 h 6858000"/>
            <a:gd name="connsiteX2217" fmla="*/ 8447283 w 12192000"/>
            <a:gd name="connsiteY2217" fmla="*/ 5053669 h 6858000"/>
            <a:gd name="connsiteX2218" fmla="*/ 8474618 w 12192000"/>
            <a:gd name="connsiteY2218" fmla="*/ 5081008 h 6858000"/>
            <a:gd name="connsiteX2219" fmla="*/ 8447283 w 12192000"/>
            <a:gd name="connsiteY2219" fmla="*/ 5108348 h 6858000"/>
            <a:gd name="connsiteX2220" fmla="*/ 8513944 w 12192000"/>
            <a:gd name="connsiteY2220" fmla="*/ 5108348 h 6858000"/>
            <a:gd name="connsiteX2221" fmla="*/ 8486599 w 12192000"/>
            <a:gd name="connsiteY2221" fmla="*/ 5081008 h 6858000"/>
            <a:gd name="connsiteX2222" fmla="*/ 8513944 w 12192000"/>
            <a:gd name="connsiteY2222" fmla="*/ 5053669 h 6858000"/>
            <a:gd name="connsiteX2223" fmla="*/ 8541279 w 12192000"/>
            <a:gd name="connsiteY2223" fmla="*/ 5081008 h 6858000"/>
            <a:gd name="connsiteX2224" fmla="*/ 8513944 w 12192000"/>
            <a:gd name="connsiteY2224" fmla="*/ 5108348 h 6858000"/>
            <a:gd name="connsiteX2225" fmla="*/ 8580605 w 12192000"/>
            <a:gd name="connsiteY2225" fmla="*/ 5108348 h 6858000"/>
            <a:gd name="connsiteX2226" fmla="*/ 8553260 w 12192000"/>
            <a:gd name="connsiteY2226" fmla="*/ 5081008 h 6858000"/>
            <a:gd name="connsiteX2227" fmla="*/ 8580605 w 12192000"/>
            <a:gd name="connsiteY2227" fmla="*/ 5053669 h 6858000"/>
            <a:gd name="connsiteX2228" fmla="*/ 8607939 w 12192000"/>
            <a:gd name="connsiteY2228" fmla="*/ 5081008 h 6858000"/>
            <a:gd name="connsiteX2229" fmla="*/ 8580605 w 12192000"/>
            <a:gd name="connsiteY2229" fmla="*/ 5108348 h 6858000"/>
            <a:gd name="connsiteX2230" fmla="*/ 8647266 w 12192000"/>
            <a:gd name="connsiteY2230" fmla="*/ 5108348 h 6858000"/>
            <a:gd name="connsiteX2231" fmla="*/ 8619921 w 12192000"/>
            <a:gd name="connsiteY2231" fmla="*/ 5081008 h 6858000"/>
            <a:gd name="connsiteX2232" fmla="*/ 8647266 w 12192000"/>
            <a:gd name="connsiteY2232" fmla="*/ 5053669 h 6858000"/>
            <a:gd name="connsiteX2233" fmla="*/ 8674600 w 12192000"/>
            <a:gd name="connsiteY2233" fmla="*/ 5081008 h 6858000"/>
            <a:gd name="connsiteX2234" fmla="*/ 8647266 w 12192000"/>
            <a:gd name="connsiteY2234" fmla="*/ 5108348 h 6858000"/>
            <a:gd name="connsiteX2235" fmla="*/ 8713927 w 12192000"/>
            <a:gd name="connsiteY2235" fmla="*/ 5108348 h 6858000"/>
            <a:gd name="connsiteX2236" fmla="*/ 8686582 w 12192000"/>
            <a:gd name="connsiteY2236" fmla="*/ 5081008 h 6858000"/>
            <a:gd name="connsiteX2237" fmla="*/ 8713927 w 12192000"/>
            <a:gd name="connsiteY2237" fmla="*/ 5053669 h 6858000"/>
            <a:gd name="connsiteX2238" fmla="*/ 8741262 w 12192000"/>
            <a:gd name="connsiteY2238" fmla="*/ 5081008 h 6858000"/>
            <a:gd name="connsiteX2239" fmla="*/ 8713927 w 12192000"/>
            <a:gd name="connsiteY2239" fmla="*/ 5108348 h 6858000"/>
            <a:gd name="connsiteX2240" fmla="*/ 8780587 w 12192000"/>
            <a:gd name="connsiteY2240" fmla="*/ 5108348 h 6858000"/>
            <a:gd name="connsiteX2241" fmla="*/ 8753242 w 12192000"/>
            <a:gd name="connsiteY2241" fmla="*/ 5081008 h 6858000"/>
            <a:gd name="connsiteX2242" fmla="*/ 8780587 w 12192000"/>
            <a:gd name="connsiteY2242" fmla="*/ 5053669 h 6858000"/>
            <a:gd name="connsiteX2243" fmla="*/ 8807922 w 12192000"/>
            <a:gd name="connsiteY2243" fmla="*/ 5081008 h 6858000"/>
            <a:gd name="connsiteX2244" fmla="*/ 8780587 w 12192000"/>
            <a:gd name="connsiteY2244" fmla="*/ 5108348 h 6858000"/>
            <a:gd name="connsiteX2245" fmla="*/ 8847249 w 12192000"/>
            <a:gd name="connsiteY2245" fmla="*/ 5108348 h 6858000"/>
            <a:gd name="connsiteX2246" fmla="*/ 8819904 w 12192000"/>
            <a:gd name="connsiteY2246" fmla="*/ 5081008 h 6858000"/>
            <a:gd name="connsiteX2247" fmla="*/ 8847249 w 12192000"/>
            <a:gd name="connsiteY2247" fmla="*/ 5053669 h 6858000"/>
            <a:gd name="connsiteX2248" fmla="*/ 8874583 w 12192000"/>
            <a:gd name="connsiteY2248" fmla="*/ 5081008 h 6858000"/>
            <a:gd name="connsiteX2249" fmla="*/ 8847249 w 12192000"/>
            <a:gd name="connsiteY2249" fmla="*/ 5108348 h 6858000"/>
            <a:gd name="connsiteX2250" fmla="*/ 8913910 w 12192000"/>
            <a:gd name="connsiteY2250" fmla="*/ 5108348 h 6858000"/>
            <a:gd name="connsiteX2251" fmla="*/ 8886565 w 12192000"/>
            <a:gd name="connsiteY2251" fmla="*/ 5081008 h 6858000"/>
            <a:gd name="connsiteX2252" fmla="*/ 8913910 w 12192000"/>
            <a:gd name="connsiteY2252" fmla="*/ 5053669 h 6858000"/>
            <a:gd name="connsiteX2253" fmla="*/ 8941244 w 12192000"/>
            <a:gd name="connsiteY2253" fmla="*/ 5081008 h 6858000"/>
            <a:gd name="connsiteX2254" fmla="*/ 8913910 w 12192000"/>
            <a:gd name="connsiteY2254" fmla="*/ 5108348 h 6858000"/>
            <a:gd name="connsiteX2255" fmla="*/ 8980570 w 12192000"/>
            <a:gd name="connsiteY2255" fmla="*/ 5108348 h 6858000"/>
            <a:gd name="connsiteX2256" fmla="*/ 8953225 w 12192000"/>
            <a:gd name="connsiteY2256" fmla="*/ 5081008 h 6858000"/>
            <a:gd name="connsiteX2257" fmla="*/ 8980570 w 12192000"/>
            <a:gd name="connsiteY2257" fmla="*/ 5053669 h 6858000"/>
            <a:gd name="connsiteX2258" fmla="*/ 9007905 w 12192000"/>
            <a:gd name="connsiteY2258" fmla="*/ 5081008 h 6858000"/>
            <a:gd name="connsiteX2259" fmla="*/ 8980570 w 12192000"/>
            <a:gd name="connsiteY2259" fmla="*/ 5108348 h 6858000"/>
            <a:gd name="connsiteX2260" fmla="*/ 9047231 w 12192000"/>
            <a:gd name="connsiteY2260" fmla="*/ 5108348 h 6858000"/>
            <a:gd name="connsiteX2261" fmla="*/ 9019886 w 12192000"/>
            <a:gd name="connsiteY2261" fmla="*/ 5081008 h 6858000"/>
            <a:gd name="connsiteX2262" fmla="*/ 9047231 w 12192000"/>
            <a:gd name="connsiteY2262" fmla="*/ 5053669 h 6858000"/>
            <a:gd name="connsiteX2263" fmla="*/ 9074566 w 12192000"/>
            <a:gd name="connsiteY2263" fmla="*/ 5081008 h 6858000"/>
            <a:gd name="connsiteX2264" fmla="*/ 9047231 w 12192000"/>
            <a:gd name="connsiteY2264" fmla="*/ 5108348 h 6858000"/>
            <a:gd name="connsiteX2265" fmla="*/ 9113893 w 12192000"/>
            <a:gd name="connsiteY2265" fmla="*/ 5108348 h 6858000"/>
            <a:gd name="connsiteX2266" fmla="*/ 9086548 w 12192000"/>
            <a:gd name="connsiteY2266" fmla="*/ 5081008 h 6858000"/>
            <a:gd name="connsiteX2267" fmla="*/ 9113893 w 12192000"/>
            <a:gd name="connsiteY2267" fmla="*/ 5053669 h 6858000"/>
            <a:gd name="connsiteX2268" fmla="*/ 9141227 w 12192000"/>
            <a:gd name="connsiteY2268" fmla="*/ 5081008 h 6858000"/>
            <a:gd name="connsiteX2269" fmla="*/ 9113893 w 12192000"/>
            <a:gd name="connsiteY2269" fmla="*/ 5108348 h 6858000"/>
            <a:gd name="connsiteX2270" fmla="*/ 9180553 w 12192000"/>
            <a:gd name="connsiteY2270" fmla="*/ 5108348 h 6858000"/>
            <a:gd name="connsiteX2271" fmla="*/ 9153208 w 12192000"/>
            <a:gd name="connsiteY2271" fmla="*/ 5081008 h 6858000"/>
            <a:gd name="connsiteX2272" fmla="*/ 9180553 w 12192000"/>
            <a:gd name="connsiteY2272" fmla="*/ 5053669 h 6858000"/>
            <a:gd name="connsiteX2273" fmla="*/ 9207887 w 12192000"/>
            <a:gd name="connsiteY2273" fmla="*/ 5081008 h 6858000"/>
            <a:gd name="connsiteX2274" fmla="*/ 9180553 w 12192000"/>
            <a:gd name="connsiteY2274" fmla="*/ 5108348 h 6858000"/>
            <a:gd name="connsiteX2275" fmla="*/ 9247214 w 12192000"/>
            <a:gd name="connsiteY2275" fmla="*/ 5108348 h 6858000"/>
            <a:gd name="connsiteX2276" fmla="*/ 9219869 w 12192000"/>
            <a:gd name="connsiteY2276" fmla="*/ 5081008 h 6858000"/>
            <a:gd name="connsiteX2277" fmla="*/ 9247214 w 12192000"/>
            <a:gd name="connsiteY2277" fmla="*/ 5053669 h 6858000"/>
            <a:gd name="connsiteX2278" fmla="*/ 9274549 w 12192000"/>
            <a:gd name="connsiteY2278" fmla="*/ 5081008 h 6858000"/>
            <a:gd name="connsiteX2279" fmla="*/ 9247214 w 12192000"/>
            <a:gd name="connsiteY2279" fmla="*/ 5108348 h 6858000"/>
            <a:gd name="connsiteX2280" fmla="*/ 9313875 w 12192000"/>
            <a:gd name="connsiteY2280" fmla="*/ 5108348 h 6858000"/>
            <a:gd name="connsiteX2281" fmla="*/ 9286530 w 12192000"/>
            <a:gd name="connsiteY2281" fmla="*/ 5081008 h 6858000"/>
            <a:gd name="connsiteX2282" fmla="*/ 9313875 w 12192000"/>
            <a:gd name="connsiteY2282" fmla="*/ 5053669 h 6858000"/>
            <a:gd name="connsiteX2283" fmla="*/ 9341210 w 12192000"/>
            <a:gd name="connsiteY2283" fmla="*/ 5081008 h 6858000"/>
            <a:gd name="connsiteX2284" fmla="*/ 9313875 w 12192000"/>
            <a:gd name="connsiteY2284" fmla="*/ 5108348 h 6858000"/>
            <a:gd name="connsiteX2285" fmla="*/ 9380536 w 12192000"/>
            <a:gd name="connsiteY2285" fmla="*/ 5108348 h 6858000"/>
            <a:gd name="connsiteX2286" fmla="*/ 9353191 w 12192000"/>
            <a:gd name="connsiteY2286" fmla="*/ 5081008 h 6858000"/>
            <a:gd name="connsiteX2287" fmla="*/ 9380536 w 12192000"/>
            <a:gd name="connsiteY2287" fmla="*/ 5053669 h 6858000"/>
            <a:gd name="connsiteX2288" fmla="*/ 9407870 w 12192000"/>
            <a:gd name="connsiteY2288" fmla="*/ 5081008 h 6858000"/>
            <a:gd name="connsiteX2289" fmla="*/ 9380536 w 12192000"/>
            <a:gd name="connsiteY2289" fmla="*/ 5108348 h 6858000"/>
            <a:gd name="connsiteX2290" fmla="*/ 9447197 w 12192000"/>
            <a:gd name="connsiteY2290" fmla="*/ 5108348 h 6858000"/>
            <a:gd name="connsiteX2291" fmla="*/ 9419852 w 12192000"/>
            <a:gd name="connsiteY2291" fmla="*/ 5081008 h 6858000"/>
            <a:gd name="connsiteX2292" fmla="*/ 9447197 w 12192000"/>
            <a:gd name="connsiteY2292" fmla="*/ 5053669 h 6858000"/>
            <a:gd name="connsiteX2293" fmla="*/ 9474531 w 12192000"/>
            <a:gd name="connsiteY2293" fmla="*/ 5081008 h 6858000"/>
            <a:gd name="connsiteX2294" fmla="*/ 9447197 w 12192000"/>
            <a:gd name="connsiteY2294" fmla="*/ 5108348 h 6858000"/>
            <a:gd name="connsiteX2295" fmla="*/ 9513858 w 12192000"/>
            <a:gd name="connsiteY2295" fmla="*/ 5108348 h 6858000"/>
            <a:gd name="connsiteX2296" fmla="*/ 9486513 w 12192000"/>
            <a:gd name="connsiteY2296" fmla="*/ 5081008 h 6858000"/>
            <a:gd name="connsiteX2297" fmla="*/ 9513858 w 12192000"/>
            <a:gd name="connsiteY2297" fmla="*/ 5053669 h 6858000"/>
            <a:gd name="connsiteX2298" fmla="*/ 9541193 w 12192000"/>
            <a:gd name="connsiteY2298" fmla="*/ 5081008 h 6858000"/>
            <a:gd name="connsiteX2299" fmla="*/ 9513858 w 12192000"/>
            <a:gd name="connsiteY2299" fmla="*/ 5108348 h 6858000"/>
            <a:gd name="connsiteX2300" fmla="*/ 9580518 w 12192000"/>
            <a:gd name="connsiteY2300" fmla="*/ 5108348 h 6858000"/>
            <a:gd name="connsiteX2301" fmla="*/ 9553173 w 12192000"/>
            <a:gd name="connsiteY2301" fmla="*/ 5081008 h 6858000"/>
            <a:gd name="connsiteX2302" fmla="*/ 9580518 w 12192000"/>
            <a:gd name="connsiteY2302" fmla="*/ 5053669 h 6858000"/>
            <a:gd name="connsiteX2303" fmla="*/ 9607853 w 12192000"/>
            <a:gd name="connsiteY2303" fmla="*/ 5081008 h 6858000"/>
            <a:gd name="connsiteX2304" fmla="*/ 9580518 w 12192000"/>
            <a:gd name="connsiteY2304" fmla="*/ 5108348 h 6858000"/>
            <a:gd name="connsiteX2305" fmla="*/ 9647180 w 12192000"/>
            <a:gd name="connsiteY2305" fmla="*/ 5108348 h 6858000"/>
            <a:gd name="connsiteX2306" fmla="*/ 9619835 w 12192000"/>
            <a:gd name="connsiteY2306" fmla="*/ 5081008 h 6858000"/>
            <a:gd name="connsiteX2307" fmla="*/ 9647180 w 12192000"/>
            <a:gd name="connsiteY2307" fmla="*/ 5053669 h 6858000"/>
            <a:gd name="connsiteX2308" fmla="*/ 9674514 w 12192000"/>
            <a:gd name="connsiteY2308" fmla="*/ 5081008 h 6858000"/>
            <a:gd name="connsiteX2309" fmla="*/ 9647180 w 12192000"/>
            <a:gd name="connsiteY2309" fmla="*/ 5108348 h 6858000"/>
            <a:gd name="connsiteX2310" fmla="*/ 2514459 w 12192000"/>
            <a:gd name="connsiteY2310" fmla="*/ 5041719 h 6858000"/>
            <a:gd name="connsiteX2311" fmla="*/ 2487119 w 12192000"/>
            <a:gd name="connsiteY2311" fmla="*/ 5014380 h 6858000"/>
            <a:gd name="connsiteX2312" fmla="*/ 2514459 w 12192000"/>
            <a:gd name="connsiteY2312" fmla="*/ 4987040 h 6858000"/>
            <a:gd name="connsiteX2313" fmla="*/ 2541798 w 12192000"/>
            <a:gd name="connsiteY2313" fmla="*/ 5014380 h 6858000"/>
            <a:gd name="connsiteX2314" fmla="*/ 2514459 w 12192000"/>
            <a:gd name="connsiteY2314" fmla="*/ 5041719 h 6858000"/>
            <a:gd name="connsiteX2315" fmla="*/ 2581120 w 12192000"/>
            <a:gd name="connsiteY2315" fmla="*/ 5041719 h 6858000"/>
            <a:gd name="connsiteX2316" fmla="*/ 2553780 w 12192000"/>
            <a:gd name="connsiteY2316" fmla="*/ 5014380 h 6858000"/>
            <a:gd name="connsiteX2317" fmla="*/ 2581120 w 12192000"/>
            <a:gd name="connsiteY2317" fmla="*/ 4987040 h 6858000"/>
            <a:gd name="connsiteX2318" fmla="*/ 2608460 w 12192000"/>
            <a:gd name="connsiteY2318" fmla="*/ 5014380 h 6858000"/>
            <a:gd name="connsiteX2319" fmla="*/ 2581120 w 12192000"/>
            <a:gd name="connsiteY2319" fmla="*/ 5041719 h 6858000"/>
            <a:gd name="connsiteX2320" fmla="*/ 2647780 w 12192000"/>
            <a:gd name="connsiteY2320" fmla="*/ 5041719 h 6858000"/>
            <a:gd name="connsiteX2321" fmla="*/ 2620440 w 12192000"/>
            <a:gd name="connsiteY2321" fmla="*/ 5014380 h 6858000"/>
            <a:gd name="connsiteX2322" fmla="*/ 2647780 w 12192000"/>
            <a:gd name="connsiteY2322" fmla="*/ 4987040 h 6858000"/>
            <a:gd name="connsiteX2323" fmla="*/ 2675120 w 12192000"/>
            <a:gd name="connsiteY2323" fmla="*/ 5014380 h 6858000"/>
            <a:gd name="connsiteX2324" fmla="*/ 2647780 w 12192000"/>
            <a:gd name="connsiteY2324" fmla="*/ 5041719 h 6858000"/>
            <a:gd name="connsiteX2325" fmla="*/ 2714441 w 12192000"/>
            <a:gd name="connsiteY2325" fmla="*/ 5041719 h 6858000"/>
            <a:gd name="connsiteX2326" fmla="*/ 2687102 w 12192000"/>
            <a:gd name="connsiteY2326" fmla="*/ 5014380 h 6858000"/>
            <a:gd name="connsiteX2327" fmla="*/ 2714441 w 12192000"/>
            <a:gd name="connsiteY2327" fmla="*/ 4987040 h 6858000"/>
            <a:gd name="connsiteX2328" fmla="*/ 2741781 w 12192000"/>
            <a:gd name="connsiteY2328" fmla="*/ 5014380 h 6858000"/>
            <a:gd name="connsiteX2329" fmla="*/ 2714441 w 12192000"/>
            <a:gd name="connsiteY2329" fmla="*/ 5041719 h 6858000"/>
            <a:gd name="connsiteX2330" fmla="*/ 2781103 w 12192000"/>
            <a:gd name="connsiteY2330" fmla="*/ 5041719 h 6858000"/>
            <a:gd name="connsiteX2331" fmla="*/ 2753763 w 12192000"/>
            <a:gd name="connsiteY2331" fmla="*/ 5014380 h 6858000"/>
            <a:gd name="connsiteX2332" fmla="*/ 2781103 w 12192000"/>
            <a:gd name="connsiteY2332" fmla="*/ 4987040 h 6858000"/>
            <a:gd name="connsiteX2333" fmla="*/ 2808442 w 12192000"/>
            <a:gd name="connsiteY2333" fmla="*/ 5014380 h 6858000"/>
            <a:gd name="connsiteX2334" fmla="*/ 2781103 w 12192000"/>
            <a:gd name="connsiteY2334" fmla="*/ 5041719 h 6858000"/>
            <a:gd name="connsiteX2335" fmla="*/ 2847763 w 12192000"/>
            <a:gd name="connsiteY2335" fmla="*/ 5041719 h 6858000"/>
            <a:gd name="connsiteX2336" fmla="*/ 2820423 w 12192000"/>
            <a:gd name="connsiteY2336" fmla="*/ 5014380 h 6858000"/>
            <a:gd name="connsiteX2337" fmla="*/ 2847763 w 12192000"/>
            <a:gd name="connsiteY2337" fmla="*/ 4987040 h 6858000"/>
            <a:gd name="connsiteX2338" fmla="*/ 2875103 w 12192000"/>
            <a:gd name="connsiteY2338" fmla="*/ 5014380 h 6858000"/>
            <a:gd name="connsiteX2339" fmla="*/ 2847763 w 12192000"/>
            <a:gd name="connsiteY2339" fmla="*/ 5041719 h 6858000"/>
            <a:gd name="connsiteX2340" fmla="*/ 2914424 w 12192000"/>
            <a:gd name="connsiteY2340" fmla="*/ 5041719 h 6858000"/>
            <a:gd name="connsiteX2341" fmla="*/ 2887084 w 12192000"/>
            <a:gd name="connsiteY2341" fmla="*/ 5014380 h 6858000"/>
            <a:gd name="connsiteX2342" fmla="*/ 2914424 w 12192000"/>
            <a:gd name="connsiteY2342" fmla="*/ 4987040 h 6858000"/>
            <a:gd name="connsiteX2343" fmla="*/ 2941764 w 12192000"/>
            <a:gd name="connsiteY2343" fmla="*/ 5014380 h 6858000"/>
            <a:gd name="connsiteX2344" fmla="*/ 2914424 w 12192000"/>
            <a:gd name="connsiteY2344" fmla="*/ 5041719 h 6858000"/>
            <a:gd name="connsiteX2345" fmla="*/ 2981085 w 12192000"/>
            <a:gd name="connsiteY2345" fmla="*/ 5041719 h 6858000"/>
            <a:gd name="connsiteX2346" fmla="*/ 2953746 w 12192000"/>
            <a:gd name="connsiteY2346" fmla="*/ 5014380 h 6858000"/>
            <a:gd name="connsiteX2347" fmla="*/ 2981085 w 12192000"/>
            <a:gd name="connsiteY2347" fmla="*/ 4987040 h 6858000"/>
            <a:gd name="connsiteX2348" fmla="*/ 3008425 w 12192000"/>
            <a:gd name="connsiteY2348" fmla="*/ 5014380 h 6858000"/>
            <a:gd name="connsiteX2349" fmla="*/ 2981085 w 12192000"/>
            <a:gd name="connsiteY2349" fmla="*/ 5041719 h 6858000"/>
            <a:gd name="connsiteX2350" fmla="*/ 3047746 w 12192000"/>
            <a:gd name="connsiteY2350" fmla="*/ 5041719 h 6858000"/>
            <a:gd name="connsiteX2351" fmla="*/ 3020406 w 12192000"/>
            <a:gd name="connsiteY2351" fmla="*/ 5014380 h 6858000"/>
            <a:gd name="connsiteX2352" fmla="*/ 3047746 w 12192000"/>
            <a:gd name="connsiteY2352" fmla="*/ 4987040 h 6858000"/>
            <a:gd name="connsiteX2353" fmla="*/ 3075085 w 12192000"/>
            <a:gd name="connsiteY2353" fmla="*/ 5014380 h 6858000"/>
            <a:gd name="connsiteX2354" fmla="*/ 3047746 w 12192000"/>
            <a:gd name="connsiteY2354" fmla="*/ 5041719 h 6858000"/>
            <a:gd name="connsiteX2355" fmla="*/ 3114407 w 12192000"/>
            <a:gd name="connsiteY2355" fmla="*/ 5041719 h 6858000"/>
            <a:gd name="connsiteX2356" fmla="*/ 3087067 w 12192000"/>
            <a:gd name="connsiteY2356" fmla="*/ 5014380 h 6858000"/>
            <a:gd name="connsiteX2357" fmla="*/ 3114407 w 12192000"/>
            <a:gd name="connsiteY2357" fmla="*/ 4987040 h 6858000"/>
            <a:gd name="connsiteX2358" fmla="*/ 3141747 w 12192000"/>
            <a:gd name="connsiteY2358" fmla="*/ 5014380 h 6858000"/>
            <a:gd name="connsiteX2359" fmla="*/ 3114407 w 12192000"/>
            <a:gd name="connsiteY2359" fmla="*/ 5041719 h 6858000"/>
            <a:gd name="connsiteX2360" fmla="*/ 3181068 w 12192000"/>
            <a:gd name="connsiteY2360" fmla="*/ 5041719 h 6858000"/>
            <a:gd name="connsiteX2361" fmla="*/ 3153728 w 12192000"/>
            <a:gd name="connsiteY2361" fmla="*/ 5014380 h 6858000"/>
            <a:gd name="connsiteX2362" fmla="*/ 3181068 w 12192000"/>
            <a:gd name="connsiteY2362" fmla="*/ 4987040 h 6858000"/>
            <a:gd name="connsiteX2363" fmla="*/ 3208408 w 12192000"/>
            <a:gd name="connsiteY2363" fmla="*/ 5014380 h 6858000"/>
            <a:gd name="connsiteX2364" fmla="*/ 3181068 w 12192000"/>
            <a:gd name="connsiteY2364" fmla="*/ 5041719 h 6858000"/>
            <a:gd name="connsiteX2365" fmla="*/ 3247728 w 12192000"/>
            <a:gd name="connsiteY2365" fmla="*/ 5041719 h 6858000"/>
            <a:gd name="connsiteX2366" fmla="*/ 3220389 w 12192000"/>
            <a:gd name="connsiteY2366" fmla="*/ 5014380 h 6858000"/>
            <a:gd name="connsiteX2367" fmla="*/ 3247728 w 12192000"/>
            <a:gd name="connsiteY2367" fmla="*/ 4987040 h 6858000"/>
            <a:gd name="connsiteX2368" fmla="*/ 3275068 w 12192000"/>
            <a:gd name="connsiteY2368" fmla="*/ 5014380 h 6858000"/>
            <a:gd name="connsiteX2369" fmla="*/ 3247728 w 12192000"/>
            <a:gd name="connsiteY2369" fmla="*/ 5041719 h 6858000"/>
            <a:gd name="connsiteX2370" fmla="*/ 3314390 w 12192000"/>
            <a:gd name="connsiteY2370" fmla="*/ 5041719 h 6858000"/>
            <a:gd name="connsiteX2371" fmla="*/ 3287050 w 12192000"/>
            <a:gd name="connsiteY2371" fmla="*/ 5014380 h 6858000"/>
            <a:gd name="connsiteX2372" fmla="*/ 3314390 w 12192000"/>
            <a:gd name="connsiteY2372" fmla="*/ 4987040 h 6858000"/>
            <a:gd name="connsiteX2373" fmla="*/ 3341729 w 12192000"/>
            <a:gd name="connsiteY2373" fmla="*/ 5014380 h 6858000"/>
            <a:gd name="connsiteX2374" fmla="*/ 3314390 w 12192000"/>
            <a:gd name="connsiteY2374" fmla="*/ 5041719 h 6858000"/>
            <a:gd name="connsiteX2375" fmla="*/ 3447711 w 12192000"/>
            <a:gd name="connsiteY2375" fmla="*/ 5041719 h 6858000"/>
            <a:gd name="connsiteX2376" fmla="*/ 3420371 w 12192000"/>
            <a:gd name="connsiteY2376" fmla="*/ 5014380 h 6858000"/>
            <a:gd name="connsiteX2377" fmla="*/ 3447711 w 12192000"/>
            <a:gd name="connsiteY2377" fmla="*/ 4987040 h 6858000"/>
            <a:gd name="connsiteX2378" fmla="*/ 3475051 w 12192000"/>
            <a:gd name="connsiteY2378" fmla="*/ 5014380 h 6858000"/>
            <a:gd name="connsiteX2379" fmla="*/ 3447711 w 12192000"/>
            <a:gd name="connsiteY2379" fmla="*/ 5041719 h 6858000"/>
            <a:gd name="connsiteX2380" fmla="*/ 3514372 w 12192000"/>
            <a:gd name="connsiteY2380" fmla="*/ 5041719 h 6858000"/>
            <a:gd name="connsiteX2381" fmla="*/ 3487033 w 12192000"/>
            <a:gd name="connsiteY2381" fmla="*/ 5014380 h 6858000"/>
            <a:gd name="connsiteX2382" fmla="*/ 3514372 w 12192000"/>
            <a:gd name="connsiteY2382" fmla="*/ 4987040 h 6858000"/>
            <a:gd name="connsiteX2383" fmla="*/ 3541712 w 12192000"/>
            <a:gd name="connsiteY2383" fmla="*/ 5014380 h 6858000"/>
            <a:gd name="connsiteX2384" fmla="*/ 3514372 w 12192000"/>
            <a:gd name="connsiteY2384" fmla="*/ 5041719 h 6858000"/>
            <a:gd name="connsiteX2385" fmla="*/ 3581034 w 12192000"/>
            <a:gd name="connsiteY2385" fmla="*/ 5041719 h 6858000"/>
            <a:gd name="connsiteX2386" fmla="*/ 3553694 w 12192000"/>
            <a:gd name="connsiteY2386" fmla="*/ 5014380 h 6858000"/>
            <a:gd name="connsiteX2387" fmla="*/ 3581034 w 12192000"/>
            <a:gd name="connsiteY2387" fmla="*/ 4987040 h 6858000"/>
            <a:gd name="connsiteX2388" fmla="*/ 3608373 w 12192000"/>
            <a:gd name="connsiteY2388" fmla="*/ 5014380 h 6858000"/>
            <a:gd name="connsiteX2389" fmla="*/ 3581034 w 12192000"/>
            <a:gd name="connsiteY2389" fmla="*/ 5041719 h 6858000"/>
            <a:gd name="connsiteX2390" fmla="*/ 3714355 w 12192000"/>
            <a:gd name="connsiteY2390" fmla="*/ 5041719 h 6858000"/>
            <a:gd name="connsiteX2391" fmla="*/ 3687015 w 12192000"/>
            <a:gd name="connsiteY2391" fmla="*/ 5014380 h 6858000"/>
            <a:gd name="connsiteX2392" fmla="*/ 3714355 w 12192000"/>
            <a:gd name="connsiteY2392" fmla="*/ 4987040 h 6858000"/>
            <a:gd name="connsiteX2393" fmla="*/ 3741695 w 12192000"/>
            <a:gd name="connsiteY2393" fmla="*/ 5014380 h 6858000"/>
            <a:gd name="connsiteX2394" fmla="*/ 3714355 w 12192000"/>
            <a:gd name="connsiteY2394" fmla="*/ 5041719 h 6858000"/>
            <a:gd name="connsiteX2395" fmla="*/ 3781016 w 12192000"/>
            <a:gd name="connsiteY2395" fmla="*/ 5041719 h 6858000"/>
            <a:gd name="connsiteX2396" fmla="*/ 3753677 w 12192000"/>
            <a:gd name="connsiteY2396" fmla="*/ 5014380 h 6858000"/>
            <a:gd name="connsiteX2397" fmla="*/ 3781016 w 12192000"/>
            <a:gd name="connsiteY2397" fmla="*/ 4987040 h 6858000"/>
            <a:gd name="connsiteX2398" fmla="*/ 3808356 w 12192000"/>
            <a:gd name="connsiteY2398" fmla="*/ 5014380 h 6858000"/>
            <a:gd name="connsiteX2399" fmla="*/ 3781016 w 12192000"/>
            <a:gd name="connsiteY2399" fmla="*/ 5041719 h 6858000"/>
            <a:gd name="connsiteX2400" fmla="*/ 3980999 w 12192000"/>
            <a:gd name="connsiteY2400" fmla="*/ 5041719 h 6858000"/>
            <a:gd name="connsiteX2401" fmla="*/ 3953659 w 12192000"/>
            <a:gd name="connsiteY2401" fmla="*/ 5014380 h 6858000"/>
            <a:gd name="connsiteX2402" fmla="*/ 3980999 w 12192000"/>
            <a:gd name="connsiteY2402" fmla="*/ 4987040 h 6858000"/>
            <a:gd name="connsiteX2403" fmla="*/ 4008339 w 12192000"/>
            <a:gd name="connsiteY2403" fmla="*/ 5014380 h 6858000"/>
            <a:gd name="connsiteX2404" fmla="*/ 3980999 w 12192000"/>
            <a:gd name="connsiteY2404" fmla="*/ 5041719 h 6858000"/>
            <a:gd name="connsiteX2405" fmla="*/ 4314303 w 12192000"/>
            <a:gd name="connsiteY2405" fmla="*/ 5041719 h 6858000"/>
            <a:gd name="connsiteX2406" fmla="*/ 4286964 w 12192000"/>
            <a:gd name="connsiteY2406" fmla="*/ 5014380 h 6858000"/>
            <a:gd name="connsiteX2407" fmla="*/ 4314303 w 12192000"/>
            <a:gd name="connsiteY2407" fmla="*/ 4987040 h 6858000"/>
            <a:gd name="connsiteX2408" fmla="*/ 4341643 w 12192000"/>
            <a:gd name="connsiteY2408" fmla="*/ 5014380 h 6858000"/>
            <a:gd name="connsiteX2409" fmla="*/ 4314303 w 12192000"/>
            <a:gd name="connsiteY2409" fmla="*/ 5041719 h 6858000"/>
            <a:gd name="connsiteX2410" fmla="*/ 4447625 w 12192000"/>
            <a:gd name="connsiteY2410" fmla="*/ 5041719 h 6858000"/>
            <a:gd name="connsiteX2411" fmla="*/ 4420285 w 12192000"/>
            <a:gd name="connsiteY2411" fmla="*/ 5014380 h 6858000"/>
            <a:gd name="connsiteX2412" fmla="*/ 4447625 w 12192000"/>
            <a:gd name="connsiteY2412" fmla="*/ 4987040 h 6858000"/>
            <a:gd name="connsiteX2413" fmla="*/ 4474965 w 12192000"/>
            <a:gd name="connsiteY2413" fmla="*/ 5014380 h 6858000"/>
            <a:gd name="connsiteX2414" fmla="*/ 4447625 w 12192000"/>
            <a:gd name="connsiteY2414" fmla="*/ 5041719 h 6858000"/>
            <a:gd name="connsiteX2415" fmla="*/ 4514286 w 12192000"/>
            <a:gd name="connsiteY2415" fmla="*/ 5041719 h 6858000"/>
            <a:gd name="connsiteX2416" fmla="*/ 4486946 w 12192000"/>
            <a:gd name="connsiteY2416" fmla="*/ 5014380 h 6858000"/>
            <a:gd name="connsiteX2417" fmla="*/ 4514286 w 12192000"/>
            <a:gd name="connsiteY2417" fmla="*/ 4987040 h 6858000"/>
            <a:gd name="connsiteX2418" fmla="*/ 4541626 w 12192000"/>
            <a:gd name="connsiteY2418" fmla="*/ 5014380 h 6858000"/>
            <a:gd name="connsiteX2419" fmla="*/ 4514286 w 12192000"/>
            <a:gd name="connsiteY2419" fmla="*/ 5041719 h 6858000"/>
            <a:gd name="connsiteX2420" fmla="*/ 4914252 w 12192000"/>
            <a:gd name="connsiteY2420" fmla="*/ 5041719 h 6858000"/>
            <a:gd name="connsiteX2421" fmla="*/ 4886912 w 12192000"/>
            <a:gd name="connsiteY2421" fmla="*/ 5014380 h 6858000"/>
            <a:gd name="connsiteX2422" fmla="*/ 4914252 w 12192000"/>
            <a:gd name="connsiteY2422" fmla="*/ 4987040 h 6858000"/>
            <a:gd name="connsiteX2423" fmla="*/ 4941591 w 12192000"/>
            <a:gd name="connsiteY2423" fmla="*/ 5014380 h 6858000"/>
            <a:gd name="connsiteX2424" fmla="*/ 4914252 w 12192000"/>
            <a:gd name="connsiteY2424" fmla="*/ 5041719 h 6858000"/>
            <a:gd name="connsiteX2425" fmla="*/ 4980913 w 12192000"/>
            <a:gd name="connsiteY2425" fmla="*/ 5041719 h 6858000"/>
            <a:gd name="connsiteX2426" fmla="*/ 4953573 w 12192000"/>
            <a:gd name="connsiteY2426" fmla="*/ 5014380 h 6858000"/>
            <a:gd name="connsiteX2427" fmla="*/ 4980913 w 12192000"/>
            <a:gd name="connsiteY2427" fmla="*/ 4987040 h 6858000"/>
            <a:gd name="connsiteX2428" fmla="*/ 5008253 w 12192000"/>
            <a:gd name="connsiteY2428" fmla="*/ 5014380 h 6858000"/>
            <a:gd name="connsiteX2429" fmla="*/ 4980913 w 12192000"/>
            <a:gd name="connsiteY2429" fmla="*/ 5041719 h 6858000"/>
            <a:gd name="connsiteX2430" fmla="*/ 5047573 w 12192000"/>
            <a:gd name="connsiteY2430" fmla="*/ 5041719 h 6858000"/>
            <a:gd name="connsiteX2431" fmla="*/ 5020233 w 12192000"/>
            <a:gd name="connsiteY2431" fmla="*/ 5014380 h 6858000"/>
            <a:gd name="connsiteX2432" fmla="*/ 5047573 w 12192000"/>
            <a:gd name="connsiteY2432" fmla="*/ 4987040 h 6858000"/>
            <a:gd name="connsiteX2433" fmla="*/ 5074913 w 12192000"/>
            <a:gd name="connsiteY2433" fmla="*/ 5014380 h 6858000"/>
            <a:gd name="connsiteX2434" fmla="*/ 5047573 w 12192000"/>
            <a:gd name="connsiteY2434" fmla="*/ 5041719 h 6858000"/>
            <a:gd name="connsiteX2435" fmla="*/ 5114234 w 12192000"/>
            <a:gd name="connsiteY2435" fmla="*/ 5041719 h 6858000"/>
            <a:gd name="connsiteX2436" fmla="*/ 5086895 w 12192000"/>
            <a:gd name="connsiteY2436" fmla="*/ 5014380 h 6858000"/>
            <a:gd name="connsiteX2437" fmla="*/ 5114234 w 12192000"/>
            <a:gd name="connsiteY2437" fmla="*/ 4987040 h 6858000"/>
            <a:gd name="connsiteX2438" fmla="*/ 5141574 w 12192000"/>
            <a:gd name="connsiteY2438" fmla="*/ 5014380 h 6858000"/>
            <a:gd name="connsiteX2439" fmla="*/ 5114234 w 12192000"/>
            <a:gd name="connsiteY2439" fmla="*/ 5041719 h 6858000"/>
            <a:gd name="connsiteX2440" fmla="*/ 5180896 w 12192000"/>
            <a:gd name="connsiteY2440" fmla="*/ 5041719 h 6858000"/>
            <a:gd name="connsiteX2441" fmla="*/ 5153556 w 12192000"/>
            <a:gd name="connsiteY2441" fmla="*/ 5014380 h 6858000"/>
            <a:gd name="connsiteX2442" fmla="*/ 5180896 w 12192000"/>
            <a:gd name="connsiteY2442" fmla="*/ 4987040 h 6858000"/>
            <a:gd name="connsiteX2443" fmla="*/ 5208235 w 12192000"/>
            <a:gd name="connsiteY2443" fmla="*/ 5014380 h 6858000"/>
            <a:gd name="connsiteX2444" fmla="*/ 5180896 w 12192000"/>
            <a:gd name="connsiteY2444" fmla="*/ 5041719 h 6858000"/>
            <a:gd name="connsiteX2445" fmla="*/ 5247556 w 12192000"/>
            <a:gd name="connsiteY2445" fmla="*/ 5041719 h 6858000"/>
            <a:gd name="connsiteX2446" fmla="*/ 5220216 w 12192000"/>
            <a:gd name="connsiteY2446" fmla="*/ 5014380 h 6858000"/>
            <a:gd name="connsiteX2447" fmla="*/ 5247556 w 12192000"/>
            <a:gd name="connsiteY2447" fmla="*/ 4987040 h 6858000"/>
            <a:gd name="connsiteX2448" fmla="*/ 5274896 w 12192000"/>
            <a:gd name="connsiteY2448" fmla="*/ 5014380 h 6858000"/>
            <a:gd name="connsiteX2449" fmla="*/ 5247556 w 12192000"/>
            <a:gd name="connsiteY2449" fmla="*/ 5041719 h 6858000"/>
            <a:gd name="connsiteX2450" fmla="*/ 5314217 w 12192000"/>
            <a:gd name="connsiteY2450" fmla="*/ 5041719 h 6858000"/>
            <a:gd name="connsiteX2451" fmla="*/ 5286877 w 12192000"/>
            <a:gd name="connsiteY2451" fmla="*/ 5014380 h 6858000"/>
            <a:gd name="connsiteX2452" fmla="*/ 5314217 w 12192000"/>
            <a:gd name="connsiteY2452" fmla="*/ 4987040 h 6858000"/>
            <a:gd name="connsiteX2453" fmla="*/ 5341557 w 12192000"/>
            <a:gd name="connsiteY2453" fmla="*/ 5014380 h 6858000"/>
            <a:gd name="connsiteX2454" fmla="*/ 5314217 w 12192000"/>
            <a:gd name="connsiteY2454" fmla="*/ 5041719 h 6858000"/>
            <a:gd name="connsiteX2455" fmla="*/ 5380878 w 12192000"/>
            <a:gd name="connsiteY2455" fmla="*/ 5041719 h 6858000"/>
            <a:gd name="connsiteX2456" fmla="*/ 5353539 w 12192000"/>
            <a:gd name="connsiteY2456" fmla="*/ 5014380 h 6858000"/>
            <a:gd name="connsiteX2457" fmla="*/ 5380878 w 12192000"/>
            <a:gd name="connsiteY2457" fmla="*/ 4987040 h 6858000"/>
            <a:gd name="connsiteX2458" fmla="*/ 5408218 w 12192000"/>
            <a:gd name="connsiteY2458" fmla="*/ 5014380 h 6858000"/>
            <a:gd name="connsiteX2459" fmla="*/ 5380878 w 12192000"/>
            <a:gd name="connsiteY2459" fmla="*/ 5041719 h 6858000"/>
            <a:gd name="connsiteX2460" fmla="*/ 6914082 w 12192000"/>
            <a:gd name="connsiteY2460" fmla="*/ 5041719 h 6858000"/>
            <a:gd name="connsiteX2461" fmla="*/ 6886737 w 12192000"/>
            <a:gd name="connsiteY2461" fmla="*/ 5014380 h 6858000"/>
            <a:gd name="connsiteX2462" fmla="*/ 6914082 w 12192000"/>
            <a:gd name="connsiteY2462" fmla="*/ 4987040 h 6858000"/>
            <a:gd name="connsiteX2463" fmla="*/ 6941417 w 12192000"/>
            <a:gd name="connsiteY2463" fmla="*/ 5014380 h 6858000"/>
            <a:gd name="connsiteX2464" fmla="*/ 6914082 w 12192000"/>
            <a:gd name="connsiteY2464" fmla="*/ 5041719 h 6858000"/>
            <a:gd name="connsiteX2465" fmla="*/ 7180725 w 12192000"/>
            <a:gd name="connsiteY2465" fmla="*/ 5041719 h 6858000"/>
            <a:gd name="connsiteX2466" fmla="*/ 7153380 w 12192000"/>
            <a:gd name="connsiteY2466" fmla="*/ 5014380 h 6858000"/>
            <a:gd name="connsiteX2467" fmla="*/ 7180725 w 12192000"/>
            <a:gd name="connsiteY2467" fmla="*/ 4987040 h 6858000"/>
            <a:gd name="connsiteX2468" fmla="*/ 7208060 w 12192000"/>
            <a:gd name="connsiteY2468" fmla="*/ 5014380 h 6858000"/>
            <a:gd name="connsiteX2469" fmla="*/ 7180725 w 12192000"/>
            <a:gd name="connsiteY2469" fmla="*/ 5041719 h 6858000"/>
            <a:gd name="connsiteX2470" fmla="*/ 7247387 w 12192000"/>
            <a:gd name="connsiteY2470" fmla="*/ 5041719 h 6858000"/>
            <a:gd name="connsiteX2471" fmla="*/ 7220042 w 12192000"/>
            <a:gd name="connsiteY2471" fmla="*/ 5014380 h 6858000"/>
            <a:gd name="connsiteX2472" fmla="*/ 7247387 w 12192000"/>
            <a:gd name="connsiteY2472" fmla="*/ 4987040 h 6858000"/>
            <a:gd name="connsiteX2473" fmla="*/ 7274721 w 12192000"/>
            <a:gd name="connsiteY2473" fmla="*/ 5014380 h 6858000"/>
            <a:gd name="connsiteX2474" fmla="*/ 7247387 w 12192000"/>
            <a:gd name="connsiteY2474" fmla="*/ 5041719 h 6858000"/>
            <a:gd name="connsiteX2475" fmla="*/ 7380708 w 12192000"/>
            <a:gd name="connsiteY2475" fmla="*/ 5041719 h 6858000"/>
            <a:gd name="connsiteX2476" fmla="*/ 7353363 w 12192000"/>
            <a:gd name="connsiteY2476" fmla="*/ 5014380 h 6858000"/>
            <a:gd name="connsiteX2477" fmla="*/ 7380708 w 12192000"/>
            <a:gd name="connsiteY2477" fmla="*/ 4987040 h 6858000"/>
            <a:gd name="connsiteX2478" fmla="*/ 7408043 w 12192000"/>
            <a:gd name="connsiteY2478" fmla="*/ 5014380 h 6858000"/>
            <a:gd name="connsiteX2479" fmla="*/ 7380708 w 12192000"/>
            <a:gd name="connsiteY2479" fmla="*/ 5041719 h 6858000"/>
            <a:gd name="connsiteX2480" fmla="*/ 7447369 w 12192000"/>
            <a:gd name="connsiteY2480" fmla="*/ 5041719 h 6858000"/>
            <a:gd name="connsiteX2481" fmla="*/ 7420024 w 12192000"/>
            <a:gd name="connsiteY2481" fmla="*/ 5014380 h 6858000"/>
            <a:gd name="connsiteX2482" fmla="*/ 7447369 w 12192000"/>
            <a:gd name="connsiteY2482" fmla="*/ 4987040 h 6858000"/>
            <a:gd name="connsiteX2483" fmla="*/ 7474704 w 12192000"/>
            <a:gd name="connsiteY2483" fmla="*/ 5014380 h 6858000"/>
            <a:gd name="connsiteX2484" fmla="*/ 7447369 w 12192000"/>
            <a:gd name="connsiteY2484" fmla="*/ 5041719 h 6858000"/>
            <a:gd name="connsiteX2485" fmla="*/ 7580691 w 12192000"/>
            <a:gd name="connsiteY2485" fmla="*/ 5041719 h 6858000"/>
            <a:gd name="connsiteX2486" fmla="*/ 7553346 w 12192000"/>
            <a:gd name="connsiteY2486" fmla="*/ 5014380 h 6858000"/>
            <a:gd name="connsiteX2487" fmla="*/ 7580691 w 12192000"/>
            <a:gd name="connsiteY2487" fmla="*/ 4987040 h 6858000"/>
            <a:gd name="connsiteX2488" fmla="*/ 7608025 w 12192000"/>
            <a:gd name="connsiteY2488" fmla="*/ 5014380 h 6858000"/>
            <a:gd name="connsiteX2489" fmla="*/ 7580691 w 12192000"/>
            <a:gd name="connsiteY2489" fmla="*/ 5041719 h 6858000"/>
            <a:gd name="connsiteX2490" fmla="*/ 7647352 w 12192000"/>
            <a:gd name="connsiteY2490" fmla="*/ 5041719 h 6858000"/>
            <a:gd name="connsiteX2491" fmla="*/ 7620007 w 12192000"/>
            <a:gd name="connsiteY2491" fmla="*/ 5014380 h 6858000"/>
            <a:gd name="connsiteX2492" fmla="*/ 7647352 w 12192000"/>
            <a:gd name="connsiteY2492" fmla="*/ 4987040 h 6858000"/>
            <a:gd name="connsiteX2493" fmla="*/ 7674687 w 12192000"/>
            <a:gd name="connsiteY2493" fmla="*/ 5014380 h 6858000"/>
            <a:gd name="connsiteX2494" fmla="*/ 7647352 w 12192000"/>
            <a:gd name="connsiteY2494" fmla="*/ 5041719 h 6858000"/>
            <a:gd name="connsiteX2495" fmla="*/ 7714013 w 12192000"/>
            <a:gd name="connsiteY2495" fmla="*/ 5041719 h 6858000"/>
            <a:gd name="connsiteX2496" fmla="*/ 7686668 w 12192000"/>
            <a:gd name="connsiteY2496" fmla="*/ 5014380 h 6858000"/>
            <a:gd name="connsiteX2497" fmla="*/ 7714013 w 12192000"/>
            <a:gd name="connsiteY2497" fmla="*/ 4987040 h 6858000"/>
            <a:gd name="connsiteX2498" fmla="*/ 7741348 w 12192000"/>
            <a:gd name="connsiteY2498" fmla="*/ 5014380 h 6858000"/>
            <a:gd name="connsiteX2499" fmla="*/ 7714013 w 12192000"/>
            <a:gd name="connsiteY2499" fmla="*/ 5041719 h 6858000"/>
            <a:gd name="connsiteX2500" fmla="*/ 7780674 w 12192000"/>
            <a:gd name="connsiteY2500" fmla="*/ 5041719 h 6858000"/>
            <a:gd name="connsiteX2501" fmla="*/ 7753329 w 12192000"/>
            <a:gd name="connsiteY2501" fmla="*/ 5014380 h 6858000"/>
            <a:gd name="connsiteX2502" fmla="*/ 7780674 w 12192000"/>
            <a:gd name="connsiteY2502" fmla="*/ 4987040 h 6858000"/>
            <a:gd name="connsiteX2503" fmla="*/ 7808008 w 12192000"/>
            <a:gd name="connsiteY2503" fmla="*/ 5014380 h 6858000"/>
            <a:gd name="connsiteX2504" fmla="*/ 7780674 w 12192000"/>
            <a:gd name="connsiteY2504" fmla="*/ 5041719 h 6858000"/>
            <a:gd name="connsiteX2505" fmla="*/ 7847335 w 12192000"/>
            <a:gd name="connsiteY2505" fmla="*/ 5041719 h 6858000"/>
            <a:gd name="connsiteX2506" fmla="*/ 7819990 w 12192000"/>
            <a:gd name="connsiteY2506" fmla="*/ 5014380 h 6858000"/>
            <a:gd name="connsiteX2507" fmla="*/ 7847335 w 12192000"/>
            <a:gd name="connsiteY2507" fmla="*/ 4987040 h 6858000"/>
            <a:gd name="connsiteX2508" fmla="*/ 7874669 w 12192000"/>
            <a:gd name="connsiteY2508" fmla="*/ 5014380 h 6858000"/>
            <a:gd name="connsiteX2509" fmla="*/ 7847335 w 12192000"/>
            <a:gd name="connsiteY2509" fmla="*/ 5041719 h 6858000"/>
            <a:gd name="connsiteX2510" fmla="*/ 7913996 w 12192000"/>
            <a:gd name="connsiteY2510" fmla="*/ 5041719 h 6858000"/>
            <a:gd name="connsiteX2511" fmla="*/ 7886651 w 12192000"/>
            <a:gd name="connsiteY2511" fmla="*/ 5014380 h 6858000"/>
            <a:gd name="connsiteX2512" fmla="*/ 7913996 w 12192000"/>
            <a:gd name="connsiteY2512" fmla="*/ 4987040 h 6858000"/>
            <a:gd name="connsiteX2513" fmla="*/ 7941331 w 12192000"/>
            <a:gd name="connsiteY2513" fmla="*/ 5014380 h 6858000"/>
            <a:gd name="connsiteX2514" fmla="*/ 7913996 w 12192000"/>
            <a:gd name="connsiteY2514" fmla="*/ 5041719 h 6858000"/>
            <a:gd name="connsiteX2515" fmla="*/ 7980656 w 12192000"/>
            <a:gd name="connsiteY2515" fmla="*/ 5041719 h 6858000"/>
            <a:gd name="connsiteX2516" fmla="*/ 7953311 w 12192000"/>
            <a:gd name="connsiteY2516" fmla="*/ 5014380 h 6858000"/>
            <a:gd name="connsiteX2517" fmla="*/ 7980656 w 12192000"/>
            <a:gd name="connsiteY2517" fmla="*/ 4987040 h 6858000"/>
            <a:gd name="connsiteX2518" fmla="*/ 8007991 w 12192000"/>
            <a:gd name="connsiteY2518" fmla="*/ 5014380 h 6858000"/>
            <a:gd name="connsiteX2519" fmla="*/ 7980656 w 12192000"/>
            <a:gd name="connsiteY2519" fmla="*/ 5041719 h 6858000"/>
            <a:gd name="connsiteX2520" fmla="*/ 8047318 w 12192000"/>
            <a:gd name="connsiteY2520" fmla="*/ 5041719 h 6858000"/>
            <a:gd name="connsiteX2521" fmla="*/ 8019973 w 12192000"/>
            <a:gd name="connsiteY2521" fmla="*/ 5014380 h 6858000"/>
            <a:gd name="connsiteX2522" fmla="*/ 8047318 w 12192000"/>
            <a:gd name="connsiteY2522" fmla="*/ 4987040 h 6858000"/>
            <a:gd name="connsiteX2523" fmla="*/ 8074652 w 12192000"/>
            <a:gd name="connsiteY2523" fmla="*/ 5014380 h 6858000"/>
            <a:gd name="connsiteX2524" fmla="*/ 8047318 w 12192000"/>
            <a:gd name="connsiteY2524" fmla="*/ 5041719 h 6858000"/>
            <a:gd name="connsiteX2525" fmla="*/ 8113979 w 12192000"/>
            <a:gd name="connsiteY2525" fmla="*/ 5041719 h 6858000"/>
            <a:gd name="connsiteX2526" fmla="*/ 8086634 w 12192000"/>
            <a:gd name="connsiteY2526" fmla="*/ 5014380 h 6858000"/>
            <a:gd name="connsiteX2527" fmla="*/ 8113979 w 12192000"/>
            <a:gd name="connsiteY2527" fmla="*/ 4987040 h 6858000"/>
            <a:gd name="connsiteX2528" fmla="*/ 8141313 w 12192000"/>
            <a:gd name="connsiteY2528" fmla="*/ 5014380 h 6858000"/>
            <a:gd name="connsiteX2529" fmla="*/ 8113979 w 12192000"/>
            <a:gd name="connsiteY2529" fmla="*/ 5041719 h 6858000"/>
            <a:gd name="connsiteX2530" fmla="*/ 8180639 w 12192000"/>
            <a:gd name="connsiteY2530" fmla="*/ 5041719 h 6858000"/>
            <a:gd name="connsiteX2531" fmla="*/ 8153294 w 12192000"/>
            <a:gd name="connsiteY2531" fmla="*/ 5014380 h 6858000"/>
            <a:gd name="connsiteX2532" fmla="*/ 8180639 w 12192000"/>
            <a:gd name="connsiteY2532" fmla="*/ 4987040 h 6858000"/>
            <a:gd name="connsiteX2533" fmla="*/ 8207974 w 12192000"/>
            <a:gd name="connsiteY2533" fmla="*/ 5014380 h 6858000"/>
            <a:gd name="connsiteX2534" fmla="*/ 8180639 w 12192000"/>
            <a:gd name="connsiteY2534" fmla="*/ 5041719 h 6858000"/>
            <a:gd name="connsiteX2535" fmla="*/ 8247300 w 12192000"/>
            <a:gd name="connsiteY2535" fmla="*/ 5041719 h 6858000"/>
            <a:gd name="connsiteX2536" fmla="*/ 8219955 w 12192000"/>
            <a:gd name="connsiteY2536" fmla="*/ 5014380 h 6858000"/>
            <a:gd name="connsiteX2537" fmla="*/ 8247300 w 12192000"/>
            <a:gd name="connsiteY2537" fmla="*/ 4987040 h 6858000"/>
            <a:gd name="connsiteX2538" fmla="*/ 8274635 w 12192000"/>
            <a:gd name="connsiteY2538" fmla="*/ 5014380 h 6858000"/>
            <a:gd name="connsiteX2539" fmla="*/ 8247300 w 12192000"/>
            <a:gd name="connsiteY2539" fmla="*/ 5041719 h 6858000"/>
            <a:gd name="connsiteX2540" fmla="*/ 8313962 w 12192000"/>
            <a:gd name="connsiteY2540" fmla="*/ 5041719 h 6858000"/>
            <a:gd name="connsiteX2541" fmla="*/ 8286617 w 12192000"/>
            <a:gd name="connsiteY2541" fmla="*/ 5014380 h 6858000"/>
            <a:gd name="connsiteX2542" fmla="*/ 8313962 w 12192000"/>
            <a:gd name="connsiteY2542" fmla="*/ 4987040 h 6858000"/>
            <a:gd name="connsiteX2543" fmla="*/ 8341296 w 12192000"/>
            <a:gd name="connsiteY2543" fmla="*/ 5014380 h 6858000"/>
            <a:gd name="connsiteX2544" fmla="*/ 8313962 w 12192000"/>
            <a:gd name="connsiteY2544" fmla="*/ 5041719 h 6858000"/>
            <a:gd name="connsiteX2545" fmla="*/ 8380622 w 12192000"/>
            <a:gd name="connsiteY2545" fmla="*/ 5041719 h 6858000"/>
            <a:gd name="connsiteX2546" fmla="*/ 8353277 w 12192000"/>
            <a:gd name="connsiteY2546" fmla="*/ 5014380 h 6858000"/>
            <a:gd name="connsiteX2547" fmla="*/ 8380622 w 12192000"/>
            <a:gd name="connsiteY2547" fmla="*/ 4987040 h 6858000"/>
            <a:gd name="connsiteX2548" fmla="*/ 8407956 w 12192000"/>
            <a:gd name="connsiteY2548" fmla="*/ 5014380 h 6858000"/>
            <a:gd name="connsiteX2549" fmla="*/ 8380622 w 12192000"/>
            <a:gd name="connsiteY2549" fmla="*/ 5041719 h 6858000"/>
            <a:gd name="connsiteX2550" fmla="*/ 8447283 w 12192000"/>
            <a:gd name="connsiteY2550" fmla="*/ 5041719 h 6858000"/>
            <a:gd name="connsiteX2551" fmla="*/ 8419938 w 12192000"/>
            <a:gd name="connsiteY2551" fmla="*/ 5014380 h 6858000"/>
            <a:gd name="connsiteX2552" fmla="*/ 8447283 w 12192000"/>
            <a:gd name="connsiteY2552" fmla="*/ 4987040 h 6858000"/>
            <a:gd name="connsiteX2553" fmla="*/ 8474618 w 12192000"/>
            <a:gd name="connsiteY2553" fmla="*/ 5014380 h 6858000"/>
            <a:gd name="connsiteX2554" fmla="*/ 8447283 w 12192000"/>
            <a:gd name="connsiteY2554" fmla="*/ 5041719 h 6858000"/>
            <a:gd name="connsiteX2555" fmla="*/ 8513944 w 12192000"/>
            <a:gd name="connsiteY2555" fmla="*/ 5041719 h 6858000"/>
            <a:gd name="connsiteX2556" fmla="*/ 8486599 w 12192000"/>
            <a:gd name="connsiteY2556" fmla="*/ 5014380 h 6858000"/>
            <a:gd name="connsiteX2557" fmla="*/ 8513944 w 12192000"/>
            <a:gd name="connsiteY2557" fmla="*/ 4987040 h 6858000"/>
            <a:gd name="connsiteX2558" fmla="*/ 8541279 w 12192000"/>
            <a:gd name="connsiteY2558" fmla="*/ 5014380 h 6858000"/>
            <a:gd name="connsiteX2559" fmla="*/ 8513944 w 12192000"/>
            <a:gd name="connsiteY2559" fmla="*/ 5041719 h 6858000"/>
            <a:gd name="connsiteX2560" fmla="*/ 8580605 w 12192000"/>
            <a:gd name="connsiteY2560" fmla="*/ 5041719 h 6858000"/>
            <a:gd name="connsiteX2561" fmla="*/ 8553260 w 12192000"/>
            <a:gd name="connsiteY2561" fmla="*/ 5014380 h 6858000"/>
            <a:gd name="connsiteX2562" fmla="*/ 8580605 w 12192000"/>
            <a:gd name="connsiteY2562" fmla="*/ 4987040 h 6858000"/>
            <a:gd name="connsiteX2563" fmla="*/ 8607939 w 12192000"/>
            <a:gd name="connsiteY2563" fmla="*/ 5014380 h 6858000"/>
            <a:gd name="connsiteX2564" fmla="*/ 8580605 w 12192000"/>
            <a:gd name="connsiteY2564" fmla="*/ 5041719 h 6858000"/>
            <a:gd name="connsiteX2565" fmla="*/ 8647266 w 12192000"/>
            <a:gd name="connsiteY2565" fmla="*/ 5041719 h 6858000"/>
            <a:gd name="connsiteX2566" fmla="*/ 8619921 w 12192000"/>
            <a:gd name="connsiteY2566" fmla="*/ 5014380 h 6858000"/>
            <a:gd name="connsiteX2567" fmla="*/ 8647266 w 12192000"/>
            <a:gd name="connsiteY2567" fmla="*/ 4987040 h 6858000"/>
            <a:gd name="connsiteX2568" fmla="*/ 8674600 w 12192000"/>
            <a:gd name="connsiteY2568" fmla="*/ 5014380 h 6858000"/>
            <a:gd name="connsiteX2569" fmla="*/ 8647266 w 12192000"/>
            <a:gd name="connsiteY2569" fmla="*/ 5041719 h 6858000"/>
            <a:gd name="connsiteX2570" fmla="*/ 8713927 w 12192000"/>
            <a:gd name="connsiteY2570" fmla="*/ 5041719 h 6858000"/>
            <a:gd name="connsiteX2571" fmla="*/ 8686582 w 12192000"/>
            <a:gd name="connsiteY2571" fmla="*/ 5014380 h 6858000"/>
            <a:gd name="connsiteX2572" fmla="*/ 8713927 w 12192000"/>
            <a:gd name="connsiteY2572" fmla="*/ 4987040 h 6858000"/>
            <a:gd name="connsiteX2573" fmla="*/ 8741262 w 12192000"/>
            <a:gd name="connsiteY2573" fmla="*/ 5014380 h 6858000"/>
            <a:gd name="connsiteX2574" fmla="*/ 8713927 w 12192000"/>
            <a:gd name="connsiteY2574" fmla="*/ 5041719 h 6858000"/>
            <a:gd name="connsiteX2575" fmla="*/ 8780587 w 12192000"/>
            <a:gd name="connsiteY2575" fmla="*/ 5041719 h 6858000"/>
            <a:gd name="connsiteX2576" fmla="*/ 8753242 w 12192000"/>
            <a:gd name="connsiteY2576" fmla="*/ 5014380 h 6858000"/>
            <a:gd name="connsiteX2577" fmla="*/ 8780587 w 12192000"/>
            <a:gd name="connsiteY2577" fmla="*/ 4987040 h 6858000"/>
            <a:gd name="connsiteX2578" fmla="*/ 8807922 w 12192000"/>
            <a:gd name="connsiteY2578" fmla="*/ 5014380 h 6858000"/>
            <a:gd name="connsiteX2579" fmla="*/ 8780587 w 12192000"/>
            <a:gd name="connsiteY2579" fmla="*/ 5041719 h 6858000"/>
            <a:gd name="connsiteX2580" fmla="*/ 8847249 w 12192000"/>
            <a:gd name="connsiteY2580" fmla="*/ 5041719 h 6858000"/>
            <a:gd name="connsiteX2581" fmla="*/ 8819904 w 12192000"/>
            <a:gd name="connsiteY2581" fmla="*/ 5014380 h 6858000"/>
            <a:gd name="connsiteX2582" fmla="*/ 8847249 w 12192000"/>
            <a:gd name="connsiteY2582" fmla="*/ 4987040 h 6858000"/>
            <a:gd name="connsiteX2583" fmla="*/ 8874583 w 12192000"/>
            <a:gd name="connsiteY2583" fmla="*/ 5014380 h 6858000"/>
            <a:gd name="connsiteX2584" fmla="*/ 8847249 w 12192000"/>
            <a:gd name="connsiteY2584" fmla="*/ 5041719 h 6858000"/>
            <a:gd name="connsiteX2585" fmla="*/ 8913910 w 12192000"/>
            <a:gd name="connsiteY2585" fmla="*/ 5041719 h 6858000"/>
            <a:gd name="connsiteX2586" fmla="*/ 8886565 w 12192000"/>
            <a:gd name="connsiteY2586" fmla="*/ 5014380 h 6858000"/>
            <a:gd name="connsiteX2587" fmla="*/ 8913910 w 12192000"/>
            <a:gd name="connsiteY2587" fmla="*/ 4987040 h 6858000"/>
            <a:gd name="connsiteX2588" fmla="*/ 8941244 w 12192000"/>
            <a:gd name="connsiteY2588" fmla="*/ 5014380 h 6858000"/>
            <a:gd name="connsiteX2589" fmla="*/ 8913910 w 12192000"/>
            <a:gd name="connsiteY2589" fmla="*/ 5041719 h 6858000"/>
            <a:gd name="connsiteX2590" fmla="*/ 8980570 w 12192000"/>
            <a:gd name="connsiteY2590" fmla="*/ 5041719 h 6858000"/>
            <a:gd name="connsiteX2591" fmla="*/ 8953225 w 12192000"/>
            <a:gd name="connsiteY2591" fmla="*/ 5014380 h 6858000"/>
            <a:gd name="connsiteX2592" fmla="*/ 8980570 w 12192000"/>
            <a:gd name="connsiteY2592" fmla="*/ 4987040 h 6858000"/>
            <a:gd name="connsiteX2593" fmla="*/ 9007905 w 12192000"/>
            <a:gd name="connsiteY2593" fmla="*/ 5014380 h 6858000"/>
            <a:gd name="connsiteX2594" fmla="*/ 8980570 w 12192000"/>
            <a:gd name="connsiteY2594" fmla="*/ 5041719 h 6858000"/>
            <a:gd name="connsiteX2595" fmla="*/ 9047231 w 12192000"/>
            <a:gd name="connsiteY2595" fmla="*/ 5041719 h 6858000"/>
            <a:gd name="connsiteX2596" fmla="*/ 9019886 w 12192000"/>
            <a:gd name="connsiteY2596" fmla="*/ 5014380 h 6858000"/>
            <a:gd name="connsiteX2597" fmla="*/ 9047231 w 12192000"/>
            <a:gd name="connsiteY2597" fmla="*/ 4987040 h 6858000"/>
            <a:gd name="connsiteX2598" fmla="*/ 9074566 w 12192000"/>
            <a:gd name="connsiteY2598" fmla="*/ 5014380 h 6858000"/>
            <a:gd name="connsiteX2599" fmla="*/ 9047231 w 12192000"/>
            <a:gd name="connsiteY2599" fmla="*/ 5041719 h 6858000"/>
            <a:gd name="connsiteX2600" fmla="*/ 9113893 w 12192000"/>
            <a:gd name="connsiteY2600" fmla="*/ 5041719 h 6858000"/>
            <a:gd name="connsiteX2601" fmla="*/ 9086548 w 12192000"/>
            <a:gd name="connsiteY2601" fmla="*/ 5014380 h 6858000"/>
            <a:gd name="connsiteX2602" fmla="*/ 9113893 w 12192000"/>
            <a:gd name="connsiteY2602" fmla="*/ 4987040 h 6858000"/>
            <a:gd name="connsiteX2603" fmla="*/ 9141227 w 12192000"/>
            <a:gd name="connsiteY2603" fmla="*/ 5014380 h 6858000"/>
            <a:gd name="connsiteX2604" fmla="*/ 9113893 w 12192000"/>
            <a:gd name="connsiteY2604" fmla="*/ 5041719 h 6858000"/>
            <a:gd name="connsiteX2605" fmla="*/ 9180553 w 12192000"/>
            <a:gd name="connsiteY2605" fmla="*/ 5041719 h 6858000"/>
            <a:gd name="connsiteX2606" fmla="*/ 9153208 w 12192000"/>
            <a:gd name="connsiteY2606" fmla="*/ 5014380 h 6858000"/>
            <a:gd name="connsiteX2607" fmla="*/ 9180553 w 12192000"/>
            <a:gd name="connsiteY2607" fmla="*/ 4987040 h 6858000"/>
            <a:gd name="connsiteX2608" fmla="*/ 9207887 w 12192000"/>
            <a:gd name="connsiteY2608" fmla="*/ 5014380 h 6858000"/>
            <a:gd name="connsiteX2609" fmla="*/ 9180553 w 12192000"/>
            <a:gd name="connsiteY2609" fmla="*/ 5041719 h 6858000"/>
            <a:gd name="connsiteX2610" fmla="*/ 9247214 w 12192000"/>
            <a:gd name="connsiteY2610" fmla="*/ 5041719 h 6858000"/>
            <a:gd name="connsiteX2611" fmla="*/ 9219869 w 12192000"/>
            <a:gd name="connsiteY2611" fmla="*/ 5014380 h 6858000"/>
            <a:gd name="connsiteX2612" fmla="*/ 9247214 w 12192000"/>
            <a:gd name="connsiteY2612" fmla="*/ 4987040 h 6858000"/>
            <a:gd name="connsiteX2613" fmla="*/ 9274549 w 12192000"/>
            <a:gd name="connsiteY2613" fmla="*/ 5014380 h 6858000"/>
            <a:gd name="connsiteX2614" fmla="*/ 9247214 w 12192000"/>
            <a:gd name="connsiteY2614" fmla="*/ 5041719 h 6858000"/>
            <a:gd name="connsiteX2615" fmla="*/ 9313875 w 12192000"/>
            <a:gd name="connsiteY2615" fmla="*/ 5041719 h 6858000"/>
            <a:gd name="connsiteX2616" fmla="*/ 9286530 w 12192000"/>
            <a:gd name="connsiteY2616" fmla="*/ 5014380 h 6858000"/>
            <a:gd name="connsiteX2617" fmla="*/ 9313875 w 12192000"/>
            <a:gd name="connsiteY2617" fmla="*/ 4987040 h 6858000"/>
            <a:gd name="connsiteX2618" fmla="*/ 9341210 w 12192000"/>
            <a:gd name="connsiteY2618" fmla="*/ 5014380 h 6858000"/>
            <a:gd name="connsiteX2619" fmla="*/ 9313875 w 12192000"/>
            <a:gd name="connsiteY2619" fmla="*/ 5041719 h 6858000"/>
            <a:gd name="connsiteX2620" fmla="*/ 9380536 w 12192000"/>
            <a:gd name="connsiteY2620" fmla="*/ 5041719 h 6858000"/>
            <a:gd name="connsiteX2621" fmla="*/ 9353191 w 12192000"/>
            <a:gd name="connsiteY2621" fmla="*/ 5014380 h 6858000"/>
            <a:gd name="connsiteX2622" fmla="*/ 9380536 w 12192000"/>
            <a:gd name="connsiteY2622" fmla="*/ 4987040 h 6858000"/>
            <a:gd name="connsiteX2623" fmla="*/ 9407870 w 12192000"/>
            <a:gd name="connsiteY2623" fmla="*/ 5014380 h 6858000"/>
            <a:gd name="connsiteX2624" fmla="*/ 9380536 w 12192000"/>
            <a:gd name="connsiteY2624" fmla="*/ 5041719 h 6858000"/>
            <a:gd name="connsiteX2625" fmla="*/ 9447197 w 12192000"/>
            <a:gd name="connsiteY2625" fmla="*/ 5041719 h 6858000"/>
            <a:gd name="connsiteX2626" fmla="*/ 9419852 w 12192000"/>
            <a:gd name="connsiteY2626" fmla="*/ 5014380 h 6858000"/>
            <a:gd name="connsiteX2627" fmla="*/ 9447197 w 12192000"/>
            <a:gd name="connsiteY2627" fmla="*/ 4987040 h 6858000"/>
            <a:gd name="connsiteX2628" fmla="*/ 9474531 w 12192000"/>
            <a:gd name="connsiteY2628" fmla="*/ 5014380 h 6858000"/>
            <a:gd name="connsiteX2629" fmla="*/ 9447197 w 12192000"/>
            <a:gd name="connsiteY2629" fmla="*/ 5041719 h 6858000"/>
            <a:gd name="connsiteX2630" fmla="*/ 9513858 w 12192000"/>
            <a:gd name="connsiteY2630" fmla="*/ 5041719 h 6858000"/>
            <a:gd name="connsiteX2631" fmla="*/ 9486513 w 12192000"/>
            <a:gd name="connsiteY2631" fmla="*/ 5014380 h 6858000"/>
            <a:gd name="connsiteX2632" fmla="*/ 9513858 w 12192000"/>
            <a:gd name="connsiteY2632" fmla="*/ 4987040 h 6858000"/>
            <a:gd name="connsiteX2633" fmla="*/ 9541193 w 12192000"/>
            <a:gd name="connsiteY2633" fmla="*/ 5014380 h 6858000"/>
            <a:gd name="connsiteX2634" fmla="*/ 9513858 w 12192000"/>
            <a:gd name="connsiteY2634" fmla="*/ 5041719 h 6858000"/>
            <a:gd name="connsiteX2635" fmla="*/ 2447797 w 12192000"/>
            <a:gd name="connsiteY2635" fmla="*/ 4975091 h 6858000"/>
            <a:gd name="connsiteX2636" fmla="*/ 2420458 w 12192000"/>
            <a:gd name="connsiteY2636" fmla="*/ 4947751 h 6858000"/>
            <a:gd name="connsiteX2637" fmla="*/ 2447797 w 12192000"/>
            <a:gd name="connsiteY2637" fmla="*/ 4920411 h 6858000"/>
            <a:gd name="connsiteX2638" fmla="*/ 2475137 w 12192000"/>
            <a:gd name="connsiteY2638" fmla="*/ 4947751 h 6858000"/>
            <a:gd name="connsiteX2639" fmla="*/ 2447797 w 12192000"/>
            <a:gd name="connsiteY2639" fmla="*/ 4975091 h 6858000"/>
            <a:gd name="connsiteX2640" fmla="*/ 2514459 w 12192000"/>
            <a:gd name="connsiteY2640" fmla="*/ 4975091 h 6858000"/>
            <a:gd name="connsiteX2641" fmla="*/ 2487119 w 12192000"/>
            <a:gd name="connsiteY2641" fmla="*/ 4947751 h 6858000"/>
            <a:gd name="connsiteX2642" fmla="*/ 2514459 w 12192000"/>
            <a:gd name="connsiteY2642" fmla="*/ 4920411 h 6858000"/>
            <a:gd name="connsiteX2643" fmla="*/ 2541798 w 12192000"/>
            <a:gd name="connsiteY2643" fmla="*/ 4947751 h 6858000"/>
            <a:gd name="connsiteX2644" fmla="*/ 2514459 w 12192000"/>
            <a:gd name="connsiteY2644" fmla="*/ 4975091 h 6858000"/>
            <a:gd name="connsiteX2645" fmla="*/ 2581120 w 12192000"/>
            <a:gd name="connsiteY2645" fmla="*/ 4975091 h 6858000"/>
            <a:gd name="connsiteX2646" fmla="*/ 2553780 w 12192000"/>
            <a:gd name="connsiteY2646" fmla="*/ 4947751 h 6858000"/>
            <a:gd name="connsiteX2647" fmla="*/ 2581120 w 12192000"/>
            <a:gd name="connsiteY2647" fmla="*/ 4920411 h 6858000"/>
            <a:gd name="connsiteX2648" fmla="*/ 2608460 w 12192000"/>
            <a:gd name="connsiteY2648" fmla="*/ 4947751 h 6858000"/>
            <a:gd name="connsiteX2649" fmla="*/ 2581120 w 12192000"/>
            <a:gd name="connsiteY2649" fmla="*/ 4975091 h 6858000"/>
            <a:gd name="connsiteX2650" fmla="*/ 2647780 w 12192000"/>
            <a:gd name="connsiteY2650" fmla="*/ 4975091 h 6858000"/>
            <a:gd name="connsiteX2651" fmla="*/ 2620440 w 12192000"/>
            <a:gd name="connsiteY2651" fmla="*/ 4947751 h 6858000"/>
            <a:gd name="connsiteX2652" fmla="*/ 2647780 w 12192000"/>
            <a:gd name="connsiteY2652" fmla="*/ 4920411 h 6858000"/>
            <a:gd name="connsiteX2653" fmla="*/ 2675120 w 12192000"/>
            <a:gd name="connsiteY2653" fmla="*/ 4947751 h 6858000"/>
            <a:gd name="connsiteX2654" fmla="*/ 2647780 w 12192000"/>
            <a:gd name="connsiteY2654" fmla="*/ 4975091 h 6858000"/>
            <a:gd name="connsiteX2655" fmla="*/ 2714441 w 12192000"/>
            <a:gd name="connsiteY2655" fmla="*/ 4975091 h 6858000"/>
            <a:gd name="connsiteX2656" fmla="*/ 2687102 w 12192000"/>
            <a:gd name="connsiteY2656" fmla="*/ 4947751 h 6858000"/>
            <a:gd name="connsiteX2657" fmla="*/ 2714441 w 12192000"/>
            <a:gd name="connsiteY2657" fmla="*/ 4920411 h 6858000"/>
            <a:gd name="connsiteX2658" fmla="*/ 2741781 w 12192000"/>
            <a:gd name="connsiteY2658" fmla="*/ 4947751 h 6858000"/>
            <a:gd name="connsiteX2659" fmla="*/ 2714441 w 12192000"/>
            <a:gd name="connsiteY2659" fmla="*/ 4975091 h 6858000"/>
            <a:gd name="connsiteX2660" fmla="*/ 2781103 w 12192000"/>
            <a:gd name="connsiteY2660" fmla="*/ 4975091 h 6858000"/>
            <a:gd name="connsiteX2661" fmla="*/ 2753763 w 12192000"/>
            <a:gd name="connsiteY2661" fmla="*/ 4947751 h 6858000"/>
            <a:gd name="connsiteX2662" fmla="*/ 2781103 w 12192000"/>
            <a:gd name="connsiteY2662" fmla="*/ 4920411 h 6858000"/>
            <a:gd name="connsiteX2663" fmla="*/ 2808442 w 12192000"/>
            <a:gd name="connsiteY2663" fmla="*/ 4947751 h 6858000"/>
            <a:gd name="connsiteX2664" fmla="*/ 2781103 w 12192000"/>
            <a:gd name="connsiteY2664" fmla="*/ 4975091 h 6858000"/>
            <a:gd name="connsiteX2665" fmla="*/ 2847763 w 12192000"/>
            <a:gd name="connsiteY2665" fmla="*/ 4975091 h 6858000"/>
            <a:gd name="connsiteX2666" fmla="*/ 2820423 w 12192000"/>
            <a:gd name="connsiteY2666" fmla="*/ 4947751 h 6858000"/>
            <a:gd name="connsiteX2667" fmla="*/ 2847763 w 12192000"/>
            <a:gd name="connsiteY2667" fmla="*/ 4920411 h 6858000"/>
            <a:gd name="connsiteX2668" fmla="*/ 2875103 w 12192000"/>
            <a:gd name="connsiteY2668" fmla="*/ 4947751 h 6858000"/>
            <a:gd name="connsiteX2669" fmla="*/ 2847763 w 12192000"/>
            <a:gd name="connsiteY2669" fmla="*/ 4975091 h 6858000"/>
            <a:gd name="connsiteX2670" fmla="*/ 2914424 w 12192000"/>
            <a:gd name="connsiteY2670" fmla="*/ 4975091 h 6858000"/>
            <a:gd name="connsiteX2671" fmla="*/ 2887084 w 12192000"/>
            <a:gd name="connsiteY2671" fmla="*/ 4947751 h 6858000"/>
            <a:gd name="connsiteX2672" fmla="*/ 2914424 w 12192000"/>
            <a:gd name="connsiteY2672" fmla="*/ 4920411 h 6858000"/>
            <a:gd name="connsiteX2673" fmla="*/ 2941764 w 12192000"/>
            <a:gd name="connsiteY2673" fmla="*/ 4947751 h 6858000"/>
            <a:gd name="connsiteX2674" fmla="*/ 2914424 w 12192000"/>
            <a:gd name="connsiteY2674" fmla="*/ 4975091 h 6858000"/>
            <a:gd name="connsiteX2675" fmla="*/ 2981085 w 12192000"/>
            <a:gd name="connsiteY2675" fmla="*/ 4975091 h 6858000"/>
            <a:gd name="connsiteX2676" fmla="*/ 2953746 w 12192000"/>
            <a:gd name="connsiteY2676" fmla="*/ 4947751 h 6858000"/>
            <a:gd name="connsiteX2677" fmla="*/ 2981085 w 12192000"/>
            <a:gd name="connsiteY2677" fmla="*/ 4920411 h 6858000"/>
            <a:gd name="connsiteX2678" fmla="*/ 3008425 w 12192000"/>
            <a:gd name="connsiteY2678" fmla="*/ 4947751 h 6858000"/>
            <a:gd name="connsiteX2679" fmla="*/ 2981085 w 12192000"/>
            <a:gd name="connsiteY2679" fmla="*/ 4975091 h 6858000"/>
            <a:gd name="connsiteX2680" fmla="*/ 3047746 w 12192000"/>
            <a:gd name="connsiteY2680" fmla="*/ 4975091 h 6858000"/>
            <a:gd name="connsiteX2681" fmla="*/ 3020406 w 12192000"/>
            <a:gd name="connsiteY2681" fmla="*/ 4947751 h 6858000"/>
            <a:gd name="connsiteX2682" fmla="*/ 3047746 w 12192000"/>
            <a:gd name="connsiteY2682" fmla="*/ 4920411 h 6858000"/>
            <a:gd name="connsiteX2683" fmla="*/ 3075085 w 12192000"/>
            <a:gd name="connsiteY2683" fmla="*/ 4947751 h 6858000"/>
            <a:gd name="connsiteX2684" fmla="*/ 3047746 w 12192000"/>
            <a:gd name="connsiteY2684" fmla="*/ 4975091 h 6858000"/>
            <a:gd name="connsiteX2685" fmla="*/ 3114407 w 12192000"/>
            <a:gd name="connsiteY2685" fmla="*/ 4975091 h 6858000"/>
            <a:gd name="connsiteX2686" fmla="*/ 3087067 w 12192000"/>
            <a:gd name="connsiteY2686" fmla="*/ 4947751 h 6858000"/>
            <a:gd name="connsiteX2687" fmla="*/ 3114407 w 12192000"/>
            <a:gd name="connsiteY2687" fmla="*/ 4920411 h 6858000"/>
            <a:gd name="connsiteX2688" fmla="*/ 3141747 w 12192000"/>
            <a:gd name="connsiteY2688" fmla="*/ 4947751 h 6858000"/>
            <a:gd name="connsiteX2689" fmla="*/ 3114407 w 12192000"/>
            <a:gd name="connsiteY2689" fmla="*/ 4975091 h 6858000"/>
            <a:gd name="connsiteX2690" fmla="*/ 3181068 w 12192000"/>
            <a:gd name="connsiteY2690" fmla="*/ 4975091 h 6858000"/>
            <a:gd name="connsiteX2691" fmla="*/ 3153728 w 12192000"/>
            <a:gd name="connsiteY2691" fmla="*/ 4947751 h 6858000"/>
            <a:gd name="connsiteX2692" fmla="*/ 3181068 w 12192000"/>
            <a:gd name="connsiteY2692" fmla="*/ 4920411 h 6858000"/>
            <a:gd name="connsiteX2693" fmla="*/ 3208408 w 12192000"/>
            <a:gd name="connsiteY2693" fmla="*/ 4947751 h 6858000"/>
            <a:gd name="connsiteX2694" fmla="*/ 3181068 w 12192000"/>
            <a:gd name="connsiteY2694" fmla="*/ 4975091 h 6858000"/>
            <a:gd name="connsiteX2695" fmla="*/ 3247728 w 12192000"/>
            <a:gd name="connsiteY2695" fmla="*/ 4975091 h 6858000"/>
            <a:gd name="connsiteX2696" fmla="*/ 3220389 w 12192000"/>
            <a:gd name="connsiteY2696" fmla="*/ 4947751 h 6858000"/>
            <a:gd name="connsiteX2697" fmla="*/ 3247728 w 12192000"/>
            <a:gd name="connsiteY2697" fmla="*/ 4920411 h 6858000"/>
            <a:gd name="connsiteX2698" fmla="*/ 3275068 w 12192000"/>
            <a:gd name="connsiteY2698" fmla="*/ 4947751 h 6858000"/>
            <a:gd name="connsiteX2699" fmla="*/ 3247728 w 12192000"/>
            <a:gd name="connsiteY2699" fmla="*/ 4975091 h 6858000"/>
            <a:gd name="connsiteX2700" fmla="*/ 3314390 w 12192000"/>
            <a:gd name="connsiteY2700" fmla="*/ 4975091 h 6858000"/>
            <a:gd name="connsiteX2701" fmla="*/ 3287050 w 12192000"/>
            <a:gd name="connsiteY2701" fmla="*/ 4947751 h 6858000"/>
            <a:gd name="connsiteX2702" fmla="*/ 3314390 w 12192000"/>
            <a:gd name="connsiteY2702" fmla="*/ 4920411 h 6858000"/>
            <a:gd name="connsiteX2703" fmla="*/ 3341729 w 12192000"/>
            <a:gd name="connsiteY2703" fmla="*/ 4947751 h 6858000"/>
            <a:gd name="connsiteX2704" fmla="*/ 3314390 w 12192000"/>
            <a:gd name="connsiteY2704" fmla="*/ 4975091 h 6858000"/>
            <a:gd name="connsiteX2705" fmla="*/ 3381051 w 12192000"/>
            <a:gd name="connsiteY2705" fmla="*/ 4975091 h 6858000"/>
            <a:gd name="connsiteX2706" fmla="*/ 3353711 w 12192000"/>
            <a:gd name="connsiteY2706" fmla="*/ 4947751 h 6858000"/>
            <a:gd name="connsiteX2707" fmla="*/ 3381051 w 12192000"/>
            <a:gd name="connsiteY2707" fmla="*/ 4920411 h 6858000"/>
            <a:gd name="connsiteX2708" fmla="*/ 3408391 w 12192000"/>
            <a:gd name="connsiteY2708" fmla="*/ 4947751 h 6858000"/>
            <a:gd name="connsiteX2709" fmla="*/ 3381051 w 12192000"/>
            <a:gd name="connsiteY2709" fmla="*/ 4975091 h 6858000"/>
            <a:gd name="connsiteX2710" fmla="*/ 3581034 w 12192000"/>
            <a:gd name="connsiteY2710" fmla="*/ 4975091 h 6858000"/>
            <a:gd name="connsiteX2711" fmla="*/ 3553694 w 12192000"/>
            <a:gd name="connsiteY2711" fmla="*/ 4947751 h 6858000"/>
            <a:gd name="connsiteX2712" fmla="*/ 3581034 w 12192000"/>
            <a:gd name="connsiteY2712" fmla="*/ 4920411 h 6858000"/>
            <a:gd name="connsiteX2713" fmla="*/ 3608373 w 12192000"/>
            <a:gd name="connsiteY2713" fmla="*/ 4947751 h 6858000"/>
            <a:gd name="connsiteX2714" fmla="*/ 3581034 w 12192000"/>
            <a:gd name="connsiteY2714" fmla="*/ 4975091 h 6858000"/>
            <a:gd name="connsiteX2715" fmla="*/ 3647694 w 12192000"/>
            <a:gd name="connsiteY2715" fmla="*/ 4975091 h 6858000"/>
            <a:gd name="connsiteX2716" fmla="*/ 3620354 w 12192000"/>
            <a:gd name="connsiteY2716" fmla="*/ 4947751 h 6858000"/>
            <a:gd name="connsiteX2717" fmla="*/ 3647694 w 12192000"/>
            <a:gd name="connsiteY2717" fmla="*/ 4920411 h 6858000"/>
            <a:gd name="connsiteX2718" fmla="*/ 3675034 w 12192000"/>
            <a:gd name="connsiteY2718" fmla="*/ 4947751 h 6858000"/>
            <a:gd name="connsiteX2719" fmla="*/ 3647694 w 12192000"/>
            <a:gd name="connsiteY2719" fmla="*/ 4975091 h 6858000"/>
            <a:gd name="connsiteX2720" fmla="*/ 3714355 w 12192000"/>
            <a:gd name="connsiteY2720" fmla="*/ 4975091 h 6858000"/>
            <a:gd name="connsiteX2721" fmla="*/ 3687015 w 12192000"/>
            <a:gd name="connsiteY2721" fmla="*/ 4947751 h 6858000"/>
            <a:gd name="connsiteX2722" fmla="*/ 3714355 w 12192000"/>
            <a:gd name="connsiteY2722" fmla="*/ 4920411 h 6858000"/>
            <a:gd name="connsiteX2723" fmla="*/ 3741695 w 12192000"/>
            <a:gd name="connsiteY2723" fmla="*/ 4947751 h 6858000"/>
            <a:gd name="connsiteX2724" fmla="*/ 3714355 w 12192000"/>
            <a:gd name="connsiteY2724" fmla="*/ 4975091 h 6858000"/>
            <a:gd name="connsiteX2725" fmla="*/ 3781016 w 12192000"/>
            <a:gd name="connsiteY2725" fmla="*/ 4975091 h 6858000"/>
            <a:gd name="connsiteX2726" fmla="*/ 3753677 w 12192000"/>
            <a:gd name="connsiteY2726" fmla="*/ 4947751 h 6858000"/>
            <a:gd name="connsiteX2727" fmla="*/ 3781016 w 12192000"/>
            <a:gd name="connsiteY2727" fmla="*/ 4920411 h 6858000"/>
            <a:gd name="connsiteX2728" fmla="*/ 3808356 w 12192000"/>
            <a:gd name="connsiteY2728" fmla="*/ 4947751 h 6858000"/>
            <a:gd name="connsiteX2729" fmla="*/ 3781016 w 12192000"/>
            <a:gd name="connsiteY2729" fmla="*/ 4975091 h 6858000"/>
            <a:gd name="connsiteX2730" fmla="*/ 3847677 w 12192000"/>
            <a:gd name="connsiteY2730" fmla="*/ 4975091 h 6858000"/>
            <a:gd name="connsiteX2731" fmla="*/ 3820337 w 12192000"/>
            <a:gd name="connsiteY2731" fmla="*/ 4947751 h 6858000"/>
            <a:gd name="connsiteX2732" fmla="*/ 3847677 w 12192000"/>
            <a:gd name="connsiteY2732" fmla="*/ 4920411 h 6858000"/>
            <a:gd name="connsiteX2733" fmla="*/ 3875016 w 12192000"/>
            <a:gd name="connsiteY2733" fmla="*/ 4947751 h 6858000"/>
            <a:gd name="connsiteX2734" fmla="*/ 3847677 w 12192000"/>
            <a:gd name="connsiteY2734" fmla="*/ 4975091 h 6858000"/>
            <a:gd name="connsiteX2735" fmla="*/ 3914338 w 12192000"/>
            <a:gd name="connsiteY2735" fmla="*/ 4975091 h 6858000"/>
            <a:gd name="connsiteX2736" fmla="*/ 3886998 w 12192000"/>
            <a:gd name="connsiteY2736" fmla="*/ 4947751 h 6858000"/>
            <a:gd name="connsiteX2737" fmla="*/ 3914338 w 12192000"/>
            <a:gd name="connsiteY2737" fmla="*/ 4920411 h 6858000"/>
            <a:gd name="connsiteX2738" fmla="*/ 3941678 w 12192000"/>
            <a:gd name="connsiteY2738" fmla="*/ 4947751 h 6858000"/>
            <a:gd name="connsiteX2739" fmla="*/ 3914338 w 12192000"/>
            <a:gd name="connsiteY2739" fmla="*/ 4975091 h 6858000"/>
            <a:gd name="connsiteX2740" fmla="*/ 3980999 w 12192000"/>
            <a:gd name="connsiteY2740" fmla="*/ 4975091 h 6858000"/>
            <a:gd name="connsiteX2741" fmla="*/ 3953659 w 12192000"/>
            <a:gd name="connsiteY2741" fmla="*/ 4947751 h 6858000"/>
            <a:gd name="connsiteX2742" fmla="*/ 3980999 w 12192000"/>
            <a:gd name="connsiteY2742" fmla="*/ 4920411 h 6858000"/>
            <a:gd name="connsiteX2743" fmla="*/ 4008339 w 12192000"/>
            <a:gd name="connsiteY2743" fmla="*/ 4947751 h 6858000"/>
            <a:gd name="connsiteX2744" fmla="*/ 3980999 w 12192000"/>
            <a:gd name="connsiteY2744" fmla="*/ 4975091 h 6858000"/>
            <a:gd name="connsiteX2745" fmla="*/ 4047659 w 12192000"/>
            <a:gd name="connsiteY2745" fmla="*/ 4975091 h 6858000"/>
            <a:gd name="connsiteX2746" fmla="*/ 4020320 w 12192000"/>
            <a:gd name="connsiteY2746" fmla="*/ 4947751 h 6858000"/>
            <a:gd name="connsiteX2747" fmla="*/ 4047659 w 12192000"/>
            <a:gd name="connsiteY2747" fmla="*/ 4920411 h 6858000"/>
            <a:gd name="connsiteX2748" fmla="*/ 4074999 w 12192000"/>
            <a:gd name="connsiteY2748" fmla="*/ 4947751 h 6858000"/>
            <a:gd name="connsiteX2749" fmla="*/ 4047659 w 12192000"/>
            <a:gd name="connsiteY2749" fmla="*/ 4975091 h 6858000"/>
            <a:gd name="connsiteX2750" fmla="*/ 4114321 w 12192000"/>
            <a:gd name="connsiteY2750" fmla="*/ 4975091 h 6858000"/>
            <a:gd name="connsiteX2751" fmla="*/ 4086981 w 12192000"/>
            <a:gd name="connsiteY2751" fmla="*/ 4947751 h 6858000"/>
            <a:gd name="connsiteX2752" fmla="*/ 4114321 w 12192000"/>
            <a:gd name="connsiteY2752" fmla="*/ 4920411 h 6858000"/>
            <a:gd name="connsiteX2753" fmla="*/ 4141660 w 12192000"/>
            <a:gd name="connsiteY2753" fmla="*/ 4947751 h 6858000"/>
            <a:gd name="connsiteX2754" fmla="*/ 4114321 w 12192000"/>
            <a:gd name="connsiteY2754" fmla="*/ 4975091 h 6858000"/>
            <a:gd name="connsiteX2755" fmla="*/ 4247642 w 12192000"/>
            <a:gd name="connsiteY2755" fmla="*/ 4975091 h 6858000"/>
            <a:gd name="connsiteX2756" fmla="*/ 4220302 w 12192000"/>
            <a:gd name="connsiteY2756" fmla="*/ 4947751 h 6858000"/>
            <a:gd name="connsiteX2757" fmla="*/ 4247642 w 12192000"/>
            <a:gd name="connsiteY2757" fmla="*/ 4920411 h 6858000"/>
            <a:gd name="connsiteX2758" fmla="*/ 4274982 w 12192000"/>
            <a:gd name="connsiteY2758" fmla="*/ 4947751 h 6858000"/>
            <a:gd name="connsiteX2759" fmla="*/ 4247642 w 12192000"/>
            <a:gd name="connsiteY2759" fmla="*/ 4975091 h 6858000"/>
            <a:gd name="connsiteX2760" fmla="*/ 4514286 w 12192000"/>
            <a:gd name="connsiteY2760" fmla="*/ 4975091 h 6858000"/>
            <a:gd name="connsiteX2761" fmla="*/ 4486946 w 12192000"/>
            <a:gd name="connsiteY2761" fmla="*/ 4947751 h 6858000"/>
            <a:gd name="connsiteX2762" fmla="*/ 4514286 w 12192000"/>
            <a:gd name="connsiteY2762" fmla="*/ 4920411 h 6858000"/>
            <a:gd name="connsiteX2763" fmla="*/ 4541626 w 12192000"/>
            <a:gd name="connsiteY2763" fmla="*/ 4947751 h 6858000"/>
            <a:gd name="connsiteX2764" fmla="*/ 4514286 w 12192000"/>
            <a:gd name="connsiteY2764" fmla="*/ 4975091 h 6858000"/>
            <a:gd name="connsiteX2765" fmla="*/ 4580947 w 12192000"/>
            <a:gd name="connsiteY2765" fmla="*/ 4975091 h 6858000"/>
            <a:gd name="connsiteX2766" fmla="*/ 4553608 w 12192000"/>
            <a:gd name="connsiteY2766" fmla="*/ 4947751 h 6858000"/>
            <a:gd name="connsiteX2767" fmla="*/ 4580947 w 12192000"/>
            <a:gd name="connsiteY2767" fmla="*/ 4920411 h 6858000"/>
            <a:gd name="connsiteX2768" fmla="*/ 4608287 w 12192000"/>
            <a:gd name="connsiteY2768" fmla="*/ 4947751 h 6858000"/>
            <a:gd name="connsiteX2769" fmla="*/ 4580947 w 12192000"/>
            <a:gd name="connsiteY2769" fmla="*/ 4975091 h 6858000"/>
            <a:gd name="connsiteX2770" fmla="*/ 4847590 w 12192000"/>
            <a:gd name="connsiteY2770" fmla="*/ 4975091 h 6858000"/>
            <a:gd name="connsiteX2771" fmla="*/ 4820251 w 12192000"/>
            <a:gd name="connsiteY2771" fmla="*/ 4947751 h 6858000"/>
            <a:gd name="connsiteX2772" fmla="*/ 4847590 w 12192000"/>
            <a:gd name="connsiteY2772" fmla="*/ 4920411 h 6858000"/>
            <a:gd name="connsiteX2773" fmla="*/ 4874930 w 12192000"/>
            <a:gd name="connsiteY2773" fmla="*/ 4947751 h 6858000"/>
            <a:gd name="connsiteX2774" fmla="*/ 4847590 w 12192000"/>
            <a:gd name="connsiteY2774" fmla="*/ 4975091 h 6858000"/>
            <a:gd name="connsiteX2775" fmla="*/ 4914252 w 12192000"/>
            <a:gd name="connsiteY2775" fmla="*/ 4975091 h 6858000"/>
            <a:gd name="connsiteX2776" fmla="*/ 4886912 w 12192000"/>
            <a:gd name="connsiteY2776" fmla="*/ 4947751 h 6858000"/>
            <a:gd name="connsiteX2777" fmla="*/ 4914252 w 12192000"/>
            <a:gd name="connsiteY2777" fmla="*/ 4920411 h 6858000"/>
            <a:gd name="connsiteX2778" fmla="*/ 4941591 w 12192000"/>
            <a:gd name="connsiteY2778" fmla="*/ 4947751 h 6858000"/>
            <a:gd name="connsiteX2779" fmla="*/ 4914252 w 12192000"/>
            <a:gd name="connsiteY2779" fmla="*/ 4975091 h 6858000"/>
            <a:gd name="connsiteX2780" fmla="*/ 4980913 w 12192000"/>
            <a:gd name="connsiteY2780" fmla="*/ 4975091 h 6858000"/>
            <a:gd name="connsiteX2781" fmla="*/ 4953573 w 12192000"/>
            <a:gd name="connsiteY2781" fmla="*/ 4947751 h 6858000"/>
            <a:gd name="connsiteX2782" fmla="*/ 4980913 w 12192000"/>
            <a:gd name="connsiteY2782" fmla="*/ 4920411 h 6858000"/>
            <a:gd name="connsiteX2783" fmla="*/ 5008253 w 12192000"/>
            <a:gd name="connsiteY2783" fmla="*/ 4947751 h 6858000"/>
            <a:gd name="connsiteX2784" fmla="*/ 4980913 w 12192000"/>
            <a:gd name="connsiteY2784" fmla="*/ 4975091 h 6858000"/>
            <a:gd name="connsiteX2785" fmla="*/ 5047573 w 12192000"/>
            <a:gd name="connsiteY2785" fmla="*/ 4975091 h 6858000"/>
            <a:gd name="connsiteX2786" fmla="*/ 5020233 w 12192000"/>
            <a:gd name="connsiteY2786" fmla="*/ 4947751 h 6858000"/>
            <a:gd name="connsiteX2787" fmla="*/ 5047573 w 12192000"/>
            <a:gd name="connsiteY2787" fmla="*/ 4920411 h 6858000"/>
            <a:gd name="connsiteX2788" fmla="*/ 5074913 w 12192000"/>
            <a:gd name="connsiteY2788" fmla="*/ 4947751 h 6858000"/>
            <a:gd name="connsiteX2789" fmla="*/ 5047573 w 12192000"/>
            <a:gd name="connsiteY2789" fmla="*/ 4975091 h 6858000"/>
            <a:gd name="connsiteX2790" fmla="*/ 5114234 w 12192000"/>
            <a:gd name="connsiteY2790" fmla="*/ 4975091 h 6858000"/>
            <a:gd name="connsiteX2791" fmla="*/ 5086895 w 12192000"/>
            <a:gd name="connsiteY2791" fmla="*/ 4947751 h 6858000"/>
            <a:gd name="connsiteX2792" fmla="*/ 5114234 w 12192000"/>
            <a:gd name="connsiteY2792" fmla="*/ 4920411 h 6858000"/>
            <a:gd name="connsiteX2793" fmla="*/ 5141574 w 12192000"/>
            <a:gd name="connsiteY2793" fmla="*/ 4947751 h 6858000"/>
            <a:gd name="connsiteX2794" fmla="*/ 5114234 w 12192000"/>
            <a:gd name="connsiteY2794" fmla="*/ 4975091 h 6858000"/>
            <a:gd name="connsiteX2795" fmla="*/ 5180896 w 12192000"/>
            <a:gd name="connsiteY2795" fmla="*/ 4975091 h 6858000"/>
            <a:gd name="connsiteX2796" fmla="*/ 5153556 w 12192000"/>
            <a:gd name="connsiteY2796" fmla="*/ 4947751 h 6858000"/>
            <a:gd name="connsiteX2797" fmla="*/ 5180896 w 12192000"/>
            <a:gd name="connsiteY2797" fmla="*/ 4920411 h 6858000"/>
            <a:gd name="connsiteX2798" fmla="*/ 5208235 w 12192000"/>
            <a:gd name="connsiteY2798" fmla="*/ 4947751 h 6858000"/>
            <a:gd name="connsiteX2799" fmla="*/ 5180896 w 12192000"/>
            <a:gd name="connsiteY2799" fmla="*/ 4975091 h 6858000"/>
            <a:gd name="connsiteX2800" fmla="*/ 5247556 w 12192000"/>
            <a:gd name="connsiteY2800" fmla="*/ 4975091 h 6858000"/>
            <a:gd name="connsiteX2801" fmla="*/ 5220216 w 12192000"/>
            <a:gd name="connsiteY2801" fmla="*/ 4947751 h 6858000"/>
            <a:gd name="connsiteX2802" fmla="*/ 5247556 w 12192000"/>
            <a:gd name="connsiteY2802" fmla="*/ 4920411 h 6858000"/>
            <a:gd name="connsiteX2803" fmla="*/ 5274896 w 12192000"/>
            <a:gd name="connsiteY2803" fmla="*/ 4947751 h 6858000"/>
            <a:gd name="connsiteX2804" fmla="*/ 5247556 w 12192000"/>
            <a:gd name="connsiteY2804" fmla="*/ 4975091 h 6858000"/>
            <a:gd name="connsiteX2805" fmla="*/ 5314217 w 12192000"/>
            <a:gd name="connsiteY2805" fmla="*/ 4975091 h 6858000"/>
            <a:gd name="connsiteX2806" fmla="*/ 5286877 w 12192000"/>
            <a:gd name="connsiteY2806" fmla="*/ 4947751 h 6858000"/>
            <a:gd name="connsiteX2807" fmla="*/ 5314217 w 12192000"/>
            <a:gd name="connsiteY2807" fmla="*/ 4920411 h 6858000"/>
            <a:gd name="connsiteX2808" fmla="*/ 5341557 w 12192000"/>
            <a:gd name="connsiteY2808" fmla="*/ 4947751 h 6858000"/>
            <a:gd name="connsiteX2809" fmla="*/ 5314217 w 12192000"/>
            <a:gd name="connsiteY2809" fmla="*/ 4975091 h 6858000"/>
            <a:gd name="connsiteX2810" fmla="*/ 5447539 w 12192000"/>
            <a:gd name="connsiteY2810" fmla="*/ 4975091 h 6858000"/>
            <a:gd name="connsiteX2811" fmla="*/ 5420199 w 12192000"/>
            <a:gd name="connsiteY2811" fmla="*/ 4947751 h 6858000"/>
            <a:gd name="connsiteX2812" fmla="*/ 5447539 w 12192000"/>
            <a:gd name="connsiteY2812" fmla="*/ 4920411 h 6858000"/>
            <a:gd name="connsiteX2813" fmla="*/ 5474878 w 12192000"/>
            <a:gd name="connsiteY2813" fmla="*/ 4947751 h 6858000"/>
            <a:gd name="connsiteX2814" fmla="*/ 5447539 w 12192000"/>
            <a:gd name="connsiteY2814" fmla="*/ 4975091 h 6858000"/>
            <a:gd name="connsiteX2815" fmla="*/ 6980743 w 12192000"/>
            <a:gd name="connsiteY2815" fmla="*/ 4975091 h 6858000"/>
            <a:gd name="connsiteX2816" fmla="*/ 6953398 w 12192000"/>
            <a:gd name="connsiteY2816" fmla="*/ 4947751 h 6858000"/>
            <a:gd name="connsiteX2817" fmla="*/ 6980743 w 12192000"/>
            <a:gd name="connsiteY2817" fmla="*/ 4920411 h 6858000"/>
            <a:gd name="connsiteX2818" fmla="*/ 7008077 w 12192000"/>
            <a:gd name="connsiteY2818" fmla="*/ 4947751 h 6858000"/>
            <a:gd name="connsiteX2819" fmla="*/ 6980743 w 12192000"/>
            <a:gd name="connsiteY2819" fmla="*/ 4975091 h 6858000"/>
            <a:gd name="connsiteX2820" fmla="*/ 7247387 w 12192000"/>
            <a:gd name="connsiteY2820" fmla="*/ 4975091 h 6858000"/>
            <a:gd name="connsiteX2821" fmla="*/ 7220042 w 12192000"/>
            <a:gd name="connsiteY2821" fmla="*/ 4947751 h 6858000"/>
            <a:gd name="connsiteX2822" fmla="*/ 7247387 w 12192000"/>
            <a:gd name="connsiteY2822" fmla="*/ 4920411 h 6858000"/>
            <a:gd name="connsiteX2823" fmla="*/ 7274721 w 12192000"/>
            <a:gd name="connsiteY2823" fmla="*/ 4947751 h 6858000"/>
            <a:gd name="connsiteX2824" fmla="*/ 7247387 w 12192000"/>
            <a:gd name="connsiteY2824" fmla="*/ 4975091 h 6858000"/>
            <a:gd name="connsiteX2825" fmla="*/ 7447369 w 12192000"/>
            <a:gd name="connsiteY2825" fmla="*/ 4975091 h 6858000"/>
            <a:gd name="connsiteX2826" fmla="*/ 7420024 w 12192000"/>
            <a:gd name="connsiteY2826" fmla="*/ 4947751 h 6858000"/>
            <a:gd name="connsiteX2827" fmla="*/ 7447369 w 12192000"/>
            <a:gd name="connsiteY2827" fmla="*/ 4920411 h 6858000"/>
            <a:gd name="connsiteX2828" fmla="*/ 7474704 w 12192000"/>
            <a:gd name="connsiteY2828" fmla="*/ 4947751 h 6858000"/>
            <a:gd name="connsiteX2829" fmla="*/ 7447369 w 12192000"/>
            <a:gd name="connsiteY2829" fmla="*/ 4975091 h 6858000"/>
            <a:gd name="connsiteX2830" fmla="*/ 7514031 w 12192000"/>
            <a:gd name="connsiteY2830" fmla="*/ 4975091 h 6858000"/>
            <a:gd name="connsiteX2831" fmla="*/ 7486686 w 12192000"/>
            <a:gd name="connsiteY2831" fmla="*/ 4947751 h 6858000"/>
            <a:gd name="connsiteX2832" fmla="*/ 7514031 w 12192000"/>
            <a:gd name="connsiteY2832" fmla="*/ 4920411 h 6858000"/>
            <a:gd name="connsiteX2833" fmla="*/ 7541365 w 12192000"/>
            <a:gd name="connsiteY2833" fmla="*/ 4947751 h 6858000"/>
            <a:gd name="connsiteX2834" fmla="*/ 7514031 w 12192000"/>
            <a:gd name="connsiteY2834" fmla="*/ 4975091 h 6858000"/>
            <a:gd name="connsiteX2835" fmla="*/ 7580691 w 12192000"/>
            <a:gd name="connsiteY2835" fmla="*/ 4975091 h 6858000"/>
            <a:gd name="connsiteX2836" fmla="*/ 7553346 w 12192000"/>
            <a:gd name="connsiteY2836" fmla="*/ 4947751 h 6858000"/>
            <a:gd name="connsiteX2837" fmla="*/ 7580691 w 12192000"/>
            <a:gd name="connsiteY2837" fmla="*/ 4920411 h 6858000"/>
            <a:gd name="connsiteX2838" fmla="*/ 7608025 w 12192000"/>
            <a:gd name="connsiteY2838" fmla="*/ 4947751 h 6858000"/>
            <a:gd name="connsiteX2839" fmla="*/ 7580691 w 12192000"/>
            <a:gd name="connsiteY2839" fmla="*/ 4975091 h 6858000"/>
            <a:gd name="connsiteX2840" fmla="*/ 7647352 w 12192000"/>
            <a:gd name="connsiteY2840" fmla="*/ 4975091 h 6858000"/>
            <a:gd name="connsiteX2841" fmla="*/ 7620007 w 12192000"/>
            <a:gd name="connsiteY2841" fmla="*/ 4947751 h 6858000"/>
            <a:gd name="connsiteX2842" fmla="*/ 7647352 w 12192000"/>
            <a:gd name="connsiteY2842" fmla="*/ 4920411 h 6858000"/>
            <a:gd name="connsiteX2843" fmla="*/ 7674687 w 12192000"/>
            <a:gd name="connsiteY2843" fmla="*/ 4947751 h 6858000"/>
            <a:gd name="connsiteX2844" fmla="*/ 7647352 w 12192000"/>
            <a:gd name="connsiteY2844" fmla="*/ 4975091 h 6858000"/>
            <a:gd name="connsiteX2845" fmla="*/ 7714013 w 12192000"/>
            <a:gd name="connsiteY2845" fmla="*/ 4975091 h 6858000"/>
            <a:gd name="connsiteX2846" fmla="*/ 7686668 w 12192000"/>
            <a:gd name="connsiteY2846" fmla="*/ 4947751 h 6858000"/>
            <a:gd name="connsiteX2847" fmla="*/ 7714013 w 12192000"/>
            <a:gd name="connsiteY2847" fmla="*/ 4920411 h 6858000"/>
            <a:gd name="connsiteX2848" fmla="*/ 7741348 w 12192000"/>
            <a:gd name="connsiteY2848" fmla="*/ 4947751 h 6858000"/>
            <a:gd name="connsiteX2849" fmla="*/ 7714013 w 12192000"/>
            <a:gd name="connsiteY2849" fmla="*/ 4975091 h 6858000"/>
            <a:gd name="connsiteX2850" fmla="*/ 7780674 w 12192000"/>
            <a:gd name="connsiteY2850" fmla="*/ 4975091 h 6858000"/>
            <a:gd name="connsiteX2851" fmla="*/ 7753329 w 12192000"/>
            <a:gd name="connsiteY2851" fmla="*/ 4947751 h 6858000"/>
            <a:gd name="connsiteX2852" fmla="*/ 7780674 w 12192000"/>
            <a:gd name="connsiteY2852" fmla="*/ 4920411 h 6858000"/>
            <a:gd name="connsiteX2853" fmla="*/ 7808008 w 12192000"/>
            <a:gd name="connsiteY2853" fmla="*/ 4947751 h 6858000"/>
            <a:gd name="connsiteX2854" fmla="*/ 7780674 w 12192000"/>
            <a:gd name="connsiteY2854" fmla="*/ 4975091 h 6858000"/>
            <a:gd name="connsiteX2855" fmla="*/ 7847335 w 12192000"/>
            <a:gd name="connsiteY2855" fmla="*/ 4975091 h 6858000"/>
            <a:gd name="connsiteX2856" fmla="*/ 7819990 w 12192000"/>
            <a:gd name="connsiteY2856" fmla="*/ 4947751 h 6858000"/>
            <a:gd name="connsiteX2857" fmla="*/ 7847335 w 12192000"/>
            <a:gd name="connsiteY2857" fmla="*/ 4920411 h 6858000"/>
            <a:gd name="connsiteX2858" fmla="*/ 7874669 w 12192000"/>
            <a:gd name="connsiteY2858" fmla="*/ 4947751 h 6858000"/>
            <a:gd name="connsiteX2859" fmla="*/ 7847335 w 12192000"/>
            <a:gd name="connsiteY2859" fmla="*/ 4975091 h 6858000"/>
            <a:gd name="connsiteX2860" fmla="*/ 7913996 w 12192000"/>
            <a:gd name="connsiteY2860" fmla="*/ 4975091 h 6858000"/>
            <a:gd name="connsiteX2861" fmla="*/ 7886651 w 12192000"/>
            <a:gd name="connsiteY2861" fmla="*/ 4947751 h 6858000"/>
            <a:gd name="connsiteX2862" fmla="*/ 7913996 w 12192000"/>
            <a:gd name="connsiteY2862" fmla="*/ 4920411 h 6858000"/>
            <a:gd name="connsiteX2863" fmla="*/ 7941331 w 12192000"/>
            <a:gd name="connsiteY2863" fmla="*/ 4947751 h 6858000"/>
            <a:gd name="connsiteX2864" fmla="*/ 7913996 w 12192000"/>
            <a:gd name="connsiteY2864" fmla="*/ 4975091 h 6858000"/>
            <a:gd name="connsiteX2865" fmla="*/ 7980656 w 12192000"/>
            <a:gd name="connsiteY2865" fmla="*/ 4975091 h 6858000"/>
            <a:gd name="connsiteX2866" fmla="*/ 7953311 w 12192000"/>
            <a:gd name="connsiteY2866" fmla="*/ 4947751 h 6858000"/>
            <a:gd name="connsiteX2867" fmla="*/ 7980656 w 12192000"/>
            <a:gd name="connsiteY2867" fmla="*/ 4920411 h 6858000"/>
            <a:gd name="connsiteX2868" fmla="*/ 8007991 w 12192000"/>
            <a:gd name="connsiteY2868" fmla="*/ 4947751 h 6858000"/>
            <a:gd name="connsiteX2869" fmla="*/ 7980656 w 12192000"/>
            <a:gd name="connsiteY2869" fmla="*/ 4975091 h 6858000"/>
            <a:gd name="connsiteX2870" fmla="*/ 8047318 w 12192000"/>
            <a:gd name="connsiteY2870" fmla="*/ 4975091 h 6858000"/>
            <a:gd name="connsiteX2871" fmla="*/ 8019973 w 12192000"/>
            <a:gd name="connsiteY2871" fmla="*/ 4947751 h 6858000"/>
            <a:gd name="connsiteX2872" fmla="*/ 8047318 w 12192000"/>
            <a:gd name="connsiteY2872" fmla="*/ 4920411 h 6858000"/>
            <a:gd name="connsiteX2873" fmla="*/ 8074652 w 12192000"/>
            <a:gd name="connsiteY2873" fmla="*/ 4947751 h 6858000"/>
            <a:gd name="connsiteX2874" fmla="*/ 8047318 w 12192000"/>
            <a:gd name="connsiteY2874" fmla="*/ 4975091 h 6858000"/>
            <a:gd name="connsiteX2875" fmla="*/ 8113979 w 12192000"/>
            <a:gd name="connsiteY2875" fmla="*/ 4975091 h 6858000"/>
            <a:gd name="connsiteX2876" fmla="*/ 8086634 w 12192000"/>
            <a:gd name="connsiteY2876" fmla="*/ 4947751 h 6858000"/>
            <a:gd name="connsiteX2877" fmla="*/ 8113979 w 12192000"/>
            <a:gd name="connsiteY2877" fmla="*/ 4920411 h 6858000"/>
            <a:gd name="connsiteX2878" fmla="*/ 8141313 w 12192000"/>
            <a:gd name="connsiteY2878" fmla="*/ 4947751 h 6858000"/>
            <a:gd name="connsiteX2879" fmla="*/ 8113979 w 12192000"/>
            <a:gd name="connsiteY2879" fmla="*/ 4975091 h 6858000"/>
            <a:gd name="connsiteX2880" fmla="*/ 8180639 w 12192000"/>
            <a:gd name="connsiteY2880" fmla="*/ 4975091 h 6858000"/>
            <a:gd name="connsiteX2881" fmla="*/ 8153294 w 12192000"/>
            <a:gd name="connsiteY2881" fmla="*/ 4947751 h 6858000"/>
            <a:gd name="connsiteX2882" fmla="*/ 8180639 w 12192000"/>
            <a:gd name="connsiteY2882" fmla="*/ 4920411 h 6858000"/>
            <a:gd name="connsiteX2883" fmla="*/ 8207974 w 12192000"/>
            <a:gd name="connsiteY2883" fmla="*/ 4947751 h 6858000"/>
            <a:gd name="connsiteX2884" fmla="*/ 8180639 w 12192000"/>
            <a:gd name="connsiteY2884" fmla="*/ 4975091 h 6858000"/>
            <a:gd name="connsiteX2885" fmla="*/ 8247300 w 12192000"/>
            <a:gd name="connsiteY2885" fmla="*/ 4975091 h 6858000"/>
            <a:gd name="connsiteX2886" fmla="*/ 8219955 w 12192000"/>
            <a:gd name="connsiteY2886" fmla="*/ 4947751 h 6858000"/>
            <a:gd name="connsiteX2887" fmla="*/ 8247300 w 12192000"/>
            <a:gd name="connsiteY2887" fmla="*/ 4920411 h 6858000"/>
            <a:gd name="connsiteX2888" fmla="*/ 8274635 w 12192000"/>
            <a:gd name="connsiteY2888" fmla="*/ 4947751 h 6858000"/>
            <a:gd name="connsiteX2889" fmla="*/ 8247300 w 12192000"/>
            <a:gd name="connsiteY2889" fmla="*/ 4975091 h 6858000"/>
            <a:gd name="connsiteX2890" fmla="*/ 8313962 w 12192000"/>
            <a:gd name="connsiteY2890" fmla="*/ 4975091 h 6858000"/>
            <a:gd name="connsiteX2891" fmla="*/ 8286617 w 12192000"/>
            <a:gd name="connsiteY2891" fmla="*/ 4947751 h 6858000"/>
            <a:gd name="connsiteX2892" fmla="*/ 8313962 w 12192000"/>
            <a:gd name="connsiteY2892" fmla="*/ 4920411 h 6858000"/>
            <a:gd name="connsiteX2893" fmla="*/ 8341296 w 12192000"/>
            <a:gd name="connsiteY2893" fmla="*/ 4947751 h 6858000"/>
            <a:gd name="connsiteX2894" fmla="*/ 8313962 w 12192000"/>
            <a:gd name="connsiteY2894" fmla="*/ 4975091 h 6858000"/>
            <a:gd name="connsiteX2895" fmla="*/ 8380622 w 12192000"/>
            <a:gd name="connsiteY2895" fmla="*/ 4975091 h 6858000"/>
            <a:gd name="connsiteX2896" fmla="*/ 8353277 w 12192000"/>
            <a:gd name="connsiteY2896" fmla="*/ 4947751 h 6858000"/>
            <a:gd name="connsiteX2897" fmla="*/ 8380622 w 12192000"/>
            <a:gd name="connsiteY2897" fmla="*/ 4920411 h 6858000"/>
            <a:gd name="connsiteX2898" fmla="*/ 8407956 w 12192000"/>
            <a:gd name="connsiteY2898" fmla="*/ 4947751 h 6858000"/>
            <a:gd name="connsiteX2899" fmla="*/ 8380622 w 12192000"/>
            <a:gd name="connsiteY2899" fmla="*/ 4975091 h 6858000"/>
            <a:gd name="connsiteX2900" fmla="*/ 8447283 w 12192000"/>
            <a:gd name="connsiteY2900" fmla="*/ 4975091 h 6858000"/>
            <a:gd name="connsiteX2901" fmla="*/ 8419938 w 12192000"/>
            <a:gd name="connsiteY2901" fmla="*/ 4947751 h 6858000"/>
            <a:gd name="connsiteX2902" fmla="*/ 8447283 w 12192000"/>
            <a:gd name="connsiteY2902" fmla="*/ 4920411 h 6858000"/>
            <a:gd name="connsiteX2903" fmla="*/ 8474618 w 12192000"/>
            <a:gd name="connsiteY2903" fmla="*/ 4947751 h 6858000"/>
            <a:gd name="connsiteX2904" fmla="*/ 8447283 w 12192000"/>
            <a:gd name="connsiteY2904" fmla="*/ 4975091 h 6858000"/>
            <a:gd name="connsiteX2905" fmla="*/ 8513944 w 12192000"/>
            <a:gd name="connsiteY2905" fmla="*/ 4975091 h 6858000"/>
            <a:gd name="connsiteX2906" fmla="*/ 8486599 w 12192000"/>
            <a:gd name="connsiteY2906" fmla="*/ 4947751 h 6858000"/>
            <a:gd name="connsiteX2907" fmla="*/ 8513944 w 12192000"/>
            <a:gd name="connsiteY2907" fmla="*/ 4920411 h 6858000"/>
            <a:gd name="connsiteX2908" fmla="*/ 8541279 w 12192000"/>
            <a:gd name="connsiteY2908" fmla="*/ 4947751 h 6858000"/>
            <a:gd name="connsiteX2909" fmla="*/ 8513944 w 12192000"/>
            <a:gd name="connsiteY2909" fmla="*/ 4975091 h 6858000"/>
            <a:gd name="connsiteX2910" fmla="*/ 8580605 w 12192000"/>
            <a:gd name="connsiteY2910" fmla="*/ 4975091 h 6858000"/>
            <a:gd name="connsiteX2911" fmla="*/ 8553260 w 12192000"/>
            <a:gd name="connsiteY2911" fmla="*/ 4947751 h 6858000"/>
            <a:gd name="connsiteX2912" fmla="*/ 8580605 w 12192000"/>
            <a:gd name="connsiteY2912" fmla="*/ 4920411 h 6858000"/>
            <a:gd name="connsiteX2913" fmla="*/ 8607939 w 12192000"/>
            <a:gd name="connsiteY2913" fmla="*/ 4947751 h 6858000"/>
            <a:gd name="connsiteX2914" fmla="*/ 8580605 w 12192000"/>
            <a:gd name="connsiteY2914" fmla="*/ 4975091 h 6858000"/>
            <a:gd name="connsiteX2915" fmla="*/ 8647266 w 12192000"/>
            <a:gd name="connsiteY2915" fmla="*/ 4975091 h 6858000"/>
            <a:gd name="connsiteX2916" fmla="*/ 8619921 w 12192000"/>
            <a:gd name="connsiteY2916" fmla="*/ 4947751 h 6858000"/>
            <a:gd name="connsiteX2917" fmla="*/ 8647266 w 12192000"/>
            <a:gd name="connsiteY2917" fmla="*/ 4920411 h 6858000"/>
            <a:gd name="connsiteX2918" fmla="*/ 8674600 w 12192000"/>
            <a:gd name="connsiteY2918" fmla="*/ 4947751 h 6858000"/>
            <a:gd name="connsiteX2919" fmla="*/ 8647266 w 12192000"/>
            <a:gd name="connsiteY2919" fmla="*/ 4975091 h 6858000"/>
            <a:gd name="connsiteX2920" fmla="*/ 8713927 w 12192000"/>
            <a:gd name="connsiteY2920" fmla="*/ 4975091 h 6858000"/>
            <a:gd name="connsiteX2921" fmla="*/ 8686582 w 12192000"/>
            <a:gd name="connsiteY2921" fmla="*/ 4947751 h 6858000"/>
            <a:gd name="connsiteX2922" fmla="*/ 8713927 w 12192000"/>
            <a:gd name="connsiteY2922" fmla="*/ 4920411 h 6858000"/>
            <a:gd name="connsiteX2923" fmla="*/ 8741262 w 12192000"/>
            <a:gd name="connsiteY2923" fmla="*/ 4947751 h 6858000"/>
            <a:gd name="connsiteX2924" fmla="*/ 8713927 w 12192000"/>
            <a:gd name="connsiteY2924" fmla="*/ 4975091 h 6858000"/>
            <a:gd name="connsiteX2925" fmla="*/ 8780587 w 12192000"/>
            <a:gd name="connsiteY2925" fmla="*/ 4975091 h 6858000"/>
            <a:gd name="connsiteX2926" fmla="*/ 8753242 w 12192000"/>
            <a:gd name="connsiteY2926" fmla="*/ 4947751 h 6858000"/>
            <a:gd name="connsiteX2927" fmla="*/ 8780587 w 12192000"/>
            <a:gd name="connsiteY2927" fmla="*/ 4920411 h 6858000"/>
            <a:gd name="connsiteX2928" fmla="*/ 8807922 w 12192000"/>
            <a:gd name="connsiteY2928" fmla="*/ 4947751 h 6858000"/>
            <a:gd name="connsiteX2929" fmla="*/ 8780587 w 12192000"/>
            <a:gd name="connsiteY2929" fmla="*/ 4975091 h 6858000"/>
            <a:gd name="connsiteX2930" fmla="*/ 8847249 w 12192000"/>
            <a:gd name="connsiteY2930" fmla="*/ 4975091 h 6858000"/>
            <a:gd name="connsiteX2931" fmla="*/ 8819904 w 12192000"/>
            <a:gd name="connsiteY2931" fmla="*/ 4947751 h 6858000"/>
            <a:gd name="connsiteX2932" fmla="*/ 8847249 w 12192000"/>
            <a:gd name="connsiteY2932" fmla="*/ 4920411 h 6858000"/>
            <a:gd name="connsiteX2933" fmla="*/ 8874583 w 12192000"/>
            <a:gd name="connsiteY2933" fmla="*/ 4947751 h 6858000"/>
            <a:gd name="connsiteX2934" fmla="*/ 8847249 w 12192000"/>
            <a:gd name="connsiteY2934" fmla="*/ 4975091 h 6858000"/>
            <a:gd name="connsiteX2935" fmla="*/ 8913910 w 12192000"/>
            <a:gd name="connsiteY2935" fmla="*/ 4975091 h 6858000"/>
            <a:gd name="connsiteX2936" fmla="*/ 8886565 w 12192000"/>
            <a:gd name="connsiteY2936" fmla="*/ 4947751 h 6858000"/>
            <a:gd name="connsiteX2937" fmla="*/ 8913910 w 12192000"/>
            <a:gd name="connsiteY2937" fmla="*/ 4920411 h 6858000"/>
            <a:gd name="connsiteX2938" fmla="*/ 8941244 w 12192000"/>
            <a:gd name="connsiteY2938" fmla="*/ 4947751 h 6858000"/>
            <a:gd name="connsiteX2939" fmla="*/ 8913910 w 12192000"/>
            <a:gd name="connsiteY2939" fmla="*/ 4975091 h 6858000"/>
            <a:gd name="connsiteX2940" fmla="*/ 8980570 w 12192000"/>
            <a:gd name="connsiteY2940" fmla="*/ 4975091 h 6858000"/>
            <a:gd name="connsiteX2941" fmla="*/ 8953225 w 12192000"/>
            <a:gd name="connsiteY2941" fmla="*/ 4947751 h 6858000"/>
            <a:gd name="connsiteX2942" fmla="*/ 8980570 w 12192000"/>
            <a:gd name="connsiteY2942" fmla="*/ 4920411 h 6858000"/>
            <a:gd name="connsiteX2943" fmla="*/ 9007905 w 12192000"/>
            <a:gd name="connsiteY2943" fmla="*/ 4947751 h 6858000"/>
            <a:gd name="connsiteX2944" fmla="*/ 8980570 w 12192000"/>
            <a:gd name="connsiteY2944" fmla="*/ 4975091 h 6858000"/>
            <a:gd name="connsiteX2945" fmla="*/ 9047231 w 12192000"/>
            <a:gd name="connsiteY2945" fmla="*/ 4975091 h 6858000"/>
            <a:gd name="connsiteX2946" fmla="*/ 9019886 w 12192000"/>
            <a:gd name="connsiteY2946" fmla="*/ 4947751 h 6858000"/>
            <a:gd name="connsiteX2947" fmla="*/ 9047231 w 12192000"/>
            <a:gd name="connsiteY2947" fmla="*/ 4920411 h 6858000"/>
            <a:gd name="connsiteX2948" fmla="*/ 9074566 w 12192000"/>
            <a:gd name="connsiteY2948" fmla="*/ 4947751 h 6858000"/>
            <a:gd name="connsiteX2949" fmla="*/ 9047231 w 12192000"/>
            <a:gd name="connsiteY2949" fmla="*/ 4975091 h 6858000"/>
            <a:gd name="connsiteX2950" fmla="*/ 9113893 w 12192000"/>
            <a:gd name="connsiteY2950" fmla="*/ 4975091 h 6858000"/>
            <a:gd name="connsiteX2951" fmla="*/ 9086548 w 12192000"/>
            <a:gd name="connsiteY2951" fmla="*/ 4947751 h 6858000"/>
            <a:gd name="connsiteX2952" fmla="*/ 9113893 w 12192000"/>
            <a:gd name="connsiteY2952" fmla="*/ 4920411 h 6858000"/>
            <a:gd name="connsiteX2953" fmla="*/ 9141227 w 12192000"/>
            <a:gd name="connsiteY2953" fmla="*/ 4947751 h 6858000"/>
            <a:gd name="connsiteX2954" fmla="*/ 9113893 w 12192000"/>
            <a:gd name="connsiteY2954" fmla="*/ 4975091 h 6858000"/>
            <a:gd name="connsiteX2955" fmla="*/ 9180553 w 12192000"/>
            <a:gd name="connsiteY2955" fmla="*/ 4975091 h 6858000"/>
            <a:gd name="connsiteX2956" fmla="*/ 9153208 w 12192000"/>
            <a:gd name="connsiteY2956" fmla="*/ 4947751 h 6858000"/>
            <a:gd name="connsiteX2957" fmla="*/ 9180553 w 12192000"/>
            <a:gd name="connsiteY2957" fmla="*/ 4920411 h 6858000"/>
            <a:gd name="connsiteX2958" fmla="*/ 9207887 w 12192000"/>
            <a:gd name="connsiteY2958" fmla="*/ 4947751 h 6858000"/>
            <a:gd name="connsiteX2959" fmla="*/ 9180553 w 12192000"/>
            <a:gd name="connsiteY2959" fmla="*/ 4975091 h 6858000"/>
            <a:gd name="connsiteX2960" fmla="*/ 9247214 w 12192000"/>
            <a:gd name="connsiteY2960" fmla="*/ 4975091 h 6858000"/>
            <a:gd name="connsiteX2961" fmla="*/ 9219869 w 12192000"/>
            <a:gd name="connsiteY2961" fmla="*/ 4947751 h 6858000"/>
            <a:gd name="connsiteX2962" fmla="*/ 9247214 w 12192000"/>
            <a:gd name="connsiteY2962" fmla="*/ 4920411 h 6858000"/>
            <a:gd name="connsiteX2963" fmla="*/ 9274549 w 12192000"/>
            <a:gd name="connsiteY2963" fmla="*/ 4947751 h 6858000"/>
            <a:gd name="connsiteX2964" fmla="*/ 9247214 w 12192000"/>
            <a:gd name="connsiteY2964" fmla="*/ 4975091 h 6858000"/>
            <a:gd name="connsiteX2965" fmla="*/ 9313875 w 12192000"/>
            <a:gd name="connsiteY2965" fmla="*/ 4975091 h 6858000"/>
            <a:gd name="connsiteX2966" fmla="*/ 9286530 w 12192000"/>
            <a:gd name="connsiteY2966" fmla="*/ 4947751 h 6858000"/>
            <a:gd name="connsiteX2967" fmla="*/ 9313875 w 12192000"/>
            <a:gd name="connsiteY2967" fmla="*/ 4920411 h 6858000"/>
            <a:gd name="connsiteX2968" fmla="*/ 9341210 w 12192000"/>
            <a:gd name="connsiteY2968" fmla="*/ 4947751 h 6858000"/>
            <a:gd name="connsiteX2969" fmla="*/ 9313875 w 12192000"/>
            <a:gd name="connsiteY2969" fmla="*/ 4975091 h 6858000"/>
            <a:gd name="connsiteX2970" fmla="*/ 9447197 w 12192000"/>
            <a:gd name="connsiteY2970" fmla="*/ 4975091 h 6858000"/>
            <a:gd name="connsiteX2971" fmla="*/ 9419852 w 12192000"/>
            <a:gd name="connsiteY2971" fmla="*/ 4947751 h 6858000"/>
            <a:gd name="connsiteX2972" fmla="*/ 9447197 w 12192000"/>
            <a:gd name="connsiteY2972" fmla="*/ 4920411 h 6858000"/>
            <a:gd name="connsiteX2973" fmla="*/ 9474531 w 12192000"/>
            <a:gd name="connsiteY2973" fmla="*/ 4947751 h 6858000"/>
            <a:gd name="connsiteX2974" fmla="*/ 9447197 w 12192000"/>
            <a:gd name="connsiteY2974" fmla="*/ 4975091 h 6858000"/>
            <a:gd name="connsiteX2975" fmla="*/ 9513858 w 12192000"/>
            <a:gd name="connsiteY2975" fmla="*/ 4975091 h 6858000"/>
            <a:gd name="connsiteX2976" fmla="*/ 9486513 w 12192000"/>
            <a:gd name="connsiteY2976" fmla="*/ 4947751 h 6858000"/>
            <a:gd name="connsiteX2977" fmla="*/ 9513858 w 12192000"/>
            <a:gd name="connsiteY2977" fmla="*/ 4920411 h 6858000"/>
            <a:gd name="connsiteX2978" fmla="*/ 9541193 w 12192000"/>
            <a:gd name="connsiteY2978" fmla="*/ 4947751 h 6858000"/>
            <a:gd name="connsiteX2979" fmla="*/ 9513858 w 12192000"/>
            <a:gd name="connsiteY2979" fmla="*/ 4975091 h 6858000"/>
            <a:gd name="connsiteX2980" fmla="*/ 2381137 w 12192000"/>
            <a:gd name="connsiteY2980" fmla="*/ 4908463 h 6858000"/>
            <a:gd name="connsiteX2981" fmla="*/ 2353797 w 12192000"/>
            <a:gd name="connsiteY2981" fmla="*/ 4881123 h 6858000"/>
            <a:gd name="connsiteX2982" fmla="*/ 2381137 w 12192000"/>
            <a:gd name="connsiteY2982" fmla="*/ 4853784 h 6858000"/>
            <a:gd name="connsiteX2983" fmla="*/ 2408477 w 12192000"/>
            <a:gd name="connsiteY2983" fmla="*/ 4881123 h 6858000"/>
            <a:gd name="connsiteX2984" fmla="*/ 2381137 w 12192000"/>
            <a:gd name="connsiteY2984" fmla="*/ 4908463 h 6858000"/>
            <a:gd name="connsiteX2985" fmla="*/ 2447797 w 12192000"/>
            <a:gd name="connsiteY2985" fmla="*/ 4908463 h 6858000"/>
            <a:gd name="connsiteX2986" fmla="*/ 2420458 w 12192000"/>
            <a:gd name="connsiteY2986" fmla="*/ 4881123 h 6858000"/>
            <a:gd name="connsiteX2987" fmla="*/ 2447797 w 12192000"/>
            <a:gd name="connsiteY2987" fmla="*/ 4853784 h 6858000"/>
            <a:gd name="connsiteX2988" fmla="*/ 2475137 w 12192000"/>
            <a:gd name="connsiteY2988" fmla="*/ 4881123 h 6858000"/>
            <a:gd name="connsiteX2989" fmla="*/ 2447797 w 12192000"/>
            <a:gd name="connsiteY2989" fmla="*/ 4908463 h 6858000"/>
            <a:gd name="connsiteX2990" fmla="*/ 2514459 w 12192000"/>
            <a:gd name="connsiteY2990" fmla="*/ 4908463 h 6858000"/>
            <a:gd name="connsiteX2991" fmla="*/ 2487119 w 12192000"/>
            <a:gd name="connsiteY2991" fmla="*/ 4881123 h 6858000"/>
            <a:gd name="connsiteX2992" fmla="*/ 2514459 w 12192000"/>
            <a:gd name="connsiteY2992" fmla="*/ 4853784 h 6858000"/>
            <a:gd name="connsiteX2993" fmla="*/ 2541798 w 12192000"/>
            <a:gd name="connsiteY2993" fmla="*/ 4881123 h 6858000"/>
            <a:gd name="connsiteX2994" fmla="*/ 2514459 w 12192000"/>
            <a:gd name="connsiteY2994" fmla="*/ 4908463 h 6858000"/>
            <a:gd name="connsiteX2995" fmla="*/ 2581120 w 12192000"/>
            <a:gd name="connsiteY2995" fmla="*/ 4908463 h 6858000"/>
            <a:gd name="connsiteX2996" fmla="*/ 2553780 w 12192000"/>
            <a:gd name="connsiteY2996" fmla="*/ 4881123 h 6858000"/>
            <a:gd name="connsiteX2997" fmla="*/ 2581120 w 12192000"/>
            <a:gd name="connsiteY2997" fmla="*/ 4853784 h 6858000"/>
            <a:gd name="connsiteX2998" fmla="*/ 2608460 w 12192000"/>
            <a:gd name="connsiteY2998" fmla="*/ 4881123 h 6858000"/>
            <a:gd name="connsiteX2999" fmla="*/ 2581120 w 12192000"/>
            <a:gd name="connsiteY2999" fmla="*/ 4908463 h 6858000"/>
            <a:gd name="connsiteX3000" fmla="*/ 2647780 w 12192000"/>
            <a:gd name="connsiteY3000" fmla="*/ 4908463 h 6858000"/>
            <a:gd name="connsiteX3001" fmla="*/ 2620440 w 12192000"/>
            <a:gd name="connsiteY3001" fmla="*/ 4881123 h 6858000"/>
            <a:gd name="connsiteX3002" fmla="*/ 2647780 w 12192000"/>
            <a:gd name="connsiteY3002" fmla="*/ 4853784 h 6858000"/>
            <a:gd name="connsiteX3003" fmla="*/ 2675120 w 12192000"/>
            <a:gd name="connsiteY3003" fmla="*/ 4881123 h 6858000"/>
            <a:gd name="connsiteX3004" fmla="*/ 2647780 w 12192000"/>
            <a:gd name="connsiteY3004" fmla="*/ 4908463 h 6858000"/>
            <a:gd name="connsiteX3005" fmla="*/ 2714441 w 12192000"/>
            <a:gd name="connsiteY3005" fmla="*/ 4908463 h 6858000"/>
            <a:gd name="connsiteX3006" fmla="*/ 2687102 w 12192000"/>
            <a:gd name="connsiteY3006" fmla="*/ 4881123 h 6858000"/>
            <a:gd name="connsiteX3007" fmla="*/ 2714441 w 12192000"/>
            <a:gd name="connsiteY3007" fmla="*/ 4853784 h 6858000"/>
            <a:gd name="connsiteX3008" fmla="*/ 2741781 w 12192000"/>
            <a:gd name="connsiteY3008" fmla="*/ 4881123 h 6858000"/>
            <a:gd name="connsiteX3009" fmla="*/ 2714441 w 12192000"/>
            <a:gd name="connsiteY3009" fmla="*/ 4908463 h 6858000"/>
            <a:gd name="connsiteX3010" fmla="*/ 2781103 w 12192000"/>
            <a:gd name="connsiteY3010" fmla="*/ 4908463 h 6858000"/>
            <a:gd name="connsiteX3011" fmla="*/ 2753763 w 12192000"/>
            <a:gd name="connsiteY3011" fmla="*/ 4881123 h 6858000"/>
            <a:gd name="connsiteX3012" fmla="*/ 2781103 w 12192000"/>
            <a:gd name="connsiteY3012" fmla="*/ 4853784 h 6858000"/>
            <a:gd name="connsiteX3013" fmla="*/ 2808442 w 12192000"/>
            <a:gd name="connsiteY3013" fmla="*/ 4881123 h 6858000"/>
            <a:gd name="connsiteX3014" fmla="*/ 2781103 w 12192000"/>
            <a:gd name="connsiteY3014" fmla="*/ 4908463 h 6858000"/>
            <a:gd name="connsiteX3015" fmla="*/ 2847763 w 12192000"/>
            <a:gd name="connsiteY3015" fmla="*/ 4908463 h 6858000"/>
            <a:gd name="connsiteX3016" fmla="*/ 2820423 w 12192000"/>
            <a:gd name="connsiteY3016" fmla="*/ 4881123 h 6858000"/>
            <a:gd name="connsiteX3017" fmla="*/ 2847763 w 12192000"/>
            <a:gd name="connsiteY3017" fmla="*/ 4853784 h 6858000"/>
            <a:gd name="connsiteX3018" fmla="*/ 2875103 w 12192000"/>
            <a:gd name="connsiteY3018" fmla="*/ 4881123 h 6858000"/>
            <a:gd name="connsiteX3019" fmla="*/ 2847763 w 12192000"/>
            <a:gd name="connsiteY3019" fmla="*/ 4908463 h 6858000"/>
            <a:gd name="connsiteX3020" fmla="*/ 2914424 w 12192000"/>
            <a:gd name="connsiteY3020" fmla="*/ 4908463 h 6858000"/>
            <a:gd name="connsiteX3021" fmla="*/ 2887084 w 12192000"/>
            <a:gd name="connsiteY3021" fmla="*/ 4881123 h 6858000"/>
            <a:gd name="connsiteX3022" fmla="*/ 2914424 w 12192000"/>
            <a:gd name="connsiteY3022" fmla="*/ 4853784 h 6858000"/>
            <a:gd name="connsiteX3023" fmla="*/ 2941764 w 12192000"/>
            <a:gd name="connsiteY3023" fmla="*/ 4881123 h 6858000"/>
            <a:gd name="connsiteX3024" fmla="*/ 2914424 w 12192000"/>
            <a:gd name="connsiteY3024" fmla="*/ 4908463 h 6858000"/>
            <a:gd name="connsiteX3025" fmla="*/ 2981085 w 12192000"/>
            <a:gd name="connsiteY3025" fmla="*/ 4908463 h 6858000"/>
            <a:gd name="connsiteX3026" fmla="*/ 2953746 w 12192000"/>
            <a:gd name="connsiteY3026" fmla="*/ 4881123 h 6858000"/>
            <a:gd name="connsiteX3027" fmla="*/ 2981085 w 12192000"/>
            <a:gd name="connsiteY3027" fmla="*/ 4853784 h 6858000"/>
            <a:gd name="connsiteX3028" fmla="*/ 3008425 w 12192000"/>
            <a:gd name="connsiteY3028" fmla="*/ 4881123 h 6858000"/>
            <a:gd name="connsiteX3029" fmla="*/ 2981085 w 12192000"/>
            <a:gd name="connsiteY3029" fmla="*/ 4908463 h 6858000"/>
            <a:gd name="connsiteX3030" fmla="*/ 3047746 w 12192000"/>
            <a:gd name="connsiteY3030" fmla="*/ 4908463 h 6858000"/>
            <a:gd name="connsiteX3031" fmla="*/ 3020406 w 12192000"/>
            <a:gd name="connsiteY3031" fmla="*/ 4881123 h 6858000"/>
            <a:gd name="connsiteX3032" fmla="*/ 3047746 w 12192000"/>
            <a:gd name="connsiteY3032" fmla="*/ 4853784 h 6858000"/>
            <a:gd name="connsiteX3033" fmla="*/ 3075085 w 12192000"/>
            <a:gd name="connsiteY3033" fmla="*/ 4881123 h 6858000"/>
            <a:gd name="connsiteX3034" fmla="*/ 3047746 w 12192000"/>
            <a:gd name="connsiteY3034" fmla="*/ 4908463 h 6858000"/>
            <a:gd name="connsiteX3035" fmla="*/ 3114407 w 12192000"/>
            <a:gd name="connsiteY3035" fmla="*/ 4908463 h 6858000"/>
            <a:gd name="connsiteX3036" fmla="*/ 3087067 w 12192000"/>
            <a:gd name="connsiteY3036" fmla="*/ 4881123 h 6858000"/>
            <a:gd name="connsiteX3037" fmla="*/ 3114407 w 12192000"/>
            <a:gd name="connsiteY3037" fmla="*/ 4853784 h 6858000"/>
            <a:gd name="connsiteX3038" fmla="*/ 3141747 w 12192000"/>
            <a:gd name="connsiteY3038" fmla="*/ 4881123 h 6858000"/>
            <a:gd name="connsiteX3039" fmla="*/ 3114407 w 12192000"/>
            <a:gd name="connsiteY3039" fmla="*/ 4908463 h 6858000"/>
            <a:gd name="connsiteX3040" fmla="*/ 3181068 w 12192000"/>
            <a:gd name="connsiteY3040" fmla="*/ 4908463 h 6858000"/>
            <a:gd name="connsiteX3041" fmla="*/ 3153728 w 12192000"/>
            <a:gd name="connsiteY3041" fmla="*/ 4881123 h 6858000"/>
            <a:gd name="connsiteX3042" fmla="*/ 3181068 w 12192000"/>
            <a:gd name="connsiteY3042" fmla="*/ 4853784 h 6858000"/>
            <a:gd name="connsiteX3043" fmla="*/ 3208408 w 12192000"/>
            <a:gd name="connsiteY3043" fmla="*/ 4881123 h 6858000"/>
            <a:gd name="connsiteX3044" fmla="*/ 3181068 w 12192000"/>
            <a:gd name="connsiteY3044" fmla="*/ 4908463 h 6858000"/>
            <a:gd name="connsiteX3045" fmla="*/ 3247728 w 12192000"/>
            <a:gd name="connsiteY3045" fmla="*/ 4908463 h 6858000"/>
            <a:gd name="connsiteX3046" fmla="*/ 3220389 w 12192000"/>
            <a:gd name="connsiteY3046" fmla="*/ 4881123 h 6858000"/>
            <a:gd name="connsiteX3047" fmla="*/ 3247728 w 12192000"/>
            <a:gd name="connsiteY3047" fmla="*/ 4853784 h 6858000"/>
            <a:gd name="connsiteX3048" fmla="*/ 3275068 w 12192000"/>
            <a:gd name="connsiteY3048" fmla="*/ 4881123 h 6858000"/>
            <a:gd name="connsiteX3049" fmla="*/ 3247728 w 12192000"/>
            <a:gd name="connsiteY3049" fmla="*/ 4908463 h 6858000"/>
            <a:gd name="connsiteX3050" fmla="*/ 3314390 w 12192000"/>
            <a:gd name="connsiteY3050" fmla="*/ 4908463 h 6858000"/>
            <a:gd name="connsiteX3051" fmla="*/ 3287050 w 12192000"/>
            <a:gd name="connsiteY3051" fmla="*/ 4881123 h 6858000"/>
            <a:gd name="connsiteX3052" fmla="*/ 3314390 w 12192000"/>
            <a:gd name="connsiteY3052" fmla="*/ 4853784 h 6858000"/>
            <a:gd name="connsiteX3053" fmla="*/ 3341729 w 12192000"/>
            <a:gd name="connsiteY3053" fmla="*/ 4881123 h 6858000"/>
            <a:gd name="connsiteX3054" fmla="*/ 3314390 w 12192000"/>
            <a:gd name="connsiteY3054" fmla="*/ 4908463 h 6858000"/>
            <a:gd name="connsiteX3055" fmla="*/ 3381051 w 12192000"/>
            <a:gd name="connsiteY3055" fmla="*/ 4908463 h 6858000"/>
            <a:gd name="connsiteX3056" fmla="*/ 3353711 w 12192000"/>
            <a:gd name="connsiteY3056" fmla="*/ 4881123 h 6858000"/>
            <a:gd name="connsiteX3057" fmla="*/ 3381051 w 12192000"/>
            <a:gd name="connsiteY3057" fmla="*/ 4853784 h 6858000"/>
            <a:gd name="connsiteX3058" fmla="*/ 3408391 w 12192000"/>
            <a:gd name="connsiteY3058" fmla="*/ 4881123 h 6858000"/>
            <a:gd name="connsiteX3059" fmla="*/ 3381051 w 12192000"/>
            <a:gd name="connsiteY3059" fmla="*/ 4908463 h 6858000"/>
            <a:gd name="connsiteX3060" fmla="*/ 3447711 w 12192000"/>
            <a:gd name="connsiteY3060" fmla="*/ 4908463 h 6858000"/>
            <a:gd name="connsiteX3061" fmla="*/ 3420371 w 12192000"/>
            <a:gd name="connsiteY3061" fmla="*/ 4881123 h 6858000"/>
            <a:gd name="connsiteX3062" fmla="*/ 3447711 w 12192000"/>
            <a:gd name="connsiteY3062" fmla="*/ 4853784 h 6858000"/>
            <a:gd name="connsiteX3063" fmla="*/ 3475051 w 12192000"/>
            <a:gd name="connsiteY3063" fmla="*/ 4881123 h 6858000"/>
            <a:gd name="connsiteX3064" fmla="*/ 3447711 w 12192000"/>
            <a:gd name="connsiteY3064" fmla="*/ 4908463 h 6858000"/>
            <a:gd name="connsiteX3065" fmla="*/ 3514372 w 12192000"/>
            <a:gd name="connsiteY3065" fmla="*/ 4908463 h 6858000"/>
            <a:gd name="connsiteX3066" fmla="*/ 3487033 w 12192000"/>
            <a:gd name="connsiteY3066" fmla="*/ 4881123 h 6858000"/>
            <a:gd name="connsiteX3067" fmla="*/ 3514372 w 12192000"/>
            <a:gd name="connsiteY3067" fmla="*/ 4853784 h 6858000"/>
            <a:gd name="connsiteX3068" fmla="*/ 3541712 w 12192000"/>
            <a:gd name="connsiteY3068" fmla="*/ 4881123 h 6858000"/>
            <a:gd name="connsiteX3069" fmla="*/ 3514372 w 12192000"/>
            <a:gd name="connsiteY3069" fmla="*/ 4908463 h 6858000"/>
            <a:gd name="connsiteX3070" fmla="*/ 3581034 w 12192000"/>
            <a:gd name="connsiteY3070" fmla="*/ 4908463 h 6858000"/>
            <a:gd name="connsiteX3071" fmla="*/ 3553694 w 12192000"/>
            <a:gd name="connsiteY3071" fmla="*/ 4881123 h 6858000"/>
            <a:gd name="connsiteX3072" fmla="*/ 3581034 w 12192000"/>
            <a:gd name="connsiteY3072" fmla="*/ 4853784 h 6858000"/>
            <a:gd name="connsiteX3073" fmla="*/ 3608373 w 12192000"/>
            <a:gd name="connsiteY3073" fmla="*/ 4881123 h 6858000"/>
            <a:gd name="connsiteX3074" fmla="*/ 3581034 w 12192000"/>
            <a:gd name="connsiteY3074" fmla="*/ 4908463 h 6858000"/>
            <a:gd name="connsiteX3075" fmla="*/ 3647694 w 12192000"/>
            <a:gd name="connsiteY3075" fmla="*/ 4908463 h 6858000"/>
            <a:gd name="connsiteX3076" fmla="*/ 3620354 w 12192000"/>
            <a:gd name="connsiteY3076" fmla="*/ 4881123 h 6858000"/>
            <a:gd name="connsiteX3077" fmla="*/ 3647694 w 12192000"/>
            <a:gd name="connsiteY3077" fmla="*/ 4853784 h 6858000"/>
            <a:gd name="connsiteX3078" fmla="*/ 3675034 w 12192000"/>
            <a:gd name="connsiteY3078" fmla="*/ 4881123 h 6858000"/>
            <a:gd name="connsiteX3079" fmla="*/ 3647694 w 12192000"/>
            <a:gd name="connsiteY3079" fmla="*/ 4908463 h 6858000"/>
            <a:gd name="connsiteX3080" fmla="*/ 3714355 w 12192000"/>
            <a:gd name="connsiteY3080" fmla="*/ 4908463 h 6858000"/>
            <a:gd name="connsiteX3081" fmla="*/ 3687015 w 12192000"/>
            <a:gd name="connsiteY3081" fmla="*/ 4881123 h 6858000"/>
            <a:gd name="connsiteX3082" fmla="*/ 3714355 w 12192000"/>
            <a:gd name="connsiteY3082" fmla="*/ 4853784 h 6858000"/>
            <a:gd name="connsiteX3083" fmla="*/ 3741695 w 12192000"/>
            <a:gd name="connsiteY3083" fmla="*/ 4881123 h 6858000"/>
            <a:gd name="connsiteX3084" fmla="*/ 3714355 w 12192000"/>
            <a:gd name="connsiteY3084" fmla="*/ 4908463 h 6858000"/>
            <a:gd name="connsiteX3085" fmla="*/ 3781016 w 12192000"/>
            <a:gd name="connsiteY3085" fmla="*/ 4908463 h 6858000"/>
            <a:gd name="connsiteX3086" fmla="*/ 3753677 w 12192000"/>
            <a:gd name="connsiteY3086" fmla="*/ 4881123 h 6858000"/>
            <a:gd name="connsiteX3087" fmla="*/ 3781016 w 12192000"/>
            <a:gd name="connsiteY3087" fmla="*/ 4853784 h 6858000"/>
            <a:gd name="connsiteX3088" fmla="*/ 3808356 w 12192000"/>
            <a:gd name="connsiteY3088" fmla="*/ 4881123 h 6858000"/>
            <a:gd name="connsiteX3089" fmla="*/ 3781016 w 12192000"/>
            <a:gd name="connsiteY3089" fmla="*/ 4908463 h 6858000"/>
            <a:gd name="connsiteX3090" fmla="*/ 3847677 w 12192000"/>
            <a:gd name="connsiteY3090" fmla="*/ 4908463 h 6858000"/>
            <a:gd name="connsiteX3091" fmla="*/ 3820337 w 12192000"/>
            <a:gd name="connsiteY3091" fmla="*/ 4881123 h 6858000"/>
            <a:gd name="connsiteX3092" fmla="*/ 3847677 w 12192000"/>
            <a:gd name="connsiteY3092" fmla="*/ 4853784 h 6858000"/>
            <a:gd name="connsiteX3093" fmla="*/ 3875016 w 12192000"/>
            <a:gd name="connsiteY3093" fmla="*/ 4881123 h 6858000"/>
            <a:gd name="connsiteX3094" fmla="*/ 3847677 w 12192000"/>
            <a:gd name="connsiteY3094" fmla="*/ 4908463 h 6858000"/>
            <a:gd name="connsiteX3095" fmla="*/ 3914338 w 12192000"/>
            <a:gd name="connsiteY3095" fmla="*/ 4908463 h 6858000"/>
            <a:gd name="connsiteX3096" fmla="*/ 3886998 w 12192000"/>
            <a:gd name="connsiteY3096" fmla="*/ 4881123 h 6858000"/>
            <a:gd name="connsiteX3097" fmla="*/ 3914338 w 12192000"/>
            <a:gd name="connsiteY3097" fmla="*/ 4853784 h 6858000"/>
            <a:gd name="connsiteX3098" fmla="*/ 3941678 w 12192000"/>
            <a:gd name="connsiteY3098" fmla="*/ 4881123 h 6858000"/>
            <a:gd name="connsiteX3099" fmla="*/ 3914338 w 12192000"/>
            <a:gd name="connsiteY3099" fmla="*/ 4908463 h 6858000"/>
            <a:gd name="connsiteX3100" fmla="*/ 3980999 w 12192000"/>
            <a:gd name="connsiteY3100" fmla="*/ 4908463 h 6858000"/>
            <a:gd name="connsiteX3101" fmla="*/ 3953659 w 12192000"/>
            <a:gd name="connsiteY3101" fmla="*/ 4881123 h 6858000"/>
            <a:gd name="connsiteX3102" fmla="*/ 3980999 w 12192000"/>
            <a:gd name="connsiteY3102" fmla="*/ 4853784 h 6858000"/>
            <a:gd name="connsiteX3103" fmla="*/ 4008339 w 12192000"/>
            <a:gd name="connsiteY3103" fmla="*/ 4881123 h 6858000"/>
            <a:gd name="connsiteX3104" fmla="*/ 3980999 w 12192000"/>
            <a:gd name="connsiteY3104" fmla="*/ 4908463 h 6858000"/>
            <a:gd name="connsiteX3105" fmla="*/ 4047659 w 12192000"/>
            <a:gd name="connsiteY3105" fmla="*/ 4908463 h 6858000"/>
            <a:gd name="connsiteX3106" fmla="*/ 4020320 w 12192000"/>
            <a:gd name="connsiteY3106" fmla="*/ 4881123 h 6858000"/>
            <a:gd name="connsiteX3107" fmla="*/ 4047659 w 12192000"/>
            <a:gd name="connsiteY3107" fmla="*/ 4853784 h 6858000"/>
            <a:gd name="connsiteX3108" fmla="*/ 4074999 w 12192000"/>
            <a:gd name="connsiteY3108" fmla="*/ 4881123 h 6858000"/>
            <a:gd name="connsiteX3109" fmla="*/ 4047659 w 12192000"/>
            <a:gd name="connsiteY3109" fmla="*/ 4908463 h 6858000"/>
            <a:gd name="connsiteX3110" fmla="*/ 4114321 w 12192000"/>
            <a:gd name="connsiteY3110" fmla="*/ 4908463 h 6858000"/>
            <a:gd name="connsiteX3111" fmla="*/ 4086981 w 12192000"/>
            <a:gd name="connsiteY3111" fmla="*/ 4881123 h 6858000"/>
            <a:gd name="connsiteX3112" fmla="*/ 4114321 w 12192000"/>
            <a:gd name="connsiteY3112" fmla="*/ 4853784 h 6858000"/>
            <a:gd name="connsiteX3113" fmla="*/ 4141660 w 12192000"/>
            <a:gd name="connsiteY3113" fmla="*/ 4881123 h 6858000"/>
            <a:gd name="connsiteX3114" fmla="*/ 4114321 w 12192000"/>
            <a:gd name="connsiteY3114" fmla="*/ 4908463 h 6858000"/>
            <a:gd name="connsiteX3115" fmla="*/ 4180982 w 12192000"/>
            <a:gd name="connsiteY3115" fmla="*/ 4908463 h 6858000"/>
            <a:gd name="connsiteX3116" fmla="*/ 4153642 w 12192000"/>
            <a:gd name="connsiteY3116" fmla="*/ 4881123 h 6858000"/>
            <a:gd name="connsiteX3117" fmla="*/ 4180982 w 12192000"/>
            <a:gd name="connsiteY3117" fmla="*/ 4853784 h 6858000"/>
            <a:gd name="connsiteX3118" fmla="*/ 4208322 w 12192000"/>
            <a:gd name="connsiteY3118" fmla="*/ 4881123 h 6858000"/>
            <a:gd name="connsiteX3119" fmla="*/ 4180982 w 12192000"/>
            <a:gd name="connsiteY3119" fmla="*/ 4908463 h 6858000"/>
            <a:gd name="connsiteX3120" fmla="*/ 4247642 w 12192000"/>
            <a:gd name="connsiteY3120" fmla="*/ 4908463 h 6858000"/>
            <a:gd name="connsiteX3121" fmla="*/ 4220302 w 12192000"/>
            <a:gd name="connsiteY3121" fmla="*/ 4881123 h 6858000"/>
            <a:gd name="connsiteX3122" fmla="*/ 4247642 w 12192000"/>
            <a:gd name="connsiteY3122" fmla="*/ 4853784 h 6858000"/>
            <a:gd name="connsiteX3123" fmla="*/ 4274982 w 12192000"/>
            <a:gd name="connsiteY3123" fmla="*/ 4881123 h 6858000"/>
            <a:gd name="connsiteX3124" fmla="*/ 4247642 w 12192000"/>
            <a:gd name="connsiteY3124" fmla="*/ 4908463 h 6858000"/>
            <a:gd name="connsiteX3125" fmla="*/ 4380965 w 12192000"/>
            <a:gd name="connsiteY3125" fmla="*/ 4908463 h 6858000"/>
            <a:gd name="connsiteX3126" fmla="*/ 4353625 w 12192000"/>
            <a:gd name="connsiteY3126" fmla="*/ 4881123 h 6858000"/>
            <a:gd name="connsiteX3127" fmla="*/ 4380965 w 12192000"/>
            <a:gd name="connsiteY3127" fmla="*/ 4853784 h 6858000"/>
            <a:gd name="connsiteX3128" fmla="*/ 4408304 w 12192000"/>
            <a:gd name="connsiteY3128" fmla="*/ 4881123 h 6858000"/>
            <a:gd name="connsiteX3129" fmla="*/ 4380965 w 12192000"/>
            <a:gd name="connsiteY3129" fmla="*/ 4908463 h 6858000"/>
            <a:gd name="connsiteX3130" fmla="*/ 4514286 w 12192000"/>
            <a:gd name="connsiteY3130" fmla="*/ 4908463 h 6858000"/>
            <a:gd name="connsiteX3131" fmla="*/ 4486946 w 12192000"/>
            <a:gd name="connsiteY3131" fmla="*/ 4881123 h 6858000"/>
            <a:gd name="connsiteX3132" fmla="*/ 4514286 w 12192000"/>
            <a:gd name="connsiteY3132" fmla="*/ 4853784 h 6858000"/>
            <a:gd name="connsiteX3133" fmla="*/ 4541626 w 12192000"/>
            <a:gd name="connsiteY3133" fmla="*/ 4881123 h 6858000"/>
            <a:gd name="connsiteX3134" fmla="*/ 4514286 w 12192000"/>
            <a:gd name="connsiteY3134" fmla="*/ 4908463 h 6858000"/>
            <a:gd name="connsiteX3135" fmla="*/ 4980913 w 12192000"/>
            <a:gd name="connsiteY3135" fmla="*/ 4908463 h 6858000"/>
            <a:gd name="connsiteX3136" fmla="*/ 4953573 w 12192000"/>
            <a:gd name="connsiteY3136" fmla="*/ 4881123 h 6858000"/>
            <a:gd name="connsiteX3137" fmla="*/ 4980913 w 12192000"/>
            <a:gd name="connsiteY3137" fmla="*/ 4853784 h 6858000"/>
            <a:gd name="connsiteX3138" fmla="*/ 5008253 w 12192000"/>
            <a:gd name="connsiteY3138" fmla="*/ 4881123 h 6858000"/>
            <a:gd name="connsiteX3139" fmla="*/ 4980913 w 12192000"/>
            <a:gd name="connsiteY3139" fmla="*/ 4908463 h 6858000"/>
            <a:gd name="connsiteX3140" fmla="*/ 5047573 w 12192000"/>
            <a:gd name="connsiteY3140" fmla="*/ 4908463 h 6858000"/>
            <a:gd name="connsiteX3141" fmla="*/ 5020233 w 12192000"/>
            <a:gd name="connsiteY3141" fmla="*/ 4881123 h 6858000"/>
            <a:gd name="connsiteX3142" fmla="*/ 5047573 w 12192000"/>
            <a:gd name="connsiteY3142" fmla="*/ 4853784 h 6858000"/>
            <a:gd name="connsiteX3143" fmla="*/ 5074913 w 12192000"/>
            <a:gd name="connsiteY3143" fmla="*/ 4881123 h 6858000"/>
            <a:gd name="connsiteX3144" fmla="*/ 5047573 w 12192000"/>
            <a:gd name="connsiteY3144" fmla="*/ 4908463 h 6858000"/>
            <a:gd name="connsiteX3145" fmla="*/ 5114234 w 12192000"/>
            <a:gd name="connsiteY3145" fmla="*/ 4908463 h 6858000"/>
            <a:gd name="connsiteX3146" fmla="*/ 5086895 w 12192000"/>
            <a:gd name="connsiteY3146" fmla="*/ 4881123 h 6858000"/>
            <a:gd name="connsiteX3147" fmla="*/ 5114234 w 12192000"/>
            <a:gd name="connsiteY3147" fmla="*/ 4853784 h 6858000"/>
            <a:gd name="connsiteX3148" fmla="*/ 5141574 w 12192000"/>
            <a:gd name="connsiteY3148" fmla="*/ 4881123 h 6858000"/>
            <a:gd name="connsiteX3149" fmla="*/ 5114234 w 12192000"/>
            <a:gd name="connsiteY3149" fmla="*/ 4908463 h 6858000"/>
            <a:gd name="connsiteX3150" fmla="*/ 5180896 w 12192000"/>
            <a:gd name="connsiteY3150" fmla="*/ 4908463 h 6858000"/>
            <a:gd name="connsiteX3151" fmla="*/ 5153556 w 12192000"/>
            <a:gd name="connsiteY3151" fmla="*/ 4881123 h 6858000"/>
            <a:gd name="connsiteX3152" fmla="*/ 5180896 w 12192000"/>
            <a:gd name="connsiteY3152" fmla="*/ 4853784 h 6858000"/>
            <a:gd name="connsiteX3153" fmla="*/ 5208235 w 12192000"/>
            <a:gd name="connsiteY3153" fmla="*/ 4881123 h 6858000"/>
            <a:gd name="connsiteX3154" fmla="*/ 5180896 w 12192000"/>
            <a:gd name="connsiteY3154" fmla="*/ 4908463 h 6858000"/>
            <a:gd name="connsiteX3155" fmla="*/ 5247556 w 12192000"/>
            <a:gd name="connsiteY3155" fmla="*/ 4908463 h 6858000"/>
            <a:gd name="connsiteX3156" fmla="*/ 5220216 w 12192000"/>
            <a:gd name="connsiteY3156" fmla="*/ 4881123 h 6858000"/>
            <a:gd name="connsiteX3157" fmla="*/ 5247556 w 12192000"/>
            <a:gd name="connsiteY3157" fmla="*/ 4853784 h 6858000"/>
            <a:gd name="connsiteX3158" fmla="*/ 5274896 w 12192000"/>
            <a:gd name="connsiteY3158" fmla="*/ 4881123 h 6858000"/>
            <a:gd name="connsiteX3159" fmla="*/ 5247556 w 12192000"/>
            <a:gd name="connsiteY3159" fmla="*/ 4908463 h 6858000"/>
            <a:gd name="connsiteX3160" fmla="*/ 5314217 w 12192000"/>
            <a:gd name="connsiteY3160" fmla="*/ 4908463 h 6858000"/>
            <a:gd name="connsiteX3161" fmla="*/ 5286877 w 12192000"/>
            <a:gd name="connsiteY3161" fmla="*/ 4881123 h 6858000"/>
            <a:gd name="connsiteX3162" fmla="*/ 5314217 w 12192000"/>
            <a:gd name="connsiteY3162" fmla="*/ 4853784 h 6858000"/>
            <a:gd name="connsiteX3163" fmla="*/ 5341557 w 12192000"/>
            <a:gd name="connsiteY3163" fmla="*/ 4881123 h 6858000"/>
            <a:gd name="connsiteX3164" fmla="*/ 5314217 w 12192000"/>
            <a:gd name="connsiteY3164" fmla="*/ 4908463 h 6858000"/>
            <a:gd name="connsiteX3165" fmla="*/ 5380878 w 12192000"/>
            <a:gd name="connsiteY3165" fmla="*/ 4908463 h 6858000"/>
            <a:gd name="connsiteX3166" fmla="*/ 5353539 w 12192000"/>
            <a:gd name="connsiteY3166" fmla="*/ 4881123 h 6858000"/>
            <a:gd name="connsiteX3167" fmla="*/ 5380878 w 12192000"/>
            <a:gd name="connsiteY3167" fmla="*/ 4853784 h 6858000"/>
            <a:gd name="connsiteX3168" fmla="*/ 5408218 w 12192000"/>
            <a:gd name="connsiteY3168" fmla="*/ 4881123 h 6858000"/>
            <a:gd name="connsiteX3169" fmla="*/ 5380878 w 12192000"/>
            <a:gd name="connsiteY3169" fmla="*/ 4908463 h 6858000"/>
            <a:gd name="connsiteX3170" fmla="*/ 6380794 w 12192000"/>
            <a:gd name="connsiteY3170" fmla="*/ 4908463 h 6858000"/>
            <a:gd name="connsiteX3171" fmla="*/ 6353449 w 12192000"/>
            <a:gd name="connsiteY3171" fmla="*/ 4881123 h 6858000"/>
            <a:gd name="connsiteX3172" fmla="*/ 6380794 w 12192000"/>
            <a:gd name="connsiteY3172" fmla="*/ 4853784 h 6858000"/>
            <a:gd name="connsiteX3173" fmla="*/ 6408129 w 12192000"/>
            <a:gd name="connsiteY3173" fmla="*/ 4881123 h 6858000"/>
            <a:gd name="connsiteX3174" fmla="*/ 6380794 w 12192000"/>
            <a:gd name="connsiteY3174" fmla="*/ 4908463 h 6858000"/>
            <a:gd name="connsiteX3175" fmla="*/ 6447456 w 12192000"/>
            <a:gd name="connsiteY3175" fmla="*/ 4908463 h 6858000"/>
            <a:gd name="connsiteX3176" fmla="*/ 6420111 w 12192000"/>
            <a:gd name="connsiteY3176" fmla="*/ 4881123 h 6858000"/>
            <a:gd name="connsiteX3177" fmla="*/ 6447456 w 12192000"/>
            <a:gd name="connsiteY3177" fmla="*/ 4853784 h 6858000"/>
            <a:gd name="connsiteX3178" fmla="*/ 6474790 w 12192000"/>
            <a:gd name="connsiteY3178" fmla="*/ 4881123 h 6858000"/>
            <a:gd name="connsiteX3179" fmla="*/ 6447456 w 12192000"/>
            <a:gd name="connsiteY3179" fmla="*/ 4908463 h 6858000"/>
            <a:gd name="connsiteX3180" fmla="*/ 6847421 w 12192000"/>
            <a:gd name="connsiteY3180" fmla="*/ 4908463 h 6858000"/>
            <a:gd name="connsiteX3181" fmla="*/ 6820076 w 12192000"/>
            <a:gd name="connsiteY3181" fmla="*/ 4881123 h 6858000"/>
            <a:gd name="connsiteX3182" fmla="*/ 6847421 w 12192000"/>
            <a:gd name="connsiteY3182" fmla="*/ 4853784 h 6858000"/>
            <a:gd name="connsiteX3183" fmla="*/ 6874756 w 12192000"/>
            <a:gd name="connsiteY3183" fmla="*/ 4881123 h 6858000"/>
            <a:gd name="connsiteX3184" fmla="*/ 6847421 w 12192000"/>
            <a:gd name="connsiteY3184" fmla="*/ 4908463 h 6858000"/>
            <a:gd name="connsiteX3185" fmla="*/ 7114065 w 12192000"/>
            <a:gd name="connsiteY3185" fmla="*/ 4908463 h 6858000"/>
            <a:gd name="connsiteX3186" fmla="*/ 7086720 w 12192000"/>
            <a:gd name="connsiteY3186" fmla="*/ 4881123 h 6858000"/>
            <a:gd name="connsiteX3187" fmla="*/ 7114065 w 12192000"/>
            <a:gd name="connsiteY3187" fmla="*/ 4853784 h 6858000"/>
            <a:gd name="connsiteX3188" fmla="*/ 7141400 w 12192000"/>
            <a:gd name="connsiteY3188" fmla="*/ 4881123 h 6858000"/>
            <a:gd name="connsiteX3189" fmla="*/ 7114065 w 12192000"/>
            <a:gd name="connsiteY3189" fmla="*/ 4908463 h 6858000"/>
            <a:gd name="connsiteX3190" fmla="*/ 7180725 w 12192000"/>
            <a:gd name="connsiteY3190" fmla="*/ 4908463 h 6858000"/>
            <a:gd name="connsiteX3191" fmla="*/ 7153380 w 12192000"/>
            <a:gd name="connsiteY3191" fmla="*/ 4881123 h 6858000"/>
            <a:gd name="connsiteX3192" fmla="*/ 7180725 w 12192000"/>
            <a:gd name="connsiteY3192" fmla="*/ 4853784 h 6858000"/>
            <a:gd name="connsiteX3193" fmla="*/ 7208060 w 12192000"/>
            <a:gd name="connsiteY3193" fmla="*/ 4881123 h 6858000"/>
            <a:gd name="connsiteX3194" fmla="*/ 7180725 w 12192000"/>
            <a:gd name="connsiteY3194" fmla="*/ 4908463 h 6858000"/>
            <a:gd name="connsiteX3195" fmla="*/ 7314048 w 12192000"/>
            <a:gd name="connsiteY3195" fmla="*/ 4908463 h 6858000"/>
            <a:gd name="connsiteX3196" fmla="*/ 7286703 w 12192000"/>
            <a:gd name="connsiteY3196" fmla="*/ 4881123 h 6858000"/>
            <a:gd name="connsiteX3197" fmla="*/ 7314048 w 12192000"/>
            <a:gd name="connsiteY3197" fmla="*/ 4853784 h 6858000"/>
            <a:gd name="connsiteX3198" fmla="*/ 7341382 w 12192000"/>
            <a:gd name="connsiteY3198" fmla="*/ 4881123 h 6858000"/>
            <a:gd name="connsiteX3199" fmla="*/ 7314048 w 12192000"/>
            <a:gd name="connsiteY3199" fmla="*/ 4908463 h 6858000"/>
            <a:gd name="connsiteX3200" fmla="*/ 7380708 w 12192000"/>
            <a:gd name="connsiteY3200" fmla="*/ 4908463 h 6858000"/>
            <a:gd name="connsiteX3201" fmla="*/ 7353363 w 12192000"/>
            <a:gd name="connsiteY3201" fmla="*/ 4881123 h 6858000"/>
            <a:gd name="connsiteX3202" fmla="*/ 7380708 w 12192000"/>
            <a:gd name="connsiteY3202" fmla="*/ 4853784 h 6858000"/>
            <a:gd name="connsiteX3203" fmla="*/ 7408043 w 12192000"/>
            <a:gd name="connsiteY3203" fmla="*/ 4881123 h 6858000"/>
            <a:gd name="connsiteX3204" fmla="*/ 7380708 w 12192000"/>
            <a:gd name="connsiteY3204" fmla="*/ 4908463 h 6858000"/>
            <a:gd name="connsiteX3205" fmla="*/ 7514031 w 12192000"/>
            <a:gd name="connsiteY3205" fmla="*/ 4908463 h 6858000"/>
            <a:gd name="connsiteX3206" fmla="*/ 7486686 w 12192000"/>
            <a:gd name="connsiteY3206" fmla="*/ 4881123 h 6858000"/>
            <a:gd name="connsiteX3207" fmla="*/ 7514031 w 12192000"/>
            <a:gd name="connsiteY3207" fmla="*/ 4853784 h 6858000"/>
            <a:gd name="connsiteX3208" fmla="*/ 7541365 w 12192000"/>
            <a:gd name="connsiteY3208" fmla="*/ 4881123 h 6858000"/>
            <a:gd name="connsiteX3209" fmla="*/ 7514031 w 12192000"/>
            <a:gd name="connsiteY3209" fmla="*/ 4908463 h 6858000"/>
            <a:gd name="connsiteX3210" fmla="*/ 7580691 w 12192000"/>
            <a:gd name="connsiteY3210" fmla="*/ 4908463 h 6858000"/>
            <a:gd name="connsiteX3211" fmla="*/ 7553346 w 12192000"/>
            <a:gd name="connsiteY3211" fmla="*/ 4881123 h 6858000"/>
            <a:gd name="connsiteX3212" fmla="*/ 7580691 w 12192000"/>
            <a:gd name="connsiteY3212" fmla="*/ 4853784 h 6858000"/>
            <a:gd name="connsiteX3213" fmla="*/ 7608025 w 12192000"/>
            <a:gd name="connsiteY3213" fmla="*/ 4881123 h 6858000"/>
            <a:gd name="connsiteX3214" fmla="*/ 7580691 w 12192000"/>
            <a:gd name="connsiteY3214" fmla="*/ 4908463 h 6858000"/>
            <a:gd name="connsiteX3215" fmla="*/ 7647352 w 12192000"/>
            <a:gd name="connsiteY3215" fmla="*/ 4908463 h 6858000"/>
            <a:gd name="connsiteX3216" fmla="*/ 7620007 w 12192000"/>
            <a:gd name="connsiteY3216" fmla="*/ 4881123 h 6858000"/>
            <a:gd name="connsiteX3217" fmla="*/ 7647352 w 12192000"/>
            <a:gd name="connsiteY3217" fmla="*/ 4853784 h 6858000"/>
            <a:gd name="connsiteX3218" fmla="*/ 7674687 w 12192000"/>
            <a:gd name="connsiteY3218" fmla="*/ 4881123 h 6858000"/>
            <a:gd name="connsiteX3219" fmla="*/ 7647352 w 12192000"/>
            <a:gd name="connsiteY3219" fmla="*/ 4908463 h 6858000"/>
            <a:gd name="connsiteX3220" fmla="*/ 7714013 w 12192000"/>
            <a:gd name="connsiteY3220" fmla="*/ 4908463 h 6858000"/>
            <a:gd name="connsiteX3221" fmla="*/ 7686668 w 12192000"/>
            <a:gd name="connsiteY3221" fmla="*/ 4881123 h 6858000"/>
            <a:gd name="connsiteX3222" fmla="*/ 7714013 w 12192000"/>
            <a:gd name="connsiteY3222" fmla="*/ 4853784 h 6858000"/>
            <a:gd name="connsiteX3223" fmla="*/ 7741348 w 12192000"/>
            <a:gd name="connsiteY3223" fmla="*/ 4881123 h 6858000"/>
            <a:gd name="connsiteX3224" fmla="*/ 7714013 w 12192000"/>
            <a:gd name="connsiteY3224" fmla="*/ 4908463 h 6858000"/>
            <a:gd name="connsiteX3225" fmla="*/ 7780674 w 12192000"/>
            <a:gd name="connsiteY3225" fmla="*/ 4908463 h 6858000"/>
            <a:gd name="connsiteX3226" fmla="*/ 7753329 w 12192000"/>
            <a:gd name="connsiteY3226" fmla="*/ 4881123 h 6858000"/>
            <a:gd name="connsiteX3227" fmla="*/ 7780674 w 12192000"/>
            <a:gd name="connsiteY3227" fmla="*/ 4853784 h 6858000"/>
            <a:gd name="connsiteX3228" fmla="*/ 7808008 w 12192000"/>
            <a:gd name="connsiteY3228" fmla="*/ 4881123 h 6858000"/>
            <a:gd name="connsiteX3229" fmla="*/ 7780674 w 12192000"/>
            <a:gd name="connsiteY3229" fmla="*/ 4908463 h 6858000"/>
            <a:gd name="connsiteX3230" fmla="*/ 7847335 w 12192000"/>
            <a:gd name="connsiteY3230" fmla="*/ 4908463 h 6858000"/>
            <a:gd name="connsiteX3231" fmla="*/ 7819990 w 12192000"/>
            <a:gd name="connsiteY3231" fmla="*/ 4881123 h 6858000"/>
            <a:gd name="connsiteX3232" fmla="*/ 7847335 w 12192000"/>
            <a:gd name="connsiteY3232" fmla="*/ 4853784 h 6858000"/>
            <a:gd name="connsiteX3233" fmla="*/ 7874669 w 12192000"/>
            <a:gd name="connsiteY3233" fmla="*/ 4881123 h 6858000"/>
            <a:gd name="connsiteX3234" fmla="*/ 7847335 w 12192000"/>
            <a:gd name="connsiteY3234" fmla="*/ 4908463 h 6858000"/>
            <a:gd name="connsiteX3235" fmla="*/ 7913996 w 12192000"/>
            <a:gd name="connsiteY3235" fmla="*/ 4908463 h 6858000"/>
            <a:gd name="connsiteX3236" fmla="*/ 7886651 w 12192000"/>
            <a:gd name="connsiteY3236" fmla="*/ 4881123 h 6858000"/>
            <a:gd name="connsiteX3237" fmla="*/ 7913996 w 12192000"/>
            <a:gd name="connsiteY3237" fmla="*/ 4853784 h 6858000"/>
            <a:gd name="connsiteX3238" fmla="*/ 7941331 w 12192000"/>
            <a:gd name="connsiteY3238" fmla="*/ 4881123 h 6858000"/>
            <a:gd name="connsiteX3239" fmla="*/ 7913996 w 12192000"/>
            <a:gd name="connsiteY3239" fmla="*/ 4908463 h 6858000"/>
            <a:gd name="connsiteX3240" fmla="*/ 7980656 w 12192000"/>
            <a:gd name="connsiteY3240" fmla="*/ 4908463 h 6858000"/>
            <a:gd name="connsiteX3241" fmla="*/ 7953311 w 12192000"/>
            <a:gd name="connsiteY3241" fmla="*/ 4881123 h 6858000"/>
            <a:gd name="connsiteX3242" fmla="*/ 7980656 w 12192000"/>
            <a:gd name="connsiteY3242" fmla="*/ 4853784 h 6858000"/>
            <a:gd name="connsiteX3243" fmla="*/ 8007991 w 12192000"/>
            <a:gd name="connsiteY3243" fmla="*/ 4881123 h 6858000"/>
            <a:gd name="connsiteX3244" fmla="*/ 7980656 w 12192000"/>
            <a:gd name="connsiteY3244" fmla="*/ 4908463 h 6858000"/>
            <a:gd name="connsiteX3245" fmla="*/ 8047318 w 12192000"/>
            <a:gd name="connsiteY3245" fmla="*/ 4908463 h 6858000"/>
            <a:gd name="connsiteX3246" fmla="*/ 8019973 w 12192000"/>
            <a:gd name="connsiteY3246" fmla="*/ 4881123 h 6858000"/>
            <a:gd name="connsiteX3247" fmla="*/ 8047318 w 12192000"/>
            <a:gd name="connsiteY3247" fmla="*/ 4853784 h 6858000"/>
            <a:gd name="connsiteX3248" fmla="*/ 8074652 w 12192000"/>
            <a:gd name="connsiteY3248" fmla="*/ 4881123 h 6858000"/>
            <a:gd name="connsiteX3249" fmla="*/ 8047318 w 12192000"/>
            <a:gd name="connsiteY3249" fmla="*/ 4908463 h 6858000"/>
            <a:gd name="connsiteX3250" fmla="*/ 8113979 w 12192000"/>
            <a:gd name="connsiteY3250" fmla="*/ 4908463 h 6858000"/>
            <a:gd name="connsiteX3251" fmla="*/ 8086634 w 12192000"/>
            <a:gd name="connsiteY3251" fmla="*/ 4881123 h 6858000"/>
            <a:gd name="connsiteX3252" fmla="*/ 8113979 w 12192000"/>
            <a:gd name="connsiteY3252" fmla="*/ 4853784 h 6858000"/>
            <a:gd name="connsiteX3253" fmla="*/ 8141313 w 12192000"/>
            <a:gd name="connsiteY3253" fmla="*/ 4881123 h 6858000"/>
            <a:gd name="connsiteX3254" fmla="*/ 8113979 w 12192000"/>
            <a:gd name="connsiteY3254" fmla="*/ 4908463 h 6858000"/>
            <a:gd name="connsiteX3255" fmla="*/ 8180639 w 12192000"/>
            <a:gd name="connsiteY3255" fmla="*/ 4908463 h 6858000"/>
            <a:gd name="connsiteX3256" fmla="*/ 8153294 w 12192000"/>
            <a:gd name="connsiteY3256" fmla="*/ 4881123 h 6858000"/>
            <a:gd name="connsiteX3257" fmla="*/ 8180639 w 12192000"/>
            <a:gd name="connsiteY3257" fmla="*/ 4853784 h 6858000"/>
            <a:gd name="connsiteX3258" fmla="*/ 8207974 w 12192000"/>
            <a:gd name="connsiteY3258" fmla="*/ 4881123 h 6858000"/>
            <a:gd name="connsiteX3259" fmla="*/ 8180639 w 12192000"/>
            <a:gd name="connsiteY3259" fmla="*/ 4908463 h 6858000"/>
            <a:gd name="connsiteX3260" fmla="*/ 8247300 w 12192000"/>
            <a:gd name="connsiteY3260" fmla="*/ 4908463 h 6858000"/>
            <a:gd name="connsiteX3261" fmla="*/ 8219955 w 12192000"/>
            <a:gd name="connsiteY3261" fmla="*/ 4881123 h 6858000"/>
            <a:gd name="connsiteX3262" fmla="*/ 8247300 w 12192000"/>
            <a:gd name="connsiteY3262" fmla="*/ 4853784 h 6858000"/>
            <a:gd name="connsiteX3263" fmla="*/ 8274635 w 12192000"/>
            <a:gd name="connsiteY3263" fmla="*/ 4881123 h 6858000"/>
            <a:gd name="connsiteX3264" fmla="*/ 8247300 w 12192000"/>
            <a:gd name="connsiteY3264" fmla="*/ 4908463 h 6858000"/>
            <a:gd name="connsiteX3265" fmla="*/ 8313962 w 12192000"/>
            <a:gd name="connsiteY3265" fmla="*/ 4908463 h 6858000"/>
            <a:gd name="connsiteX3266" fmla="*/ 8286617 w 12192000"/>
            <a:gd name="connsiteY3266" fmla="*/ 4881123 h 6858000"/>
            <a:gd name="connsiteX3267" fmla="*/ 8313962 w 12192000"/>
            <a:gd name="connsiteY3267" fmla="*/ 4853784 h 6858000"/>
            <a:gd name="connsiteX3268" fmla="*/ 8341296 w 12192000"/>
            <a:gd name="connsiteY3268" fmla="*/ 4881123 h 6858000"/>
            <a:gd name="connsiteX3269" fmla="*/ 8313962 w 12192000"/>
            <a:gd name="connsiteY3269" fmla="*/ 4908463 h 6858000"/>
            <a:gd name="connsiteX3270" fmla="*/ 8380622 w 12192000"/>
            <a:gd name="connsiteY3270" fmla="*/ 4908463 h 6858000"/>
            <a:gd name="connsiteX3271" fmla="*/ 8353277 w 12192000"/>
            <a:gd name="connsiteY3271" fmla="*/ 4881123 h 6858000"/>
            <a:gd name="connsiteX3272" fmla="*/ 8380622 w 12192000"/>
            <a:gd name="connsiteY3272" fmla="*/ 4853784 h 6858000"/>
            <a:gd name="connsiteX3273" fmla="*/ 8407956 w 12192000"/>
            <a:gd name="connsiteY3273" fmla="*/ 4881123 h 6858000"/>
            <a:gd name="connsiteX3274" fmla="*/ 8380622 w 12192000"/>
            <a:gd name="connsiteY3274" fmla="*/ 4908463 h 6858000"/>
            <a:gd name="connsiteX3275" fmla="*/ 8447283 w 12192000"/>
            <a:gd name="connsiteY3275" fmla="*/ 4908463 h 6858000"/>
            <a:gd name="connsiteX3276" fmla="*/ 8419938 w 12192000"/>
            <a:gd name="connsiteY3276" fmla="*/ 4881123 h 6858000"/>
            <a:gd name="connsiteX3277" fmla="*/ 8447283 w 12192000"/>
            <a:gd name="connsiteY3277" fmla="*/ 4853784 h 6858000"/>
            <a:gd name="connsiteX3278" fmla="*/ 8474618 w 12192000"/>
            <a:gd name="connsiteY3278" fmla="*/ 4881123 h 6858000"/>
            <a:gd name="connsiteX3279" fmla="*/ 8447283 w 12192000"/>
            <a:gd name="connsiteY3279" fmla="*/ 4908463 h 6858000"/>
            <a:gd name="connsiteX3280" fmla="*/ 8513944 w 12192000"/>
            <a:gd name="connsiteY3280" fmla="*/ 4908463 h 6858000"/>
            <a:gd name="connsiteX3281" fmla="*/ 8486599 w 12192000"/>
            <a:gd name="connsiteY3281" fmla="*/ 4881123 h 6858000"/>
            <a:gd name="connsiteX3282" fmla="*/ 8513944 w 12192000"/>
            <a:gd name="connsiteY3282" fmla="*/ 4853784 h 6858000"/>
            <a:gd name="connsiteX3283" fmla="*/ 8541279 w 12192000"/>
            <a:gd name="connsiteY3283" fmla="*/ 4881123 h 6858000"/>
            <a:gd name="connsiteX3284" fmla="*/ 8513944 w 12192000"/>
            <a:gd name="connsiteY3284" fmla="*/ 4908463 h 6858000"/>
            <a:gd name="connsiteX3285" fmla="*/ 8580605 w 12192000"/>
            <a:gd name="connsiteY3285" fmla="*/ 4908463 h 6858000"/>
            <a:gd name="connsiteX3286" fmla="*/ 8553260 w 12192000"/>
            <a:gd name="connsiteY3286" fmla="*/ 4881123 h 6858000"/>
            <a:gd name="connsiteX3287" fmla="*/ 8580605 w 12192000"/>
            <a:gd name="connsiteY3287" fmla="*/ 4853784 h 6858000"/>
            <a:gd name="connsiteX3288" fmla="*/ 8607939 w 12192000"/>
            <a:gd name="connsiteY3288" fmla="*/ 4881123 h 6858000"/>
            <a:gd name="connsiteX3289" fmla="*/ 8580605 w 12192000"/>
            <a:gd name="connsiteY3289" fmla="*/ 4908463 h 6858000"/>
            <a:gd name="connsiteX3290" fmla="*/ 8647266 w 12192000"/>
            <a:gd name="connsiteY3290" fmla="*/ 4908463 h 6858000"/>
            <a:gd name="connsiteX3291" fmla="*/ 8619921 w 12192000"/>
            <a:gd name="connsiteY3291" fmla="*/ 4881123 h 6858000"/>
            <a:gd name="connsiteX3292" fmla="*/ 8647266 w 12192000"/>
            <a:gd name="connsiteY3292" fmla="*/ 4853784 h 6858000"/>
            <a:gd name="connsiteX3293" fmla="*/ 8674600 w 12192000"/>
            <a:gd name="connsiteY3293" fmla="*/ 4881123 h 6858000"/>
            <a:gd name="connsiteX3294" fmla="*/ 8647266 w 12192000"/>
            <a:gd name="connsiteY3294" fmla="*/ 4908463 h 6858000"/>
            <a:gd name="connsiteX3295" fmla="*/ 8713927 w 12192000"/>
            <a:gd name="connsiteY3295" fmla="*/ 4908463 h 6858000"/>
            <a:gd name="connsiteX3296" fmla="*/ 8686582 w 12192000"/>
            <a:gd name="connsiteY3296" fmla="*/ 4881123 h 6858000"/>
            <a:gd name="connsiteX3297" fmla="*/ 8713927 w 12192000"/>
            <a:gd name="connsiteY3297" fmla="*/ 4853784 h 6858000"/>
            <a:gd name="connsiteX3298" fmla="*/ 8741262 w 12192000"/>
            <a:gd name="connsiteY3298" fmla="*/ 4881123 h 6858000"/>
            <a:gd name="connsiteX3299" fmla="*/ 8713927 w 12192000"/>
            <a:gd name="connsiteY3299" fmla="*/ 4908463 h 6858000"/>
            <a:gd name="connsiteX3300" fmla="*/ 8780587 w 12192000"/>
            <a:gd name="connsiteY3300" fmla="*/ 4908463 h 6858000"/>
            <a:gd name="connsiteX3301" fmla="*/ 8753242 w 12192000"/>
            <a:gd name="connsiteY3301" fmla="*/ 4881123 h 6858000"/>
            <a:gd name="connsiteX3302" fmla="*/ 8780587 w 12192000"/>
            <a:gd name="connsiteY3302" fmla="*/ 4853784 h 6858000"/>
            <a:gd name="connsiteX3303" fmla="*/ 8807922 w 12192000"/>
            <a:gd name="connsiteY3303" fmla="*/ 4881123 h 6858000"/>
            <a:gd name="connsiteX3304" fmla="*/ 8780587 w 12192000"/>
            <a:gd name="connsiteY3304" fmla="*/ 4908463 h 6858000"/>
            <a:gd name="connsiteX3305" fmla="*/ 8847249 w 12192000"/>
            <a:gd name="connsiteY3305" fmla="*/ 4908463 h 6858000"/>
            <a:gd name="connsiteX3306" fmla="*/ 8819904 w 12192000"/>
            <a:gd name="connsiteY3306" fmla="*/ 4881123 h 6858000"/>
            <a:gd name="connsiteX3307" fmla="*/ 8847249 w 12192000"/>
            <a:gd name="connsiteY3307" fmla="*/ 4853784 h 6858000"/>
            <a:gd name="connsiteX3308" fmla="*/ 8874583 w 12192000"/>
            <a:gd name="connsiteY3308" fmla="*/ 4881123 h 6858000"/>
            <a:gd name="connsiteX3309" fmla="*/ 8847249 w 12192000"/>
            <a:gd name="connsiteY3309" fmla="*/ 4908463 h 6858000"/>
            <a:gd name="connsiteX3310" fmla="*/ 8913910 w 12192000"/>
            <a:gd name="connsiteY3310" fmla="*/ 4908463 h 6858000"/>
            <a:gd name="connsiteX3311" fmla="*/ 8886565 w 12192000"/>
            <a:gd name="connsiteY3311" fmla="*/ 4881123 h 6858000"/>
            <a:gd name="connsiteX3312" fmla="*/ 8913910 w 12192000"/>
            <a:gd name="connsiteY3312" fmla="*/ 4853784 h 6858000"/>
            <a:gd name="connsiteX3313" fmla="*/ 8941244 w 12192000"/>
            <a:gd name="connsiteY3313" fmla="*/ 4881123 h 6858000"/>
            <a:gd name="connsiteX3314" fmla="*/ 8913910 w 12192000"/>
            <a:gd name="connsiteY3314" fmla="*/ 4908463 h 6858000"/>
            <a:gd name="connsiteX3315" fmla="*/ 8980570 w 12192000"/>
            <a:gd name="connsiteY3315" fmla="*/ 4908463 h 6858000"/>
            <a:gd name="connsiteX3316" fmla="*/ 8953225 w 12192000"/>
            <a:gd name="connsiteY3316" fmla="*/ 4881123 h 6858000"/>
            <a:gd name="connsiteX3317" fmla="*/ 8980570 w 12192000"/>
            <a:gd name="connsiteY3317" fmla="*/ 4853784 h 6858000"/>
            <a:gd name="connsiteX3318" fmla="*/ 9007905 w 12192000"/>
            <a:gd name="connsiteY3318" fmla="*/ 4881123 h 6858000"/>
            <a:gd name="connsiteX3319" fmla="*/ 8980570 w 12192000"/>
            <a:gd name="connsiteY3319" fmla="*/ 4908463 h 6858000"/>
            <a:gd name="connsiteX3320" fmla="*/ 9047231 w 12192000"/>
            <a:gd name="connsiteY3320" fmla="*/ 4908463 h 6858000"/>
            <a:gd name="connsiteX3321" fmla="*/ 9019886 w 12192000"/>
            <a:gd name="connsiteY3321" fmla="*/ 4881123 h 6858000"/>
            <a:gd name="connsiteX3322" fmla="*/ 9047231 w 12192000"/>
            <a:gd name="connsiteY3322" fmla="*/ 4853784 h 6858000"/>
            <a:gd name="connsiteX3323" fmla="*/ 9074566 w 12192000"/>
            <a:gd name="connsiteY3323" fmla="*/ 4881123 h 6858000"/>
            <a:gd name="connsiteX3324" fmla="*/ 9047231 w 12192000"/>
            <a:gd name="connsiteY3324" fmla="*/ 4908463 h 6858000"/>
            <a:gd name="connsiteX3325" fmla="*/ 9113893 w 12192000"/>
            <a:gd name="connsiteY3325" fmla="*/ 4908463 h 6858000"/>
            <a:gd name="connsiteX3326" fmla="*/ 9086548 w 12192000"/>
            <a:gd name="connsiteY3326" fmla="*/ 4881123 h 6858000"/>
            <a:gd name="connsiteX3327" fmla="*/ 9113893 w 12192000"/>
            <a:gd name="connsiteY3327" fmla="*/ 4853784 h 6858000"/>
            <a:gd name="connsiteX3328" fmla="*/ 9141227 w 12192000"/>
            <a:gd name="connsiteY3328" fmla="*/ 4881123 h 6858000"/>
            <a:gd name="connsiteX3329" fmla="*/ 9113893 w 12192000"/>
            <a:gd name="connsiteY3329" fmla="*/ 4908463 h 6858000"/>
            <a:gd name="connsiteX3330" fmla="*/ 9180553 w 12192000"/>
            <a:gd name="connsiteY3330" fmla="*/ 4908463 h 6858000"/>
            <a:gd name="connsiteX3331" fmla="*/ 9153208 w 12192000"/>
            <a:gd name="connsiteY3331" fmla="*/ 4881123 h 6858000"/>
            <a:gd name="connsiteX3332" fmla="*/ 9180553 w 12192000"/>
            <a:gd name="connsiteY3332" fmla="*/ 4853784 h 6858000"/>
            <a:gd name="connsiteX3333" fmla="*/ 9207887 w 12192000"/>
            <a:gd name="connsiteY3333" fmla="*/ 4881123 h 6858000"/>
            <a:gd name="connsiteX3334" fmla="*/ 9180553 w 12192000"/>
            <a:gd name="connsiteY3334" fmla="*/ 4908463 h 6858000"/>
            <a:gd name="connsiteX3335" fmla="*/ 9380536 w 12192000"/>
            <a:gd name="connsiteY3335" fmla="*/ 4908463 h 6858000"/>
            <a:gd name="connsiteX3336" fmla="*/ 9353191 w 12192000"/>
            <a:gd name="connsiteY3336" fmla="*/ 4881123 h 6858000"/>
            <a:gd name="connsiteX3337" fmla="*/ 9380536 w 12192000"/>
            <a:gd name="connsiteY3337" fmla="*/ 4853784 h 6858000"/>
            <a:gd name="connsiteX3338" fmla="*/ 9407870 w 12192000"/>
            <a:gd name="connsiteY3338" fmla="*/ 4881123 h 6858000"/>
            <a:gd name="connsiteX3339" fmla="*/ 9380536 w 12192000"/>
            <a:gd name="connsiteY3339" fmla="*/ 4908463 h 6858000"/>
            <a:gd name="connsiteX3340" fmla="*/ 2447797 w 12192000"/>
            <a:gd name="connsiteY3340" fmla="*/ 4841834 h 6858000"/>
            <a:gd name="connsiteX3341" fmla="*/ 2420458 w 12192000"/>
            <a:gd name="connsiteY3341" fmla="*/ 4814494 h 6858000"/>
            <a:gd name="connsiteX3342" fmla="*/ 2447797 w 12192000"/>
            <a:gd name="connsiteY3342" fmla="*/ 4787155 h 6858000"/>
            <a:gd name="connsiteX3343" fmla="*/ 2475137 w 12192000"/>
            <a:gd name="connsiteY3343" fmla="*/ 4814494 h 6858000"/>
            <a:gd name="connsiteX3344" fmla="*/ 2447797 w 12192000"/>
            <a:gd name="connsiteY3344" fmla="*/ 4841834 h 6858000"/>
            <a:gd name="connsiteX3345" fmla="*/ 2514459 w 12192000"/>
            <a:gd name="connsiteY3345" fmla="*/ 4841834 h 6858000"/>
            <a:gd name="connsiteX3346" fmla="*/ 2487119 w 12192000"/>
            <a:gd name="connsiteY3346" fmla="*/ 4814494 h 6858000"/>
            <a:gd name="connsiteX3347" fmla="*/ 2514459 w 12192000"/>
            <a:gd name="connsiteY3347" fmla="*/ 4787155 h 6858000"/>
            <a:gd name="connsiteX3348" fmla="*/ 2541798 w 12192000"/>
            <a:gd name="connsiteY3348" fmla="*/ 4814494 h 6858000"/>
            <a:gd name="connsiteX3349" fmla="*/ 2514459 w 12192000"/>
            <a:gd name="connsiteY3349" fmla="*/ 4841834 h 6858000"/>
            <a:gd name="connsiteX3350" fmla="*/ 2581120 w 12192000"/>
            <a:gd name="connsiteY3350" fmla="*/ 4841834 h 6858000"/>
            <a:gd name="connsiteX3351" fmla="*/ 2553780 w 12192000"/>
            <a:gd name="connsiteY3351" fmla="*/ 4814494 h 6858000"/>
            <a:gd name="connsiteX3352" fmla="*/ 2581120 w 12192000"/>
            <a:gd name="connsiteY3352" fmla="*/ 4787155 h 6858000"/>
            <a:gd name="connsiteX3353" fmla="*/ 2608460 w 12192000"/>
            <a:gd name="connsiteY3353" fmla="*/ 4814494 h 6858000"/>
            <a:gd name="connsiteX3354" fmla="*/ 2581120 w 12192000"/>
            <a:gd name="connsiteY3354" fmla="*/ 4841834 h 6858000"/>
            <a:gd name="connsiteX3355" fmla="*/ 2647780 w 12192000"/>
            <a:gd name="connsiteY3355" fmla="*/ 4841834 h 6858000"/>
            <a:gd name="connsiteX3356" fmla="*/ 2620440 w 12192000"/>
            <a:gd name="connsiteY3356" fmla="*/ 4814494 h 6858000"/>
            <a:gd name="connsiteX3357" fmla="*/ 2647780 w 12192000"/>
            <a:gd name="connsiteY3357" fmla="*/ 4787155 h 6858000"/>
            <a:gd name="connsiteX3358" fmla="*/ 2675120 w 12192000"/>
            <a:gd name="connsiteY3358" fmla="*/ 4814494 h 6858000"/>
            <a:gd name="connsiteX3359" fmla="*/ 2647780 w 12192000"/>
            <a:gd name="connsiteY3359" fmla="*/ 4841834 h 6858000"/>
            <a:gd name="connsiteX3360" fmla="*/ 2714441 w 12192000"/>
            <a:gd name="connsiteY3360" fmla="*/ 4841834 h 6858000"/>
            <a:gd name="connsiteX3361" fmla="*/ 2687102 w 12192000"/>
            <a:gd name="connsiteY3361" fmla="*/ 4814494 h 6858000"/>
            <a:gd name="connsiteX3362" fmla="*/ 2714441 w 12192000"/>
            <a:gd name="connsiteY3362" fmla="*/ 4787155 h 6858000"/>
            <a:gd name="connsiteX3363" fmla="*/ 2741781 w 12192000"/>
            <a:gd name="connsiteY3363" fmla="*/ 4814494 h 6858000"/>
            <a:gd name="connsiteX3364" fmla="*/ 2714441 w 12192000"/>
            <a:gd name="connsiteY3364" fmla="*/ 4841834 h 6858000"/>
            <a:gd name="connsiteX3365" fmla="*/ 2847763 w 12192000"/>
            <a:gd name="connsiteY3365" fmla="*/ 4841834 h 6858000"/>
            <a:gd name="connsiteX3366" fmla="*/ 2820423 w 12192000"/>
            <a:gd name="connsiteY3366" fmla="*/ 4814494 h 6858000"/>
            <a:gd name="connsiteX3367" fmla="*/ 2847763 w 12192000"/>
            <a:gd name="connsiteY3367" fmla="*/ 4787155 h 6858000"/>
            <a:gd name="connsiteX3368" fmla="*/ 2875103 w 12192000"/>
            <a:gd name="connsiteY3368" fmla="*/ 4814494 h 6858000"/>
            <a:gd name="connsiteX3369" fmla="*/ 2847763 w 12192000"/>
            <a:gd name="connsiteY3369" fmla="*/ 4841834 h 6858000"/>
            <a:gd name="connsiteX3370" fmla="*/ 2914424 w 12192000"/>
            <a:gd name="connsiteY3370" fmla="*/ 4841834 h 6858000"/>
            <a:gd name="connsiteX3371" fmla="*/ 2887084 w 12192000"/>
            <a:gd name="connsiteY3371" fmla="*/ 4814494 h 6858000"/>
            <a:gd name="connsiteX3372" fmla="*/ 2914424 w 12192000"/>
            <a:gd name="connsiteY3372" fmla="*/ 4787155 h 6858000"/>
            <a:gd name="connsiteX3373" fmla="*/ 2941764 w 12192000"/>
            <a:gd name="connsiteY3373" fmla="*/ 4814494 h 6858000"/>
            <a:gd name="connsiteX3374" fmla="*/ 2914424 w 12192000"/>
            <a:gd name="connsiteY3374" fmla="*/ 4841834 h 6858000"/>
            <a:gd name="connsiteX3375" fmla="*/ 2981085 w 12192000"/>
            <a:gd name="connsiteY3375" fmla="*/ 4841834 h 6858000"/>
            <a:gd name="connsiteX3376" fmla="*/ 2953746 w 12192000"/>
            <a:gd name="connsiteY3376" fmla="*/ 4814494 h 6858000"/>
            <a:gd name="connsiteX3377" fmla="*/ 2981085 w 12192000"/>
            <a:gd name="connsiteY3377" fmla="*/ 4787155 h 6858000"/>
            <a:gd name="connsiteX3378" fmla="*/ 3008425 w 12192000"/>
            <a:gd name="connsiteY3378" fmla="*/ 4814494 h 6858000"/>
            <a:gd name="connsiteX3379" fmla="*/ 2981085 w 12192000"/>
            <a:gd name="connsiteY3379" fmla="*/ 4841834 h 6858000"/>
            <a:gd name="connsiteX3380" fmla="*/ 3047746 w 12192000"/>
            <a:gd name="connsiteY3380" fmla="*/ 4841834 h 6858000"/>
            <a:gd name="connsiteX3381" fmla="*/ 3020406 w 12192000"/>
            <a:gd name="connsiteY3381" fmla="*/ 4814494 h 6858000"/>
            <a:gd name="connsiteX3382" fmla="*/ 3047746 w 12192000"/>
            <a:gd name="connsiteY3382" fmla="*/ 4787155 h 6858000"/>
            <a:gd name="connsiteX3383" fmla="*/ 3075085 w 12192000"/>
            <a:gd name="connsiteY3383" fmla="*/ 4814494 h 6858000"/>
            <a:gd name="connsiteX3384" fmla="*/ 3047746 w 12192000"/>
            <a:gd name="connsiteY3384" fmla="*/ 4841834 h 6858000"/>
            <a:gd name="connsiteX3385" fmla="*/ 3114407 w 12192000"/>
            <a:gd name="connsiteY3385" fmla="*/ 4841834 h 6858000"/>
            <a:gd name="connsiteX3386" fmla="*/ 3087067 w 12192000"/>
            <a:gd name="connsiteY3386" fmla="*/ 4814494 h 6858000"/>
            <a:gd name="connsiteX3387" fmla="*/ 3114407 w 12192000"/>
            <a:gd name="connsiteY3387" fmla="*/ 4787155 h 6858000"/>
            <a:gd name="connsiteX3388" fmla="*/ 3141747 w 12192000"/>
            <a:gd name="connsiteY3388" fmla="*/ 4814494 h 6858000"/>
            <a:gd name="connsiteX3389" fmla="*/ 3114407 w 12192000"/>
            <a:gd name="connsiteY3389" fmla="*/ 4841834 h 6858000"/>
            <a:gd name="connsiteX3390" fmla="*/ 3181068 w 12192000"/>
            <a:gd name="connsiteY3390" fmla="*/ 4841834 h 6858000"/>
            <a:gd name="connsiteX3391" fmla="*/ 3153728 w 12192000"/>
            <a:gd name="connsiteY3391" fmla="*/ 4814494 h 6858000"/>
            <a:gd name="connsiteX3392" fmla="*/ 3181068 w 12192000"/>
            <a:gd name="connsiteY3392" fmla="*/ 4787155 h 6858000"/>
            <a:gd name="connsiteX3393" fmla="*/ 3208408 w 12192000"/>
            <a:gd name="connsiteY3393" fmla="*/ 4814494 h 6858000"/>
            <a:gd name="connsiteX3394" fmla="*/ 3181068 w 12192000"/>
            <a:gd name="connsiteY3394" fmla="*/ 4841834 h 6858000"/>
            <a:gd name="connsiteX3395" fmla="*/ 3247728 w 12192000"/>
            <a:gd name="connsiteY3395" fmla="*/ 4841834 h 6858000"/>
            <a:gd name="connsiteX3396" fmla="*/ 3220389 w 12192000"/>
            <a:gd name="connsiteY3396" fmla="*/ 4814494 h 6858000"/>
            <a:gd name="connsiteX3397" fmla="*/ 3247728 w 12192000"/>
            <a:gd name="connsiteY3397" fmla="*/ 4787155 h 6858000"/>
            <a:gd name="connsiteX3398" fmla="*/ 3275068 w 12192000"/>
            <a:gd name="connsiteY3398" fmla="*/ 4814494 h 6858000"/>
            <a:gd name="connsiteX3399" fmla="*/ 3247728 w 12192000"/>
            <a:gd name="connsiteY3399" fmla="*/ 4841834 h 6858000"/>
            <a:gd name="connsiteX3400" fmla="*/ 3314390 w 12192000"/>
            <a:gd name="connsiteY3400" fmla="*/ 4841834 h 6858000"/>
            <a:gd name="connsiteX3401" fmla="*/ 3287050 w 12192000"/>
            <a:gd name="connsiteY3401" fmla="*/ 4814494 h 6858000"/>
            <a:gd name="connsiteX3402" fmla="*/ 3314390 w 12192000"/>
            <a:gd name="connsiteY3402" fmla="*/ 4787155 h 6858000"/>
            <a:gd name="connsiteX3403" fmla="*/ 3341729 w 12192000"/>
            <a:gd name="connsiteY3403" fmla="*/ 4814494 h 6858000"/>
            <a:gd name="connsiteX3404" fmla="*/ 3314390 w 12192000"/>
            <a:gd name="connsiteY3404" fmla="*/ 4841834 h 6858000"/>
            <a:gd name="connsiteX3405" fmla="*/ 3381051 w 12192000"/>
            <a:gd name="connsiteY3405" fmla="*/ 4841834 h 6858000"/>
            <a:gd name="connsiteX3406" fmla="*/ 3353711 w 12192000"/>
            <a:gd name="connsiteY3406" fmla="*/ 4814494 h 6858000"/>
            <a:gd name="connsiteX3407" fmla="*/ 3381051 w 12192000"/>
            <a:gd name="connsiteY3407" fmla="*/ 4787155 h 6858000"/>
            <a:gd name="connsiteX3408" fmla="*/ 3408391 w 12192000"/>
            <a:gd name="connsiteY3408" fmla="*/ 4814494 h 6858000"/>
            <a:gd name="connsiteX3409" fmla="*/ 3381051 w 12192000"/>
            <a:gd name="connsiteY3409" fmla="*/ 4841834 h 6858000"/>
            <a:gd name="connsiteX3410" fmla="*/ 3514372 w 12192000"/>
            <a:gd name="connsiteY3410" fmla="*/ 4841834 h 6858000"/>
            <a:gd name="connsiteX3411" fmla="*/ 3487033 w 12192000"/>
            <a:gd name="connsiteY3411" fmla="*/ 4814494 h 6858000"/>
            <a:gd name="connsiteX3412" fmla="*/ 3514372 w 12192000"/>
            <a:gd name="connsiteY3412" fmla="*/ 4787155 h 6858000"/>
            <a:gd name="connsiteX3413" fmla="*/ 3541712 w 12192000"/>
            <a:gd name="connsiteY3413" fmla="*/ 4814494 h 6858000"/>
            <a:gd name="connsiteX3414" fmla="*/ 3514372 w 12192000"/>
            <a:gd name="connsiteY3414" fmla="*/ 4841834 h 6858000"/>
            <a:gd name="connsiteX3415" fmla="*/ 3581034 w 12192000"/>
            <a:gd name="connsiteY3415" fmla="*/ 4841834 h 6858000"/>
            <a:gd name="connsiteX3416" fmla="*/ 3553694 w 12192000"/>
            <a:gd name="connsiteY3416" fmla="*/ 4814494 h 6858000"/>
            <a:gd name="connsiteX3417" fmla="*/ 3581034 w 12192000"/>
            <a:gd name="connsiteY3417" fmla="*/ 4787155 h 6858000"/>
            <a:gd name="connsiteX3418" fmla="*/ 3608373 w 12192000"/>
            <a:gd name="connsiteY3418" fmla="*/ 4814494 h 6858000"/>
            <a:gd name="connsiteX3419" fmla="*/ 3581034 w 12192000"/>
            <a:gd name="connsiteY3419" fmla="*/ 4841834 h 6858000"/>
            <a:gd name="connsiteX3420" fmla="*/ 3714355 w 12192000"/>
            <a:gd name="connsiteY3420" fmla="*/ 4841834 h 6858000"/>
            <a:gd name="connsiteX3421" fmla="*/ 3687015 w 12192000"/>
            <a:gd name="connsiteY3421" fmla="*/ 4814494 h 6858000"/>
            <a:gd name="connsiteX3422" fmla="*/ 3714355 w 12192000"/>
            <a:gd name="connsiteY3422" fmla="*/ 4787155 h 6858000"/>
            <a:gd name="connsiteX3423" fmla="*/ 3741695 w 12192000"/>
            <a:gd name="connsiteY3423" fmla="*/ 4814494 h 6858000"/>
            <a:gd name="connsiteX3424" fmla="*/ 3714355 w 12192000"/>
            <a:gd name="connsiteY3424" fmla="*/ 4841834 h 6858000"/>
            <a:gd name="connsiteX3425" fmla="*/ 3781016 w 12192000"/>
            <a:gd name="connsiteY3425" fmla="*/ 4841834 h 6858000"/>
            <a:gd name="connsiteX3426" fmla="*/ 3753677 w 12192000"/>
            <a:gd name="connsiteY3426" fmla="*/ 4814494 h 6858000"/>
            <a:gd name="connsiteX3427" fmla="*/ 3781016 w 12192000"/>
            <a:gd name="connsiteY3427" fmla="*/ 4787155 h 6858000"/>
            <a:gd name="connsiteX3428" fmla="*/ 3808356 w 12192000"/>
            <a:gd name="connsiteY3428" fmla="*/ 4814494 h 6858000"/>
            <a:gd name="connsiteX3429" fmla="*/ 3781016 w 12192000"/>
            <a:gd name="connsiteY3429" fmla="*/ 4841834 h 6858000"/>
            <a:gd name="connsiteX3430" fmla="*/ 3847677 w 12192000"/>
            <a:gd name="connsiteY3430" fmla="*/ 4841834 h 6858000"/>
            <a:gd name="connsiteX3431" fmla="*/ 3820337 w 12192000"/>
            <a:gd name="connsiteY3431" fmla="*/ 4814494 h 6858000"/>
            <a:gd name="connsiteX3432" fmla="*/ 3847677 w 12192000"/>
            <a:gd name="connsiteY3432" fmla="*/ 4787155 h 6858000"/>
            <a:gd name="connsiteX3433" fmla="*/ 3875016 w 12192000"/>
            <a:gd name="connsiteY3433" fmla="*/ 4814494 h 6858000"/>
            <a:gd name="connsiteX3434" fmla="*/ 3847677 w 12192000"/>
            <a:gd name="connsiteY3434" fmla="*/ 4841834 h 6858000"/>
            <a:gd name="connsiteX3435" fmla="*/ 3980999 w 12192000"/>
            <a:gd name="connsiteY3435" fmla="*/ 4841834 h 6858000"/>
            <a:gd name="connsiteX3436" fmla="*/ 3953659 w 12192000"/>
            <a:gd name="connsiteY3436" fmla="*/ 4814494 h 6858000"/>
            <a:gd name="connsiteX3437" fmla="*/ 3980999 w 12192000"/>
            <a:gd name="connsiteY3437" fmla="*/ 4787155 h 6858000"/>
            <a:gd name="connsiteX3438" fmla="*/ 4008339 w 12192000"/>
            <a:gd name="connsiteY3438" fmla="*/ 4814494 h 6858000"/>
            <a:gd name="connsiteX3439" fmla="*/ 3980999 w 12192000"/>
            <a:gd name="connsiteY3439" fmla="*/ 4841834 h 6858000"/>
            <a:gd name="connsiteX3440" fmla="*/ 4047659 w 12192000"/>
            <a:gd name="connsiteY3440" fmla="*/ 4841834 h 6858000"/>
            <a:gd name="connsiteX3441" fmla="*/ 4020320 w 12192000"/>
            <a:gd name="connsiteY3441" fmla="*/ 4814494 h 6858000"/>
            <a:gd name="connsiteX3442" fmla="*/ 4047659 w 12192000"/>
            <a:gd name="connsiteY3442" fmla="*/ 4787155 h 6858000"/>
            <a:gd name="connsiteX3443" fmla="*/ 4074999 w 12192000"/>
            <a:gd name="connsiteY3443" fmla="*/ 4814494 h 6858000"/>
            <a:gd name="connsiteX3444" fmla="*/ 4047659 w 12192000"/>
            <a:gd name="connsiteY3444" fmla="*/ 4841834 h 6858000"/>
            <a:gd name="connsiteX3445" fmla="*/ 4447625 w 12192000"/>
            <a:gd name="connsiteY3445" fmla="*/ 4841834 h 6858000"/>
            <a:gd name="connsiteX3446" fmla="*/ 4420285 w 12192000"/>
            <a:gd name="connsiteY3446" fmla="*/ 4814494 h 6858000"/>
            <a:gd name="connsiteX3447" fmla="*/ 4447625 w 12192000"/>
            <a:gd name="connsiteY3447" fmla="*/ 4787155 h 6858000"/>
            <a:gd name="connsiteX3448" fmla="*/ 4474965 w 12192000"/>
            <a:gd name="connsiteY3448" fmla="*/ 4814494 h 6858000"/>
            <a:gd name="connsiteX3449" fmla="*/ 4447625 w 12192000"/>
            <a:gd name="connsiteY3449" fmla="*/ 4841834 h 6858000"/>
            <a:gd name="connsiteX3450" fmla="*/ 4514286 w 12192000"/>
            <a:gd name="connsiteY3450" fmla="*/ 4841834 h 6858000"/>
            <a:gd name="connsiteX3451" fmla="*/ 4486946 w 12192000"/>
            <a:gd name="connsiteY3451" fmla="*/ 4814494 h 6858000"/>
            <a:gd name="connsiteX3452" fmla="*/ 4514286 w 12192000"/>
            <a:gd name="connsiteY3452" fmla="*/ 4787155 h 6858000"/>
            <a:gd name="connsiteX3453" fmla="*/ 4541626 w 12192000"/>
            <a:gd name="connsiteY3453" fmla="*/ 4814494 h 6858000"/>
            <a:gd name="connsiteX3454" fmla="*/ 4514286 w 12192000"/>
            <a:gd name="connsiteY3454" fmla="*/ 4841834 h 6858000"/>
            <a:gd name="connsiteX3455" fmla="*/ 4580947 w 12192000"/>
            <a:gd name="connsiteY3455" fmla="*/ 4841834 h 6858000"/>
            <a:gd name="connsiteX3456" fmla="*/ 4553608 w 12192000"/>
            <a:gd name="connsiteY3456" fmla="*/ 4814494 h 6858000"/>
            <a:gd name="connsiteX3457" fmla="*/ 4580947 w 12192000"/>
            <a:gd name="connsiteY3457" fmla="*/ 4787155 h 6858000"/>
            <a:gd name="connsiteX3458" fmla="*/ 4608287 w 12192000"/>
            <a:gd name="connsiteY3458" fmla="*/ 4814494 h 6858000"/>
            <a:gd name="connsiteX3459" fmla="*/ 4580947 w 12192000"/>
            <a:gd name="connsiteY3459" fmla="*/ 4841834 h 6858000"/>
            <a:gd name="connsiteX3460" fmla="*/ 4914252 w 12192000"/>
            <a:gd name="connsiteY3460" fmla="*/ 4841834 h 6858000"/>
            <a:gd name="connsiteX3461" fmla="*/ 4886912 w 12192000"/>
            <a:gd name="connsiteY3461" fmla="*/ 4814494 h 6858000"/>
            <a:gd name="connsiteX3462" fmla="*/ 4914252 w 12192000"/>
            <a:gd name="connsiteY3462" fmla="*/ 4787155 h 6858000"/>
            <a:gd name="connsiteX3463" fmla="*/ 4941591 w 12192000"/>
            <a:gd name="connsiteY3463" fmla="*/ 4814494 h 6858000"/>
            <a:gd name="connsiteX3464" fmla="*/ 4914252 w 12192000"/>
            <a:gd name="connsiteY3464" fmla="*/ 4841834 h 6858000"/>
            <a:gd name="connsiteX3465" fmla="*/ 4980913 w 12192000"/>
            <a:gd name="connsiteY3465" fmla="*/ 4841834 h 6858000"/>
            <a:gd name="connsiteX3466" fmla="*/ 4953573 w 12192000"/>
            <a:gd name="connsiteY3466" fmla="*/ 4814494 h 6858000"/>
            <a:gd name="connsiteX3467" fmla="*/ 4980913 w 12192000"/>
            <a:gd name="connsiteY3467" fmla="*/ 4787155 h 6858000"/>
            <a:gd name="connsiteX3468" fmla="*/ 5008253 w 12192000"/>
            <a:gd name="connsiteY3468" fmla="*/ 4814494 h 6858000"/>
            <a:gd name="connsiteX3469" fmla="*/ 4980913 w 12192000"/>
            <a:gd name="connsiteY3469" fmla="*/ 4841834 h 6858000"/>
            <a:gd name="connsiteX3470" fmla="*/ 5047573 w 12192000"/>
            <a:gd name="connsiteY3470" fmla="*/ 4841834 h 6858000"/>
            <a:gd name="connsiteX3471" fmla="*/ 5020233 w 12192000"/>
            <a:gd name="connsiteY3471" fmla="*/ 4814494 h 6858000"/>
            <a:gd name="connsiteX3472" fmla="*/ 5047573 w 12192000"/>
            <a:gd name="connsiteY3472" fmla="*/ 4787155 h 6858000"/>
            <a:gd name="connsiteX3473" fmla="*/ 5074913 w 12192000"/>
            <a:gd name="connsiteY3473" fmla="*/ 4814494 h 6858000"/>
            <a:gd name="connsiteX3474" fmla="*/ 5047573 w 12192000"/>
            <a:gd name="connsiteY3474" fmla="*/ 4841834 h 6858000"/>
            <a:gd name="connsiteX3475" fmla="*/ 5114234 w 12192000"/>
            <a:gd name="connsiteY3475" fmla="*/ 4841834 h 6858000"/>
            <a:gd name="connsiteX3476" fmla="*/ 5086895 w 12192000"/>
            <a:gd name="connsiteY3476" fmla="*/ 4814494 h 6858000"/>
            <a:gd name="connsiteX3477" fmla="*/ 5114234 w 12192000"/>
            <a:gd name="connsiteY3477" fmla="*/ 4787155 h 6858000"/>
            <a:gd name="connsiteX3478" fmla="*/ 5141574 w 12192000"/>
            <a:gd name="connsiteY3478" fmla="*/ 4814494 h 6858000"/>
            <a:gd name="connsiteX3479" fmla="*/ 5114234 w 12192000"/>
            <a:gd name="connsiteY3479" fmla="*/ 4841834 h 6858000"/>
            <a:gd name="connsiteX3480" fmla="*/ 5180896 w 12192000"/>
            <a:gd name="connsiteY3480" fmla="*/ 4841834 h 6858000"/>
            <a:gd name="connsiteX3481" fmla="*/ 5153556 w 12192000"/>
            <a:gd name="connsiteY3481" fmla="*/ 4814494 h 6858000"/>
            <a:gd name="connsiteX3482" fmla="*/ 5180896 w 12192000"/>
            <a:gd name="connsiteY3482" fmla="*/ 4787155 h 6858000"/>
            <a:gd name="connsiteX3483" fmla="*/ 5208235 w 12192000"/>
            <a:gd name="connsiteY3483" fmla="*/ 4814494 h 6858000"/>
            <a:gd name="connsiteX3484" fmla="*/ 5180896 w 12192000"/>
            <a:gd name="connsiteY3484" fmla="*/ 4841834 h 6858000"/>
            <a:gd name="connsiteX3485" fmla="*/ 5247556 w 12192000"/>
            <a:gd name="connsiteY3485" fmla="*/ 4841834 h 6858000"/>
            <a:gd name="connsiteX3486" fmla="*/ 5220216 w 12192000"/>
            <a:gd name="connsiteY3486" fmla="*/ 4814494 h 6858000"/>
            <a:gd name="connsiteX3487" fmla="*/ 5247556 w 12192000"/>
            <a:gd name="connsiteY3487" fmla="*/ 4787155 h 6858000"/>
            <a:gd name="connsiteX3488" fmla="*/ 5274896 w 12192000"/>
            <a:gd name="connsiteY3488" fmla="*/ 4814494 h 6858000"/>
            <a:gd name="connsiteX3489" fmla="*/ 5247556 w 12192000"/>
            <a:gd name="connsiteY3489" fmla="*/ 4841834 h 6858000"/>
            <a:gd name="connsiteX3490" fmla="*/ 6314133 w 12192000"/>
            <a:gd name="connsiteY3490" fmla="*/ 4841834 h 6858000"/>
            <a:gd name="connsiteX3491" fmla="*/ 6286788 w 12192000"/>
            <a:gd name="connsiteY3491" fmla="*/ 4814494 h 6858000"/>
            <a:gd name="connsiteX3492" fmla="*/ 6314133 w 12192000"/>
            <a:gd name="connsiteY3492" fmla="*/ 4787155 h 6858000"/>
            <a:gd name="connsiteX3493" fmla="*/ 6341468 w 12192000"/>
            <a:gd name="connsiteY3493" fmla="*/ 4814494 h 6858000"/>
            <a:gd name="connsiteX3494" fmla="*/ 6314133 w 12192000"/>
            <a:gd name="connsiteY3494" fmla="*/ 4841834 h 6858000"/>
            <a:gd name="connsiteX3495" fmla="*/ 6380794 w 12192000"/>
            <a:gd name="connsiteY3495" fmla="*/ 4841834 h 6858000"/>
            <a:gd name="connsiteX3496" fmla="*/ 6353449 w 12192000"/>
            <a:gd name="connsiteY3496" fmla="*/ 4814494 h 6858000"/>
            <a:gd name="connsiteX3497" fmla="*/ 6380794 w 12192000"/>
            <a:gd name="connsiteY3497" fmla="*/ 4787155 h 6858000"/>
            <a:gd name="connsiteX3498" fmla="*/ 6408129 w 12192000"/>
            <a:gd name="connsiteY3498" fmla="*/ 4814494 h 6858000"/>
            <a:gd name="connsiteX3499" fmla="*/ 6380794 w 12192000"/>
            <a:gd name="connsiteY3499" fmla="*/ 4841834 h 6858000"/>
            <a:gd name="connsiteX3500" fmla="*/ 6447456 w 12192000"/>
            <a:gd name="connsiteY3500" fmla="*/ 4841834 h 6858000"/>
            <a:gd name="connsiteX3501" fmla="*/ 6420111 w 12192000"/>
            <a:gd name="connsiteY3501" fmla="*/ 4814494 h 6858000"/>
            <a:gd name="connsiteX3502" fmla="*/ 6447456 w 12192000"/>
            <a:gd name="connsiteY3502" fmla="*/ 4787155 h 6858000"/>
            <a:gd name="connsiteX3503" fmla="*/ 6474790 w 12192000"/>
            <a:gd name="connsiteY3503" fmla="*/ 4814494 h 6858000"/>
            <a:gd name="connsiteX3504" fmla="*/ 6447456 w 12192000"/>
            <a:gd name="connsiteY3504" fmla="*/ 4841834 h 6858000"/>
            <a:gd name="connsiteX3505" fmla="*/ 6514116 w 12192000"/>
            <a:gd name="connsiteY3505" fmla="*/ 4841834 h 6858000"/>
            <a:gd name="connsiteX3506" fmla="*/ 6486771 w 12192000"/>
            <a:gd name="connsiteY3506" fmla="*/ 4814494 h 6858000"/>
            <a:gd name="connsiteX3507" fmla="*/ 6514116 w 12192000"/>
            <a:gd name="connsiteY3507" fmla="*/ 4787155 h 6858000"/>
            <a:gd name="connsiteX3508" fmla="*/ 6541450 w 12192000"/>
            <a:gd name="connsiteY3508" fmla="*/ 4814494 h 6858000"/>
            <a:gd name="connsiteX3509" fmla="*/ 6514116 w 12192000"/>
            <a:gd name="connsiteY3509" fmla="*/ 4841834 h 6858000"/>
            <a:gd name="connsiteX3510" fmla="*/ 6580777 w 12192000"/>
            <a:gd name="connsiteY3510" fmla="*/ 4841834 h 6858000"/>
            <a:gd name="connsiteX3511" fmla="*/ 6553432 w 12192000"/>
            <a:gd name="connsiteY3511" fmla="*/ 4814494 h 6858000"/>
            <a:gd name="connsiteX3512" fmla="*/ 6580777 w 12192000"/>
            <a:gd name="connsiteY3512" fmla="*/ 4787155 h 6858000"/>
            <a:gd name="connsiteX3513" fmla="*/ 6608112 w 12192000"/>
            <a:gd name="connsiteY3513" fmla="*/ 4814494 h 6858000"/>
            <a:gd name="connsiteX3514" fmla="*/ 6580777 w 12192000"/>
            <a:gd name="connsiteY3514" fmla="*/ 4841834 h 6858000"/>
            <a:gd name="connsiteX3515" fmla="*/ 6780760 w 12192000"/>
            <a:gd name="connsiteY3515" fmla="*/ 4841834 h 6858000"/>
            <a:gd name="connsiteX3516" fmla="*/ 6753415 w 12192000"/>
            <a:gd name="connsiteY3516" fmla="*/ 4814494 h 6858000"/>
            <a:gd name="connsiteX3517" fmla="*/ 6780760 w 12192000"/>
            <a:gd name="connsiteY3517" fmla="*/ 4787155 h 6858000"/>
            <a:gd name="connsiteX3518" fmla="*/ 6808094 w 12192000"/>
            <a:gd name="connsiteY3518" fmla="*/ 4814494 h 6858000"/>
            <a:gd name="connsiteX3519" fmla="*/ 6780760 w 12192000"/>
            <a:gd name="connsiteY3519" fmla="*/ 4841834 h 6858000"/>
            <a:gd name="connsiteX3520" fmla="*/ 6914082 w 12192000"/>
            <a:gd name="connsiteY3520" fmla="*/ 4841834 h 6858000"/>
            <a:gd name="connsiteX3521" fmla="*/ 6886737 w 12192000"/>
            <a:gd name="connsiteY3521" fmla="*/ 4814494 h 6858000"/>
            <a:gd name="connsiteX3522" fmla="*/ 6914082 w 12192000"/>
            <a:gd name="connsiteY3522" fmla="*/ 4787155 h 6858000"/>
            <a:gd name="connsiteX3523" fmla="*/ 6941417 w 12192000"/>
            <a:gd name="connsiteY3523" fmla="*/ 4814494 h 6858000"/>
            <a:gd name="connsiteX3524" fmla="*/ 6914082 w 12192000"/>
            <a:gd name="connsiteY3524" fmla="*/ 4841834 h 6858000"/>
            <a:gd name="connsiteX3525" fmla="*/ 6980743 w 12192000"/>
            <a:gd name="connsiteY3525" fmla="*/ 4841834 h 6858000"/>
            <a:gd name="connsiteX3526" fmla="*/ 6953398 w 12192000"/>
            <a:gd name="connsiteY3526" fmla="*/ 4814494 h 6858000"/>
            <a:gd name="connsiteX3527" fmla="*/ 6980743 w 12192000"/>
            <a:gd name="connsiteY3527" fmla="*/ 4787155 h 6858000"/>
            <a:gd name="connsiteX3528" fmla="*/ 7008077 w 12192000"/>
            <a:gd name="connsiteY3528" fmla="*/ 4814494 h 6858000"/>
            <a:gd name="connsiteX3529" fmla="*/ 6980743 w 12192000"/>
            <a:gd name="connsiteY3529" fmla="*/ 4841834 h 6858000"/>
            <a:gd name="connsiteX3530" fmla="*/ 7047404 w 12192000"/>
            <a:gd name="connsiteY3530" fmla="*/ 4841834 h 6858000"/>
            <a:gd name="connsiteX3531" fmla="*/ 7020059 w 12192000"/>
            <a:gd name="connsiteY3531" fmla="*/ 4814494 h 6858000"/>
            <a:gd name="connsiteX3532" fmla="*/ 7047404 w 12192000"/>
            <a:gd name="connsiteY3532" fmla="*/ 4787155 h 6858000"/>
            <a:gd name="connsiteX3533" fmla="*/ 7074738 w 12192000"/>
            <a:gd name="connsiteY3533" fmla="*/ 4814494 h 6858000"/>
            <a:gd name="connsiteX3534" fmla="*/ 7047404 w 12192000"/>
            <a:gd name="connsiteY3534" fmla="*/ 4841834 h 6858000"/>
            <a:gd name="connsiteX3535" fmla="*/ 7114065 w 12192000"/>
            <a:gd name="connsiteY3535" fmla="*/ 4841834 h 6858000"/>
            <a:gd name="connsiteX3536" fmla="*/ 7086720 w 12192000"/>
            <a:gd name="connsiteY3536" fmla="*/ 4814494 h 6858000"/>
            <a:gd name="connsiteX3537" fmla="*/ 7114065 w 12192000"/>
            <a:gd name="connsiteY3537" fmla="*/ 4787155 h 6858000"/>
            <a:gd name="connsiteX3538" fmla="*/ 7141400 w 12192000"/>
            <a:gd name="connsiteY3538" fmla="*/ 4814494 h 6858000"/>
            <a:gd name="connsiteX3539" fmla="*/ 7114065 w 12192000"/>
            <a:gd name="connsiteY3539" fmla="*/ 4841834 h 6858000"/>
            <a:gd name="connsiteX3540" fmla="*/ 7180725 w 12192000"/>
            <a:gd name="connsiteY3540" fmla="*/ 4841834 h 6858000"/>
            <a:gd name="connsiteX3541" fmla="*/ 7153380 w 12192000"/>
            <a:gd name="connsiteY3541" fmla="*/ 4814494 h 6858000"/>
            <a:gd name="connsiteX3542" fmla="*/ 7180725 w 12192000"/>
            <a:gd name="connsiteY3542" fmla="*/ 4787155 h 6858000"/>
            <a:gd name="connsiteX3543" fmla="*/ 7208060 w 12192000"/>
            <a:gd name="connsiteY3543" fmla="*/ 4814494 h 6858000"/>
            <a:gd name="connsiteX3544" fmla="*/ 7180725 w 12192000"/>
            <a:gd name="connsiteY3544" fmla="*/ 4841834 h 6858000"/>
            <a:gd name="connsiteX3545" fmla="*/ 7247387 w 12192000"/>
            <a:gd name="connsiteY3545" fmla="*/ 4841834 h 6858000"/>
            <a:gd name="connsiteX3546" fmla="*/ 7220042 w 12192000"/>
            <a:gd name="connsiteY3546" fmla="*/ 4814494 h 6858000"/>
            <a:gd name="connsiteX3547" fmla="*/ 7247387 w 12192000"/>
            <a:gd name="connsiteY3547" fmla="*/ 4787155 h 6858000"/>
            <a:gd name="connsiteX3548" fmla="*/ 7274721 w 12192000"/>
            <a:gd name="connsiteY3548" fmla="*/ 4814494 h 6858000"/>
            <a:gd name="connsiteX3549" fmla="*/ 7247387 w 12192000"/>
            <a:gd name="connsiteY3549" fmla="*/ 4841834 h 6858000"/>
            <a:gd name="connsiteX3550" fmla="*/ 7380708 w 12192000"/>
            <a:gd name="connsiteY3550" fmla="*/ 4841834 h 6858000"/>
            <a:gd name="connsiteX3551" fmla="*/ 7353363 w 12192000"/>
            <a:gd name="connsiteY3551" fmla="*/ 4814494 h 6858000"/>
            <a:gd name="connsiteX3552" fmla="*/ 7380708 w 12192000"/>
            <a:gd name="connsiteY3552" fmla="*/ 4787155 h 6858000"/>
            <a:gd name="connsiteX3553" fmla="*/ 7408043 w 12192000"/>
            <a:gd name="connsiteY3553" fmla="*/ 4814494 h 6858000"/>
            <a:gd name="connsiteX3554" fmla="*/ 7380708 w 12192000"/>
            <a:gd name="connsiteY3554" fmla="*/ 4841834 h 6858000"/>
            <a:gd name="connsiteX3555" fmla="*/ 7447369 w 12192000"/>
            <a:gd name="connsiteY3555" fmla="*/ 4841834 h 6858000"/>
            <a:gd name="connsiteX3556" fmla="*/ 7420024 w 12192000"/>
            <a:gd name="connsiteY3556" fmla="*/ 4814494 h 6858000"/>
            <a:gd name="connsiteX3557" fmla="*/ 7447369 w 12192000"/>
            <a:gd name="connsiteY3557" fmla="*/ 4787155 h 6858000"/>
            <a:gd name="connsiteX3558" fmla="*/ 7474704 w 12192000"/>
            <a:gd name="connsiteY3558" fmla="*/ 4814494 h 6858000"/>
            <a:gd name="connsiteX3559" fmla="*/ 7447369 w 12192000"/>
            <a:gd name="connsiteY3559" fmla="*/ 4841834 h 6858000"/>
            <a:gd name="connsiteX3560" fmla="*/ 7514031 w 12192000"/>
            <a:gd name="connsiteY3560" fmla="*/ 4841834 h 6858000"/>
            <a:gd name="connsiteX3561" fmla="*/ 7486686 w 12192000"/>
            <a:gd name="connsiteY3561" fmla="*/ 4814494 h 6858000"/>
            <a:gd name="connsiteX3562" fmla="*/ 7514031 w 12192000"/>
            <a:gd name="connsiteY3562" fmla="*/ 4787155 h 6858000"/>
            <a:gd name="connsiteX3563" fmla="*/ 7541365 w 12192000"/>
            <a:gd name="connsiteY3563" fmla="*/ 4814494 h 6858000"/>
            <a:gd name="connsiteX3564" fmla="*/ 7514031 w 12192000"/>
            <a:gd name="connsiteY3564" fmla="*/ 4841834 h 6858000"/>
            <a:gd name="connsiteX3565" fmla="*/ 7580691 w 12192000"/>
            <a:gd name="connsiteY3565" fmla="*/ 4841834 h 6858000"/>
            <a:gd name="connsiteX3566" fmla="*/ 7553346 w 12192000"/>
            <a:gd name="connsiteY3566" fmla="*/ 4814494 h 6858000"/>
            <a:gd name="connsiteX3567" fmla="*/ 7580691 w 12192000"/>
            <a:gd name="connsiteY3567" fmla="*/ 4787155 h 6858000"/>
            <a:gd name="connsiteX3568" fmla="*/ 7608025 w 12192000"/>
            <a:gd name="connsiteY3568" fmla="*/ 4814494 h 6858000"/>
            <a:gd name="connsiteX3569" fmla="*/ 7580691 w 12192000"/>
            <a:gd name="connsiteY3569" fmla="*/ 4841834 h 6858000"/>
            <a:gd name="connsiteX3570" fmla="*/ 7647352 w 12192000"/>
            <a:gd name="connsiteY3570" fmla="*/ 4841834 h 6858000"/>
            <a:gd name="connsiteX3571" fmla="*/ 7620007 w 12192000"/>
            <a:gd name="connsiteY3571" fmla="*/ 4814494 h 6858000"/>
            <a:gd name="connsiteX3572" fmla="*/ 7647352 w 12192000"/>
            <a:gd name="connsiteY3572" fmla="*/ 4787155 h 6858000"/>
            <a:gd name="connsiteX3573" fmla="*/ 7674687 w 12192000"/>
            <a:gd name="connsiteY3573" fmla="*/ 4814494 h 6858000"/>
            <a:gd name="connsiteX3574" fmla="*/ 7647352 w 12192000"/>
            <a:gd name="connsiteY3574" fmla="*/ 4841834 h 6858000"/>
            <a:gd name="connsiteX3575" fmla="*/ 7714013 w 12192000"/>
            <a:gd name="connsiteY3575" fmla="*/ 4841834 h 6858000"/>
            <a:gd name="connsiteX3576" fmla="*/ 7686668 w 12192000"/>
            <a:gd name="connsiteY3576" fmla="*/ 4814494 h 6858000"/>
            <a:gd name="connsiteX3577" fmla="*/ 7714013 w 12192000"/>
            <a:gd name="connsiteY3577" fmla="*/ 4787155 h 6858000"/>
            <a:gd name="connsiteX3578" fmla="*/ 7741348 w 12192000"/>
            <a:gd name="connsiteY3578" fmla="*/ 4814494 h 6858000"/>
            <a:gd name="connsiteX3579" fmla="*/ 7714013 w 12192000"/>
            <a:gd name="connsiteY3579" fmla="*/ 4841834 h 6858000"/>
            <a:gd name="connsiteX3580" fmla="*/ 7780674 w 12192000"/>
            <a:gd name="connsiteY3580" fmla="*/ 4841834 h 6858000"/>
            <a:gd name="connsiteX3581" fmla="*/ 7753329 w 12192000"/>
            <a:gd name="connsiteY3581" fmla="*/ 4814494 h 6858000"/>
            <a:gd name="connsiteX3582" fmla="*/ 7780674 w 12192000"/>
            <a:gd name="connsiteY3582" fmla="*/ 4787155 h 6858000"/>
            <a:gd name="connsiteX3583" fmla="*/ 7808008 w 12192000"/>
            <a:gd name="connsiteY3583" fmla="*/ 4814494 h 6858000"/>
            <a:gd name="connsiteX3584" fmla="*/ 7780674 w 12192000"/>
            <a:gd name="connsiteY3584" fmla="*/ 4841834 h 6858000"/>
            <a:gd name="connsiteX3585" fmla="*/ 7847335 w 12192000"/>
            <a:gd name="connsiteY3585" fmla="*/ 4841834 h 6858000"/>
            <a:gd name="connsiteX3586" fmla="*/ 7819990 w 12192000"/>
            <a:gd name="connsiteY3586" fmla="*/ 4814494 h 6858000"/>
            <a:gd name="connsiteX3587" fmla="*/ 7847335 w 12192000"/>
            <a:gd name="connsiteY3587" fmla="*/ 4787155 h 6858000"/>
            <a:gd name="connsiteX3588" fmla="*/ 7874669 w 12192000"/>
            <a:gd name="connsiteY3588" fmla="*/ 4814494 h 6858000"/>
            <a:gd name="connsiteX3589" fmla="*/ 7847335 w 12192000"/>
            <a:gd name="connsiteY3589" fmla="*/ 4841834 h 6858000"/>
            <a:gd name="connsiteX3590" fmla="*/ 7913996 w 12192000"/>
            <a:gd name="connsiteY3590" fmla="*/ 4841834 h 6858000"/>
            <a:gd name="connsiteX3591" fmla="*/ 7886651 w 12192000"/>
            <a:gd name="connsiteY3591" fmla="*/ 4814494 h 6858000"/>
            <a:gd name="connsiteX3592" fmla="*/ 7913996 w 12192000"/>
            <a:gd name="connsiteY3592" fmla="*/ 4787155 h 6858000"/>
            <a:gd name="connsiteX3593" fmla="*/ 7941331 w 12192000"/>
            <a:gd name="connsiteY3593" fmla="*/ 4814494 h 6858000"/>
            <a:gd name="connsiteX3594" fmla="*/ 7913996 w 12192000"/>
            <a:gd name="connsiteY3594" fmla="*/ 4841834 h 6858000"/>
            <a:gd name="connsiteX3595" fmla="*/ 7980656 w 12192000"/>
            <a:gd name="connsiteY3595" fmla="*/ 4841834 h 6858000"/>
            <a:gd name="connsiteX3596" fmla="*/ 7953311 w 12192000"/>
            <a:gd name="connsiteY3596" fmla="*/ 4814494 h 6858000"/>
            <a:gd name="connsiteX3597" fmla="*/ 7980656 w 12192000"/>
            <a:gd name="connsiteY3597" fmla="*/ 4787155 h 6858000"/>
            <a:gd name="connsiteX3598" fmla="*/ 8007991 w 12192000"/>
            <a:gd name="connsiteY3598" fmla="*/ 4814494 h 6858000"/>
            <a:gd name="connsiteX3599" fmla="*/ 7980656 w 12192000"/>
            <a:gd name="connsiteY3599" fmla="*/ 4841834 h 6858000"/>
            <a:gd name="connsiteX3600" fmla="*/ 8047318 w 12192000"/>
            <a:gd name="connsiteY3600" fmla="*/ 4841834 h 6858000"/>
            <a:gd name="connsiteX3601" fmla="*/ 8019973 w 12192000"/>
            <a:gd name="connsiteY3601" fmla="*/ 4814494 h 6858000"/>
            <a:gd name="connsiteX3602" fmla="*/ 8047318 w 12192000"/>
            <a:gd name="connsiteY3602" fmla="*/ 4787155 h 6858000"/>
            <a:gd name="connsiteX3603" fmla="*/ 8074652 w 12192000"/>
            <a:gd name="connsiteY3603" fmla="*/ 4814494 h 6858000"/>
            <a:gd name="connsiteX3604" fmla="*/ 8047318 w 12192000"/>
            <a:gd name="connsiteY3604" fmla="*/ 4841834 h 6858000"/>
            <a:gd name="connsiteX3605" fmla="*/ 8113979 w 12192000"/>
            <a:gd name="connsiteY3605" fmla="*/ 4841834 h 6858000"/>
            <a:gd name="connsiteX3606" fmla="*/ 8086634 w 12192000"/>
            <a:gd name="connsiteY3606" fmla="*/ 4814494 h 6858000"/>
            <a:gd name="connsiteX3607" fmla="*/ 8113979 w 12192000"/>
            <a:gd name="connsiteY3607" fmla="*/ 4787155 h 6858000"/>
            <a:gd name="connsiteX3608" fmla="*/ 8141313 w 12192000"/>
            <a:gd name="connsiteY3608" fmla="*/ 4814494 h 6858000"/>
            <a:gd name="connsiteX3609" fmla="*/ 8113979 w 12192000"/>
            <a:gd name="connsiteY3609" fmla="*/ 4841834 h 6858000"/>
            <a:gd name="connsiteX3610" fmla="*/ 8180639 w 12192000"/>
            <a:gd name="connsiteY3610" fmla="*/ 4841834 h 6858000"/>
            <a:gd name="connsiteX3611" fmla="*/ 8153294 w 12192000"/>
            <a:gd name="connsiteY3611" fmla="*/ 4814494 h 6858000"/>
            <a:gd name="connsiteX3612" fmla="*/ 8180639 w 12192000"/>
            <a:gd name="connsiteY3612" fmla="*/ 4787155 h 6858000"/>
            <a:gd name="connsiteX3613" fmla="*/ 8207974 w 12192000"/>
            <a:gd name="connsiteY3613" fmla="*/ 4814494 h 6858000"/>
            <a:gd name="connsiteX3614" fmla="*/ 8180639 w 12192000"/>
            <a:gd name="connsiteY3614" fmla="*/ 4841834 h 6858000"/>
            <a:gd name="connsiteX3615" fmla="*/ 8247300 w 12192000"/>
            <a:gd name="connsiteY3615" fmla="*/ 4841834 h 6858000"/>
            <a:gd name="connsiteX3616" fmla="*/ 8219955 w 12192000"/>
            <a:gd name="connsiteY3616" fmla="*/ 4814494 h 6858000"/>
            <a:gd name="connsiteX3617" fmla="*/ 8247300 w 12192000"/>
            <a:gd name="connsiteY3617" fmla="*/ 4787155 h 6858000"/>
            <a:gd name="connsiteX3618" fmla="*/ 8274635 w 12192000"/>
            <a:gd name="connsiteY3618" fmla="*/ 4814494 h 6858000"/>
            <a:gd name="connsiteX3619" fmla="*/ 8247300 w 12192000"/>
            <a:gd name="connsiteY3619" fmla="*/ 4841834 h 6858000"/>
            <a:gd name="connsiteX3620" fmla="*/ 8313962 w 12192000"/>
            <a:gd name="connsiteY3620" fmla="*/ 4841834 h 6858000"/>
            <a:gd name="connsiteX3621" fmla="*/ 8286617 w 12192000"/>
            <a:gd name="connsiteY3621" fmla="*/ 4814494 h 6858000"/>
            <a:gd name="connsiteX3622" fmla="*/ 8313962 w 12192000"/>
            <a:gd name="connsiteY3622" fmla="*/ 4787155 h 6858000"/>
            <a:gd name="connsiteX3623" fmla="*/ 8341296 w 12192000"/>
            <a:gd name="connsiteY3623" fmla="*/ 4814494 h 6858000"/>
            <a:gd name="connsiteX3624" fmla="*/ 8313962 w 12192000"/>
            <a:gd name="connsiteY3624" fmla="*/ 4841834 h 6858000"/>
            <a:gd name="connsiteX3625" fmla="*/ 8380622 w 12192000"/>
            <a:gd name="connsiteY3625" fmla="*/ 4841834 h 6858000"/>
            <a:gd name="connsiteX3626" fmla="*/ 8353277 w 12192000"/>
            <a:gd name="connsiteY3626" fmla="*/ 4814494 h 6858000"/>
            <a:gd name="connsiteX3627" fmla="*/ 8380622 w 12192000"/>
            <a:gd name="connsiteY3627" fmla="*/ 4787155 h 6858000"/>
            <a:gd name="connsiteX3628" fmla="*/ 8407956 w 12192000"/>
            <a:gd name="connsiteY3628" fmla="*/ 4814494 h 6858000"/>
            <a:gd name="connsiteX3629" fmla="*/ 8380622 w 12192000"/>
            <a:gd name="connsiteY3629" fmla="*/ 4841834 h 6858000"/>
            <a:gd name="connsiteX3630" fmla="*/ 8447283 w 12192000"/>
            <a:gd name="connsiteY3630" fmla="*/ 4841834 h 6858000"/>
            <a:gd name="connsiteX3631" fmla="*/ 8419938 w 12192000"/>
            <a:gd name="connsiteY3631" fmla="*/ 4814494 h 6858000"/>
            <a:gd name="connsiteX3632" fmla="*/ 8447283 w 12192000"/>
            <a:gd name="connsiteY3632" fmla="*/ 4787155 h 6858000"/>
            <a:gd name="connsiteX3633" fmla="*/ 8474618 w 12192000"/>
            <a:gd name="connsiteY3633" fmla="*/ 4814494 h 6858000"/>
            <a:gd name="connsiteX3634" fmla="*/ 8447283 w 12192000"/>
            <a:gd name="connsiteY3634" fmla="*/ 4841834 h 6858000"/>
            <a:gd name="connsiteX3635" fmla="*/ 8513944 w 12192000"/>
            <a:gd name="connsiteY3635" fmla="*/ 4841834 h 6858000"/>
            <a:gd name="connsiteX3636" fmla="*/ 8486599 w 12192000"/>
            <a:gd name="connsiteY3636" fmla="*/ 4814494 h 6858000"/>
            <a:gd name="connsiteX3637" fmla="*/ 8513944 w 12192000"/>
            <a:gd name="connsiteY3637" fmla="*/ 4787155 h 6858000"/>
            <a:gd name="connsiteX3638" fmla="*/ 8541279 w 12192000"/>
            <a:gd name="connsiteY3638" fmla="*/ 4814494 h 6858000"/>
            <a:gd name="connsiteX3639" fmla="*/ 8513944 w 12192000"/>
            <a:gd name="connsiteY3639" fmla="*/ 4841834 h 6858000"/>
            <a:gd name="connsiteX3640" fmla="*/ 8580605 w 12192000"/>
            <a:gd name="connsiteY3640" fmla="*/ 4841834 h 6858000"/>
            <a:gd name="connsiteX3641" fmla="*/ 8553260 w 12192000"/>
            <a:gd name="connsiteY3641" fmla="*/ 4814494 h 6858000"/>
            <a:gd name="connsiteX3642" fmla="*/ 8580605 w 12192000"/>
            <a:gd name="connsiteY3642" fmla="*/ 4787155 h 6858000"/>
            <a:gd name="connsiteX3643" fmla="*/ 8607939 w 12192000"/>
            <a:gd name="connsiteY3643" fmla="*/ 4814494 h 6858000"/>
            <a:gd name="connsiteX3644" fmla="*/ 8580605 w 12192000"/>
            <a:gd name="connsiteY3644" fmla="*/ 4841834 h 6858000"/>
            <a:gd name="connsiteX3645" fmla="*/ 8647266 w 12192000"/>
            <a:gd name="connsiteY3645" fmla="*/ 4841834 h 6858000"/>
            <a:gd name="connsiteX3646" fmla="*/ 8619921 w 12192000"/>
            <a:gd name="connsiteY3646" fmla="*/ 4814494 h 6858000"/>
            <a:gd name="connsiteX3647" fmla="*/ 8647266 w 12192000"/>
            <a:gd name="connsiteY3647" fmla="*/ 4787155 h 6858000"/>
            <a:gd name="connsiteX3648" fmla="*/ 8674600 w 12192000"/>
            <a:gd name="connsiteY3648" fmla="*/ 4814494 h 6858000"/>
            <a:gd name="connsiteX3649" fmla="*/ 8647266 w 12192000"/>
            <a:gd name="connsiteY3649" fmla="*/ 4841834 h 6858000"/>
            <a:gd name="connsiteX3650" fmla="*/ 8713927 w 12192000"/>
            <a:gd name="connsiteY3650" fmla="*/ 4841834 h 6858000"/>
            <a:gd name="connsiteX3651" fmla="*/ 8686582 w 12192000"/>
            <a:gd name="connsiteY3651" fmla="*/ 4814494 h 6858000"/>
            <a:gd name="connsiteX3652" fmla="*/ 8713927 w 12192000"/>
            <a:gd name="connsiteY3652" fmla="*/ 4787155 h 6858000"/>
            <a:gd name="connsiteX3653" fmla="*/ 8741262 w 12192000"/>
            <a:gd name="connsiteY3653" fmla="*/ 4814494 h 6858000"/>
            <a:gd name="connsiteX3654" fmla="*/ 8713927 w 12192000"/>
            <a:gd name="connsiteY3654" fmla="*/ 4841834 h 6858000"/>
            <a:gd name="connsiteX3655" fmla="*/ 8780587 w 12192000"/>
            <a:gd name="connsiteY3655" fmla="*/ 4841834 h 6858000"/>
            <a:gd name="connsiteX3656" fmla="*/ 8753242 w 12192000"/>
            <a:gd name="connsiteY3656" fmla="*/ 4814494 h 6858000"/>
            <a:gd name="connsiteX3657" fmla="*/ 8780587 w 12192000"/>
            <a:gd name="connsiteY3657" fmla="*/ 4787155 h 6858000"/>
            <a:gd name="connsiteX3658" fmla="*/ 8807922 w 12192000"/>
            <a:gd name="connsiteY3658" fmla="*/ 4814494 h 6858000"/>
            <a:gd name="connsiteX3659" fmla="*/ 8780587 w 12192000"/>
            <a:gd name="connsiteY3659" fmla="*/ 4841834 h 6858000"/>
            <a:gd name="connsiteX3660" fmla="*/ 8847249 w 12192000"/>
            <a:gd name="connsiteY3660" fmla="*/ 4841834 h 6858000"/>
            <a:gd name="connsiteX3661" fmla="*/ 8819904 w 12192000"/>
            <a:gd name="connsiteY3661" fmla="*/ 4814494 h 6858000"/>
            <a:gd name="connsiteX3662" fmla="*/ 8847249 w 12192000"/>
            <a:gd name="connsiteY3662" fmla="*/ 4787155 h 6858000"/>
            <a:gd name="connsiteX3663" fmla="*/ 8874583 w 12192000"/>
            <a:gd name="connsiteY3663" fmla="*/ 4814494 h 6858000"/>
            <a:gd name="connsiteX3664" fmla="*/ 8847249 w 12192000"/>
            <a:gd name="connsiteY3664" fmla="*/ 4841834 h 6858000"/>
            <a:gd name="connsiteX3665" fmla="*/ 8913910 w 12192000"/>
            <a:gd name="connsiteY3665" fmla="*/ 4841834 h 6858000"/>
            <a:gd name="connsiteX3666" fmla="*/ 8886565 w 12192000"/>
            <a:gd name="connsiteY3666" fmla="*/ 4814494 h 6858000"/>
            <a:gd name="connsiteX3667" fmla="*/ 8913910 w 12192000"/>
            <a:gd name="connsiteY3667" fmla="*/ 4787155 h 6858000"/>
            <a:gd name="connsiteX3668" fmla="*/ 8941244 w 12192000"/>
            <a:gd name="connsiteY3668" fmla="*/ 4814494 h 6858000"/>
            <a:gd name="connsiteX3669" fmla="*/ 8913910 w 12192000"/>
            <a:gd name="connsiteY3669" fmla="*/ 4841834 h 6858000"/>
            <a:gd name="connsiteX3670" fmla="*/ 8980570 w 12192000"/>
            <a:gd name="connsiteY3670" fmla="*/ 4841834 h 6858000"/>
            <a:gd name="connsiteX3671" fmla="*/ 8953225 w 12192000"/>
            <a:gd name="connsiteY3671" fmla="*/ 4814494 h 6858000"/>
            <a:gd name="connsiteX3672" fmla="*/ 8980570 w 12192000"/>
            <a:gd name="connsiteY3672" fmla="*/ 4787155 h 6858000"/>
            <a:gd name="connsiteX3673" fmla="*/ 9007905 w 12192000"/>
            <a:gd name="connsiteY3673" fmla="*/ 4814494 h 6858000"/>
            <a:gd name="connsiteX3674" fmla="*/ 8980570 w 12192000"/>
            <a:gd name="connsiteY3674" fmla="*/ 4841834 h 6858000"/>
            <a:gd name="connsiteX3675" fmla="*/ 9047231 w 12192000"/>
            <a:gd name="connsiteY3675" fmla="*/ 4841834 h 6858000"/>
            <a:gd name="connsiteX3676" fmla="*/ 9019886 w 12192000"/>
            <a:gd name="connsiteY3676" fmla="*/ 4814494 h 6858000"/>
            <a:gd name="connsiteX3677" fmla="*/ 9047231 w 12192000"/>
            <a:gd name="connsiteY3677" fmla="*/ 4787155 h 6858000"/>
            <a:gd name="connsiteX3678" fmla="*/ 9074566 w 12192000"/>
            <a:gd name="connsiteY3678" fmla="*/ 4814494 h 6858000"/>
            <a:gd name="connsiteX3679" fmla="*/ 9047231 w 12192000"/>
            <a:gd name="connsiteY3679" fmla="*/ 4841834 h 6858000"/>
            <a:gd name="connsiteX3680" fmla="*/ 9113893 w 12192000"/>
            <a:gd name="connsiteY3680" fmla="*/ 4841834 h 6858000"/>
            <a:gd name="connsiteX3681" fmla="*/ 9086548 w 12192000"/>
            <a:gd name="connsiteY3681" fmla="*/ 4814494 h 6858000"/>
            <a:gd name="connsiteX3682" fmla="*/ 9113893 w 12192000"/>
            <a:gd name="connsiteY3682" fmla="*/ 4787155 h 6858000"/>
            <a:gd name="connsiteX3683" fmla="*/ 9141227 w 12192000"/>
            <a:gd name="connsiteY3683" fmla="*/ 4814494 h 6858000"/>
            <a:gd name="connsiteX3684" fmla="*/ 9113893 w 12192000"/>
            <a:gd name="connsiteY3684" fmla="*/ 4841834 h 6858000"/>
            <a:gd name="connsiteX3685" fmla="*/ 9180553 w 12192000"/>
            <a:gd name="connsiteY3685" fmla="*/ 4841834 h 6858000"/>
            <a:gd name="connsiteX3686" fmla="*/ 9153208 w 12192000"/>
            <a:gd name="connsiteY3686" fmla="*/ 4814494 h 6858000"/>
            <a:gd name="connsiteX3687" fmla="*/ 9180553 w 12192000"/>
            <a:gd name="connsiteY3687" fmla="*/ 4787155 h 6858000"/>
            <a:gd name="connsiteX3688" fmla="*/ 9207887 w 12192000"/>
            <a:gd name="connsiteY3688" fmla="*/ 4814494 h 6858000"/>
            <a:gd name="connsiteX3689" fmla="*/ 9180553 w 12192000"/>
            <a:gd name="connsiteY3689" fmla="*/ 4841834 h 6858000"/>
            <a:gd name="connsiteX3690" fmla="*/ 9380536 w 12192000"/>
            <a:gd name="connsiteY3690" fmla="*/ 4841834 h 6858000"/>
            <a:gd name="connsiteX3691" fmla="*/ 9353191 w 12192000"/>
            <a:gd name="connsiteY3691" fmla="*/ 4814494 h 6858000"/>
            <a:gd name="connsiteX3692" fmla="*/ 9380536 w 12192000"/>
            <a:gd name="connsiteY3692" fmla="*/ 4787155 h 6858000"/>
            <a:gd name="connsiteX3693" fmla="*/ 9407870 w 12192000"/>
            <a:gd name="connsiteY3693" fmla="*/ 4814494 h 6858000"/>
            <a:gd name="connsiteX3694" fmla="*/ 9380536 w 12192000"/>
            <a:gd name="connsiteY3694" fmla="*/ 4841834 h 6858000"/>
            <a:gd name="connsiteX3695" fmla="*/ 2514459 w 12192000"/>
            <a:gd name="connsiteY3695" fmla="*/ 4775205 h 6858000"/>
            <a:gd name="connsiteX3696" fmla="*/ 2487119 w 12192000"/>
            <a:gd name="connsiteY3696" fmla="*/ 4747866 h 6858000"/>
            <a:gd name="connsiteX3697" fmla="*/ 2514459 w 12192000"/>
            <a:gd name="connsiteY3697" fmla="*/ 4720526 h 6858000"/>
            <a:gd name="connsiteX3698" fmla="*/ 2541798 w 12192000"/>
            <a:gd name="connsiteY3698" fmla="*/ 4747866 h 6858000"/>
            <a:gd name="connsiteX3699" fmla="*/ 2514459 w 12192000"/>
            <a:gd name="connsiteY3699" fmla="*/ 4775205 h 6858000"/>
            <a:gd name="connsiteX3700" fmla="*/ 2914424 w 12192000"/>
            <a:gd name="connsiteY3700" fmla="*/ 4775205 h 6858000"/>
            <a:gd name="connsiteX3701" fmla="*/ 2887084 w 12192000"/>
            <a:gd name="connsiteY3701" fmla="*/ 4747866 h 6858000"/>
            <a:gd name="connsiteX3702" fmla="*/ 2914424 w 12192000"/>
            <a:gd name="connsiteY3702" fmla="*/ 4720526 h 6858000"/>
            <a:gd name="connsiteX3703" fmla="*/ 2941764 w 12192000"/>
            <a:gd name="connsiteY3703" fmla="*/ 4747866 h 6858000"/>
            <a:gd name="connsiteX3704" fmla="*/ 2914424 w 12192000"/>
            <a:gd name="connsiteY3704" fmla="*/ 4775205 h 6858000"/>
            <a:gd name="connsiteX3705" fmla="*/ 2981085 w 12192000"/>
            <a:gd name="connsiteY3705" fmla="*/ 4775205 h 6858000"/>
            <a:gd name="connsiteX3706" fmla="*/ 2953746 w 12192000"/>
            <a:gd name="connsiteY3706" fmla="*/ 4747866 h 6858000"/>
            <a:gd name="connsiteX3707" fmla="*/ 2981085 w 12192000"/>
            <a:gd name="connsiteY3707" fmla="*/ 4720526 h 6858000"/>
            <a:gd name="connsiteX3708" fmla="*/ 3008425 w 12192000"/>
            <a:gd name="connsiteY3708" fmla="*/ 4747866 h 6858000"/>
            <a:gd name="connsiteX3709" fmla="*/ 2981085 w 12192000"/>
            <a:gd name="connsiteY3709" fmla="*/ 4775205 h 6858000"/>
            <a:gd name="connsiteX3710" fmla="*/ 3047746 w 12192000"/>
            <a:gd name="connsiteY3710" fmla="*/ 4775205 h 6858000"/>
            <a:gd name="connsiteX3711" fmla="*/ 3020406 w 12192000"/>
            <a:gd name="connsiteY3711" fmla="*/ 4747866 h 6858000"/>
            <a:gd name="connsiteX3712" fmla="*/ 3047746 w 12192000"/>
            <a:gd name="connsiteY3712" fmla="*/ 4720526 h 6858000"/>
            <a:gd name="connsiteX3713" fmla="*/ 3075085 w 12192000"/>
            <a:gd name="connsiteY3713" fmla="*/ 4747866 h 6858000"/>
            <a:gd name="connsiteX3714" fmla="*/ 3047746 w 12192000"/>
            <a:gd name="connsiteY3714" fmla="*/ 4775205 h 6858000"/>
            <a:gd name="connsiteX3715" fmla="*/ 3114407 w 12192000"/>
            <a:gd name="connsiteY3715" fmla="*/ 4775205 h 6858000"/>
            <a:gd name="connsiteX3716" fmla="*/ 3087067 w 12192000"/>
            <a:gd name="connsiteY3716" fmla="*/ 4747866 h 6858000"/>
            <a:gd name="connsiteX3717" fmla="*/ 3114407 w 12192000"/>
            <a:gd name="connsiteY3717" fmla="*/ 4720526 h 6858000"/>
            <a:gd name="connsiteX3718" fmla="*/ 3141747 w 12192000"/>
            <a:gd name="connsiteY3718" fmla="*/ 4747866 h 6858000"/>
            <a:gd name="connsiteX3719" fmla="*/ 3114407 w 12192000"/>
            <a:gd name="connsiteY3719" fmla="*/ 4775205 h 6858000"/>
            <a:gd name="connsiteX3720" fmla="*/ 3181068 w 12192000"/>
            <a:gd name="connsiteY3720" fmla="*/ 4775205 h 6858000"/>
            <a:gd name="connsiteX3721" fmla="*/ 3153728 w 12192000"/>
            <a:gd name="connsiteY3721" fmla="*/ 4747866 h 6858000"/>
            <a:gd name="connsiteX3722" fmla="*/ 3181068 w 12192000"/>
            <a:gd name="connsiteY3722" fmla="*/ 4720526 h 6858000"/>
            <a:gd name="connsiteX3723" fmla="*/ 3208408 w 12192000"/>
            <a:gd name="connsiteY3723" fmla="*/ 4747866 h 6858000"/>
            <a:gd name="connsiteX3724" fmla="*/ 3181068 w 12192000"/>
            <a:gd name="connsiteY3724" fmla="*/ 4775205 h 6858000"/>
            <a:gd name="connsiteX3725" fmla="*/ 3247728 w 12192000"/>
            <a:gd name="connsiteY3725" fmla="*/ 4775205 h 6858000"/>
            <a:gd name="connsiteX3726" fmla="*/ 3220389 w 12192000"/>
            <a:gd name="connsiteY3726" fmla="*/ 4747866 h 6858000"/>
            <a:gd name="connsiteX3727" fmla="*/ 3247728 w 12192000"/>
            <a:gd name="connsiteY3727" fmla="*/ 4720526 h 6858000"/>
            <a:gd name="connsiteX3728" fmla="*/ 3275068 w 12192000"/>
            <a:gd name="connsiteY3728" fmla="*/ 4747866 h 6858000"/>
            <a:gd name="connsiteX3729" fmla="*/ 3247728 w 12192000"/>
            <a:gd name="connsiteY3729" fmla="*/ 4775205 h 6858000"/>
            <a:gd name="connsiteX3730" fmla="*/ 3314390 w 12192000"/>
            <a:gd name="connsiteY3730" fmla="*/ 4775205 h 6858000"/>
            <a:gd name="connsiteX3731" fmla="*/ 3287050 w 12192000"/>
            <a:gd name="connsiteY3731" fmla="*/ 4747866 h 6858000"/>
            <a:gd name="connsiteX3732" fmla="*/ 3314390 w 12192000"/>
            <a:gd name="connsiteY3732" fmla="*/ 4720526 h 6858000"/>
            <a:gd name="connsiteX3733" fmla="*/ 3341729 w 12192000"/>
            <a:gd name="connsiteY3733" fmla="*/ 4747866 h 6858000"/>
            <a:gd name="connsiteX3734" fmla="*/ 3314390 w 12192000"/>
            <a:gd name="connsiteY3734" fmla="*/ 4775205 h 6858000"/>
            <a:gd name="connsiteX3735" fmla="*/ 3381051 w 12192000"/>
            <a:gd name="connsiteY3735" fmla="*/ 4775205 h 6858000"/>
            <a:gd name="connsiteX3736" fmla="*/ 3353711 w 12192000"/>
            <a:gd name="connsiteY3736" fmla="*/ 4747866 h 6858000"/>
            <a:gd name="connsiteX3737" fmla="*/ 3381051 w 12192000"/>
            <a:gd name="connsiteY3737" fmla="*/ 4720526 h 6858000"/>
            <a:gd name="connsiteX3738" fmla="*/ 3408391 w 12192000"/>
            <a:gd name="connsiteY3738" fmla="*/ 4747866 h 6858000"/>
            <a:gd name="connsiteX3739" fmla="*/ 3381051 w 12192000"/>
            <a:gd name="connsiteY3739" fmla="*/ 4775205 h 6858000"/>
            <a:gd name="connsiteX3740" fmla="*/ 3447711 w 12192000"/>
            <a:gd name="connsiteY3740" fmla="*/ 4775205 h 6858000"/>
            <a:gd name="connsiteX3741" fmla="*/ 3420371 w 12192000"/>
            <a:gd name="connsiteY3741" fmla="*/ 4747866 h 6858000"/>
            <a:gd name="connsiteX3742" fmla="*/ 3447711 w 12192000"/>
            <a:gd name="connsiteY3742" fmla="*/ 4720526 h 6858000"/>
            <a:gd name="connsiteX3743" fmla="*/ 3475051 w 12192000"/>
            <a:gd name="connsiteY3743" fmla="*/ 4747866 h 6858000"/>
            <a:gd name="connsiteX3744" fmla="*/ 3447711 w 12192000"/>
            <a:gd name="connsiteY3744" fmla="*/ 4775205 h 6858000"/>
            <a:gd name="connsiteX3745" fmla="*/ 3647694 w 12192000"/>
            <a:gd name="connsiteY3745" fmla="*/ 4775205 h 6858000"/>
            <a:gd name="connsiteX3746" fmla="*/ 3620354 w 12192000"/>
            <a:gd name="connsiteY3746" fmla="*/ 4747866 h 6858000"/>
            <a:gd name="connsiteX3747" fmla="*/ 3647694 w 12192000"/>
            <a:gd name="connsiteY3747" fmla="*/ 4720526 h 6858000"/>
            <a:gd name="connsiteX3748" fmla="*/ 3675034 w 12192000"/>
            <a:gd name="connsiteY3748" fmla="*/ 4747866 h 6858000"/>
            <a:gd name="connsiteX3749" fmla="*/ 3647694 w 12192000"/>
            <a:gd name="connsiteY3749" fmla="*/ 4775205 h 6858000"/>
            <a:gd name="connsiteX3750" fmla="*/ 3714355 w 12192000"/>
            <a:gd name="connsiteY3750" fmla="*/ 4775205 h 6858000"/>
            <a:gd name="connsiteX3751" fmla="*/ 3687015 w 12192000"/>
            <a:gd name="connsiteY3751" fmla="*/ 4747866 h 6858000"/>
            <a:gd name="connsiteX3752" fmla="*/ 3714355 w 12192000"/>
            <a:gd name="connsiteY3752" fmla="*/ 4720526 h 6858000"/>
            <a:gd name="connsiteX3753" fmla="*/ 3741695 w 12192000"/>
            <a:gd name="connsiteY3753" fmla="*/ 4747866 h 6858000"/>
            <a:gd name="connsiteX3754" fmla="*/ 3714355 w 12192000"/>
            <a:gd name="connsiteY3754" fmla="*/ 4775205 h 6858000"/>
            <a:gd name="connsiteX3755" fmla="*/ 3781016 w 12192000"/>
            <a:gd name="connsiteY3755" fmla="*/ 4775205 h 6858000"/>
            <a:gd name="connsiteX3756" fmla="*/ 3753677 w 12192000"/>
            <a:gd name="connsiteY3756" fmla="*/ 4747866 h 6858000"/>
            <a:gd name="connsiteX3757" fmla="*/ 3781016 w 12192000"/>
            <a:gd name="connsiteY3757" fmla="*/ 4720526 h 6858000"/>
            <a:gd name="connsiteX3758" fmla="*/ 3808356 w 12192000"/>
            <a:gd name="connsiteY3758" fmla="*/ 4747866 h 6858000"/>
            <a:gd name="connsiteX3759" fmla="*/ 3781016 w 12192000"/>
            <a:gd name="connsiteY3759" fmla="*/ 4775205 h 6858000"/>
            <a:gd name="connsiteX3760" fmla="*/ 3914338 w 12192000"/>
            <a:gd name="connsiteY3760" fmla="*/ 4775205 h 6858000"/>
            <a:gd name="connsiteX3761" fmla="*/ 3886998 w 12192000"/>
            <a:gd name="connsiteY3761" fmla="*/ 4747866 h 6858000"/>
            <a:gd name="connsiteX3762" fmla="*/ 3914338 w 12192000"/>
            <a:gd name="connsiteY3762" fmla="*/ 4720526 h 6858000"/>
            <a:gd name="connsiteX3763" fmla="*/ 3941678 w 12192000"/>
            <a:gd name="connsiteY3763" fmla="*/ 4747866 h 6858000"/>
            <a:gd name="connsiteX3764" fmla="*/ 3914338 w 12192000"/>
            <a:gd name="connsiteY3764" fmla="*/ 4775205 h 6858000"/>
            <a:gd name="connsiteX3765" fmla="*/ 3980999 w 12192000"/>
            <a:gd name="connsiteY3765" fmla="*/ 4775205 h 6858000"/>
            <a:gd name="connsiteX3766" fmla="*/ 3953659 w 12192000"/>
            <a:gd name="connsiteY3766" fmla="*/ 4747866 h 6858000"/>
            <a:gd name="connsiteX3767" fmla="*/ 3980999 w 12192000"/>
            <a:gd name="connsiteY3767" fmla="*/ 4720526 h 6858000"/>
            <a:gd name="connsiteX3768" fmla="*/ 4008339 w 12192000"/>
            <a:gd name="connsiteY3768" fmla="*/ 4747866 h 6858000"/>
            <a:gd name="connsiteX3769" fmla="*/ 3980999 w 12192000"/>
            <a:gd name="connsiteY3769" fmla="*/ 4775205 h 6858000"/>
            <a:gd name="connsiteX3770" fmla="*/ 4114321 w 12192000"/>
            <a:gd name="connsiteY3770" fmla="*/ 4775205 h 6858000"/>
            <a:gd name="connsiteX3771" fmla="*/ 4086981 w 12192000"/>
            <a:gd name="connsiteY3771" fmla="*/ 4747866 h 6858000"/>
            <a:gd name="connsiteX3772" fmla="*/ 4114321 w 12192000"/>
            <a:gd name="connsiteY3772" fmla="*/ 4720526 h 6858000"/>
            <a:gd name="connsiteX3773" fmla="*/ 4141660 w 12192000"/>
            <a:gd name="connsiteY3773" fmla="*/ 4747866 h 6858000"/>
            <a:gd name="connsiteX3774" fmla="*/ 4114321 w 12192000"/>
            <a:gd name="connsiteY3774" fmla="*/ 4775205 h 6858000"/>
            <a:gd name="connsiteX3775" fmla="*/ 4180982 w 12192000"/>
            <a:gd name="connsiteY3775" fmla="*/ 4775205 h 6858000"/>
            <a:gd name="connsiteX3776" fmla="*/ 4153642 w 12192000"/>
            <a:gd name="connsiteY3776" fmla="*/ 4747866 h 6858000"/>
            <a:gd name="connsiteX3777" fmla="*/ 4180982 w 12192000"/>
            <a:gd name="connsiteY3777" fmla="*/ 4720526 h 6858000"/>
            <a:gd name="connsiteX3778" fmla="*/ 4208322 w 12192000"/>
            <a:gd name="connsiteY3778" fmla="*/ 4747866 h 6858000"/>
            <a:gd name="connsiteX3779" fmla="*/ 4180982 w 12192000"/>
            <a:gd name="connsiteY3779" fmla="*/ 4775205 h 6858000"/>
            <a:gd name="connsiteX3780" fmla="*/ 4314303 w 12192000"/>
            <a:gd name="connsiteY3780" fmla="*/ 4775205 h 6858000"/>
            <a:gd name="connsiteX3781" fmla="*/ 4286964 w 12192000"/>
            <a:gd name="connsiteY3781" fmla="*/ 4747866 h 6858000"/>
            <a:gd name="connsiteX3782" fmla="*/ 4314303 w 12192000"/>
            <a:gd name="connsiteY3782" fmla="*/ 4720526 h 6858000"/>
            <a:gd name="connsiteX3783" fmla="*/ 4341643 w 12192000"/>
            <a:gd name="connsiteY3783" fmla="*/ 4747866 h 6858000"/>
            <a:gd name="connsiteX3784" fmla="*/ 4314303 w 12192000"/>
            <a:gd name="connsiteY3784" fmla="*/ 4775205 h 6858000"/>
            <a:gd name="connsiteX3785" fmla="*/ 4380965 w 12192000"/>
            <a:gd name="connsiteY3785" fmla="*/ 4775205 h 6858000"/>
            <a:gd name="connsiteX3786" fmla="*/ 4353625 w 12192000"/>
            <a:gd name="connsiteY3786" fmla="*/ 4747866 h 6858000"/>
            <a:gd name="connsiteX3787" fmla="*/ 4380965 w 12192000"/>
            <a:gd name="connsiteY3787" fmla="*/ 4720526 h 6858000"/>
            <a:gd name="connsiteX3788" fmla="*/ 4408304 w 12192000"/>
            <a:gd name="connsiteY3788" fmla="*/ 4747866 h 6858000"/>
            <a:gd name="connsiteX3789" fmla="*/ 4380965 w 12192000"/>
            <a:gd name="connsiteY3789" fmla="*/ 4775205 h 6858000"/>
            <a:gd name="connsiteX3790" fmla="*/ 4447625 w 12192000"/>
            <a:gd name="connsiteY3790" fmla="*/ 4775205 h 6858000"/>
            <a:gd name="connsiteX3791" fmla="*/ 4420285 w 12192000"/>
            <a:gd name="connsiteY3791" fmla="*/ 4747866 h 6858000"/>
            <a:gd name="connsiteX3792" fmla="*/ 4447625 w 12192000"/>
            <a:gd name="connsiteY3792" fmla="*/ 4720526 h 6858000"/>
            <a:gd name="connsiteX3793" fmla="*/ 4474965 w 12192000"/>
            <a:gd name="connsiteY3793" fmla="*/ 4747866 h 6858000"/>
            <a:gd name="connsiteX3794" fmla="*/ 4447625 w 12192000"/>
            <a:gd name="connsiteY3794" fmla="*/ 4775205 h 6858000"/>
            <a:gd name="connsiteX3795" fmla="*/ 4514286 w 12192000"/>
            <a:gd name="connsiteY3795" fmla="*/ 4775205 h 6858000"/>
            <a:gd name="connsiteX3796" fmla="*/ 4486946 w 12192000"/>
            <a:gd name="connsiteY3796" fmla="*/ 4747866 h 6858000"/>
            <a:gd name="connsiteX3797" fmla="*/ 4514286 w 12192000"/>
            <a:gd name="connsiteY3797" fmla="*/ 4720526 h 6858000"/>
            <a:gd name="connsiteX3798" fmla="*/ 4541626 w 12192000"/>
            <a:gd name="connsiteY3798" fmla="*/ 4747866 h 6858000"/>
            <a:gd name="connsiteX3799" fmla="*/ 4514286 w 12192000"/>
            <a:gd name="connsiteY3799" fmla="*/ 4775205 h 6858000"/>
            <a:gd name="connsiteX3800" fmla="*/ 4647608 w 12192000"/>
            <a:gd name="connsiteY3800" fmla="*/ 4775205 h 6858000"/>
            <a:gd name="connsiteX3801" fmla="*/ 4620268 w 12192000"/>
            <a:gd name="connsiteY3801" fmla="*/ 4747866 h 6858000"/>
            <a:gd name="connsiteX3802" fmla="*/ 4647608 w 12192000"/>
            <a:gd name="connsiteY3802" fmla="*/ 4720526 h 6858000"/>
            <a:gd name="connsiteX3803" fmla="*/ 4674947 w 12192000"/>
            <a:gd name="connsiteY3803" fmla="*/ 4747866 h 6858000"/>
            <a:gd name="connsiteX3804" fmla="*/ 4647608 w 12192000"/>
            <a:gd name="connsiteY3804" fmla="*/ 4775205 h 6858000"/>
            <a:gd name="connsiteX3805" fmla="*/ 4847590 w 12192000"/>
            <a:gd name="connsiteY3805" fmla="*/ 4775205 h 6858000"/>
            <a:gd name="connsiteX3806" fmla="*/ 4820251 w 12192000"/>
            <a:gd name="connsiteY3806" fmla="*/ 4747866 h 6858000"/>
            <a:gd name="connsiteX3807" fmla="*/ 4847590 w 12192000"/>
            <a:gd name="connsiteY3807" fmla="*/ 4720526 h 6858000"/>
            <a:gd name="connsiteX3808" fmla="*/ 4874930 w 12192000"/>
            <a:gd name="connsiteY3808" fmla="*/ 4747866 h 6858000"/>
            <a:gd name="connsiteX3809" fmla="*/ 4847590 w 12192000"/>
            <a:gd name="connsiteY3809" fmla="*/ 4775205 h 6858000"/>
            <a:gd name="connsiteX3810" fmla="*/ 4914252 w 12192000"/>
            <a:gd name="connsiteY3810" fmla="*/ 4775205 h 6858000"/>
            <a:gd name="connsiteX3811" fmla="*/ 4886912 w 12192000"/>
            <a:gd name="connsiteY3811" fmla="*/ 4747866 h 6858000"/>
            <a:gd name="connsiteX3812" fmla="*/ 4914252 w 12192000"/>
            <a:gd name="connsiteY3812" fmla="*/ 4720526 h 6858000"/>
            <a:gd name="connsiteX3813" fmla="*/ 4941591 w 12192000"/>
            <a:gd name="connsiteY3813" fmla="*/ 4747866 h 6858000"/>
            <a:gd name="connsiteX3814" fmla="*/ 4914252 w 12192000"/>
            <a:gd name="connsiteY3814" fmla="*/ 4775205 h 6858000"/>
            <a:gd name="connsiteX3815" fmla="*/ 4980913 w 12192000"/>
            <a:gd name="connsiteY3815" fmla="*/ 4775205 h 6858000"/>
            <a:gd name="connsiteX3816" fmla="*/ 4953573 w 12192000"/>
            <a:gd name="connsiteY3816" fmla="*/ 4747866 h 6858000"/>
            <a:gd name="connsiteX3817" fmla="*/ 4980913 w 12192000"/>
            <a:gd name="connsiteY3817" fmla="*/ 4720526 h 6858000"/>
            <a:gd name="connsiteX3818" fmla="*/ 5008253 w 12192000"/>
            <a:gd name="connsiteY3818" fmla="*/ 4747866 h 6858000"/>
            <a:gd name="connsiteX3819" fmla="*/ 4980913 w 12192000"/>
            <a:gd name="connsiteY3819" fmla="*/ 4775205 h 6858000"/>
            <a:gd name="connsiteX3820" fmla="*/ 5047573 w 12192000"/>
            <a:gd name="connsiteY3820" fmla="*/ 4775205 h 6858000"/>
            <a:gd name="connsiteX3821" fmla="*/ 5020233 w 12192000"/>
            <a:gd name="connsiteY3821" fmla="*/ 4747866 h 6858000"/>
            <a:gd name="connsiteX3822" fmla="*/ 5047573 w 12192000"/>
            <a:gd name="connsiteY3822" fmla="*/ 4720526 h 6858000"/>
            <a:gd name="connsiteX3823" fmla="*/ 5074913 w 12192000"/>
            <a:gd name="connsiteY3823" fmla="*/ 4747866 h 6858000"/>
            <a:gd name="connsiteX3824" fmla="*/ 5047573 w 12192000"/>
            <a:gd name="connsiteY3824" fmla="*/ 4775205 h 6858000"/>
            <a:gd name="connsiteX3825" fmla="*/ 5114234 w 12192000"/>
            <a:gd name="connsiteY3825" fmla="*/ 4775205 h 6858000"/>
            <a:gd name="connsiteX3826" fmla="*/ 5086895 w 12192000"/>
            <a:gd name="connsiteY3826" fmla="*/ 4747866 h 6858000"/>
            <a:gd name="connsiteX3827" fmla="*/ 5114234 w 12192000"/>
            <a:gd name="connsiteY3827" fmla="*/ 4720526 h 6858000"/>
            <a:gd name="connsiteX3828" fmla="*/ 5141574 w 12192000"/>
            <a:gd name="connsiteY3828" fmla="*/ 4747866 h 6858000"/>
            <a:gd name="connsiteX3829" fmla="*/ 5114234 w 12192000"/>
            <a:gd name="connsiteY3829" fmla="*/ 4775205 h 6858000"/>
            <a:gd name="connsiteX3830" fmla="*/ 5180896 w 12192000"/>
            <a:gd name="connsiteY3830" fmla="*/ 4775205 h 6858000"/>
            <a:gd name="connsiteX3831" fmla="*/ 5153556 w 12192000"/>
            <a:gd name="connsiteY3831" fmla="*/ 4747866 h 6858000"/>
            <a:gd name="connsiteX3832" fmla="*/ 5180896 w 12192000"/>
            <a:gd name="connsiteY3832" fmla="*/ 4720526 h 6858000"/>
            <a:gd name="connsiteX3833" fmla="*/ 5208235 w 12192000"/>
            <a:gd name="connsiteY3833" fmla="*/ 4747866 h 6858000"/>
            <a:gd name="connsiteX3834" fmla="*/ 5180896 w 12192000"/>
            <a:gd name="connsiteY3834" fmla="*/ 4775205 h 6858000"/>
            <a:gd name="connsiteX3835" fmla="*/ 6247473 w 12192000"/>
            <a:gd name="connsiteY3835" fmla="*/ 4775205 h 6858000"/>
            <a:gd name="connsiteX3836" fmla="*/ 6220128 w 12192000"/>
            <a:gd name="connsiteY3836" fmla="*/ 4747866 h 6858000"/>
            <a:gd name="connsiteX3837" fmla="*/ 6247473 w 12192000"/>
            <a:gd name="connsiteY3837" fmla="*/ 4720526 h 6858000"/>
            <a:gd name="connsiteX3838" fmla="*/ 6274807 w 12192000"/>
            <a:gd name="connsiteY3838" fmla="*/ 4747866 h 6858000"/>
            <a:gd name="connsiteX3839" fmla="*/ 6247473 w 12192000"/>
            <a:gd name="connsiteY3839" fmla="*/ 4775205 h 6858000"/>
            <a:gd name="connsiteX3840" fmla="*/ 6314133 w 12192000"/>
            <a:gd name="connsiteY3840" fmla="*/ 4775205 h 6858000"/>
            <a:gd name="connsiteX3841" fmla="*/ 6286788 w 12192000"/>
            <a:gd name="connsiteY3841" fmla="*/ 4747866 h 6858000"/>
            <a:gd name="connsiteX3842" fmla="*/ 6314133 w 12192000"/>
            <a:gd name="connsiteY3842" fmla="*/ 4720526 h 6858000"/>
            <a:gd name="connsiteX3843" fmla="*/ 6341468 w 12192000"/>
            <a:gd name="connsiteY3843" fmla="*/ 4747866 h 6858000"/>
            <a:gd name="connsiteX3844" fmla="*/ 6314133 w 12192000"/>
            <a:gd name="connsiteY3844" fmla="*/ 4775205 h 6858000"/>
            <a:gd name="connsiteX3845" fmla="*/ 6380794 w 12192000"/>
            <a:gd name="connsiteY3845" fmla="*/ 4775205 h 6858000"/>
            <a:gd name="connsiteX3846" fmla="*/ 6353449 w 12192000"/>
            <a:gd name="connsiteY3846" fmla="*/ 4747866 h 6858000"/>
            <a:gd name="connsiteX3847" fmla="*/ 6380794 w 12192000"/>
            <a:gd name="connsiteY3847" fmla="*/ 4720526 h 6858000"/>
            <a:gd name="connsiteX3848" fmla="*/ 6408129 w 12192000"/>
            <a:gd name="connsiteY3848" fmla="*/ 4747866 h 6858000"/>
            <a:gd name="connsiteX3849" fmla="*/ 6380794 w 12192000"/>
            <a:gd name="connsiteY3849" fmla="*/ 4775205 h 6858000"/>
            <a:gd name="connsiteX3850" fmla="*/ 6447456 w 12192000"/>
            <a:gd name="connsiteY3850" fmla="*/ 4775205 h 6858000"/>
            <a:gd name="connsiteX3851" fmla="*/ 6420111 w 12192000"/>
            <a:gd name="connsiteY3851" fmla="*/ 4747866 h 6858000"/>
            <a:gd name="connsiteX3852" fmla="*/ 6447456 w 12192000"/>
            <a:gd name="connsiteY3852" fmla="*/ 4720526 h 6858000"/>
            <a:gd name="connsiteX3853" fmla="*/ 6474790 w 12192000"/>
            <a:gd name="connsiteY3853" fmla="*/ 4747866 h 6858000"/>
            <a:gd name="connsiteX3854" fmla="*/ 6447456 w 12192000"/>
            <a:gd name="connsiteY3854" fmla="*/ 4775205 h 6858000"/>
            <a:gd name="connsiteX3855" fmla="*/ 6514116 w 12192000"/>
            <a:gd name="connsiteY3855" fmla="*/ 4775205 h 6858000"/>
            <a:gd name="connsiteX3856" fmla="*/ 6486771 w 12192000"/>
            <a:gd name="connsiteY3856" fmla="*/ 4747866 h 6858000"/>
            <a:gd name="connsiteX3857" fmla="*/ 6514116 w 12192000"/>
            <a:gd name="connsiteY3857" fmla="*/ 4720526 h 6858000"/>
            <a:gd name="connsiteX3858" fmla="*/ 6541450 w 12192000"/>
            <a:gd name="connsiteY3858" fmla="*/ 4747866 h 6858000"/>
            <a:gd name="connsiteX3859" fmla="*/ 6514116 w 12192000"/>
            <a:gd name="connsiteY3859" fmla="*/ 4775205 h 6858000"/>
            <a:gd name="connsiteX3860" fmla="*/ 6580777 w 12192000"/>
            <a:gd name="connsiteY3860" fmla="*/ 4775205 h 6858000"/>
            <a:gd name="connsiteX3861" fmla="*/ 6553432 w 12192000"/>
            <a:gd name="connsiteY3861" fmla="*/ 4747866 h 6858000"/>
            <a:gd name="connsiteX3862" fmla="*/ 6580777 w 12192000"/>
            <a:gd name="connsiteY3862" fmla="*/ 4720526 h 6858000"/>
            <a:gd name="connsiteX3863" fmla="*/ 6608112 w 12192000"/>
            <a:gd name="connsiteY3863" fmla="*/ 4747866 h 6858000"/>
            <a:gd name="connsiteX3864" fmla="*/ 6580777 w 12192000"/>
            <a:gd name="connsiteY3864" fmla="*/ 4775205 h 6858000"/>
            <a:gd name="connsiteX3865" fmla="*/ 6647438 w 12192000"/>
            <a:gd name="connsiteY3865" fmla="*/ 4775205 h 6858000"/>
            <a:gd name="connsiteX3866" fmla="*/ 6620093 w 12192000"/>
            <a:gd name="connsiteY3866" fmla="*/ 4747866 h 6858000"/>
            <a:gd name="connsiteX3867" fmla="*/ 6647438 w 12192000"/>
            <a:gd name="connsiteY3867" fmla="*/ 4720526 h 6858000"/>
            <a:gd name="connsiteX3868" fmla="*/ 6674773 w 12192000"/>
            <a:gd name="connsiteY3868" fmla="*/ 4747866 h 6858000"/>
            <a:gd name="connsiteX3869" fmla="*/ 6647438 w 12192000"/>
            <a:gd name="connsiteY3869" fmla="*/ 4775205 h 6858000"/>
            <a:gd name="connsiteX3870" fmla="*/ 6847421 w 12192000"/>
            <a:gd name="connsiteY3870" fmla="*/ 4775205 h 6858000"/>
            <a:gd name="connsiteX3871" fmla="*/ 6820076 w 12192000"/>
            <a:gd name="connsiteY3871" fmla="*/ 4747866 h 6858000"/>
            <a:gd name="connsiteX3872" fmla="*/ 6847421 w 12192000"/>
            <a:gd name="connsiteY3872" fmla="*/ 4720526 h 6858000"/>
            <a:gd name="connsiteX3873" fmla="*/ 6874756 w 12192000"/>
            <a:gd name="connsiteY3873" fmla="*/ 4747866 h 6858000"/>
            <a:gd name="connsiteX3874" fmla="*/ 6847421 w 12192000"/>
            <a:gd name="connsiteY3874" fmla="*/ 4775205 h 6858000"/>
            <a:gd name="connsiteX3875" fmla="*/ 6914082 w 12192000"/>
            <a:gd name="connsiteY3875" fmla="*/ 4775205 h 6858000"/>
            <a:gd name="connsiteX3876" fmla="*/ 6886737 w 12192000"/>
            <a:gd name="connsiteY3876" fmla="*/ 4747866 h 6858000"/>
            <a:gd name="connsiteX3877" fmla="*/ 6914082 w 12192000"/>
            <a:gd name="connsiteY3877" fmla="*/ 4720526 h 6858000"/>
            <a:gd name="connsiteX3878" fmla="*/ 6941417 w 12192000"/>
            <a:gd name="connsiteY3878" fmla="*/ 4747866 h 6858000"/>
            <a:gd name="connsiteX3879" fmla="*/ 6914082 w 12192000"/>
            <a:gd name="connsiteY3879" fmla="*/ 4775205 h 6858000"/>
            <a:gd name="connsiteX3880" fmla="*/ 6980743 w 12192000"/>
            <a:gd name="connsiteY3880" fmla="*/ 4775205 h 6858000"/>
            <a:gd name="connsiteX3881" fmla="*/ 6953398 w 12192000"/>
            <a:gd name="connsiteY3881" fmla="*/ 4747866 h 6858000"/>
            <a:gd name="connsiteX3882" fmla="*/ 6980743 w 12192000"/>
            <a:gd name="connsiteY3882" fmla="*/ 4720526 h 6858000"/>
            <a:gd name="connsiteX3883" fmla="*/ 7008077 w 12192000"/>
            <a:gd name="connsiteY3883" fmla="*/ 4747866 h 6858000"/>
            <a:gd name="connsiteX3884" fmla="*/ 6980743 w 12192000"/>
            <a:gd name="connsiteY3884" fmla="*/ 4775205 h 6858000"/>
            <a:gd name="connsiteX3885" fmla="*/ 7047404 w 12192000"/>
            <a:gd name="connsiteY3885" fmla="*/ 4775205 h 6858000"/>
            <a:gd name="connsiteX3886" fmla="*/ 7020059 w 12192000"/>
            <a:gd name="connsiteY3886" fmla="*/ 4747866 h 6858000"/>
            <a:gd name="connsiteX3887" fmla="*/ 7047404 w 12192000"/>
            <a:gd name="connsiteY3887" fmla="*/ 4720526 h 6858000"/>
            <a:gd name="connsiteX3888" fmla="*/ 7074738 w 12192000"/>
            <a:gd name="connsiteY3888" fmla="*/ 4747866 h 6858000"/>
            <a:gd name="connsiteX3889" fmla="*/ 7047404 w 12192000"/>
            <a:gd name="connsiteY3889" fmla="*/ 4775205 h 6858000"/>
            <a:gd name="connsiteX3890" fmla="*/ 7114065 w 12192000"/>
            <a:gd name="connsiteY3890" fmla="*/ 4775205 h 6858000"/>
            <a:gd name="connsiteX3891" fmla="*/ 7086720 w 12192000"/>
            <a:gd name="connsiteY3891" fmla="*/ 4747866 h 6858000"/>
            <a:gd name="connsiteX3892" fmla="*/ 7114065 w 12192000"/>
            <a:gd name="connsiteY3892" fmla="*/ 4720526 h 6858000"/>
            <a:gd name="connsiteX3893" fmla="*/ 7141400 w 12192000"/>
            <a:gd name="connsiteY3893" fmla="*/ 4747866 h 6858000"/>
            <a:gd name="connsiteX3894" fmla="*/ 7114065 w 12192000"/>
            <a:gd name="connsiteY3894" fmla="*/ 4775205 h 6858000"/>
            <a:gd name="connsiteX3895" fmla="*/ 7180725 w 12192000"/>
            <a:gd name="connsiteY3895" fmla="*/ 4775205 h 6858000"/>
            <a:gd name="connsiteX3896" fmla="*/ 7153380 w 12192000"/>
            <a:gd name="connsiteY3896" fmla="*/ 4747866 h 6858000"/>
            <a:gd name="connsiteX3897" fmla="*/ 7180725 w 12192000"/>
            <a:gd name="connsiteY3897" fmla="*/ 4720526 h 6858000"/>
            <a:gd name="connsiteX3898" fmla="*/ 7208060 w 12192000"/>
            <a:gd name="connsiteY3898" fmla="*/ 4747866 h 6858000"/>
            <a:gd name="connsiteX3899" fmla="*/ 7180725 w 12192000"/>
            <a:gd name="connsiteY3899" fmla="*/ 4775205 h 6858000"/>
            <a:gd name="connsiteX3900" fmla="*/ 7247387 w 12192000"/>
            <a:gd name="connsiteY3900" fmla="*/ 4775205 h 6858000"/>
            <a:gd name="connsiteX3901" fmla="*/ 7220042 w 12192000"/>
            <a:gd name="connsiteY3901" fmla="*/ 4747866 h 6858000"/>
            <a:gd name="connsiteX3902" fmla="*/ 7247387 w 12192000"/>
            <a:gd name="connsiteY3902" fmla="*/ 4720526 h 6858000"/>
            <a:gd name="connsiteX3903" fmla="*/ 7274721 w 12192000"/>
            <a:gd name="connsiteY3903" fmla="*/ 4747866 h 6858000"/>
            <a:gd name="connsiteX3904" fmla="*/ 7247387 w 12192000"/>
            <a:gd name="connsiteY3904" fmla="*/ 4775205 h 6858000"/>
            <a:gd name="connsiteX3905" fmla="*/ 7314048 w 12192000"/>
            <a:gd name="connsiteY3905" fmla="*/ 4775205 h 6858000"/>
            <a:gd name="connsiteX3906" fmla="*/ 7286703 w 12192000"/>
            <a:gd name="connsiteY3906" fmla="*/ 4747866 h 6858000"/>
            <a:gd name="connsiteX3907" fmla="*/ 7314048 w 12192000"/>
            <a:gd name="connsiteY3907" fmla="*/ 4720526 h 6858000"/>
            <a:gd name="connsiteX3908" fmla="*/ 7341382 w 12192000"/>
            <a:gd name="connsiteY3908" fmla="*/ 4747866 h 6858000"/>
            <a:gd name="connsiteX3909" fmla="*/ 7314048 w 12192000"/>
            <a:gd name="connsiteY3909" fmla="*/ 4775205 h 6858000"/>
            <a:gd name="connsiteX3910" fmla="*/ 7380708 w 12192000"/>
            <a:gd name="connsiteY3910" fmla="*/ 4775205 h 6858000"/>
            <a:gd name="connsiteX3911" fmla="*/ 7353363 w 12192000"/>
            <a:gd name="connsiteY3911" fmla="*/ 4747866 h 6858000"/>
            <a:gd name="connsiteX3912" fmla="*/ 7380708 w 12192000"/>
            <a:gd name="connsiteY3912" fmla="*/ 4720526 h 6858000"/>
            <a:gd name="connsiteX3913" fmla="*/ 7408043 w 12192000"/>
            <a:gd name="connsiteY3913" fmla="*/ 4747866 h 6858000"/>
            <a:gd name="connsiteX3914" fmla="*/ 7380708 w 12192000"/>
            <a:gd name="connsiteY3914" fmla="*/ 4775205 h 6858000"/>
            <a:gd name="connsiteX3915" fmla="*/ 7447369 w 12192000"/>
            <a:gd name="connsiteY3915" fmla="*/ 4775205 h 6858000"/>
            <a:gd name="connsiteX3916" fmla="*/ 7420024 w 12192000"/>
            <a:gd name="connsiteY3916" fmla="*/ 4747866 h 6858000"/>
            <a:gd name="connsiteX3917" fmla="*/ 7447369 w 12192000"/>
            <a:gd name="connsiteY3917" fmla="*/ 4720526 h 6858000"/>
            <a:gd name="connsiteX3918" fmla="*/ 7474704 w 12192000"/>
            <a:gd name="connsiteY3918" fmla="*/ 4747866 h 6858000"/>
            <a:gd name="connsiteX3919" fmla="*/ 7447369 w 12192000"/>
            <a:gd name="connsiteY3919" fmla="*/ 4775205 h 6858000"/>
            <a:gd name="connsiteX3920" fmla="*/ 7514031 w 12192000"/>
            <a:gd name="connsiteY3920" fmla="*/ 4775205 h 6858000"/>
            <a:gd name="connsiteX3921" fmla="*/ 7486686 w 12192000"/>
            <a:gd name="connsiteY3921" fmla="*/ 4747866 h 6858000"/>
            <a:gd name="connsiteX3922" fmla="*/ 7514031 w 12192000"/>
            <a:gd name="connsiteY3922" fmla="*/ 4720526 h 6858000"/>
            <a:gd name="connsiteX3923" fmla="*/ 7541365 w 12192000"/>
            <a:gd name="connsiteY3923" fmla="*/ 4747866 h 6858000"/>
            <a:gd name="connsiteX3924" fmla="*/ 7514031 w 12192000"/>
            <a:gd name="connsiteY3924" fmla="*/ 4775205 h 6858000"/>
            <a:gd name="connsiteX3925" fmla="*/ 7580691 w 12192000"/>
            <a:gd name="connsiteY3925" fmla="*/ 4775205 h 6858000"/>
            <a:gd name="connsiteX3926" fmla="*/ 7553346 w 12192000"/>
            <a:gd name="connsiteY3926" fmla="*/ 4747866 h 6858000"/>
            <a:gd name="connsiteX3927" fmla="*/ 7580691 w 12192000"/>
            <a:gd name="connsiteY3927" fmla="*/ 4720526 h 6858000"/>
            <a:gd name="connsiteX3928" fmla="*/ 7608025 w 12192000"/>
            <a:gd name="connsiteY3928" fmla="*/ 4747866 h 6858000"/>
            <a:gd name="connsiteX3929" fmla="*/ 7580691 w 12192000"/>
            <a:gd name="connsiteY3929" fmla="*/ 4775205 h 6858000"/>
            <a:gd name="connsiteX3930" fmla="*/ 7647352 w 12192000"/>
            <a:gd name="connsiteY3930" fmla="*/ 4775205 h 6858000"/>
            <a:gd name="connsiteX3931" fmla="*/ 7620007 w 12192000"/>
            <a:gd name="connsiteY3931" fmla="*/ 4747866 h 6858000"/>
            <a:gd name="connsiteX3932" fmla="*/ 7647352 w 12192000"/>
            <a:gd name="connsiteY3932" fmla="*/ 4720526 h 6858000"/>
            <a:gd name="connsiteX3933" fmla="*/ 7674687 w 12192000"/>
            <a:gd name="connsiteY3933" fmla="*/ 4747866 h 6858000"/>
            <a:gd name="connsiteX3934" fmla="*/ 7647352 w 12192000"/>
            <a:gd name="connsiteY3934" fmla="*/ 4775205 h 6858000"/>
            <a:gd name="connsiteX3935" fmla="*/ 7714013 w 12192000"/>
            <a:gd name="connsiteY3935" fmla="*/ 4775205 h 6858000"/>
            <a:gd name="connsiteX3936" fmla="*/ 7686668 w 12192000"/>
            <a:gd name="connsiteY3936" fmla="*/ 4747866 h 6858000"/>
            <a:gd name="connsiteX3937" fmla="*/ 7714013 w 12192000"/>
            <a:gd name="connsiteY3937" fmla="*/ 4720526 h 6858000"/>
            <a:gd name="connsiteX3938" fmla="*/ 7741348 w 12192000"/>
            <a:gd name="connsiteY3938" fmla="*/ 4747866 h 6858000"/>
            <a:gd name="connsiteX3939" fmla="*/ 7714013 w 12192000"/>
            <a:gd name="connsiteY3939" fmla="*/ 4775205 h 6858000"/>
            <a:gd name="connsiteX3940" fmla="*/ 7780674 w 12192000"/>
            <a:gd name="connsiteY3940" fmla="*/ 4775205 h 6858000"/>
            <a:gd name="connsiteX3941" fmla="*/ 7753329 w 12192000"/>
            <a:gd name="connsiteY3941" fmla="*/ 4747866 h 6858000"/>
            <a:gd name="connsiteX3942" fmla="*/ 7780674 w 12192000"/>
            <a:gd name="connsiteY3942" fmla="*/ 4720526 h 6858000"/>
            <a:gd name="connsiteX3943" fmla="*/ 7808008 w 12192000"/>
            <a:gd name="connsiteY3943" fmla="*/ 4747866 h 6858000"/>
            <a:gd name="connsiteX3944" fmla="*/ 7780674 w 12192000"/>
            <a:gd name="connsiteY3944" fmla="*/ 4775205 h 6858000"/>
            <a:gd name="connsiteX3945" fmla="*/ 7847335 w 12192000"/>
            <a:gd name="connsiteY3945" fmla="*/ 4775205 h 6858000"/>
            <a:gd name="connsiteX3946" fmla="*/ 7819990 w 12192000"/>
            <a:gd name="connsiteY3946" fmla="*/ 4747866 h 6858000"/>
            <a:gd name="connsiteX3947" fmla="*/ 7847335 w 12192000"/>
            <a:gd name="connsiteY3947" fmla="*/ 4720526 h 6858000"/>
            <a:gd name="connsiteX3948" fmla="*/ 7874669 w 12192000"/>
            <a:gd name="connsiteY3948" fmla="*/ 4747866 h 6858000"/>
            <a:gd name="connsiteX3949" fmla="*/ 7847335 w 12192000"/>
            <a:gd name="connsiteY3949" fmla="*/ 4775205 h 6858000"/>
            <a:gd name="connsiteX3950" fmla="*/ 7913996 w 12192000"/>
            <a:gd name="connsiteY3950" fmla="*/ 4775205 h 6858000"/>
            <a:gd name="connsiteX3951" fmla="*/ 7886651 w 12192000"/>
            <a:gd name="connsiteY3951" fmla="*/ 4747866 h 6858000"/>
            <a:gd name="connsiteX3952" fmla="*/ 7913996 w 12192000"/>
            <a:gd name="connsiteY3952" fmla="*/ 4720526 h 6858000"/>
            <a:gd name="connsiteX3953" fmla="*/ 7941331 w 12192000"/>
            <a:gd name="connsiteY3953" fmla="*/ 4747866 h 6858000"/>
            <a:gd name="connsiteX3954" fmla="*/ 7913996 w 12192000"/>
            <a:gd name="connsiteY3954" fmla="*/ 4775205 h 6858000"/>
            <a:gd name="connsiteX3955" fmla="*/ 7980656 w 12192000"/>
            <a:gd name="connsiteY3955" fmla="*/ 4775205 h 6858000"/>
            <a:gd name="connsiteX3956" fmla="*/ 7953311 w 12192000"/>
            <a:gd name="connsiteY3956" fmla="*/ 4747866 h 6858000"/>
            <a:gd name="connsiteX3957" fmla="*/ 7980656 w 12192000"/>
            <a:gd name="connsiteY3957" fmla="*/ 4720526 h 6858000"/>
            <a:gd name="connsiteX3958" fmla="*/ 8007991 w 12192000"/>
            <a:gd name="connsiteY3958" fmla="*/ 4747866 h 6858000"/>
            <a:gd name="connsiteX3959" fmla="*/ 7980656 w 12192000"/>
            <a:gd name="connsiteY3959" fmla="*/ 4775205 h 6858000"/>
            <a:gd name="connsiteX3960" fmla="*/ 8047318 w 12192000"/>
            <a:gd name="connsiteY3960" fmla="*/ 4775205 h 6858000"/>
            <a:gd name="connsiteX3961" fmla="*/ 8019973 w 12192000"/>
            <a:gd name="connsiteY3961" fmla="*/ 4747866 h 6858000"/>
            <a:gd name="connsiteX3962" fmla="*/ 8047318 w 12192000"/>
            <a:gd name="connsiteY3962" fmla="*/ 4720526 h 6858000"/>
            <a:gd name="connsiteX3963" fmla="*/ 8074652 w 12192000"/>
            <a:gd name="connsiteY3963" fmla="*/ 4747866 h 6858000"/>
            <a:gd name="connsiteX3964" fmla="*/ 8047318 w 12192000"/>
            <a:gd name="connsiteY3964" fmla="*/ 4775205 h 6858000"/>
            <a:gd name="connsiteX3965" fmla="*/ 8113979 w 12192000"/>
            <a:gd name="connsiteY3965" fmla="*/ 4775205 h 6858000"/>
            <a:gd name="connsiteX3966" fmla="*/ 8086634 w 12192000"/>
            <a:gd name="connsiteY3966" fmla="*/ 4747866 h 6858000"/>
            <a:gd name="connsiteX3967" fmla="*/ 8113979 w 12192000"/>
            <a:gd name="connsiteY3967" fmla="*/ 4720526 h 6858000"/>
            <a:gd name="connsiteX3968" fmla="*/ 8141313 w 12192000"/>
            <a:gd name="connsiteY3968" fmla="*/ 4747866 h 6858000"/>
            <a:gd name="connsiteX3969" fmla="*/ 8113979 w 12192000"/>
            <a:gd name="connsiteY3969" fmla="*/ 4775205 h 6858000"/>
            <a:gd name="connsiteX3970" fmla="*/ 8180639 w 12192000"/>
            <a:gd name="connsiteY3970" fmla="*/ 4775205 h 6858000"/>
            <a:gd name="connsiteX3971" fmla="*/ 8153294 w 12192000"/>
            <a:gd name="connsiteY3971" fmla="*/ 4747866 h 6858000"/>
            <a:gd name="connsiteX3972" fmla="*/ 8180639 w 12192000"/>
            <a:gd name="connsiteY3972" fmla="*/ 4720526 h 6858000"/>
            <a:gd name="connsiteX3973" fmla="*/ 8207974 w 12192000"/>
            <a:gd name="connsiteY3973" fmla="*/ 4747866 h 6858000"/>
            <a:gd name="connsiteX3974" fmla="*/ 8180639 w 12192000"/>
            <a:gd name="connsiteY3974" fmla="*/ 4775205 h 6858000"/>
            <a:gd name="connsiteX3975" fmla="*/ 8247300 w 12192000"/>
            <a:gd name="connsiteY3975" fmla="*/ 4775205 h 6858000"/>
            <a:gd name="connsiteX3976" fmla="*/ 8219955 w 12192000"/>
            <a:gd name="connsiteY3976" fmla="*/ 4747866 h 6858000"/>
            <a:gd name="connsiteX3977" fmla="*/ 8247300 w 12192000"/>
            <a:gd name="connsiteY3977" fmla="*/ 4720526 h 6858000"/>
            <a:gd name="connsiteX3978" fmla="*/ 8274635 w 12192000"/>
            <a:gd name="connsiteY3978" fmla="*/ 4747866 h 6858000"/>
            <a:gd name="connsiteX3979" fmla="*/ 8247300 w 12192000"/>
            <a:gd name="connsiteY3979" fmla="*/ 4775205 h 6858000"/>
            <a:gd name="connsiteX3980" fmla="*/ 8313962 w 12192000"/>
            <a:gd name="connsiteY3980" fmla="*/ 4775205 h 6858000"/>
            <a:gd name="connsiteX3981" fmla="*/ 8286617 w 12192000"/>
            <a:gd name="connsiteY3981" fmla="*/ 4747866 h 6858000"/>
            <a:gd name="connsiteX3982" fmla="*/ 8313962 w 12192000"/>
            <a:gd name="connsiteY3982" fmla="*/ 4720526 h 6858000"/>
            <a:gd name="connsiteX3983" fmla="*/ 8341296 w 12192000"/>
            <a:gd name="connsiteY3983" fmla="*/ 4747866 h 6858000"/>
            <a:gd name="connsiteX3984" fmla="*/ 8313962 w 12192000"/>
            <a:gd name="connsiteY3984" fmla="*/ 4775205 h 6858000"/>
            <a:gd name="connsiteX3985" fmla="*/ 8380622 w 12192000"/>
            <a:gd name="connsiteY3985" fmla="*/ 4775205 h 6858000"/>
            <a:gd name="connsiteX3986" fmla="*/ 8353277 w 12192000"/>
            <a:gd name="connsiteY3986" fmla="*/ 4747866 h 6858000"/>
            <a:gd name="connsiteX3987" fmla="*/ 8380622 w 12192000"/>
            <a:gd name="connsiteY3987" fmla="*/ 4720526 h 6858000"/>
            <a:gd name="connsiteX3988" fmla="*/ 8407956 w 12192000"/>
            <a:gd name="connsiteY3988" fmla="*/ 4747866 h 6858000"/>
            <a:gd name="connsiteX3989" fmla="*/ 8380622 w 12192000"/>
            <a:gd name="connsiteY3989" fmla="*/ 4775205 h 6858000"/>
            <a:gd name="connsiteX3990" fmla="*/ 8447283 w 12192000"/>
            <a:gd name="connsiteY3990" fmla="*/ 4775205 h 6858000"/>
            <a:gd name="connsiteX3991" fmla="*/ 8419938 w 12192000"/>
            <a:gd name="connsiteY3991" fmla="*/ 4747866 h 6858000"/>
            <a:gd name="connsiteX3992" fmla="*/ 8447283 w 12192000"/>
            <a:gd name="connsiteY3992" fmla="*/ 4720526 h 6858000"/>
            <a:gd name="connsiteX3993" fmla="*/ 8474618 w 12192000"/>
            <a:gd name="connsiteY3993" fmla="*/ 4747866 h 6858000"/>
            <a:gd name="connsiteX3994" fmla="*/ 8447283 w 12192000"/>
            <a:gd name="connsiteY3994" fmla="*/ 4775205 h 6858000"/>
            <a:gd name="connsiteX3995" fmla="*/ 8513944 w 12192000"/>
            <a:gd name="connsiteY3995" fmla="*/ 4775205 h 6858000"/>
            <a:gd name="connsiteX3996" fmla="*/ 8486599 w 12192000"/>
            <a:gd name="connsiteY3996" fmla="*/ 4747866 h 6858000"/>
            <a:gd name="connsiteX3997" fmla="*/ 8513944 w 12192000"/>
            <a:gd name="connsiteY3997" fmla="*/ 4720526 h 6858000"/>
            <a:gd name="connsiteX3998" fmla="*/ 8541279 w 12192000"/>
            <a:gd name="connsiteY3998" fmla="*/ 4747866 h 6858000"/>
            <a:gd name="connsiteX3999" fmla="*/ 8513944 w 12192000"/>
            <a:gd name="connsiteY3999" fmla="*/ 4775205 h 6858000"/>
            <a:gd name="connsiteX4000" fmla="*/ 8580605 w 12192000"/>
            <a:gd name="connsiteY4000" fmla="*/ 4775205 h 6858000"/>
            <a:gd name="connsiteX4001" fmla="*/ 8553260 w 12192000"/>
            <a:gd name="connsiteY4001" fmla="*/ 4747866 h 6858000"/>
            <a:gd name="connsiteX4002" fmla="*/ 8580605 w 12192000"/>
            <a:gd name="connsiteY4002" fmla="*/ 4720526 h 6858000"/>
            <a:gd name="connsiteX4003" fmla="*/ 8607939 w 12192000"/>
            <a:gd name="connsiteY4003" fmla="*/ 4747866 h 6858000"/>
            <a:gd name="connsiteX4004" fmla="*/ 8580605 w 12192000"/>
            <a:gd name="connsiteY4004" fmla="*/ 4775205 h 6858000"/>
            <a:gd name="connsiteX4005" fmla="*/ 8647266 w 12192000"/>
            <a:gd name="connsiteY4005" fmla="*/ 4775205 h 6858000"/>
            <a:gd name="connsiteX4006" fmla="*/ 8619921 w 12192000"/>
            <a:gd name="connsiteY4006" fmla="*/ 4747866 h 6858000"/>
            <a:gd name="connsiteX4007" fmla="*/ 8647266 w 12192000"/>
            <a:gd name="connsiteY4007" fmla="*/ 4720526 h 6858000"/>
            <a:gd name="connsiteX4008" fmla="*/ 8674600 w 12192000"/>
            <a:gd name="connsiteY4008" fmla="*/ 4747866 h 6858000"/>
            <a:gd name="connsiteX4009" fmla="*/ 8647266 w 12192000"/>
            <a:gd name="connsiteY4009" fmla="*/ 4775205 h 6858000"/>
            <a:gd name="connsiteX4010" fmla="*/ 8713927 w 12192000"/>
            <a:gd name="connsiteY4010" fmla="*/ 4775205 h 6858000"/>
            <a:gd name="connsiteX4011" fmla="*/ 8686582 w 12192000"/>
            <a:gd name="connsiteY4011" fmla="*/ 4747866 h 6858000"/>
            <a:gd name="connsiteX4012" fmla="*/ 8713927 w 12192000"/>
            <a:gd name="connsiteY4012" fmla="*/ 4720526 h 6858000"/>
            <a:gd name="connsiteX4013" fmla="*/ 8741262 w 12192000"/>
            <a:gd name="connsiteY4013" fmla="*/ 4747866 h 6858000"/>
            <a:gd name="connsiteX4014" fmla="*/ 8713927 w 12192000"/>
            <a:gd name="connsiteY4014" fmla="*/ 4775205 h 6858000"/>
            <a:gd name="connsiteX4015" fmla="*/ 8780587 w 12192000"/>
            <a:gd name="connsiteY4015" fmla="*/ 4775205 h 6858000"/>
            <a:gd name="connsiteX4016" fmla="*/ 8753242 w 12192000"/>
            <a:gd name="connsiteY4016" fmla="*/ 4747866 h 6858000"/>
            <a:gd name="connsiteX4017" fmla="*/ 8780587 w 12192000"/>
            <a:gd name="connsiteY4017" fmla="*/ 4720526 h 6858000"/>
            <a:gd name="connsiteX4018" fmla="*/ 8807922 w 12192000"/>
            <a:gd name="connsiteY4018" fmla="*/ 4747866 h 6858000"/>
            <a:gd name="connsiteX4019" fmla="*/ 8780587 w 12192000"/>
            <a:gd name="connsiteY4019" fmla="*/ 4775205 h 6858000"/>
            <a:gd name="connsiteX4020" fmla="*/ 8847249 w 12192000"/>
            <a:gd name="connsiteY4020" fmla="*/ 4775205 h 6858000"/>
            <a:gd name="connsiteX4021" fmla="*/ 8819904 w 12192000"/>
            <a:gd name="connsiteY4021" fmla="*/ 4747866 h 6858000"/>
            <a:gd name="connsiteX4022" fmla="*/ 8847249 w 12192000"/>
            <a:gd name="connsiteY4022" fmla="*/ 4720526 h 6858000"/>
            <a:gd name="connsiteX4023" fmla="*/ 8874583 w 12192000"/>
            <a:gd name="connsiteY4023" fmla="*/ 4747866 h 6858000"/>
            <a:gd name="connsiteX4024" fmla="*/ 8847249 w 12192000"/>
            <a:gd name="connsiteY4024" fmla="*/ 4775205 h 6858000"/>
            <a:gd name="connsiteX4025" fmla="*/ 8913910 w 12192000"/>
            <a:gd name="connsiteY4025" fmla="*/ 4775205 h 6858000"/>
            <a:gd name="connsiteX4026" fmla="*/ 8886565 w 12192000"/>
            <a:gd name="connsiteY4026" fmla="*/ 4747866 h 6858000"/>
            <a:gd name="connsiteX4027" fmla="*/ 8913910 w 12192000"/>
            <a:gd name="connsiteY4027" fmla="*/ 4720526 h 6858000"/>
            <a:gd name="connsiteX4028" fmla="*/ 8941244 w 12192000"/>
            <a:gd name="connsiteY4028" fmla="*/ 4747866 h 6858000"/>
            <a:gd name="connsiteX4029" fmla="*/ 8913910 w 12192000"/>
            <a:gd name="connsiteY4029" fmla="*/ 4775205 h 6858000"/>
            <a:gd name="connsiteX4030" fmla="*/ 8980570 w 12192000"/>
            <a:gd name="connsiteY4030" fmla="*/ 4775205 h 6858000"/>
            <a:gd name="connsiteX4031" fmla="*/ 8953225 w 12192000"/>
            <a:gd name="connsiteY4031" fmla="*/ 4747866 h 6858000"/>
            <a:gd name="connsiteX4032" fmla="*/ 8980570 w 12192000"/>
            <a:gd name="connsiteY4032" fmla="*/ 4720526 h 6858000"/>
            <a:gd name="connsiteX4033" fmla="*/ 9007905 w 12192000"/>
            <a:gd name="connsiteY4033" fmla="*/ 4747866 h 6858000"/>
            <a:gd name="connsiteX4034" fmla="*/ 8980570 w 12192000"/>
            <a:gd name="connsiteY4034" fmla="*/ 4775205 h 6858000"/>
            <a:gd name="connsiteX4035" fmla="*/ 9380536 w 12192000"/>
            <a:gd name="connsiteY4035" fmla="*/ 4775205 h 6858000"/>
            <a:gd name="connsiteX4036" fmla="*/ 9353191 w 12192000"/>
            <a:gd name="connsiteY4036" fmla="*/ 4747866 h 6858000"/>
            <a:gd name="connsiteX4037" fmla="*/ 9380536 w 12192000"/>
            <a:gd name="connsiteY4037" fmla="*/ 4720526 h 6858000"/>
            <a:gd name="connsiteX4038" fmla="*/ 9407870 w 12192000"/>
            <a:gd name="connsiteY4038" fmla="*/ 4747866 h 6858000"/>
            <a:gd name="connsiteX4039" fmla="*/ 9380536 w 12192000"/>
            <a:gd name="connsiteY4039" fmla="*/ 4775205 h 6858000"/>
            <a:gd name="connsiteX4040" fmla="*/ 9447197 w 12192000"/>
            <a:gd name="connsiteY4040" fmla="*/ 4775205 h 6858000"/>
            <a:gd name="connsiteX4041" fmla="*/ 9419852 w 12192000"/>
            <a:gd name="connsiteY4041" fmla="*/ 4747866 h 6858000"/>
            <a:gd name="connsiteX4042" fmla="*/ 9447197 w 12192000"/>
            <a:gd name="connsiteY4042" fmla="*/ 4720526 h 6858000"/>
            <a:gd name="connsiteX4043" fmla="*/ 9474531 w 12192000"/>
            <a:gd name="connsiteY4043" fmla="*/ 4747866 h 6858000"/>
            <a:gd name="connsiteX4044" fmla="*/ 9447197 w 12192000"/>
            <a:gd name="connsiteY4044" fmla="*/ 4775205 h 6858000"/>
            <a:gd name="connsiteX4045" fmla="*/ 2381137 w 12192000"/>
            <a:gd name="connsiteY4045" fmla="*/ 4708578 h 6858000"/>
            <a:gd name="connsiteX4046" fmla="*/ 2353797 w 12192000"/>
            <a:gd name="connsiteY4046" fmla="*/ 4681238 h 6858000"/>
            <a:gd name="connsiteX4047" fmla="*/ 2381137 w 12192000"/>
            <a:gd name="connsiteY4047" fmla="*/ 4653898 h 6858000"/>
            <a:gd name="connsiteX4048" fmla="*/ 2408477 w 12192000"/>
            <a:gd name="connsiteY4048" fmla="*/ 4681238 h 6858000"/>
            <a:gd name="connsiteX4049" fmla="*/ 2381137 w 12192000"/>
            <a:gd name="connsiteY4049" fmla="*/ 4708578 h 6858000"/>
            <a:gd name="connsiteX4050" fmla="*/ 2447797 w 12192000"/>
            <a:gd name="connsiteY4050" fmla="*/ 4708578 h 6858000"/>
            <a:gd name="connsiteX4051" fmla="*/ 2420458 w 12192000"/>
            <a:gd name="connsiteY4051" fmla="*/ 4681238 h 6858000"/>
            <a:gd name="connsiteX4052" fmla="*/ 2447797 w 12192000"/>
            <a:gd name="connsiteY4052" fmla="*/ 4653898 h 6858000"/>
            <a:gd name="connsiteX4053" fmla="*/ 2475137 w 12192000"/>
            <a:gd name="connsiteY4053" fmla="*/ 4681238 h 6858000"/>
            <a:gd name="connsiteX4054" fmla="*/ 2447797 w 12192000"/>
            <a:gd name="connsiteY4054" fmla="*/ 4708578 h 6858000"/>
            <a:gd name="connsiteX4055" fmla="*/ 2981085 w 12192000"/>
            <a:gd name="connsiteY4055" fmla="*/ 4708578 h 6858000"/>
            <a:gd name="connsiteX4056" fmla="*/ 2953746 w 12192000"/>
            <a:gd name="connsiteY4056" fmla="*/ 4681238 h 6858000"/>
            <a:gd name="connsiteX4057" fmla="*/ 2981085 w 12192000"/>
            <a:gd name="connsiteY4057" fmla="*/ 4653898 h 6858000"/>
            <a:gd name="connsiteX4058" fmla="*/ 3008425 w 12192000"/>
            <a:gd name="connsiteY4058" fmla="*/ 4681238 h 6858000"/>
            <a:gd name="connsiteX4059" fmla="*/ 2981085 w 12192000"/>
            <a:gd name="connsiteY4059" fmla="*/ 4708578 h 6858000"/>
            <a:gd name="connsiteX4060" fmla="*/ 3047746 w 12192000"/>
            <a:gd name="connsiteY4060" fmla="*/ 4708578 h 6858000"/>
            <a:gd name="connsiteX4061" fmla="*/ 3020406 w 12192000"/>
            <a:gd name="connsiteY4061" fmla="*/ 4681238 h 6858000"/>
            <a:gd name="connsiteX4062" fmla="*/ 3047746 w 12192000"/>
            <a:gd name="connsiteY4062" fmla="*/ 4653898 h 6858000"/>
            <a:gd name="connsiteX4063" fmla="*/ 3075085 w 12192000"/>
            <a:gd name="connsiteY4063" fmla="*/ 4681238 h 6858000"/>
            <a:gd name="connsiteX4064" fmla="*/ 3047746 w 12192000"/>
            <a:gd name="connsiteY4064" fmla="*/ 4708578 h 6858000"/>
            <a:gd name="connsiteX4065" fmla="*/ 3114407 w 12192000"/>
            <a:gd name="connsiteY4065" fmla="*/ 4708578 h 6858000"/>
            <a:gd name="connsiteX4066" fmla="*/ 3087067 w 12192000"/>
            <a:gd name="connsiteY4066" fmla="*/ 4681238 h 6858000"/>
            <a:gd name="connsiteX4067" fmla="*/ 3114407 w 12192000"/>
            <a:gd name="connsiteY4067" fmla="*/ 4653898 h 6858000"/>
            <a:gd name="connsiteX4068" fmla="*/ 3141747 w 12192000"/>
            <a:gd name="connsiteY4068" fmla="*/ 4681238 h 6858000"/>
            <a:gd name="connsiteX4069" fmla="*/ 3114407 w 12192000"/>
            <a:gd name="connsiteY4069" fmla="*/ 4708578 h 6858000"/>
            <a:gd name="connsiteX4070" fmla="*/ 3181068 w 12192000"/>
            <a:gd name="connsiteY4070" fmla="*/ 4708578 h 6858000"/>
            <a:gd name="connsiteX4071" fmla="*/ 3153728 w 12192000"/>
            <a:gd name="connsiteY4071" fmla="*/ 4681238 h 6858000"/>
            <a:gd name="connsiteX4072" fmla="*/ 3181068 w 12192000"/>
            <a:gd name="connsiteY4072" fmla="*/ 4653898 h 6858000"/>
            <a:gd name="connsiteX4073" fmla="*/ 3208408 w 12192000"/>
            <a:gd name="connsiteY4073" fmla="*/ 4681238 h 6858000"/>
            <a:gd name="connsiteX4074" fmla="*/ 3181068 w 12192000"/>
            <a:gd name="connsiteY4074" fmla="*/ 4708578 h 6858000"/>
            <a:gd name="connsiteX4075" fmla="*/ 3247728 w 12192000"/>
            <a:gd name="connsiteY4075" fmla="*/ 4708578 h 6858000"/>
            <a:gd name="connsiteX4076" fmla="*/ 3220389 w 12192000"/>
            <a:gd name="connsiteY4076" fmla="*/ 4681238 h 6858000"/>
            <a:gd name="connsiteX4077" fmla="*/ 3247728 w 12192000"/>
            <a:gd name="connsiteY4077" fmla="*/ 4653898 h 6858000"/>
            <a:gd name="connsiteX4078" fmla="*/ 3275068 w 12192000"/>
            <a:gd name="connsiteY4078" fmla="*/ 4681238 h 6858000"/>
            <a:gd name="connsiteX4079" fmla="*/ 3247728 w 12192000"/>
            <a:gd name="connsiteY4079" fmla="*/ 4708578 h 6858000"/>
            <a:gd name="connsiteX4080" fmla="*/ 3314390 w 12192000"/>
            <a:gd name="connsiteY4080" fmla="*/ 4708578 h 6858000"/>
            <a:gd name="connsiteX4081" fmla="*/ 3287050 w 12192000"/>
            <a:gd name="connsiteY4081" fmla="*/ 4681238 h 6858000"/>
            <a:gd name="connsiteX4082" fmla="*/ 3314390 w 12192000"/>
            <a:gd name="connsiteY4082" fmla="*/ 4653898 h 6858000"/>
            <a:gd name="connsiteX4083" fmla="*/ 3341729 w 12192000"/>
            <a:gd name="connsiteY4083" fmla="*/ 4681238 h 6858000"/>
            <a:gd name="connsiteX4084" fmla="*/ 3314390 w 12192000"/>
            <a:gd name="connsiteY4084" fmla="*/ 4708578 h 6858000"/>
            <a:gd name="connsiteX4085" fmla="*/ 3381051 w 12192000"/>
            <a:gd name="connsiteY4085" fmla="*/ 4708578 h 6858000"/>
            <a:gd name="connsiteX4086" fmla="*/ 3353711 w 12192000"/>
            <a:gd name="connsiteY4086" fmla="*/ 4681238 h 6858000"/>
            <a:gd name="connsiteX4087" fmla="*/ 3381051 w 12192000"/>
            <a:gd name="connsiteY4087" fmla="*/ 4653898 h 6858000"/>
            <a:gd name="connsiteX4088" fmla="*/ 3408391 w 12192000"/>
            <a:gd name="connsiteY4088" fmla="*/ 4681238 h 6858000"/>
            <a:gd name="connsiteX4089" fmla="*/ 3381051 w 12192000"/>
            <a:gd name="connsiteY4089" fmla="*/ 4708578 h 6858000"/>
            <a:gd name="connsiteX4090" fmla="*/ 3514372 w 12192000"/>
            <a:gd name="connsiteY4090" fmla="*/ 4708578 h 6858000"/>
            <a:gd name="connsiteX4091" fmla="*/ 3487033 w 12192000"/>
            <a:gd name="connsiteY4091" fmla="*/ 4681238 h 6858000"/>
            <a:gd name="connsiteX4092" fmla="*/ 3514372 w 12192000"/>
            <a:gd name="connsiteY4092" fmla="*/ 4653898 h 6858000"/>
            <a:gd name="connsiteX4093" fmla="*/ 3541712 w 12192000"/>
            <a:gd name="connsiteY4093" fmla="*/ 4681238 h 6858000"/>
            <a:gd name="connsiteX4094" fmla="*/ 3514372 w 12192000"/>
            <a:gd name="connsiteY4094" fmla="*/ 4708578 h 6858000"/>
            <a:gd name="connsiteX4095" fmla="*/ 3581034 w 12192000"/>
            <a:gd name="connsiteY4095" fmla="*/ 4708578 h 6858000"/>
            <a:gd name="connsiteX4096" fmla="*/ 3553694 w 12192000"/>
            <a:gd name="connsiteY4096" fmla="*/ 4681238 h 6858000"/>
            <a:gd name="connsiteX4097" fmla="*/ 3581034 w 12192000"/>
            <a:gd name="connsiteY4097" fmla="*/ 4653898 h 6858000"/>
            <a:gd name="connsiteX4098" fmla="*/ 3608373 w 12192000"/>
            <a:gd name="connsiteY4098" fmla="*/ 4681238 h 6858000"/>
            <a:gd name="connsiteX4099" fmla="*/ 3581034 w 12192000"/>
            <a:gd name="connsiteY4099" fmla="*/ 4708578 h 6858000"/>
            <a:gd name="connsiteX4100" fmla="*/ 3647694 w 12192000"/>
            <a:gd name="connsiteY4100" fmla="*/ 4708578 h 6858000"/>
            <a:gd name="connsiteX4101" fmla="*/ 3620354 w 12192000"/>
            <a:gd name="connsiteY4101" fmla="*/ 4681238 h 6858000"/>
            <a:gd name="connsiteX4102" fmla="*/ 3647694 w 12192000"/>
            <a:gd name="connsiteY4102" fmla="*/ 4653898 h 6858000"/>
            <a:gd name="connsiteX4103" fmla="*/ 3675034 w 12192000"/>
            <a:gd name="connsiteY4103" fmla="*/ 4681238 h 6858000"/>
            <a:gd name="connsiteX4104" fmla="*/ 3647694 w 12192000"/>
            <a:gd name="connsiteY4104" fmla="*/ 4708578 h 6858000"/>
            <a:gd name="connsiteX4105" fmla="*/ 3714355 w 12192000"/>
            <a:gd name="connsiteY4105" fmla="*/ 4708578 h 6858000"/>
            <a:gd name="connsiteX4106" fmla="*/ 3687015 w 12192000"/>
            <a:gd name="connsiteY4106" fmla="*/ 4681238 h 6858000"/>
            <a:gd name="connsiteX4107" fmla="*/ 3714355 w 12192000"/>
            <a:gd name="connsiteY4107" fmla="*/ 4653898 h 6858000"/>
            <a:gd name="connsiteX4108" fmla="*/ 3741695 w 12192000"/>
            <a:gd name="connsiteY4108" fmla="*/ 4681238 h 6858000"/>
            <a:gd name="connsiteX4109" fmla="*/ 3714355 w 12192000"/>
            <a:gd name="connsiteY4109" fmla="*/ 4708578 h 6858000"/>
            <a:gd name="connsiteX4110" fmla="*/ 3781016 w 12192000"/>
            <a:gd name="connsiteY4110" fmla="*/ 4708578 h 6858000"/>
            <a:gd name="connsiteX4111" fmla="*/ 3753677 w 12192000"/>
            <a:gd name="connsiteY4111" fmla="*/ 4681238 h 6858000"/>
            <a:gd name="connsiteX4112" fmla="*/ 3781016 w 12192000"/>
            <a:gd name="connsiteY4112" fmla="*/ 4653898 h 6858000"/>
            <a:gd name="connsiteX4113" fmla="*/ 3808356 w 12192000"/>
            <a:gd name="connsiteY4113" fmla="*/ 4681238 h 6858000"/>
            <a:gd name="connsiteX4114" fmla="*/ 3781016 w 12192000"/>
            <a:gd name="connsiteY4114" fmla="*/ 4708578 h 6858000"/>
            <a:gd name="connsiteX4115" fmla="*/ 3847677 w 12192000"/>
            <a:gd name="connsiteY4115" fmla="*/ 4708578 h 6858000"/>
            <a:gd name="connsiteX4116" fmla="*/ 3820337 w 12192000"/>
            <a:gd name="connsiteY4116" fmla="*/ 4681238 h 6858000"/>
            <a:gd name="connsiteX4117" fmla="*/ 3847677 w 12192000"/>
            <a:gd name="connsiteY4117" fmla="*/ 4653898 h 6858000"/>
            <a:gd name="connsiteX4118" fmla="*/ 3875016 w 12192000"/>
            <a:gd name="connsiteY4118" fmla="*/ 4681238 h 6858000"/>
            <a:gd name="connsiteX4119" fmla="*/ 3847677 w 12192000"/>
            <a:gd name="connsiteY4119" fmla="*/ 4708578 h 6858000"/>
            <a:gd name="connsiteX4120" fmla="*/ 3914338 w 12192000"/>
            <a:gd name="connsiteY4120" fmla="*/ 4708578 h 6858000"/>
            <a:gd name="connsiteX4121" fmla="*/ 3886998 w 12192000"/>
            <a:gd name="connsiteY4121" fmla="*/ 4681238 h 6858000"/>
            <a:gd name="connsiteX4122" fmla="*/ 3914338 w 12192000"/>
            <a:gd name="connsiteY4122" fmla="*/ 4653898 h 6858000"/>
            <a:gd name="connsiteX4123" fmla="*/ 3941678 w 12192000"/>
            <a:gd name="connsiteY4123" fmla="*/ 4681238 h 6858000"/>
            <a:gd name="connsiteX4124" fmla="*/ 3914338 w 12192000"/>
            <a:gd name="connsiteY4124" fmla="*/ 4708578 h 6858000"/>
            <a:gd name="connsiteX4125" fmla="*/ 4180982 w 12192000"/>
            <a:gd name="connsiteY4125" fmla="*/ 4708578 h 6858000"/>
            <a:gd name="connsiteX4126" fmla="*/ 4153642 w 12192000"/>
            <a:gd name="connsiteY4126" fmla="*/ 4681238 h 6858000"/>
            <a:gd name="connsiteX4127" fmla="*/ 4180982 w 12192000"/>
            <a:gd name="connsiteY4127" fmla="*/ 4653898 h 6858000"/>
            <a:gd name="connsiteX4128" fmla="*/ 4208322 w 12192000"/>
            <a:gd name="connsiteY4128" fmla="*/ 4681238 h 6858000"/>
            <a:gd name="connsiteX4129" fmla="*/ 4180982 w 12192000"/>
            <a:gd name="connsiteY4129" fmla="*/ 4708578 h 6858000"/>
            <a:gd name="connsiteX4130" fmla="*/ 4447625 w 12192000"/>
            <a:gd name="connsiteY4130" fmla="*/ 4708578 h 6858000"/>
            <a:gd name="connsiteX4131" fmla="*/ 4420285 w 12192000"/>
            <a:gd name="connsiteY4131" fmla="*/ 4681238 h 6858000"/>
            <a:gd name="connsiteX4132" fmla="*/ 4447625 w 12192000"/>
            <a:gd name="connsiteY4132" fmla="*/ 4653898 h 6858000"/>
            <a:gd name="connsiteX4133" fmla="*/ 4474965 w 12192000"/>
            <a:gd name="connsiteY4133" fmla="*/ 4681238 h 6858000"/>
            <a:gd name="connsiteX4134" fmla="*/ 4447625 w 12192000"/>
            <a:gd name="connsiteY4134" fmla="*/ 4708578 h 6858000"/>
            <a:gd name="connsiteX4135" fmla="*/ 4514286 w 12192000"/>
            <a:gd name="connsiteY4135" fmla="*/ 4708578 h 6858000"/>
            <a:gd name="connsiteX4136" fmla="*/ 4486946 w 12192000"/>
            <a:gd name="connsiteY4136" fmla="*/ 4681238 h 6858000"/>
            <a:gd name="connsiteX4137" fmla="*/ 4514286 w 12192000"/>
            <a:gd name="connsiteY4137" fmla="*/ 4653898 h 6858000"/>
            <a:gd name="connsiteX4138" fmla="*/ 4541626 w 12192000"/>
            <a:gd name="connsiteY4138" fmla="*/ 4681238 h 6858000"/>
            <a:gd name="connsiteX4139" fmla="*/ 4514286 w 12192000"/>
            <a:gd name="connsiteY4139" fmla="*/ 4708578 h 6858000"/>
            <a:gd name="connsiteX4140" fmla="*/ 4914252 w 12192000"/>
            <a:gd name="connsiteY4140" fmla="*/ 4708578 h 6858000"/>
            <a:gd name="connsiteX4141" fmla="*/ 4886912 w 12192000"/>
            <a:gd name="connsiteY4141" fmla="*/ 4681238 h 6858000"/>
            <a:gd name="connsiteX4142" fmla="*/ 4914252 w 12192000"/>
            <a:gd name="connsiteY4142" fmla="*/ 4653898 h 6858000"/>
            <a:gd name="connsiteX4143" fmla="*/ 4941591 w 12192000"/>
            <a:gd name="connsiteY4143" fmla="*/ 4681238 h 6858000"/>
            <a:gd name="connsiteX4144" fmla="*/ 4914252 w 12192000"/>
            <a:gd name="connsiteY4144" fmla="*/ 4708578 h 6858000"/>
            <a:gd name="connsiteX4145" fmla="*/ 4980913 w 12192000"/>
            <a:gd name="connsiteY4145" fmla="*/ 4708578 h 6858000"/>
            <a:gd name="connsiteX4146" fmla="*/ 4953573 w 12192000"/>
            <a:gd name="connsiteY4146" fmla="*/ 4681238 h 6858000"/>
            <a:gd name="connsiteX4147" fmla="*/ 4980913 w 12192000"/>
            <a:gd name="connsiteY4147" fmla="*/ 4653898 h 6858000"/>
            <a:gd name="connsiteX4148" fmla="*/ 5008253 w 12192000"/>
            <a:gd name="connsiteY4148" fmla="*/ 4681238 h 6858000"/>
            <a:gd name="connsiteX4149" fmla="*/ 4980913 w 12192000"/>
            <a:gd name="connsiteY4149" fmla="*/ 4708578 h 6858000"/>
            <a:gd name="connsiteX4150" fmla="*/ 5047573 w 12192000"/>
            <a:gd name="connsiteY4150" fmla="*/ 4708578 h 6858000"/>
            <a:gd name="connsiteX4151" fmla="*/ 5020233 w 12192000"/>
            <a:gd name="connsiteY4151" fmla="*/ 4681238 h 6858000"/>
            <a:gd name="connsiteX4152" fmla="*/ 5047573 w 12192000"/>
            <a:gd name="connsiteY4152" fmla="*/ 4653898 h 6858000"/>
            <a:gd name="connsiteX4153" fmla="*/ 5074913 w 12192000"/>
            <a:gd name="connsiteY4153" fmla="*/ 4681238 h 6858000"/>
            <a:gd name="connsiteX4154" fmla="*/ 5047573 w 12192000"/>
            <a:gd name="connsiteY4154" fmla="*/ 4708578 h 6858000"/>
            <a:gd name="connsiteX4155" fmla="*/ 5447539 w 12192000"/>
            <a:gd name="connsiteY4155" fmla="*/ 4708578 h 6858000"/>
            <a:gd name="connsiteX4156" fmla="*/ 5420199 w 12192000"/>
            <a:gd name="connsiteY4156" fmla="*/ 4681238 h 6858000"/>
            <a:gd name="connsiteX4157" fmla="*/ 5447539 w 12192000"/>
            <a:gd name="connsiteY4157" fmla="*/ 4653898 h 6858000"/>
            <a:gd name="connsiteX4158" fmla="*/ 5474878 w 12192000"/>
            <a:gd name="connsiteY4158" fmla="*/ 4681238 h 6858000"/>
            <a:gd name="connsiteX4159" fmla="*/ 5447539 w 12192000"/>
            <a:gd name="connsiteY4159" fmla="*/ 4708578 h 6858000"/>
            <a:gd name="connsiteX4160" fmla="*/ 5580861 w 12192000"/>
            <a:gd name="connsiteY4160" fmla="*/ 4708578 h 6858000"/>
            <a:gd name="connsiteX4161" fmla="*/ 5553521 w 12192000"/>
            <a:gd name="connsiteY4161" fmla="*/ 4681238 h 6858000"/>
            <a:gd name="connsiteX4162" fmla="*/ 5580861 w 12192000"/>
            <a:gd name="connsiteY4162" fmla="*/ 4653898 h 6858000"/>
            <a:gd name="connsiteX4163" fmla="*/ 5608201 w 12192000"/>
            <a:gd name="connsiteY4163" fmla="*/ 4681238 h 6858000"/>
            <a:gd name="connsiteX4164" fmla="*/ 5580861 w 12192000"/>
            <a:gd name="connsiteY4164" fmla="*/ 4708578 h 6858000"/>
            <a:gd name="connsiteX4165" fmla="*/ 6180812 w 12192000"/>
            <a:gd name="connsiteY4165" fmla="*/ 4708578 h 6858000"/>
            <a:gd name="connsiteX4166" fmla="*/ 6153467 w 12192000"/>
            <a:gd name="connsiteY4166" fmla="*/ 4681238 h 6858000"/>
            <a:gd name="connsiteX4167" fmla="*/ 6180812 w 12192000"/>
            <a:gd name="connsiteY4167" fmla="*/ 4653898 h 6858000"/>
            <a:gd name="connsiteX4168" fmla="*/ 6208146 w 12192000"/>
            <a:gd name="connsiteY4168" fmla="*/ 4681238 h 6858000"/>
            <a:gd name="connsiteX4169" fmla="*/ 6180812 w 12192000"/>
            <a:gd name="connsiteY4169" fmla="*/ 4708578 h 6858000"/>
            <a:gd name="connsiteX4170" fmla="*/ 6247473 w 12192000"/>
            <a:gd name="connsiteY4170" fmla="*/ 4708578 h 6858000"/>
            <a:gd name="connsiteX4171" fmla="*/ 6220128 w 12192000"/>
            <a:gd name="connsiteY4171" fmla="*/ 4681238 h 6858000"/>
            <a:gd name="connsiteX4172" fmla="*/ 6247473 w 12192000"/>
            <a:gd name="connsiteY4172" fmla="*/ 4653898 h 6858000"/>
            <a:gd name="connsiteX4173" fmla="*/ 6274807 w 12192000"/>
            <a:gd name="connsiteY4173" fmla="*/ 4681238 h 6858000"/>
            <a:gd name="connsiteX4174" fmla="*/ 6247473 w 12192000"/>
            <a:gd name="connsiteY4174" fmla="*/ 4708578 h 6858000"/>
            <a:gd name="connsiteX4175" fmla="*/ 6314133 w 12192000"/>
            <a:gd name="connsiteY4175" fmla="*/ 4708578 h 6858000"/>
            <a:gd name="connsiteX4176" fmla="*/ 6286788 w 12192000"/>
            <a:gd name="connsiteY4176" fmla="*/ 4681238 h 6858000"/>
            <a:gd name="connsiteX4177" fmla="*/ 6314133 w 12192000"/>
            <a:gd name="connsiteY4177" fmla="*/ 4653898 h 6858000"/>
            <a:gd name="connsiteX4178" fmla="*/ 6341468 w 12192000"/>
            <a:gd name="connsiteY4178" fmla="*/ 4681238 h 6858000"/>
            <a:gd name="connsiteX4179" fmla="*/ 6314133 w 12192000"/>
            <a:gd name="connsiteY4179" fmla="*/ 4708578 h 6858000"/>
            <a:gd name="connsiteX4180" fmla="*/ 6447456 w 12192000"/>
            <a:gd name="connsiteY4180" fmla="*/ 4708578 h 6858000"/>
            <a:gd name="connsiteX4181" fmla="*/ 6420111 w 12192000"/>
            <a:gd name="connsiteY4181" fmla="*/ 4681238 h 6858000"/>
            <a:gd name="connsiteX4182" fmla="*/ 6447456 w 12192000"/>
            <a:gd name="connsiteY4182" fmla="*/ 4653898 h 6858000"/>
            <a:gd name="connsiteX4183" fmla="*/ 6474790 w 12192000"/>
            <a:gd name="connsiteY4183" fmla="*/ 4681238 h 6858000"/>
            <a:gd name="connsiteX4184" fmla="*/ 6447456 w 12192000"/>
            <a:gd name="connsiteY4184" fmla="*/ 4708578 h 6858000"/>
            <a:gd name="connsiteX4185" fmla="*/ 6514116 w 12192000"/>
            <a:gd name="connsiteY4185" fmla="*/ 4708578 h 6858000"/>
            <a:gd name="connsiteX4186" fmla="*/ 6486771 w 12192000"/>
            <a:gd name="connsiteY4186" fmla="*/ 4681238 h 6858000"/>
            <a:gd name="connsiteX4187" fmla="*/ 6514116 w 12192000"/>
            <a:gd name="connsiteY4187" fmla="*/ 4653898 h 6858000"/>
            <a:gd name="connsiteX4188" fmla="*/ 6541450 w 12192000"/>
            <a:gd name="connsiteY4188" fmla="*/ 4681238 h 6858000"/>
            <a:gd name="connsiteX4189" fmla="*/ 6514116 w 12192000"/>
            <a:gd name="connsiteY4189" fmla="*/ 4708578 h 6858000"/>
            <a:gd name="connsiteX4190" fmla="*/ 6780760 w 12192000"/>
            <a:gd name="connsiteY4190" fmla="*/ 4708578 h 6858000"/>
            <a:gd name="connsiteX4191" fmla="*/ 6753415 w 12192000"/>
            <a:gd name="connsiteY4191" fmla="*/ 4681238 h 6858000"/>
            <a:gd name="connsiteX4192" fmla="*/ 6780760 w 12192000"/>
            <a:gd name="connsiteY4192" fmla="*/ 4653898 h 6858000"/>
            <a:gd name="connsiteX4193" fmla="*/ 6808094 w 12192000"/>
            <a:gd name="connsiteY4193" fmla="*/ 4681238 h 6858000"/>
            <a:gd name="connsiteX4194" fmla="*/ 6780760 w 12192000"/>
            <a:gd name="connsiteY4194" fmla="*/ 4708578 h 6858000"/>
            <a:gd name="connsiteX4195" fmla="*/ 6847421 w 12192000"/>
            <a:gd name="connsiteY4195" fmla="*/ 4708578 h 6858000"/>
            <a:gd name="connsiteX4196" fmla="*/ 6820076 w 12192000"/>
            <a:gd name="connsiteY4196" fmla="*/ 4681238 h 6858000"/>
            <a:gd name="connsiteX4197" fmla="*/ 6847421 w 12192000"/>
            <a:gd name="connsiteY4197" fmla="*/ 4653898 h 6858000"/>
            <a:gd name="connsiteX4198" fmla="*/ 6874756 w 12192000"/>
            <a:gd name="connsiteY4198" fmla="*/ 4681238 h 6858000"/>
            <a:gd name="connsiteX4199" fmla="*/ 6847421 w 12192000"/>
            <a:gd name="connsiteY4199" fmla="*/ 4708578 h 6858000"/>
            <a:gd name="connsiteX4200" fmla="*/ 6914082 w 12192000"/>
            <a:gd name="connsiteY4200" fmla="*/ 4708578 h 6858000"/>
            <a:gd name="connsiteX4201" fmla="*/ 6886737 w 12192000"/>
            <a:gd name="connsiteY4201" fmla="*/ 4681238 h 6858000"/>
            <a:gd name="connsiteX4202" fmla="*/ 6914082 w 12192000"/>
            <a:gd name="connsiteY4202" fmla="*/ 4653898 h 6858000"/>
            <a:gd name="connsiteX4203" fmla="*/ 6941417 w 12192000"/>
            <a:gd name="connsiteY4203" fmla="*/ 4681238 h 6858000"/>
            <a:gd name="connsiteX4204" fmla="*/ 6914082 w 12192000"/>
            <a:gd name="connsiteY4204" fmla="*/ 4708578 h 6858000"/>
            <a:gd name="connsiteX4205" fmla="*/ 6980743 w 12192000"/>
            <a:gd name="connsiteY4205" fmla="*/ 4708578 h 6858000"/>
            <a:gd name="connsiteX4206" fmla="*/ 6953398 w 12192000"/>
            <a:gd name="connsiteY4206" fmla="*/ 4681238 h 6858000"/>
            <a:gd name="connsiteX4207" fmla="*/ 6980743 w 12192000"/>
            <a:gd name="connsiteY4207" fmla="*/ 4653898 h 6858000"/>
            <a:gd name="connsiteX4208" fmla="*/ 7008077 w 12192000"/>
            <a:gd name="connsiteY4208" fmla="*/ 4681238 h 6858000"/>
            <a:gd name="connsiteX4209" fmla="*/ 6980743 w 12192000"/>
            <a:gd name="connsiteY4209" fmla="*/ 4708578 h 6858000"/>
            <a:gd name="connsiteX4210" fmla="*/ 7047404 w 12192000"/>
            <a:gd name="connsiteY4210" fmla="*/ 4708578 h 6858000"/>
            <a:gd name="connsiteX4211" fmla="*/ 7020059 w 12192000"/>
            <a:gd name="connsiteY4211" fmla="*/ 4681238 h 6858000"/>
            <a:gd name="connsiteX4212" fmla="*/ 7047404 w 12192000"/>
            <a:gd name="connsiteY4212" fmla="*/ 4653898 h 6858000"/>
            <a:gd name="connsiteX4213" fmla="*/ 7074738 w 12192000"/>
            <a:gd name="connsiteY4213" fmla="*/ 4681238 h 6858000"/>
            <a:gd name="connsiteX4214" fmla="*/ 7047404 w 12192000"/>
            <a:gd name="connsiteY4214" fmla="*/ 4708578 h 6858000"/>
            <a:gd name="connsiteX4215" fmla="*/ 7114065 w 12192000"/>
            <a:gd name="connsiteY4215" fmla="*/ 4708578 h 6858000"/>
            <a:gd name="connsiteX4216" fmla="*/ 7086720 w 12192000"/>
            <a:gd name="connsiteY4216" fmla="*/ 4681238 h 6858000"/>
            <a:gd name="connsiteX4217" fmla="*/ 7114065 w 12192000"/>
            <a:gd name="connsiteY4217" fmla="*/ 4653898 h 6858000"/>
            <a:gd name="connsiteX4218" fmla="*/ 7141400 w 12192000"/>
            <a:gd name="connsiteY4218" fmla="*/ 4681238 h 6858000"/>
            <a:gd name="connsiteX4219" fmla="*/ 7114065 w 12192000"/>
            <a:gd name="connsiteY4219" fmla="*/ 4708578 h 6858000"/>
            <a:gd name="connsiteX4220" fmla="*/ 7180725 w 12192000"/>
            <a:gd name="connsiteY4220" fmla="*/ 4708578 h 6858000"/>
            <a:gd name="connsiteX4221" fmla="*/ 7153380 w 12192000"/>
            <a:gd name="connsiteY4221" fmla="*/ 4681238 h 6858000"/>
            <a:gd name="connsiteX4222" fmla="*/ 7180725 w 12192000"/>
            <a:gd name="connsiteY4222" fmla="*/ 4653898 h 6858000"/>
            <a:gd name="connsiteX4223" fmla="*/ 7208060 w 12192000"/>
            <a:gd name="connsiteY4223" fmla="*/ 4681238 h 6858000"/>
            <a:gd name="connsiteX4224" fmla="*/ 7180725 w 12192000"/>
            <a:gd name="connsiteY4224" fmla="*/ 4708578 h 6858000"/>
            <a:gd name="connsiteX4225" fmla="*/ 7247387 w 12192000"/>
            <a:gd name="connsiteY4225" fmla="*/ 4708578 h 6858000"/>
            <a:gd name="connsiteX4226" fmla="*/ 7220042 w 12192000"/>
            <a:gd name="connsiteY4226" fmla="*/ 4681238 h 6858000"/>
            <a:gd name="connsiteX4227" fmla="*/ 7247387 w 12192000"/>
            <a:gd name="connsiteY4227" fmla="*/ 4653898 h 6858000"/>
            <a:gd name="connsiteX4228" fmla="*/ 7274721 w 12192000"/>
            <a:gd name="connsiteY4228" fmla="*/ 4681238 h 6858000"/>
            <a:gd name="connsiteX4229" fmla="*/ 7247387 w 12192000"/>
            <a:gd name="connsiteY4229" fmla="*/ 4708578 h 6858000"/>
            <a:gd name="connsiteX4230" fmla="*/ 7314048 w 12192000"/>
            <a:gd name="connsiteY4230" fmla="*/ 4708578 h 6858000"/>
            <a:gd name="connsiteX4231" fmla="*/ 7286703 w 12192000"/>
            <a:gd name="connsiteY4231" fmla="*/ 4681238 h 6858000"/>
            <a:gd name="connsiteX4232" fmla="*/ 7314048 w 12192000"/>
            <a:gd name="connsiteY4232" fmla="*/ 4653898 h 6858000"/>
            <a:gd name="connsiteX4233" fmla="*/ 7341382 w 12192000"/>
            <a:gd name="connsiteY4233" fmla="*/ 4681238 h 6858000"/>
            <a:gd name="connsiteX4234" fmla="*/ 7314048 w 12192000"/>
            <a:gd name="connsiteY4234" fmla="*/ 4708578 h 6858000"/>
            <a:gd name="connsiteX4235" fmla="*/ 7380708 w 12192000"/>
            <a:gd name="connsiteY4235" fmla="*/ 4708578 h 6858000"/>
            <a:gd name="connsiteX4236" fmla="*/ 7353363 w 12192000"/>
            <a:gd name="connsiteY4236" fmla="*/ 4681238 h 6858000"/>
            <a:gd name="connsiteX4237" fmla="*/ 7380708 w 12192000"/>
            <a:gd name="connsiteY4237" fmla="*/ 4653898 h 6858000"/>
            <a:gd name="connsiteX4238" fmla="*/ 7408043 w 12192000"/>
            <a:gd name="connsiteY4238" fmla="*/ 4681238 h 6858000"/>
            <a:gd name="connsiteX4239" fmla="*/ 7380708 w 12192000"/>
            <a:gd name="connsiteY4239" fmla="*/ 4708578 h 6858000"/>
            <a:gd name="connsiteX4240" fmla="*/ 7447369 w 12192000"/>
            <a:gd name="connsiteY4240" fmla="*/ 4708578 h 6858000"/>
            <a:gd name="connsiteX4241" fmla="*/ 7420024 w 12192000"/>
            <a:gd name="connsiteY4241" fmla="*/ 4681238 h 6858000"/>
            <a:gd name="connsiteX4242" fmla="*/ 7447369 w 12192000"/>
            <a:gd name="connsiteY4242" fmla="*/ 4653898 h 6858000"/>
            <a:gd name="connsiteX4243" fmla="*/ 7474704 w 12192000"/>
            <a:gd name="connsiteY4243" fmla="*/ 4681238 h 6858000"/>
            <a:gd name="connsiteX4244" fmla="*/ 7447369 w 12192000"/>
            <a:gd name="connsiteY4244" fmla="*/ 4708578 h 6858000"/>
            <a:gd name="connsiteX4245" fmla="*/ 7514031 w 12192000"/>
            <a:gd name="connsiteY4245" fmla="*/ 4708578 h 6858000"/>
            <a:gd name="connsiteX4246" fmla="*/ 7486686 w 12192000"/>
            <a:gd name="connsiteY4246" fmla="*/ 4681238 h 6858000"/>
            <a:gd name="connsiteX4247" fmla="*/ 7514031 w 12192000"/>
            <a:gd name="connsiteY4247" fmla="*/ 4653898 h 6858000"/>
            <a:gd name="connsiteX4248" fmla="*/ 7541365 w 12192000"/>
            <a:gd name="connsiteY4248" fmla="*/ 4681238 h 6858000"/>
            <a:gd name="connsiteX4249" fmla="*/ 7514031 w 12192000"/>
            <a:gd name="connsiteY4249" fmla="*/ 4708578 h 6858000"/>
            <a:gd name="connsiteX4250" fmla="*/ 7580691 w 12192000"/>
            <a:gd name="connsiteY4250" fmla="*/ 4708578 h 6858000"/>
            <a:gd name="connsiteX4251" fmla="*/ 7553346 w 12192000"/>
            <a:gd name="connsiteY4251" fmla="*/ 4681238 h 6858000"/>
            <a:gd name="connsiteX4252" fmla="*/ 7580691 w 12192000"/>
            <a:gd name="connsiteY4252" fmla="*/ 4653898 h 6858000"/>
            <a:gd name="connsiteX4253" fmla="*/ 7608025 w 12192000"/>
            <a:gd name="connsiteY4253" fmla="*/ 4681238 h 6858000"/>
            <a:gd name="connsiteX4254" fmla="*/ 7580691 w 12192000"/>
            <a:gd name="connsiteY4254" fmla="*/ 4708578 h 6858000"/>
            <a:gd name="connsiteX4255" fmla="*/ 7647352 w 12192000"/>
            <a:gd name="connsiteY4255" fmla="*/ 4708578 h 6858000"/>
            <a:gd name="connsiteX4256" fmla="*/ 7620007 w 12192000"/>
            <a:gd name="connsiteY4256" fmla="*/ 4681238 h 6858000"/>
            <a:gd name="connsiteX4257" fmla="*/ 7647352 w 12192000"/>
            <a:gd name="connsiteY4257" fmla="*/ 4653898 h 6858000"/>
            <a:gd name="connsiteX4258" fmla="*/ 7674687 w 12192000"/>
            <a:gd name="connsiteY4258" fmla="*/ 4681238 h 6858000"/>
            <a:gd name="connsiteX4259" fmla="*/ 7647352 w 12192000"/>
            <a:gd name="connsiteY4259" fmla="*/ 4708578 h 6858000"/>
            <a:gd name="connsiteX4260" fmla="*/ 7714013 w 12192000"/>
            <a:gd name="connsiteY4260" fmla="*/ 4708578 h 6858000"/>
            <a:gd name="connsiteX4261" fmla="*/ 7686668 w 12192000"/>
            <a:gd name="connsiteY4261" fmla="*/ 4681238 h 6858000"/>
            <a:gd name="connsiteX4262" fmla="*/ 7714013 w 12192000"/>
            <a:gd name="connsiteY4262" fmla="*/ 4653898 h 6858000"/>
            <a:gd name="connsiteX4263" fmla="*/ 7741348 w 12192000"/>
            <a:gd name="connsiteY4263" fmla="*/ 4681238 h 6858000"/>
            <a:gd name="connsiteX4264" fmla="*/ 7714013 w 12192000"/>
            <a:gd name="connsiteY4264" fmla="*/ 4708578 h 6858000"/>
            <a:gd name="connsiteX4265" fmla="*/ 7780674 w 12192000"/>
            <a:gd name="connsiteY4265" fmla="*/ 4708578 h 6858000"/>
            <a:gd name="connsiteX4266" fmla="*/ 7753329 w 12192000"/>
            <a:gd name="connsiteY4266" fmla="*/ 4681238 h 6858000"/>
            <a:gd name="connsiteX4267" fmla="*/ 7780674 w 12192000"/>
            <a:gd name="connsiteY4267" fmla="*/ 4653898 h 6858000"/>
            <a:gd name="connsiteX4268" fmla="*/ 7808008 w 12192000"/>
            <a:gd name="connsiteY4268" fmla="*/ 4681238 h 6858000"/>
            <a:gd name="connsiteX4269" fmla="*/ 7780674 w 12192000"/>
            <a:gd name="connsiteY4269" fmla="*/ 4708578 h 6858000"/>
            <a:gd name="connsiteX4270" fmla="*/ 7847335 w 12192000"/>
            <a:gd name="connsiteY4270" fmla="*/ 4708578 h 6858000"/>
            <a:gd name="connsiteX4271" fmla="*/ 7819990 w 12192000"/>
            <a:gd name="connsiteY4271" fmla="*/ 4681238 h 6858000"/>
            <a:gd name="connsiteX4272" fmla="*/ 7847335 w 12192000"/>
            <a:gd name="connsiteY4272" fmla="*/ 4653898 h 6858000"/>
            <a:gd name="connsiteX4273" fmla="*/ 7874669 w 12192000"/>
            <a:gd name="connsiteY4273" fmla="*/ 4681238 h 6858000"/>
            <a:gd name="connsiteX4274" fmla="*/ 7847335 w 12192000"/>
            <a:gd name="connsiteY4274" fmla="*/ 4708578 h 6858000"/>
            <a:gd name="connsiteX4275" fmla="*/ 7913996 w 12192000"/>
            <a:gd name="connsiteY4275" fmla="*/ 4708578 h 6858000"/>
            <a:gd name="connsiteX4276" fmla="*/ 7886651 w 12192000"/>
            <a:gd name="connsiteY4276" fmla="*/ 4681238 h 6858000"/>
            <a:gd name="connsiteX4277" fmla="*/ 7913996 w 12192000"/>
            <a:gd name="connsiteY4277" fmla="*/ 4653898 h 6858000"/>
            <a:gd name="connsiteX4278" fmla="*/ 7941331 w 12192000"/>
            <a:gd name="connsiteY4278" fmla="*/ 4681238 h 6858000"/>
            <a:gd name="connsiteX4279" fmla="*/ 7913996 w 12192000"/>
            <a:gd name="connsiteY4279" fmla="*/ 4708578 h 6858000"/>
            <a:gd name="connsiteX4280" fmla="*/ 7980656 w 12192000"/>
            <a:gd name="connsiteY4280" fmla="*/ 4708578 h 6858000"/>
            <a:gd name="connsiteX4281" fmla="*/ 7953311 w 12192000"/>
            <a:gd name="connsiteY4281" fmla="*/ 4681238 h 6858000"/>
            <a:gd name="connsiteX4282" fmla="*/ 7980656 w 12192000"/>
            <a:gd name="connsiteY4282" fmla="*/ 4653898 h 6858000"/>
            <a:gd name="connsiteX4283" fmla="*/ 8007991 w 12192000"/>
            <a:gd name="connsiteY4283" fmla="*/ 4681238 h 6858000"/>
            <a:gd name="connsiteX4284" fmla="*/ 7980656 w 12192000"/>
            <a:gd name="connsiteY4284" fmla="*/ 4708578 h 6858000"/>
            <a:gd name="connsiteX4285" fmla="*/ 8047318 w 12192000"/>
            <a:gd name="connsiteY4285" fmla="*/ 4708578 h 6858000"/>
            <a:gd name="connsiteX4286" fmla="*/ 8019973 w 12192000"/>
            <a:gd name="connsiteY4286" fmla="*/ 4681238 h 6858000"/>
            <a:gd name="connsiteX4287" fmla="*/ 8047318 w 12192000"/>
            <a:gd name="connsiteY4287" fmla="*/ 4653898 h 6858000"/>
            <a:gd name="connsiteX4288" fmla="*/ 8074652 w 12192000"/>
            <a:gd name="connsiteY4288" fmla="*/ 4681238 h 6858000"/>
            <a:gd name="connsiteX4289" fmla="*/ 8047318 w 12192000"/>
            <a:gd name="connsiteY4289" fmla="*/ 4708578 h 6858000"/>
            <a:gd name="connsiteX4290" fmla="*/ 8113979 w 12192000"/>
            <a:gd name="connsiteY4290" fmla="*/ 4708578 h 6858000"/>
            <a:gd name="connsiteX4291" fmla="*/ 8086634 w 12192000"/>
            <a:gd name="connsiteY4291" fmla="*/ 4681238 h 6858000"/>
            <a:gd name="connsiteX4292" fmla="*/ 8113979 w 12192000"/>
            <a:gd name="connsiteY4292" fmla="*/ 4653898 h 6858000"/>
            <a:gd name="connsiteX4293" fmla="*/ 8141313 w 12192000"/>
            <a:gd name="connsiteY4293" fmla="*/ 4681238 h 6858000"/>
            <a:gd name="connsiteX4294" fmla="*/ 8113979 w 12192000"/>
            <a:gd name="connsiteY4294" fmla="*/ 4708578 h 6858000"/>
            <a:gd name="connsiteX4295" fmla="*/ 8180639 w 12192000"/>
            <a:gd name="connsiteY4295" fmla="*/ 4708578 h 6858000"/>
            <a:gd name="connsiteX4296" fmla="*/ 8153294 w 12192000"/>
            <a:gd name="connsiteY4296" fmla="*/ 4681238 h 6858000"/>
            <a:gd name="connsiteX4297" fmla="*/ 8180639 w 12192000"/>
            <a:gd name="connsiteY4297" fmla="*/ 4653898 h 6858000"/>
            <a:gd name="connsiteX4298" fmla="*/ 8207974 w 12192000"/>
            <a:gd name="connsiteY4298" fmla="*/ 4681238 h 6858000"/>
            <a:gd name="connsiteX4299" fmla="*/ 8180639 w 12192000"/>
            <a:gd name="connsiteY4299" fmla="*/ 4708578 h 6858000"/>
            <a:gd name="connsiteX4300" fmla="*/ 8247300 w 12192000"/>
            <a:gd name="connsiteY4300" fmla="*/ 4708578 h 6858000"/>
            <a:gd name="connsiteX4301" fmla="*/ 8219955 w 12192000"/>
            <a:gd name="connsiteY4301" fmla="*/ 4681238 h 6858000"/>
            <a:gd name="connsiteX4302" fmla="*/ 8247300 w 12192000"/>
            <a:gd name="connsiteY4302" fmla="*/ 4653898 h 6858000"/>
            <a:gd name="connsiteX4303" fmla="*/ 8274635 w 12192000"/>
            <a:gd name="connsiteY4303" fmla="*/ 4681238 h 6858000"/>
            <a:gd name="connsiteX4304" fmla="*/ 8247300 w 12192000"/>
            <a:gd name="connsiteY4304" fmla="*/ 4708578 h 6858000"/>
            <a:gd name="connsiteX4305" fmla="*/ 8313962 w 12192000"/>
            <a:gd name="connsiteY4305" fmla="*/ 4708578 h 6858000"/>
            <a:gd name="connsiteX4306" fmla="*/ 8286617 w 12192000"/>
            <a:gd name="connsiteY4306" fmla="*/ 4681238 h 6858000"/>
            <a:gd name="connsiteX4307" fmla="*/ 8313962 w 12192000"/>
            <a:gd name="connsiteY4307" fmla="*/ 4653898 h 6858000"/>
            <a:gd name="connsiteX4308" fmla="*/ 8341296 w 12192000"/>
            <a:gd name="connsiteY4308" fmla="*/ 4681238 h 6858000"/>
            <a:gd name="connsiteX4309" fmla="*/ 8313962 w 12192000"/>
            <a:gd name="connsiteY4309" fmla="*/ 4708578 h 6858000"/>
            <a:gd name="connsiteX4310" fmla="*/ 8380622 w 12192000"/>
            <a:gd name="connsiteY4310" fmla="*/ 4708578 h 6858000"/>
            <a:gd name="connsiteX4311" fmla="*/ 8353277 w 12192000"/>
            <a:gd name="connsiteY4311" fmla="*/ 4681238 h 6858000"/>
            <a:gd name="connsiteX4312" fmla="*/ 8380622 w 12192000"/>
            <a:gd name="connsiteY4312" fmla="*/ 4653898 h 6858000"/>
            <a:gd name="connsiteX4313" fmla="*/ 8407956 w 12192000"/>
            <a:gd name="connsiteY4313" fmla="*/ 4681238 h 6858000"/>
            <a:gd name="connsiteX4314" fmla="*/ 8380622 w 12192000"/>
            <a:gd name="connsiteY4314" fmla="*/ 4708578 h 6858000"/>
            <a:gd name="connsiteX4315" fmla="*/ 8447283 w 12192000"/>
            <a:gd name="connsiteY4315" fmla="*/ 4708578 h 6858000"/>
            <a:gd name="connsiteX4316" fmla="*/ 8419938 w 12192000"/>
            <a:gd name="connsiteY4316" fmla="*/ 4681238 h 6858000"/>
            <a:gd name="connsiteX4317" fmla="*/ 8447283 w 12192000"/>
            <a:gd name="connsiteY4317" fmla="*/ 4653898 h 6858000"/>
            <a:gd name="connsiteX4318" fmla="*/ 8474618 w 12192000"/>
            <a:gd name="connsiteY4318" fmla="*/ 4681238 h 6858000"/>
            <a:gd name="connsiteX4319" fmla="*/ 8447283 w 12192000"/>
            <a:gd name="connsiteY4319" fmla="*/ 4708578 h 6858000"/>
            <a:gd name="connsiteX4320" fmla="*/ 8513944 w 12192000"/>
            <a:gd name="connsiteY4320" fmla="*/ 4708578 h 6858000"/>
            <a:gd name="connsiteX4321" fmla="*/ 8486599 w 12192000"/>
            <a:gd name="connsiteY4321" fmla="*/ 4681238 h 6858000"/>
            <a:gd name="connsiteX4322" fmla="*/ 8513944 w 12192000"/>
            <a:gd name="connsiteY4322" fmla="*/ 4653898 h 6858000"/>
            <a:gd name="connsiteX4323" fmla="*/ 8541279 w 12192000"/>
            <a:gd name="connsiteY4323" fmla="*/ 4681238 h 6858000"/>
            <a:gd name="connsiteX4324" fmla="*/ 8513944 w 12192000"/>
            <a:gd name="connsiteY4324" fmla="*/ 4708578 h 6858000"/>
            <a:gd name="connsiteX4325" fmla="*/ 8580605 w 12192000"/>
            <a:gd name="connsiteY4325" fmla="*/ 4708578 h 6858000"/>
            <a:gd name="connsiteX4326" fmla="*/ 8553260 w 12192000"/>
            <a:gd name="connsiteY4326" fmla="*/ 4681238 h 6858000"/>
            <a:gd name="connsiteX4327" fmla="*/ 8580605 w 12192000"/>
            <a:gd name="connsiteY4327" fmla="*/ 4653898 h 6858000"/>
            <a:gd name="connsiteX4328" fmla="*/ 8607939 w 12192000"/>
            <a:gd name="connsiteY4328" fmla="*/ 4681238 h 6858000"/>
            <a:gd name="connsiteX4329" fmla="*/ 8580605 w 12192000"/>
            <a:gd name="connsiteY4329" fmla="*/ 4708578 h 6858000"/>
            <a:gd name="connsiteX4330" fmla="*/ 8647266 w 12192000"/>
            <a:gd name="connsiteY4330" fmla="*/ 4708578 h 6858000"/>
            <a:gd name="connsiteX4331" fmla="*/ 8619921 w 12192000"/>
            <a:gd name="connsiteY4331" fmla="*/ 4681238 h 6858000"/>
            <a:gd name="connsiteX4332" fmla="*/ 8647266 w 12192000"/>
            <a:gd name="connsiteY4332" fmla="*/ 4653898 h 6858000"/>
            <a:gd name="connsiteX4333" fmla="*/ 8674600 w 12192000"/>
            <a:gd name="connsiteY4333" fmla="*/ 4681238 h 6858000"/>
            <a:gd name="connsiteX4334" fmla="*/ 8647266 w 12192000"/>
            <a:gd name="connsiteY4334" fmla="*/ 4708578 h 6858000"/>
            <a:gd name="connsiteX4335" fmla="*/ 8713927 w 12192000"/>
            <a:gd name="connsiteY4335" fmla="*/ 4708578 h 6858000"/>
            <a:gd name="connsiteX4336" fmla="*/ 8686582 w 12192000"/>
            <a:gd name="connsiteY4336" fmla="*/ 4681238 h 6858000"/>
            <a:gd name="connsiteX4337" fmla="*/ 8713927 w 12192000"/>
            <a:gd name="connsiteY4337" fmla="*/ 4653898 h 6858000"/>
            <a:gd name="connsiteX4338" fmla="*/ 8741262 w 12192000"/>
            <a:gd name="connsiteY4338" fmla="*/ 4681238 h 6858000"/>
            <a:gd name="connsiteX4339" fmla="*/ 8713927 w 12192000"/>
            <a:gd name="connsiteY4339" fmla="*/ 4708578 h 6858000"/>
            <a:gd name="connsiteX4340" fmla="*/ 8780587 w 12192000"/>
            <a:gd name="connsiteY4340" fmla="*/ 4708578 h 6858000"/>
            <a:gd name="connsiteX4341" fmla="*/ 8753242 w 12192000"/>
            <a:gd name="connsiteY4341" fmla="*/ 4681238 h 6858000"/>
            <a:gd name="connsiteX4342" fmla="*/ 8780587 w 12192000"/>
            <a:gd name="connsiteY4342" fmla="*/ 4653898 h 6858000"/>
            <a:gd name="connsiteX4343" fmla="*/ 8807922 w 12192000"/>
            <a:gd name="connsiteY4343" fmla="*/ 4681238 h 6858000"/>
            <a:gd name="connsiteX4344" fmla="*/ 8780587 w 12192000"/>
            <a:gd name="connsiteY4344" fmla="*/ 4708578 h 6858000"/>
            <a:gd name="connsiteX4345" fmla="*/ 8847249 w 12192000"/>
            <a:gd name="connsiteY4345" fmla="*/ 4708578 h 6858000"/>
            <a:gd name="connsiteX4346" fmla="*/ 8819904 w 12192000"/>
            <a:gd name="connsiteY4346" fmla="*/ 4681238 h 6858000"/>
            <a:gd name="connsiteX4347" fmla="*/ 8847249 w 12192000"/>
            <a:gd name="connsiteY4347" fmla="*/ 4653898 h 6858000"/>
            <a:gd name="connsiteX4348" fmla="*/ 8874583 w 12192000"/>
            <a:gd name="connsiteY4348" fmla="*/ 4681238 h 6858000"/>
            <a:gd name="connsiteX4349" fmla="*/ 8847249 w 12192000"/>
            <a:gd name="connsiteY4349" fmla="*/ 4708578 h 6858000"/>
            <a:gd name="connsiteX4350" fmla="*/ 8913910 w 12192000"/>
            <a:gd name="connsiteY4350" fmla="*/ 4708578 h 6858000"/>
            <a:gd name="connsiteX4351" fmla="*/ 8886565 w 12192000"/>
            <a:gd name="connsiteY4351" fmla="*/ 4681238 h 6858000"/>
            <a:gd name="connsiteX4352" fmla="*/ 8913910 w 12192000"/>
            <a:gd name="connsiteY4352" fmla="*/ 4653898 h 6858000"/>
            <a:gd name="connsiteX4353" fmla="*/ 8941244 w 12192000"/>
            <a:gd name="connsiteY4353" fmla="*/ 4681238 h 6858000"/>
            <a:gd name="connsiteX4354" fmla="*/ 8913910 w 12192000"/>
            <a:gd name="connsiteY4354" fmla="*/ 4708578 h 6858000"/>
            <a:gd name="connsiteX4355" fmla="*/ 9380536 w 12192000"/>
            <a:gd name="connsiteY4355" fmla="*/ 4708578 h 6858000"/>
            <a:gd name="connsiteX4356" fmla="*/ 9353191 w 12192000"/>
            <a:gd name="connsiteY4356" fmla="*/ 4681238 h 6858000"/>
            <a:gd name="connsiteX4357" fmla="*/ 9380536 w 12192000"/>
            <a:gd name="connsiteY4357" fmla="*/ 4653898 h 6858000"/>
            <a:gd name="connsiteX4358" fmla="*/ 9407870 w 12192000"/>
            <a:gd name="connsiteY4358" fmla="*/ 4681238 h 6858000"/>
            <a:gd name="connsiteX4359" fmla="*/ 9380536 w 12192000"/>
            <a:gd name="connsiteY4359" fmla="*/ 4708578 h 6858000"/>
            <a:gd name="connsiteX4360" fmla="*/ 9447197 w 12192000"/>
            <a:gd name="connsiteY4360" fmla="*/ 4708578 h 6858000"/>
            <a:gd name="connsiteX4361" fmla="*/ 9419852 w 12192000"/>
            <a:gd name="connsiteY4361" fmla="*/ 4681238 h 6858000"/>
            <a:gd name="connsiteX4362" fmla="*/ 9447197 w 12192000"/>
            <a:gd name="connsiteY4362" fmla="*/ 4653898 h 6858000"/>
            <a:gd name="connsiteX4363" fmla="*/ 9474531 w 12192000"/>
            <a:gd name="connsiteY4363" fmla="*/ 4681238 h 6858000"/>
            <a:gd name="connsiteX4364" fmla="*/ 9447197 w 12192000"/>
            <a:gd name="connsiteY4364" fmla="*/ 4708578 h 6858000"/>
            <a:gd name="connsiteX4365" fmla="*/ 2247815 w 12192000"/>
            <a:gd name="connsiteY4365" fmla="*/ 4641949 h 6858000"/>
            <a:gd name="connsiteX4366" fmla="*/ 2220475 w 12192000"/>
            <a:gd name="connsiteY4366" fmla="*/ 4614609 h 6858000"/>
            <a:gd name="connsiteX4367" fmla="*/ 2247815 w 12192000"/>
            <a:gd name="connsiteY4367" fmla="*/ 4587270 h 6858000"/>
            <a:gd name="connsiteX4368" fmla="*/ 2275154 w 12192000"/>
            <a:gd name="connsiteY4368" fmla="*/ 4614609 h 6858000"/>
            <a:gd name="connsiteX4369" fmla="*/ 2247815 w 12192000"/>
            <a:gd name="connsiteY4369" fmla="*/ 4641949 h 6858000"/>
            <a:gd name="connsiteX4370" fmla="*/ 2314476 w 12192000"/>
            <a:gd name="connsiteY4370" fmla="*/ 4641949 h 6858000"/>
            <a:gd name="connsiteX4371" fmla="*/ 2287136 w 12192000"/>
            <a:gd name="connsiteY4371" fmla="*/ 4614609 h 6858000"/>
            <a:gd name="connsiteX4372" fmla="*/ 2314476 w 12192000"/>
            <a:gd name="connsiteY4372" fmla="*/ 4587270 h 6858000"/>
            <a:gd name="connsiteX4373" fmla="*/ 2341816 w 12192000"/>
            <a:gd name="connsiteY4373" fmla="*/ 4614609 h 6858000"/>
            <a:gd name="connsiteX4374" fmla="*/ 2314476 w 12192000"/>
            <a:gd name="connsiteY4374" fmla="*/ 4641949 h 6858000"/>
            <a:gd name="connsiteX4375" fmla="*/ 2981085 w 12192000"/>
            <a:gd name="connsiteY4375" fmla="*/ 4641949 h 6858000"/>
            <a:gd name="connsiteX4376" fmla="*/ 2953746 w 12192000"/>
            <a:gd name="connsiteY4376" fmla="*/ 4614609 h 6858000"/>
            <a:gd name="connsiteX4377" fmla="*/ 2981085 w 12192000"/>
            <a:gd name="connsiteY4377" fmla="*/ 4587270 h 6858000"/>
            <a:gd name="connsiteX4378" fmla="*/ 3008425 w 12192000"/>
            <a:gd name="connsiteY4378" fmla="*/ 4614609 h 6858000"/>
            <a:gd name="connsiteX4379" fmla="*/ 2981085 w 12192000"/>
            <a:gd name="connsiteY4379" fmla="*/ 4641949 h 6858000"/>
            <a:gd name="connsiteX4380" fmla="*/ 3047746 w 12192000"/>
            <a:gd name="connsiteY4380" fmla="*/ 4641949 h 6858000"/>
            <a:gd name="connsiteX4381" fmla="*/ 3020406 w 12192000"/>
            <a:gd name="connsiteY4381" fmla="*/ 4614609 h 6858000"/>
            <a:gd name="connsiteX4382" fmla="*/ 3047746 w 12192000"/>
            <a:gd name="connsiteY4382" fmla="*/ 4587270 h 6858000"/>
            <a:gd name="connsiteX4383" fmla="*/ 3075085 w 12192000"/>
            <a:gd name="connsiteY4383" fmla="*/ 4614609 h 6858000"/>
            <a:gd name="connsiteX4384" fmla="*/ 3047746 w 12192000"/>
            <a:gd name="connsiteY4384" fmla="*/ 4641949 h 6858000"/>
            <a:gd name="connsiteX4385" fmla="*/ 3114407 w 12192000"/>
            <a:gd name="connsiteY4385" fmla="*/ 4641949 h 6858000"/>
            <a:gd name="connsiteX4386" fmla="*/ 3087067 w 12192000"/>
            <a:gd name="connsiteY4386" fmla="*/ 4614609 h 6858000"/>
            <a:gd name="connsiteX4387" fmla="*/ 3114407 w 12192000"/>
            <a:gd name="connsiteY4387" fmla="*/ 4587270 h 6858000"/>
            <a:gd name="connsiteX4388" fmla="*/ 3141747 w 12192000"/>
            <a:gd name="connsiteY4388" fmla="*/ 4614609 h 6858000"/>
            <a:gd name="connsiteX4389" fmla="*/ 3114407 w 12192000"/>
            <a:gd name="connsiteY4389" fmla="*/ 4641949 h 6858000"/>
            <a:gd name="connsiteX4390" fmla="*/ 3181068 w 12192000"/>
            <a:gd name="connsiteY4390" fmla="*/ 4641949 h 6858000"/>
            <a:gd name="connsiteX4391" fmla="*/ 3153728 w 12192000"/>
            <a:gd name="connsiteY4391" fmla="*/ 4614609 h 6858000"/>
            <a:gd name="connsiteX4392" fmla="*/ 3181068 w 12192000"/>
            <a:gd name="connsiteY4392" fmla="*/ 4587270 h 6858000"/>
            <a:gd name="connsiteX4393" fmla="*/ 3208408 w 12192000"/>
            <a:gd name="connsiteY4393" fmla="*/ 4614609 h 6858000"/>
            <a:gd name="connsiteX4394" fmla="*/ 3181068 w 12192000"/>
            <a:gd name="connsiteY4394" fmla="*/ 4641949 h 6858000"/>
            <a:gd name="connsiteX4395" fmla="*/ 3247728 w 12192000"/>
            <a:gd name="connsiteY4395" fmla="*/ 4641949 h 6858000"/>
            <a:gd name="connsiteX4396" fmla="*/ 3220389 w 12192000"/>
            <a:gd name="connsiteY4396" fmla="*/ 4614609 h 6858000"/>
            <a:gd name="connsiteX4397" fmla="*/ 3247728 w 12192000"/>
            <a:gd name="connsiteY4397" fmla="*/ 4587270 h 6858000"/>
            <a:gd name="connsiteX4398" fmla="*/ 3275068 w 12192000"/>
            <a:gd name="connsiteY4398" fmla="*/ 4614609 h 6858000"/>
            <a:gd name="connsiteX4399" fmla="*/ 3247728 w 12192000"/>
            <a:gd name="connsiteY4399" fmla="*/ 4641949 h 6858000"/>
            <a:gd name="connsiteX4400" fmla="*/ 3314390 w 12192000"/>
            <a:gd name="connsiteY4400" fmla="*/ 4641949 h 6858000"/>
            <a:gd name="connsiteX4401" fmla="*/ 3287050 w 12192000"/>
            <a:gd name="connsiteY4401" fmla="*/ 4614609 h 6858000"/>
            <a:gd name="connsiteX4402" fmla="*/ 3314390 w 12192000"/>
            <a:gd name="connsiteY4402" fmla="*/ 4587270 h 6858000"/>
            <a:gd name="connsiteX4403" fmla="*/ 3341729 w 12192000"/>
            <a:gd name="connsiteY4403" fmla="*/ 4614609 h 6858000"/>
            <a:gd name="connsiteX4404" fmla="*/ 3314390 w 12192000"/>
            <a:gd name="connsiteY4404" fmla="*/ 4641949 h 6858000"/>
            <a:gd name="connsiteX4405" fmla="*/ 3381051 w 12192000"/>
            <a:gd name="connsiteY4405" fmla="*/ 4641949 h 6858000"/>
            <a:gd name="connsiteX4406" fmla="*/ 3353711 w 12192000"/>
            <a:gd name="connsiteY4406" fmla="*/ 4614609 h 6858000"/>
            <a:gd name="connsiteX4407" fmla="*/ 3381051 w 12192000"/>
            <a:gd name="connsiteY4407" fmla="*/ 4587270 h 6858000"/>
            <a:gd name="connsiteX4408" fmla="*/ 3408391 w 12192000"/>
            <a:gd name="connsiteY4408" fmla="*/ 4614609 h 6858000"/>
            <a:gd name="connsiteX4409" fmla="*/ 3381051 w 12192000"/>
            <a:gd name="connsiteY4409" fmla="*/ 4641949 h 6858000"/>
            <a:gd name="connsiteX4410" fmla="*/ 3447711 w 12192000"/>
            <a:gd name="connsiteY4410" fmla="*/ 4641949 h 6858000"/>
            <a:gd name="connsiteX4411" fmla="*/ 3420371 w 12192000"/>
            <a:gd name="connsiteY4411" fmla="*/ 4614609 h 6858000"/>
            <a:gd name="connsiteX4412" fmla="*/ 3447711 w 12192000"/>
            <a:gd name="connsiteY4412" fmla="*/ 4587270 h 6858000"/>
            <a:gd name="connsiteX4413" fmla="*/ 3475051 w 12192000"/>
            <a:gd name="connsiteY4413" fmla="*/ 4614609 h 6858000"/>
            <a:gd name="connsiteX4414" fmla="*/ 3447711 w 12192000"/>
            <a:gd name="connsiteY4414" fmla="*/ 4641949 h 6858000"/>
            <a:gd name="connsiteX4415" fmla="*/ 3514372 w 12192000"/>
            <a:gd name="connsiteY4415" fmla="*/ 4641949 h 6858000"/>
            <a:gd name="connsiteX4416" fmla="*/ 3487033 w 12192000"/>
            <a:gd name="connsiteY4416" fmla="*/ 4614609 h 6858000"/>
            <a:gd name="connsiteX4417" fmla="*/ 3514372 w 12192000"/>
            <a:gd name="connsiteY4417" fmla="*/ 4587270 h 6858000"/>
            <a:gd name="connsiteX4418" fmla="*/ 3541712 w 12192000"/>
            <a:gd name="connsiteY4418" fmla="*/ 4614609 h 6858000"/>
            <a:gd name="connsiteX4419" fmla="*/ 3514372 w 12192000"/>
            <a:gd name="connsiteY4419" fmla="*/ 4641949 h 6858000"/>
            <a:gd name="connsiteX4420" fmla="*/ 3581034 w 12192000"/>
            <a:gd name="connsiteY4420" fmla="*/ 4641949 h 6858000"/>
            <a:gd name="connsiteX4421" fmla="*/ 3553694 w 12192000"/>
            <a:gd name="connsiteY4421" fmla="*/ 4614609 h 6858000"/>
            <a:gd name="connsiteX4422" fmla="*/ 3581034 w 12192000"/>
            <a:gd name="connsiteY4422" fmla="*/ 4587270 h 6858000"/>
            <a:gd name="connsiteX4423" fmla="*/ 3608373 w 12192000"/>
            <a:gd name="connsiteY4423" fmla="*/ 4614609 h 6858000"/>
            <a:gd name="connsiteX4424" fmla="*/ 3581034 w 12192000"/>
            <a:gd name="connsiteY4424" fmla="*/ 4641949 h 6858000"/>
            <a:gd name="connsiteX4425" fmla="*/ 3647694 w 12192000"/>
            <a:gd name="connsiteY4425" fmla="*/ 4641949 h 6858000"/>
            <a:gd name="connsiteX4426" fmla="*/ 3620354 w 12192000"/>
            <a:gd name="connsiteY4426" fmla="*/ 4614609 h 6858000"/>
            <a:gd name="connsiteX4427" fmla="*/ 3647694 w 12192000"/>
            <a:gd name="connsiteY4427" fmla="*/ 4587270 h 6858000"/>
            <a:gd name="connsiteX4428" fmla="*/ 3675034 w 12192000"/>
            <a:gd name="connsiteY4428" fmla="*/ 4614609 h 6858000"/>
            <a:gd name="connsiteX4429" fmla="*/ 3647694 w 12192000"/>
            <a:gd name="connsiteY4429" fmla="*/ 4641949 h 6858000"/>
            <a:gd name="connsiteX4430" fmla="*/ 3714355 w 12192000"/>
            <a:gd name="connsiteY4430" fmla="*/ 4641949 h 6858000"/>
            <a:gd name="connsiteX4431" fmla="*/ 3687015 w 12192000"/>
            <a:gd name="connsiteY4431" fmla="*/ 4614609 h 6858000"/>
            <a:gd name="connsiteX4432" fmla="*/ 3714355 w 12192000"/>
            <a:gd name="connsiteY4432" fmla="*/ 4587270 h 6858000"/>
            <a:gd name="connsiteX4433" fmla="*/ 3741695 w 12192000"/>
            <a:gd name="connsiteY4433" fmla="*/ 4614609 h 6858000"/>
            <a:gd name="connsiteX4434" fmla="*/ 3714355 w 12192000"/>
            <a:gd name="connsiteY4434" fmla="*/ 4641949 h 6858000"/>
            <a:gd name="connsiteX4435" fmla="*/ 3847677 w 12192000"/>
            <a:gd name="connsiteY4435" fmla="*/ 4641949 h 6858000"/>
            <a:gd name="connsiteX4436" fmla="*/ 3820337 w 12192000"/>
            <a:gd name="connsiteY4436" fmla="*/ 4614609 h 6858000"/>
            <a:gd name="connsiteX4437" fmla="*/ 3847677 w 12192000"/>
            <a:gd name="connsiteY4437" fmla="*/ 4587270 h 6858000"/>
            <a:gd name="connsiteX4438" fmla="*/ 3875016 w 12192000"/>
            <a:gd name="connsiteY4438" fmla="*/ 4614609 h 6858000"/>
            <a:gd name="connsiteX4439" fmla="*/ 3847677 w 12192000"/>
            <a:gd name="connsiteY4439" fmla="*/ 4641949 h 6858000"/>
            <a:gd name="connsiteX4440" fmla="*/ 4314303 w 12192000"/>
            <a:gd name="connsiteY4440" fmla="*/ 4641949 h 6858000"/>
            <a:gd name="connsiteX4441" fmla="*/ 4286964 w 12192000"/>
            <a:gd name="connsiteY4441" fmla="*/ 4614609 h 6858000"/>
            <a:gd name="connsiteX4442" fmla="*/ 4314303 w 12192000"/>
            <a:gd name="connsiteY4442" fmla="*/ 4587270 h 6858000"/>
            <a:gd name="connsiteX4443" fmla="*/ 4341643 w 12192000"/>
            <a:gd name="connsiteY4443" fmla="*/ 4614609 h 6858000"/>
            <a:gd name="connsiteX4444" fmla="*/ 4314303 w 12192000"/>
            <a:gd name="connsiteY4444" fmla="*/ 4641949 h 6858000"/>
            <a:gd name="connsiteX4445" fmla="*/ 4514286 w 12192000"/>
            <a:gd name="connsiteY4445" fmla="*/ 4641949 h 6858000"/>
            <a:gd name="connsiteX4446" fmla="*/ 4486946 w 12192000"/>
            <a:gd name="connsiteY4446" fmla="*/ 4614609 h 6858000"/>
            <a:gd name="connsiteX4447" fmla="*/ 4514286 w 12192000"/>
            <a:gd name="connsiteY4447" fmla="*/ 4587270 h 6858000"/>
            <a:gd name="connsiteX4448" fmla="*/ 4541626 w 12192000"/>
            <a:gd name="connsiteY4448" fmla="*/ 4614609 h 6858000"/>
            <a:gd name="connsiteX4449" fmla="*/ 4514286 w 12192000"/>
            <a:gd name="connsiteY4449" fmla="*/ 4641949 h 6858000"/>
            <a:gd name="connsiteX4450" fmla="*/ 4914252 w 12192000"/>
            <a:gd name="connsiteY4450" fmla="*/ 4641949 h 6858000"/>
            <a:gd name="connsiteX4451" fmla="*/ 4886912 w 12192000"/>
            <a:gd name="connsiteY4451" fmla="*/ 4614609 h 6858000"/>
            <a:gd name="connsiteX4452" fmla="*/ 4914252 w 12192000"/>
            <a:gd name="connsiteY4452" fmla="*/ 4587270 h 6858000"/>
            <a:gd name="connsiteX4453" fmla="*/ 4941591 w 12192000"/>
            <a:gd name="connsiteY4453" fmla="*/ 4614609 h 6858000"/>
            <a:gd name="connsiteX4454" fmla="*/ 4914252 w 12192000"/>
            <a:gd name="connsiteY4454" fmla="*/ 4641949 h 6858000"/>
            <a:gd name="connsiteX4455" fmla="*/ 4980913 w 12192000"/>
            <a:gd name="connsiteY4455" fmla="*/ 4641949 h 6858000"/>
            <a:gd name="connsiteX4456" fmla="*/ 4953573 w 12192000"/>
            <a:gd name="connsiteY4456" fmla="*/ 4614609 h 6858000"/>
            <a:gd name="connsiteX4457" fmla="*/ 4980913 w 12192000"/>
            <a:gd name="connsiteY4457" fmla="*/ 4587270 h 6858000"/>
            <a:gd name="connsiteX4458" fmla="*/ 5008253 w 12192000"/>
            <a:gd name="connsiteY4458" fmla="*/ 4614609 h 6858000"/>
            <a:gd name="connsiteX4459" fmla="*/ 4980913 w 12192000"/>
            <a:gd name="connsiteY4459" fmla="*/ 4641949 h 6858000"/>
            <a:gd name="connsiteX4460" fmla="*/ 5514200 w 12192000"/>
            <a:gd name="connsiteY4460" fmla="*/ 4641949 h 6858000"/>
            <a:gd name="connsiteX4461" fmla="*/ 5486860 w 12192000"/>
            <a:gd name="connsiteY4461" fmla="*/ 4614609 h 6858000"/>
            <a:gd name="connsiteX4462" fmla="*/ 5514200 w 12192000"/>
            <a:gd name="connsiteY4462" fmla="*/ 4587270 h 6858000"/>
            <a:gd name="connsiteX4463" fmla="*/ 5541540 w 12192000"/>
            <a:gd name="connsiteY4463" fmla="*/ 4614609 h 6858000"/>
            <a:gd name="connsiteX4464" fmla="*/ 5514200 w 12192000"/>
            <a:gd name="connsiteY4464" fmla="*/ 4641949 h 6858000"/>
            <a:gd name="connsiteX4465" fmla="*/ 6180812 w 12192000"/>
            <a:gd name="connsiteY4465" fmla="*/ 4641949 h 6858000"/>
            <a:gd name="connsiteX4466" fmla="*/ 6153467 w 12192000"/>
            <a:gd name="connsiteY4466" fmla="*/ 4614609 h 6858000"/>
            <a:gd name="connsiteX4467" fmla="*/ 6180812 w 12192000"/>
            <a:gd name="connsiteY4467" fmla="*/ 4587270 h 6858000"/>
            <a:gd name="connsiteX4468" fmla="*/ 6208146 w 12192000"/>
            <a:gd name="connsiteY4468" fmla="*/ 4614609 h 6858000"/>
            <a:gd name="connsiteX4469" fmla="*/ 6180812 w 12192000"/>
            <a:gd name="connsiteY4469" fmla="*/ 4641949 h 6858000"/>
            <a:gd name="connsiteX4470" fmla="*/ 6247473 w 12192000"/>
            <a:gd name="connsiteY4470" fmla="*/ 4641949 h 6858000"/>
            <a:gd name="connsiteX4471" fmla="*/ 6220128 w 12192000"/>
            <a:gd name="connsiteY4471" fmla="*/ 4614609 h 6858000"/>
            <a:gd name="connsiteX4472" fmla="*/ 6247473 w 12192000"/>
            <a:gd name="connsiteY4472" fmla="*/ 4587270 h 6858000"/>
            <a:gd name="connsiteX4473" fmla="*/ 6274807 w 12192000"/>
            <a:gd name="connsiteY4473" fmla="*/ 4614609 h 6858000"/>
            <a:gd name="connsiteX4474" fmla="*/ 6247473 w 12192000"/>
            <a:gd name="connsiteY4474" fmla="*/ 4641949 h 6858000"/>
            <a:gd name="connsiteX4475" fmla="*/ 6447456 w 12192000"/>
            <a:gd name="connsiteY4475" fmla="*/ 4641949 h 6858000"/>
            <a:gd name="connsiteX4476" fmla="*/ 6420111 w 12192000"/>
            <a:gd name="connsiteY4476" fmla="*/ 4614609 h 6858000"/>
            <a:gd name="connsiteX4477" fmla="*/ 6447456 w 12192000"/>
            <a:gd name="connsiteY4477" fmla="*/ 4587270 h 6858000"/>
            <a:gd name="connsiteX4478" fmla="*/ 6474790 w 12192000"/>
            <a:gd name="connsiteY4478" fmla="*/ 4614609 h 6858000"/>
            <a:gd name="connsiteX4479" fmla="*/ 6447456 w 12192000"/>
            <a:gd name="connsiteY4479" fmla="*/ 4641949 h 6858000"/>
            <a:gd name="connsiteX4480" fmla="*/ 6514116 w 12192000"/>
            <a:gd name="connsiteY4480" fmla="*/ 4641949 h 6858000"/>
            <a:gd name="connsiteX4481" fmla="*/ 6486771 w 12192000"/>
            <a:gd name="connsiteY4481" fmla="*/ 4614609 h 6858000"/>
            <a:gd name="connsiteX4482" fmla="*/ 6514116 w 12192000"/>
            <a:gd name="connsiteY4482" fmla="*/ 4587270 h 6858000"/>
            <a:gd name="connsiteX4483" fmla="*/ 6541450 w 12192000"/>
            <a:gd name="connsiteY4483" fmla="*/ 4614609 h 6858000"/>
            <a:gd name="connsiteX4484" fmla="*/ 6514116 w 12192000"/>
            <a:gd name="connsiteY4484" fmla="*/ 4641949 h 6858000"/>
            <a:gd name="connsiteX4485" fmla="*/ 6580777 w 12192000"/>
            <a:gd name="connsiteY4485" fmla="*/ 4641949 h 6858000"/>
            <a:gd name="connsiteX4486" fmla="*/ 6553432 w 12192000"/>
            <a:gd name="connsiteY4486" fmla="*/ 4614609 h 6858000"/>
            <a:gd name="connsiteX4487" fmla="*/ 6580777 w 12192000"/>
            <a:gd name="connsiteY4487" fmla="*/ 4587270 h 6858000"/>
            <a:gd name="connsiteX4488" fmla="*/ 6608112 w 12192000"/>
            <a:gd name="connsiteY4488" fmla="*/ 4614609 h 6858000"/>
            <a:gd name="connsiteX4489" fmla="*/ 6580777 w 12192000"/>
            <a:gd name="connsiteY4489" fmla="*/ 4641949 h 6858000"/>
            <a:gd name="connsiteX4490" fmla="*/ 6714100 w 12192000"/>
            <a:gd name="connsiteY4490" fmla="*/ 4641949 h 6858000"/>
            <a:gd name="connsiteX4491" fmla="*/ 6686755 w 12192000"/>
            <a:gd name="connsiteY4491" fmla="*/ 4614609 h 6858000"/>
            <a:gd name="connsiteX4492" fmla="*/ 6714100 w 12192000"/>
            <a:gd name="connsiteY4492" fmla="*/ 4587270 h 6858000"/>
            <a:gd name="connsiteX4493" fmla="*/ 6741434 w 12192000"/>
            <a:gd name="connsiteY4493" fmla="*/ 4614609 h 6858000"/>
            <a:gd name="connsiteX4494" fmla="*/ 6714100 w 12192000"/>
            <a:gd name="connsiteY4494" fmla="*/ 4641949 h 6858000"/>
            <a:gd name="connsiteX4495" fmla="*/ 6780760 w 12192000"/>
            <a:gd name="connsiteY4495" fmla="*/ 4641949 h 6858000"/>
            <a:gd name="connsiteX4496" fmla="*/ 6753415 w 12192000"/>
            <a:gd name="connsiteY4496" fmla="*/ 4614609 h 6858000"/>
            <a:gd name="connsiteX4497" fmla="*/ 6780760 w 12192000"/>
            <a:gd name="connsiteY4497" fmla="*/ 4587270 h 6858000"/>
            <a:gd name="connsiteX4498" fmla="*/ 6808094 w 12192000"/>
            <a:gd name="connsiteY4498" fmla="*/ 4614609 h 6858000"/>
            <a:gd name="connsiteX4499" fmla="*/ 6780760 w 12192000"/>
            <a:gd name="connsiteY4499" fmla="*/ 4641949 h 6858000"/>
            <a:gd name="connsiteX4500" fmla="*/ 6847421 w 12192000"/>
            <a:gd name="connsiteY4500" fmla="*/ 4641949 h 6858000"/>
            <a:gd name="connsiteX4501" fmla="*/ 6820076 w 12192000"/>
            <a:gd name="connsiteY4501" fmla="*/ 4614609 h 6858000"/>
            <a:gd name="connsiteX4502" fmla="*/ 6847421 w 12192000"/>
            <a:gd name="connsiteY4502" fmla="*/ 4587270 h 6858000"/>
            <a:gd name="connsiteX4503" fmla="*/ 6874756 w 12192000"/>
            <a:gd name="connsiteY4503" fmla="*/ 4614609 h 6858000"/>
            <a:gd name="connsiteX4504" fmla="*/ 6847421 w 12192000"/>
            <a:gd name="connsiteY4504" fmla="*/ 4641949 h 6858000"/>
            <a:gd name="connsiteX4505" fmla="*/ 6914082 w 12192000"/>
            <a:gd name="connsiteY4505" fmla="*/ 4641949 h 6858000"/>
            <a:gd name="connsiteX4506" fmla="*/ 6886737 w 12192000"/>
            <a:gd name="connsiteY4506" fmla="*/ 4614609 h 6858000"/>
            <a:gd name="connsiteX4507" fmla="*/ 6914082 w 12192000"/>
            <a:gd name="connsiteY4507" fmla="*/ 4587270 h 6858000"/>
            <a:gd name="connsiteX4508" fmla="*/ 6941417 w 12192000"/>
            <a:gd name="connsiteY4508" fmla="*/ 4614609 h 6858000"/>
            <a:gd name="connsiteX4509" fmla="*/ 6914082 w 12192000"/>
            <a:gd name="connsiteY4509" fmla="*/ 4641949 h 6858000"/>
            <a:gd name="connsiteX4510" fmla="*/ 6980743 w 12192000"/>
            <a:gd name="connsiteY4510" fmla="*/ 4641949 h 6858000"/>
            <a:gd name="connsiteX4511" fmla="*/ 6953398 w 12192000"/>
            <a:gd name="connsiteY4511" fmla="*/ 4614609 h 6858000"/>
            <a:gd name="connsiteX4512" fmla="*/ 6980743 w 12192000"/>
            <a:gd name="connsiteY4512" fmla="*/ 4587270 h 6858000"/>
            <a:gd name="connsiteX4513" fmla="*/ 7008077 w 12192000"/>
            <a:gd name="connsiteY4513" fmla="*/ 4614609 h 6858000"/>
            <a:gd name="connsiteX4514" fmla="*/ 6980743 w 12192000"/>
            <a:gd name="connsiteY4514" fmla="*/ 4641949 h 6858000"/>
            <a:gd name="connsiteX4515" fmla="*/ 7047404 w 12192000"/>
            <a:gd name="connsiteY4515" fmla="*/ 4641949 h 6858000"/>
            <a:gd name="connsiteX4516" fmla="*/ 7020059 w 12192000"/>
            <a:gd name="connsiteY4516" fmla="*/ 4614609 h 6858000"/>
            <a:gd name="connsiteX4517" fmla="*/ 7047404 w 12192000"/>
            <a:gd name="connsiteY4517" fmla="*/ 4587270 h 6858000"/>
            <a:gd name="connsiteX4518" fmla="*/ 7074738 w 12192000"/>
            <a:gd name="connsiteY4518" fmla="*/ 4614609 h 6858000"/>
            <a:gd name="connsiteX4519" fmla="*/ 7047404 w 12192000"/>
            <a:gd name="connsiteY4519" fmla="*/ 4641949 h 6858000"/>
            <a:gd name="connsiteX4520" fmla="*/ 7114065 w 12192000"/>
            <a:gd name="connsiteY4520" fmla="*/ 4641949 h 6858000"/>
            <a:gd name="connsiteX4521" fmla="*/ 7086720 w 12192000"/>
            <a:gd name="connsiteY4521" fmla="*/ 4614609 h 6858000"/>
            <a:gd name="connsiteX4522" fmla="*/ 7114065 w 12192000"/>
            <a:gd name="connsiteY4522" fmla="*/ 4587270 h 6858000"/>
            <a:gd name="connsiteX4523" fmla="*/ 7141400 w 12192000"/>
            <a:gd name="connsiteY4523" fmla="*/ 4614609 h 6858000"/>
            <a:gd name="connsiteX4524" fmla="*/ 7114065 w 12192000"/>
            <a:gd name="connsiteY4524" fmla="*/ 4641949 h 6858000"/>
            <a:gd name="connsiteX4525" fmla="*/ 7180725 w 12192000"/>
            <a:gd name="connsiteY4525" fmla="*/ 4641949 h 6858000"/>
            <a:gd name="connsiteX4526" fmla="*/ 7153380 w 12192000"/>
            <a:gd name="connsiteY4526" fmla="*/ 4614609 h 6858000"/>
            <a:gd name="connsiteX4527" fmla="*/ 7180725 w 12192000"/>
            <a:gd name="connsiteY4527" fmla="*/ 4587270 h 6858000"/>
            <a:gd name="connsiteX4528" fmla="*/ 7208060 w 12192000"/>
            <a:gd name="connsiteY4528" fmla="*/ 4614609 h 6858000"/>
            <a:gd name="connsiteX4529" fmla="*/ 7180725 w 12192000"/>
            <a:gd name="connsiteY4529" fmla="*/ 4641949 h 6858000"/>
            <a:gd name="connsiteX4530" fmla="*/ 7247387 w 12192000"/>
            <a:gd name="connsiteY4530" fmla="*/ 4641949 h 6858000"/>
            <a:gd name="connsiteX4531" fmla="*/ 7220042 w 12192000"/>
            <a:gd name="connsiteY4531" fmla="*/ 4614609 h 6858000"/>
            <a:gd name="connsiteX4532" fmla="*/ 7247387 w 12192000"/>
            <a:gd name="connsiteY4532" fmla="*/ 4587270 h 6858000"/>
            <a:gd name="connsiteX4533" fmla="*/ 7274721 w 12192000"/>
            <a:gd name="connsiteY4533" fmla="*/ 4614609 h 6858000"/>
            <a:gd name="connsiteX4534" fmla="*/ 7247387 w 12192000"/>
            <a:gd name="connsiteY4534" fmla="*/ 4641949 h 6858000"/>
            <a:gd name="connsiteX4535" fmla="*/ 7314048 w 12192000"/>
            <a:gd name="connsiteY4535" fmla="*/ 4641949 h 6858000"/>
            <a:gd name="connsiteX4536" fmla="*/ 7286703 w 12192000"/>
            <a:gd name="connsiteY4536" fmla="*/ 4614609 h 6858000"/>
            <a:gd name="connsiteX4537" fmla="*/ 7314048 w 12192000"/>
            <a:gd name="connsiteY4537" fmla="*/ 4587270 h 6858000"/>
            <a:gd name="connsiteX4538" fmla="*/ 7341382 w 12192000"/>
            <a:gd name="connsiteY4538" fmla="*/ 4614609 h 6858000"/>
            <a:gd name="connsiteX4539" fmla="*/ 7314048 w 12192000"/>
            <a:gd name="connsiteY4539" fmla="*/ 4641949 h 6858000"/>
            <a:gd name="connsiteX4540" fmla="*/ 7380708 w 12192000"/>
            <a:gd name="connsiteY4540" fmla="*/ 4641949 h 6858000"/>
            <a:gd name="connsiteX4541" fmla="*/ 7353363 w 12192000"/>
            <a:gd name="connsiteY4541" fmla="*/ 4614609 h 6858000"/>
            <a:gd name="connsiteX4542" fmla="*/ 7380708 w 12192000"/>
            <a:gd name="connsiteY4542" fmla="*/ 4587270 h 6858000"/>
            <a:gd name="connsiteX4543" fmla="*/ 7408043 w 12192000"/>
            <a:gd name="connsiteY4543" fmla="*/ 4614609 h 6858000"/>
            <a:gd name="connsiteX4544" fmla="*/ 7380708 w 12192000"/>
            <a:gd name="connsiteY4544" fmla="*/ 4641949 h 6858000"/>
            <a:gd name="connsiteX4545" fmla="*/ 7447369 w 12192000"/>
            <a:gd name="connsiteY4545" fmla="*/ 4641949 h 6858000"/>
            <a:gd name="connsiteX4546" fmla="*/ 7420024 w 12192000"/>
            <a:gd name="connsiteY4546" fmla="*/ 4614609 h 6858000"/>
            <a:gd name="connsiteX4547" fmla="*/ 7447369 w 12192000"/>
            <a:gd name="connsiteY4547" fmla="*/ 4587270 h 6858000"/>
            <a:gd name="connsiteX4548" fmla="*/ 7474704 w 12192000"/>
            <a:gd name="connsiteY4548" fmla="*/ 4614609 h 6858000"/>
            <a:gd name="connsiteX4549" fmla="*/ 7447369 w 12192000"/>
            <a:gd name="connsiteY4549" fmla="*/ 4641949 h 6858000"/>
            <a:gd name="connsiteX4550" fmla="*/ 7514031 w 12192000"/>
            <a:gd name="connsiteY4550" fmla="*/ 4641949 h 6858000"/>
            <a:gd name="connsiteX4551" fmla="*/ 7486686 w 12192000"/>
            <a:gd name="connsiteY4551" fmla="*/ 4614609 h 6858000"/>
            <a:gd name="connsiteX4552" fmla="*/ 7514031 w 12192000"/>
            <a:gd name="connsiteY4552" fmla="*/ 4587270 h 6858000"/>
            <a:gd name="connsiteX4553" fmla="*/ 7541365 w 12192000"/>
            <a:gd name="connsiteY4553" fmla="*/ 4614609 h 6858000"/>
            <a:gd name="connsiteX4554" fmla="*/ 7514031 w 12192000"/>
            <a:gd name="connsiteY4554" fmla="*/ 4641949 h 6858000"/>
            <a:gd name="connsiteX4555" fmla="*/ 7580691 w 12192000"/>
            <a:gd name="connsiteY4555" fmla="*/ 4641949 h 6858000"/>
            <a:gd name="connsiteX4556" fmla="*/ 7553346 w 12192000"/>
            <a:gd name="connsiteY4556" fmla="*/ 4614609 h 6858000"/>
            <a:gd name="connsiteX4557" fmla="*/ 7580691 w 12192000"/>
            <a:gd name="connsiteY4557" fmla="*/ 4587270 h 6858000"/>
            <a:gd name="connsiteX4558" fmla="*/ 7608025 w 12192000"/>
            <a:gd name="connsiteY4558" fmla="*/ 4614609 h 6858000"/>
            <a:gd name="connsiteX4559" fmla="*/ 7580691 w 12192000"/>
            <a:gd name="connsiteY4559" fmla="*/ 4641949 h 6858000"/>
            <a:gd name="connsiteX4560" fmla="*/ 7647352 w 12192000"/>
            <a:gd name="connsiteY4560" fmla="*/ 4641949 h 6858000"/>
            <a:gd name="connsiteX4561" fmla="*/ 7620007 w 12192000"/>
            <a:gd name="connsiteY4561" fmla="*/ 4614609 h 6858000"/>
            <a:gd name="connsiteX4562" fmla="*/ 7647352 w 12192000"/>
            <a:gd name="connsiteY4562" fmla="*/ 4587270 h 6858000"/>
            <a:gd name="connsiteX4563" fmla="*/ 7674687 w 12192000"/>
            <a:gd name="connsiteY4563" fmla="*/ 4614609 h 6858000"/>
            <a:gd name="connsiteX4564" fmla="*/ 7647352 w 12192000"/>
            <a:gd name="connsiteY4564" fmla="*/ 4641949 h 6858000"/>
            <a:gd name="connsiteX4565" fmla="*/ 7714013 w 12192000"/>
            <a:gd name="connsiteY4565" fmla="*/ 4641949 h 6858000"/>
            <a:gd name="connsiteX4566" fmla="*/ 7686668 w 12192000"/>
            <a:gd name="connsiteY4566" fmla="*/ 4614609 h 6858000"/>
            <a:gd name="connsiteX4567" fmla="*/ 7714013 w 12192000"/>
            <a:gd name="connsiteY4567" fmla="*/ 4587270 h 6858000"/>
            <a:gd name="connsiteX4568" fmla="*/ 7741348 w 12192000"/>
            <a:gd name="connsiteY4568" fmla="*/ 4614609 h 6858000"/>
            <a:gd name="connsiteX4569" fmla="*/ 7714013 w 12192000"/>
            <a:gd name="connsiteY4569" fmla="*/ 4641949 h 6858000"/>
            <a:gd name="connsiteX4570" fmla="*/ 7780674 w 12192000"/>
            <a:gd name="connsiteY4570" fmla="*/ 4641949 h 6858000"/>
            <a:gd name="connsiteX4571" fmla="*/ 7753329 w 12192000"/>
            <a:gd name="connsiteY4571" fmla="*/ 4614609 h 6858000"/>
            <a:gd name="connsiteX4572" fmla="*/ 7780674 w 12192000"/>
            <a:gd name="connsiteY4572" fmla="*/ 4587270 h 6858000"/>
            <a:gd name="connsiteX4573" fmla="*/ 7808008 w 12192000"/>
            <a:gd name="connsiteY4573" fmla="*/ 4614609 h 6858000"/>
            <a:gd name="connsiteX4574" fmla="*/ 7780674 w 12192000"/>
            <a:gd name="connsiteY4574" fmla="*/ 4641949 h 6858000"/>
            <a:gd name="connsiteX4575" fmla="*/ 7847335 w 12192000"/>
            <a:gd name="connsiteY4575" fmla="*/ 4641949 h 6858000"/>
            <a:gd name="connsiteX4576" fmla="*/ 7819990 w 12192000"/>
            <a:gd name="connsiteY4576" fmla="*/ 4614609 h 6858000"/>
            <a:gd name="connsiteX4577" fmla="*/ 7847335 w 12192000"/>
            <a:gd name="connsiteY4577" fmla="*/ 4587270 h 6858000"/>
            <a:gd name="connsiteX4578" fmla="*/ 7874669 w 12192000"/>
            <a:gd name="connsiteY4578" fmla="*/ 4614609 h 6858000"/>
            <a:gd name="connsiteX4579" fmla="*/ 7847335 w 12192000"/>
            <a:gd name="connsiteY4579" fmla="*/ 4641949 h 6858000"/>
            <a:gd name="connsiteX4580" fmla="*/ 7913996 w 12192000"/>
            <a:gd name="connsiteY4580" fmla="*/ 4641949 h 6858000"/>
            <a:gd name="connsiteX4581" fmla="*/ 7886651 w 12192000"/>
            <a:gd name="connsiteY4581" fmla="*/ 4614609 h 6858000"/>
            <a:gd name="connsiteX4582" fmla="*/ 7913996 w 12192000"/>
            <a:gd name="connsiteY4582" fmla="*/ 4587270 h 6858000"/>
            <a:gd name="connsiteX4583" fmla="*/ 7941331 w 12192000"/>
            <a:gd name="connsiteY4583" fmla="*/ 4614609 h 6858000"/>
            <a:gd name="connsiteX4584" fmla="*/ 7913996 w 12192000"/>
            <a:gd name="connsiteY4584" fmla="*/ 4641949 h 6858000"/>
            <a:gd name="connsiteX4585" fmla="*/ 7980656 w 12192000"/>
            <a:gd name="connsiteY4585" fmla="*/ 4641949 h 6858000"/>
            <a:gd name="connsiteX4586" fmla="*/ 7953311 w 12192000"/>
            <a:gd name="connsiteY4586" fmla="*/ 4614609 h 6858000"/>
            <a:gd name="connsiteX4587" fmla="*/ 7980656 w 12192000"/>
            <a:gd name="connsiteY4587" fmla="*/ 4587270 h 6858000"/>
            <a:gd name="connsiteX4588" fmla="*/ 8007991 w 12192000"/>
            <a:gd name="connsiteY4588" fmla="*/ 4614609 h 6858000"/>
            <a:gd name="connsiteX4589" fmla="*/ 7980656 w 12192000"/>
            <a:gd name="connsiteY4589" fmla="*/ 4641949 h 6858000"/>
            <a:gd name="connsiteX4590" fmla="*/ 8047318 w 12192000"/>
            <a:gd name="connsiteY4590" fmla="*/ 4641949 h 6858000"/>
            <a:gd name="connsiteX4591" fmla="*/ 8019973 w 12192000"/>
            <a:gd name="connsiteY4591" fmla="*/ 4614609 h 6858000"/>
            <a:gd name="connsiteX4592" fmla="*/ 8047318 w 12192000"/>
            <a:gd name="connsiteY4592" fmla="*/ 4587270 h 6858000"/>
            <a:gd name="connsiteX4593" fmla="*/ 8074652 w 12192000"/>
            <a:gd name="connsiteY4593" fmla="*/ 4614609 h 6858000"/>
            <a:gd name="connsiteX4594" fmla="*/ 8047318 w 12192000"/>
            <a:gd name="connsiteY4594" fmla="*/ 4641949 h 6858000"/>
            <a:gd name="connsiteX4595" fmla="*/ 8113979 w 12192000"/>
            <a:gd name="connsiteY4595" fmla="*/ 4641949 h 6858000"/>
            <a:gd name="connsiteX4596" fmla="*/ 8086634 w 12192000"/>
            <a:gd name="connsiteY4596" fmla="*/ 4614609 h 6858000"/>
            <a:gd name="connsiteX4597" fmla="*/ 8113979 w 12192000"/>
            <a:gd name="connsiteY4597" fmla="*/ 4587270 h 6858000"/>
            <a:gd name="connsiteX4598" fmla="*/ 8141313 w 12192000"/>
            <a:gd name="connsiteY4598" fmla="*/ 4614609 h 6858000"/>
            <a:gd name="connsiteX4599" fmla="*/ 8113979 w 12192000"/>
            <a:gd name="connsiteY4599" fmla="*/ 4641949 h 6858000"/>
            <a:gd name="connsiteX4600" fmla="*/ 8180639 w 12192000"/>
            <a:gd name="connsiteY4600" fmla="*/ 4641949 h 6858000"/>
            <a:gd name="connsiteX4601" fmla="*/ 8153294 w 12192000"/>
            <a:gd name="connsiteY4601" fmla="*/ 4614609 h 6858000"/>
            <a:gd name="connsiteX4602" fmla="*/ 8180639 w 12192000"/>
            <a:gd name="connsiteY4602" fmla="*/ 4587270 h 6858000"/>
            <a:gd name="connsiteX4603" fmla="*/ 8207974 w 12192000"/>
            <a:gd name="connsiteY4603" fmla="*/ 4614609 h 6858000"/>
            <a:gd name="connsiteX4604" fmla="*/ 8180639 w 12192000"/>
            <a:gd name="connsiteY4604" fmla="*/ 4641949 h 6858000"/>
            <a:gd name="connsiteX4605" fmla="*/ 8247300 w 12192000"/>
            <a:gd name="connsiteY4605" fmla="*/ 4641949 h 6858000"/>
            <a:gd name="connsiteX4606" fmla="*/ 8219955 w 12192000"/>
            <a:gd name="connsiteY4606" fmla="*/ 4614609 h 6858000"/>
            <a:gd name="connsiteX4607" fmla="*/ 8247300 w 12192000"/>
            <a:gd name="connsiteY4607" fmla="*/ 4587270 h 6858000"/>
            <a:gd name="connsiteX4608" fmla="*/ 8274635 w 12192000"/>
            <a:gd name="connsiteY4608" fmla="*/ 4614609 h 6858000"/>
            <a:gd name="connsiteX4609" fmla="*/ 8247300 w 12192000"/>
            <a:gd name="connsiteY4609" fmla="*/ 4641949 h 6858000"/>
            <a:gd name="connsiteX4610" fmla="*/ 8313962 w 12192000"/>
            <a:gd name="connsiteY4610" fmla="*/ 4641949 h 6858000"/>
            <a:gd name="connsiteX4611" fmla="*/ 8286617 w 12192000"/>
            <a:gd name="connsiteY4611" fmla="*/ 4614609 h 6858000"/>
            <a:gd name="connsiteX4612" fmla="*/ 8313962 w 12192000"/>
            <a:gd name="connsiteY4612" fmla="*/ 4587270 h 6858000"/>
            <a:gd name="connsiteX4613" fmla="*/ 8341296 w 12192000"/>
            <a:gd name="connsiteY4613" fmla="*/ 4614609 h 6858000"/>
            <a:gd name="connsiteX4614" fmla="*/ 8313962 w 12192000"/>
            <a:gd name="connsiteY4614" fmla="*/ 4641949 h 6858000"/>
            <a:gd name="connsiteX4615" fmla="*/ 8380622 w 12192000"/>
            <a:gd name="connsiteY4615" fmla="*/ 4641949 h 6858000"/>
            <a:gd name="connsiteX4616" fmla="*/ 8353277 w 12192000"/>
            <a:gd name="connsiteY4616" fmla="*/ 4614609 h 6858000"/>
            <a:gd name="connsiteX4617" fmla="*/ 8380622 w 12192000"/>
            <a:gd name="connsiteY4617" fmla="*/ 4587270 h 6858000"/>
            <a:gd name="connsiteX4618" fmla="*/ 8407956 w 12192000"/>
            <a:gd name="connsiteY4618" fmla="*/ 4614609 h 6858000"/>
            <a:gd name="connsiteX4619" fmla="*/ 8380622 w 12192000"/>
            <a:gd name="connsiteY4619" fmla="*/ 4641949 h 6858000"/>
            <a:gd name="connsiteX4620" fmla="*/ 8447283 w 12192000"/>
            <a:gd name="connsiteY4620" fmla="*/ 4641949 h 6858000"/>
            <a:gd name="connsiteX4621" fmla="*/ 8419938 w 12192000"/>
            <a:gd name="connsiteY4621" fmla="*/ 4614609 h 6858000"/>
            <a:gd name="connsiteX4622" fmla="*/ 8447283 w 12192000"/>
            <a:gd name="connsiteY4622" fmla="*/ 4587270 h 6858000"/>
            <a:gd name="connsiteX4623" fmla="*/ 8474618 w 12192000"/>
            <a:gd name="connsiteY4623" fmla="*/ 4614609 h 6858000"/>
            <a:gd name="connsiteX4624" fmla="*/ 8447283 w 12192000"/>
            <a:gd name="connsiteY4624" fmla="*/ 4641949 h 6858000"/>
            <a:gd name="connsiteX4625" fmla="*/ 8513944 w 12192000"/>
            <a:gd name="connsiteY4625" fmla="*/ 4641949 h 6858000"/>
            <a:gd name="connsiteX4626" fmla="*/ 8486599 w 12192000"/>
            <a:gd name="connsiteY4626" fmla="*/ 4614609 h 6858000"/>
            <a:gd name="connsiteX4627" fmla="*/ 8513944 w 12192000"/>
            <a:gd name="connsiteY4627" fmla="*/ 4587270 h 6858000"/>
            <a:gd name="connsiteX4628" fmla="*/ 8541279 w 12192000"/>
            <a:gd name="connsiteY4628" fmla="*/ 4614609 h 6858000"/>
            <a:gd name="connsiteX4629" fmla="*/ 8513944 w 12192000"/>
            <a:gd name="connsiteY4629" fmla="*/ 4641949 h 6858000"/>
            <a:gd name="connsiteX4630" fmla="*/ 8580605 w 12192000"/>
            <a:gd name="connsiteY4630" fmla="*/ 4641949 h 6858000"/>
            <a:gd name="connsiteX4631" fmla="*/ 8553260 w 12192000"/>
            <a:gd name="connsiteY4631" fmla="*/ 4614609 h 6858000"/>
            <a:gd name="connsiteX4632" fmla="*/ 8580605 w 12192000"/>
            <a:gd name="connsiteY4632" fmla="*/ 4587270 h 6858000"/>
            <a:gd name="connsiteX4633" fmla="*/ 8607939 w 12192000"/>
            <a:gd name="connsiteY4633" fmla="*/ 4614609 h 6858000"/>
            <a:gd name="connsiteX4634" fmla="*/ 8580605 w 12192000"/>
            <a:gd name="connsiteY4634" fmla="*/ 4641949 h 6858000"/>
            <a:gd name="connsiteX4635" fmla="*/ 8647266 w 12192000"/>
            <a:gd name="connsiteY4635" fmla="*/ 4641949 h 6858000"/>
            <a:gd name="connsiteX4636" fmla="*/ 8619921 w 12192000"/>
            <a:gd name="connsiteY4636" fmla="*/ 4614609 h 6858000"/>
            <a:gd name="connsiteX4637" fmla="*/ 8647266 w 12192000"/>
            <a:gd name="connsiteY4637" fmla="*/ 4587270 h 6858000"/>
            <a:gd name="connsiteX4638" fmla="*/ 8674600 w 12192000"/>
            <a:gd name="connsiteY4638" fmla="*/ 4614609 h 6858000"/>
            <a:gd name="connsiteX4639" fmla="*/ 8647266 w 12192000"/>
            <a:gd name="connsiteY4639" fmla="*/ 4641949 h 6858000"/>
            <a:gd name="connsiteX4640" fmla="*/ 8713927 w 12192000"/>
            <a:gd name="connsiteY4640" fmla="*/ 4641949 h 6858000"/>
            <a:gd name="connsiteX4641" fmla="*/ 8686582 w 12192000"/>
            <a:gd name="connsiteY4641" fmla="*/ 4614609 h 6858000"/>
            <a:gd name="connsiteX4642" fmla="*/ 8713927 w 12192000"/>
            <a:gd name="connsiteY4642" fmla="*/ 4587270 h 6858000"/>
            <a:gd name="connsiteX4643" fmla="*/ 8741262 w 12192000"/>
            <a:gd name="connsiteY4643" fmla="*/ 4614609 h 6858000"/>
            <a:gd name="connsiteX4644" fmla="*/ 8713927 w 12192000"/>
            <a:gd name="connsiteY4644" fmla="*/ 4641949 h 6858000"/>
            <a:gd name="connsiteX4645" fmla="*/ 8780587 w 12192000"/>
            <a:gd name="connsiteY4645" fmla="*/ 4641949 h 6858000"/>
            <a:gd name="connsiteX4646" fmla="*/ 8753242 w 12192000"/>
            <a:gd name="connsiteY4646" fmla="*/ 4614609 h 6858000"/>
            <a:gd name="connsiteX4647" fmla="*/ 8780587 w 12192000"/>
            <a:gd name="connsiteY4647" fmla="*/ 4587270 h 6858000"/>
            <a:gd name="connsiteX4648" fmla="*/ 8807922 w 12192000"/>
            <a:gd name="connsiteY4648" fmla="*/ 4614609 h 6858000"/>
            <a:gd name="connsiteX4649" fmla="*/ 8780587 w 12192000"/>
            <a:gd name="connsiteY4649" fmla="*/ 4641949 h 6858000"/>
            <a:gd name="connsiteX4650" fmla="*/ 8847249 w 12192000"/>
            <a:gd name="connsiteY4650" fmla="*/ 4641949 h 6858000"/>
            <a:gd name="connsiteX4651" fmla="*/ 8819904 w 12192000"/>
            <a:gd name="connsiteY4651" fmla="*/ 4614609 h 6858000"/>
            <a:gd name="connsiteX4652" fmla="*/ 8847249 w 12192000"/>
            <a:gd name="connsiteY4652" fmla="*/ 4587270 h 6858000"/>
            <a:gd name="connsiteX4653" fmla="*/ 8874583 w 12192000"/>
            <a:gd name="connsiteY4653" fmla="*/ 4614609 h 6858000"/>
            <a:gd name="connsiteX4654" fmla="*/ 8847249 w 12192000"/>
            <a:gd name="connsiteY4654" fmla="*/ 4641949 h 6858000"/>
            <a:gd name="connsiteX4655" fmla="*/ 8913910 w 12192000"/>
            <a:gd name="connsiteY4655" fmla="*/ 4641949 h 6858000"/>
            <a:gd name="connsiteX4656" fmla="*/ 8886565 w 12192000"/>
            <a:gd name="connsiteY4656" fmla="*/ 4614609 h 6858000"/>
            <a:gd name="connsiteX4657" fmla="*/ 8913910 w 12192000"/>
            <a:gd name="connsiteY4657" fmla="*/ 4587270 h 6858000"/>
            <a:gd name="connsiteX4658" fmla="*/ 8941244 w 12192000"/>
            <a:gd name="connsiteY4658" fmla="*/ 4614609 h 6858000"/>
            <a:gd name="connsiteX4659" fmla="*/ 8913910 w 12192000"/>
            <a:gd name="connsiteY4659" fmla="*/ 4641949 h 6858000"/>
            <a:gd name="connsiteX4660" fmla="*/ 9380536 w 12192000"/>
            <a:gd name="connsiteY4660" fmla="*/ 4641949 h 6858000"/>
            <a:gd name="connsiteX4661" fmla="*/ 9353191 w 12192000"/>
            <a:gd name="connsiteY4661" fmla="*/ 4614609 h 6858000"/>
            <a:gd name="connsiteX4662" fmla="*/ 9380536 w 12192000"/>
            <a:gd name="connsiteY4662" fmla="*/ 4587270 h 6858000"/>
            <a:gd name="connsiteX4663" fmla="*/ 9407870 w 12192000"/>
            <a:gd name="connsiteY4663" fmla="*/ 4614609 h 6858000"/>
            <a:gd name="connsiteX4664" fmla="*/ 9380536 w 12192000"/>
            <a:gd name="connsiteY4664" fmla="*/ 4641949 h 6858000"/>
            <a:gd name="connsiteX4665" fmla="*/ 9447197 w 12192000"/>
            <a:gd name="connsiteY4665" fmla="*/ 4641949 h 6858000"/>
            <a:gd name="connsiteX4666" fmla="*/ 9419852 w 12192000"/>
            <a:gd name="connsiteY4666" fmla="*/ 4614609 h 6858000"/>
            <a:gd name="connsiteX4667" fmla="*/ 9447197 w 12192000"/>
            <a:gd name="connsiteY4667" fmla="*/ 4587270 h 6858000"/>
            <a:gd name="connsiteX4668" fmla="*/ 9474531 w 12192000"/>
            <a:gd name="connsiteY4668" fmla="*/ 4614609 h 6858000"/>
            <a:gd name="connsiteX4669" fmla="*/ 9447197 w 12192000"/>
            <a:gd name="connsiteY4669" fmla="*/ 4641949 h 6858000"/>
            <a:gd name="connsiteX4670" fmla="*/ 9513858 w 12192000"/>
            <a:gd name="connsiteY4670" fmla="*/ 4641949 h 6858000"/>
            <a:gd name="connsiteX4671" fmla="*/ 9486513 w 12192000"/>
            <a:gd name="connsiteY4671" fmla="*/ 4614609 h 6858000"/>
            <a:gd name="connsiteX4672" fmla="*/ 9513858 w 12192000"/>
            <a:gd name="connsiteY4672" fmla="*/ 4587270 h 6858000"/>
            <a:gd name="connsiteX4673" fmla="*/ 9541193 w 12192000"/>
            <a:gd name="connsiteY4673" fmla="*/ 4614609 h 6858000"/>
            <a:gd name="connsiteX4674" fmla="*/ 9513858 w 12192000"/>
            <a:gd name="connsiteY4674" fmla="*/ 4641949 h 6858000"/>
            <a:gd name="connsiteX4675" fmla="*/ 9647180 w 12192000"/>
            <a:gd name="connsiteY4675" fmla="*/ 4641949 h 6858000"/>
            <a:gd name="connsiteX4676" fmla="*/ 9619835 w 12192000"/>
            <a:gd name="connsiteY4676" fmla="*/ 4614609 h 6858000"/>
            <a:gd name="connsiteX4677" fmla="*/ 9647180 w 12192000"/>
            <a:gd name="connsiteY4677" fmla="*/ 4587270 h 6858000"/>
            <a:gd name="connsiteX4678" fmla="*/ 9674514 w 12192000"/>
            <a:gd name="connsiteY4678" fmla="*/ 4614609 h 6858000"/>
            <a:gd name="connsiteX4679" fmla="*/ 9647180 w 12192000"/>
            <a:gd name="connsiteY4679" fmla="*/ 4641949 h 6858000"/>
            <a:gd name="connsiteX4680" fmla="*/ 1981171 w 12192000"/>
            <a:gd name="connsiteY4680" fmla="*/ 4575320 h 6858000"/>
            <a:gd name="connsiteX4681" fmla="*/ 1953831 w 12192000"/>
            <a:gd name="connsiteY4681" fmla="*/ 4547980 h 6858000"/>
            <a:gd name="connsiteX4682" fmla="*/ 1981171 w 12192000"/>
            <a:gd name="connsiteY4682" fmla="*/ 4520641 h 6858000"/>
            <a:gd name="connsiteX4683" fmla="*/ 2008510 w 12192000"/>
            <a:gd name="connsiteY4683" fmla="*/ 4547980 h 6858000"/>
            <a:gd name="connsiteX4684" fmla="*/ 1981171 w 12192000"/>
            <a:gd name="connsiteY4684" fmla="*/ 4575320 h 6858000"/>
            <a:gd name="connsiteX4685" fmla="*/ 2047832 w 12192000"/>
            <a:gd name="connsiteY4685" fmla="*/ 4575320 h 6858000"/>
            <a:gd name="connsiteX4686" fmla="*/ 2020492 w 12192000"/>
            <a:gd name="connsiteY4686" fmla="*/ 4547980 h 6858000"/>
            <a:gd name="connsiteX4687" fmla="*/ 2047832 w 12192000"/>
            <a:gd name="connsiteY4687" fmla="*/ 4520641 h 6858000"/>
            <a:gd name="connsiteX4688" fmla="*/ 2075172 w 12192000"/>
            <a:gd name="connsiteY4688" fmla="*/ 4547980 h 6858000"/>
            <a:gd name="connsiteX4689" fmla="*/ 2047832 w 12192000"/>
            <a:gd name="connsiteY4689" fmla="*/ 4575320 h 6858000"/>
            <a:gd name="connsiteX4690" fmla="*/ 2114493 w 12192000"/>
            <a:gd name="connsiteY4690" fmla="*/ 4575320 h 6858000"/>
            <a:gd name="connsiteX4691" fmla="*/ 2087153 w 12192000"/>
            <a:gd name="connsiteY4691" fmla="*/ 4547980 h 6858000"/>
            <a:gd name="connsiteX4692" fmla="*/ 2114493 w 12192000"/>
            <a:gd name="connsiteY4692" fmla="*/ 4520641 h 6858000"/>
            <a:gd name="connsiteX4693" fmla="*/ 2141833 w 12192000"/>
            <a:gd name="connsiteY4693" fmla="*/ 4547980 h 6858000"/>
            <a:gd name="connsiteX4694" fmla="*/ 2114493 w 12192000"/>
            <a:gd name="connsiteY4694" fmla="*/ 4575320 h 6858000"/>
            <a:gd name="connsiteX4695" fmla="*/ 2181153 w 12192000"/>
            <a:gd name="connsiteY4695" fmla="*/ 4575320 h 6858000"/>
            <a:gd name="connsiteX4696" fmla="*/ 2153814 w 12192000"/>
            <a:gd name="connsiteY4696" fmla="*/ 4547980 h 6858000"/>
            <a:gd name="connsiteX4697" fmla="*/ 2181153 w 12192000"/>
            <a:gd name="connsiteY4697" fmla="*/ 4520641 h 6858000"/>
            <a:gd name="connsiteX4698" fmla="*/ 2208493 w 12192000"/>
            <a:gd name="connsiteY4698" fmla="*/ 4547980 h 6858000"/>
            <a:gd name="connsiteX4699" fmla="*/ 2181153 w 12192000"/>
            <a:gd name="connsiteY4699" fmla="*/ 4575320 h 6858000"/>
            <a:gd name="connsiteX4700" fmla="*/ 2981085 w 12192000"/>
            <a:gd name="connsiteY4700" fmla="*/ 4575320 h 6858000"/>
            <a:gd name="connsiteX4701" fmla="*/ 2953746 w 12192000"/>
            <a:gd name="connsiteY4701" fmla="*/ 4547980 h 6858000"/>
            <a:gd name="connsiteX4702" fmla="*/ 2981085 w 12192000"/>
            <a:gd name="connsiteY4702" fmla="*/ 4520641 h 6858000"/>
            <a:gd name="connsiteX4703" fmla="*/ 3008425 w 12192000"/>
            <a:gd name="connsiteY4703" fmla="*/ 4547980 h 6858000"/>
            <a:gd name="connsiteX4704" fmla="*/ 2981085 w 12192000"/>
            <a:gd name="connsiteY4704" fmla="*/ 4575320 h 6858000"/>
            <a:gd name="connsiteX4705" fmla="*/ 3047746 w 12192000"/>
            <a:gd name="connsiteY4705" fmla="*/ 4575320 h 6858000"/>
            <a:gd name="connsiteX4706" fmla="*/ 3020406 w 12192000"/>
            <a:gd name="connsiteY4706" fmla="*/ 4547980 h 6858000"/>
            <a:gd name="connsiteX4707" fmla="*/ 3047746 w 12192000"/>
            <a:gd name="connsiteY4707" fmla="*/ 4520641 h 6858000"/>
            <a:gd name="connsiteX4708" fmla="*/ 3075085 w 12192000"/>
            <a:gd name="connsiteY4708" fmla="*/ 4547980 h 6858000"/>
            <a:gd name="connsiteX4709" fmla="*/ 3047746 w 12192000"/>
            <a:gd name="connsiteY4709" fmla="*/ 4575320 h 6858000"/>
            <a:gd name="connsiteX4710" fmla="*/ 3114407 w 12192000"/>
            <a:gd name="connsiteY4710" fmla="*/ 4575320 h 6858000"/>
            <a:gd name="connsiteX4711" fmla="*/ 3087067 w 12192000"/>
            <a:gd name="connsiteY4711" fmla="*/ 4547980 h 6858000"/>
            <a:gd name="connsiteX4712" fmla="*/ 3114407 w 12192000"/>
            <a:gd name="connsiteY4712" fmla="*/ 4520641 h 6858000"/>
            <a:gd name="connsiteX4713" fmla="*/ 3141747 w 12192000"/>
            <a:gd name="connsiteY4713" fmla="*/ 4547980 h 6858000"/>
            <a:gd name="connsiteX4714" fmla="*/ 3114407 w 12192000"/>
            <a:gd name="connsiteY4714" fmla="*/ 4575320 h 6858000"/>
            <a:gd name="connsiteX4715" fmla="*/ 3181068 w 12192000"/>
            <a:gd name="connsiteY4715" fmla="*/ 4575320 h 6858000"/>
            <a:gd name="connsiteX4716" fmla="*/ 3153728 w 12192000"/>
            <a:gd name="connsiteY4716" fmla="*/ 4547980 h 6858000"/>
            <a:gd name="connsiteX4717" fmla="*/ 3181068 w 12192000"/>
            <a:gd name="connsiteY4717" fmla="*/ 4520641 h 6858000"/>
            <a:gd name="connsiteX4718" fmla="*/ 3208408 w 12192000"/>
            <a:gd name="connsiteY4718" fmla="*/ 4547980 h 6858000"/>
            <a:gd name="connsiteX4719" fmla="*/ 3181068 w 12192000"/>
            <a:gd name="connsiteY4719" fmla="*/ 4575320 h 6858000"/>
            <a:gd name="connsiteX4720" fmla="*/ 3247728 w 12192000"/>
            <a:gd name="connsiteY4720" fmla="*/ 4575320 h 6858000"/>
            <a:gd name="connsiteX4721" fmla="*/ 3220389 w 12192000"/>
            <a:gd name="connsiteY4721" fmla="*/ 4547980 h 6858000"/>
            <a:gd name="connsiteX4722" fmla="*/ 3247728 w 12192000"/>
            <a:gd name="connsiteY4722" fmla="*/ 4520641 h 6858000"/>
            <a:gd name="connsiteX4723" fmla="*/ 3275068 w 12192000"/>
            <a:gd name="connsiteY4723" fmla="*/ 4547980 h 6858000"/>
            <a:gd name="connsiteX4724" fmla="*/ 3247728 w 12192000"/>
            <a:gd name="connsiteY4724" fmla="*/ 4575320 h 6858000"/>
            <a:gd name="connsiteX4725" fmla="*/ 3314390 w 12192000"/>
            <a:gd name="connsiteY4725" fmla="*/ 4575320 h 6858000"/>
            <a:gd name="connsiteX4726" fmla="*/ 3287050 w 12192000"/>
            <a:gd name="connsiteY4726" fmla="*/ 4547980 h 6858000"/>
            <a:gd name="connsiteX4727" fmla="*/ 3314390 w 12192000"/>
            <a:gd name="connsiteY4727" fmla="*/ 4520641 h 6858000"/>
            <a:gd name="connsiteX4728" fmla="*/ 3341729 w 12192000"/>
            <a:gd name="connsiteY4728" fmla="*/ 4547980 h 6858000"/>
            <a:gd name="connsiteX4729" fmla="*/ 3314390 w 12192000"/>
            <a:gd name="connsiteY4729" fmla="*/ 4575320 h 6858000"/>
            <a:gd name="connsiteX4730" fmla="*/ 3381051 w 12192000"/>
            <a:gd name="connsiteY4730" fmla="*/ 4575320 h 6858000"/>
            <a:gd name="connsiteX4731" fmla="*/ 3353711 w 12192000"/>
            <a:gd name="connsiteY4731" fmla="*/ 4547980 h 6858000"/>
            <a:gd name="connsiteX4732" fmla="*/ 3381051 w 12192000"/>
            <a:gd name="connsiteY4732" fmla="*/ 4520641 h 6858000"/>
            <a:gd name="connsiteX4733" fmla="*/ 3408391 w 12192000"/>
            <a:gd name="connsiteY4733" fmla="*/ 4547980 h 6858000"/>
            <a:gd name="connsiteX4734" fmla="*/ 3381051 w 12192000"/>
            <a:gd name="connsiteY4734" fmla="*/ 4575320 h 6858000"/>
            <a:gd name="connsiteX4735" fmla="*/ 3447711 w 12192000"/>
            <a:gd name="connsiteY4735" fmla="*/ 4575320 h 6858000"/>
            <a:gd name="connsiteX4736" fmla="*/ 3420371 w 12192000"/>
            <a:gd name="connsiteY4736" fmla="*/ 4547980 h 6858000"/>
            <a:gd name="connsiteX4737" fmla="*/ 3447711 w 12192000"/>
            <a:gd name="connsiteY4737" fmla="*/ 4520641 h 6858000"/>
            <a:gd name="connsiteX4738" fmla="*/ 3475051 w 12192000"/>
            <a:gd name="connsiteY4738" fmla="*/ 4547980 h 6858000"/>
            <a:gd name="connsiteX4739" fmla="*/ 3447711 w 12192000"/>
            <a:gd name="connsiteY4739" fmla="*/ 4575320 h 6858000"/>
            <a:gd name="connsiteX4740" fmla="*/ 3514372 w 12192000"/>
            <a:gd name="connsiteY4740" fmla="*/ 4575320 h 6858000"/>
            <a:gd name="connsiteX4741" fmla="*/ 3487033 w 12192000"/>
            <a:gd name="connsiteY4741" fmla="*/ 4547980 h 6858000"/>
            <a:gd name="connsiteX4742" fmla="*/ 3514372 w 12192000"/>
            <a:gd name="connsiteY4742" fmla="*/ 4520641 h 6858000"/>
            <a:gd name="connsiteX4743" fmla="*/ 3541712 w 12192000"/>
            <a:gd name="connsiteY4743" fmla="*/ 4547980 h 6858000"/>
            <a:gd name="connsiteX4744" fmla="*/ 3514372 w 12192000"/>
            <a:gd name="connsiteY4744" fmla="*/ 4575320 h 6858000"/>
            <a:gd name="connsiteX4745" fmla="*/ 3581034 w 12192000"/>
            <a:gd name="connsiteY4745" fmla="*/ 4575320 h 6858000"/>
            <a:gd name="connsiteX4746" fmla="*/ 3553694 w 12192000"/>
            <a:gd name="connsiteY4746" fmla="*/ 4547980 h 6858000"/>
            <a:gd name="connsiteX4747" fmla="*/ 3581034 w 12192000"/>
            <a:gd name="connsiteY4747" fmla="*/ 4520641 h 6858000"/>
            <a:gd name="connsiteX4748" fmla="*/ 3608373 w 12192000"/>
            <a:gd name="connsiteY4748" fmla="*/ 4547980 h 6858000"/>
            <a:gd name="connsiteX4749" fmla="*/ 3581034 w 12192000"/>
            <a:gd name="connsiteY4749" fmla="*/ 4575320 h 6858000"/>
            <a:gd name="connsiteX4750" fmla="*/ 3714355 w 12192000"/>
            <a:gd name="connsiteY4750" fmla="*/ 4575320 h 6858000"/>
            <a:gd name="connsiteX4751" fmla="*/ 3687015 w 12192000"/>
            <a:gd name="connsiteY4751" fmla="*/ 4547980 h 6858000"/>
            <a:gd name="connsiteX4752" fmla="*/ 3714355 w 12192000"/>
            <a:gd name="connsiteY4752" fmla="*/ 4520641 h 6858000"/>
            <a:gd name="connsiteX4753" fmla="*/ 3741695 w 12192000"/>
            <a:gd name="connsiteY4753" fmla="*/ 4547980 h 6858000"/>
            <a:gd name="connsiteX4754" fmla="*/ 3714355 w 12192000"/>
            <a:gd name="connsiteY4754" fmla="*/ 4575320 h 6858000"/>
            <a:gd name="connsiteX4755" fmla="*/ 3781016 w 12192000"/>
            <a:gd name="connsiteY4755" fmla="*/ 4575320 h 6858000"/>
            <a:gd name="connsiteX4756" fmla="*/ 3753677 w 12192000"/>
            <a:gd name="connsiteY4756" fmla="*/ 4547980 h 6858000"/>
            <a:gd name="connsiteX4757" fmla="*/ 3781016 w 12192000"/>
            <a:gd name="connsiteY4757" fmla="*/ 4520641 h 6858000"/>
            <a:gd name="connsiteX4758" fmla="*/ 3808356 w 12192000"/>
            <a:gd name="connsiteY4758" fmla="*/ 4547980 h 6858000"/>
            <a:gd name="connsiteX4759" fmla="*/ 3781016 w 12192000"/>
            <a:gd name="connsiteY4759" fmla="*/ 4575320 h 6858000"/>
            <a:gd name="connsiteX4760" fmla="*/ 3847677 w 12192000"/>
            <a:gd name="connsiteY4760" fmla="*/ 4575320 h 6858000"/>
            <a:gd name="connsiteX4761" fmla="*/ 3820337 w 12192000"/>
            <a:gd name="connsiteY4761" fmla="*/ 4547980 h 6858000"/>
            <a:gd name="connsiteX4762" fmla="*/ 3847677 w 12192000"/>
            <a:gd name="connsiteY4762" fmla="*/ 4520641 h 6858000"/>
            <a:gd name="connsiteX4763" fmla="*/ 3875016 w 12192000"/>
            <a:gd name="connsiteY4763" fmla="*/ 4547980 h 6858000"/>
            <a:gd name="connsiteX4764" fmla="*/ 3847677 w 12192000"/>
            <a:gd name="connsiteY4764" fmla="*/ 4575320 h 6858000"/>
            <a:gd name="connsiteX4765" fmla="*/ 4314303 w 12192000"/>
            <a:gd name="connsiteY4765" fmla="*/ 4575320 h 6858000"/>
            <a:gd name="connsiteX4766" fmla="*/ 4286964 w 12192000"/>
            <a:gd name="connsiteY4766" fmla="*/ 4547980 h 6858000"/>
            <a:gd name="connsiteX4767" fmla="*/ 4314303 w 12192000"/>
            <a:gd name="connsiteY4767" fmla="*/ 4520641 h 6858000"/>
            <a:gd name="connsiteX4768" fmla="*/ 4341643 w 12192000"/>
            <a:gd name="connsiteY4768" fmla="*/ 4547980 h 6858000"/>
            <a:gd name="connsiteX4769" fmla="*/ 4314303 w 12192000"/>
            <a:gd name="connsiteY4769" fmla="*/ 4575320 h 6858000"/>
            <a:gd name="connsiteX4770" fmla="*/ 4380965 w 12192000"/>
            <a:gd name="connsiteY4770" fmla="*/ 4575320 h 6858000"/>
            <a:gd name="connsiteX4771" fmla="*/ 4353625 w 12192000"/>
            <a:gd name="connsiteY4771" fmla="*/ 4547980 h 6858000"/>
            <a:gd name="connsiteX4772" fmla="*/ 4380965 w 12192000"/>
            <a:gd name="connsiteY4772" fmla="*/ 4520641 h 6858000"/>
            <a:gd name="connsiteX4773" fmla="*/ 4408304 w 12192000"/>
            <a:gd name="connsiteY4773" fmla="*/ 4547980 h 6858000"/>
            <a:gd name="connsiteX4774" fmla="*/ 4380965 w 12192000"/>
            <a:gd name="connsiteY4774" fmla="*/ 4575320 h 6858000"/>
            <a:gd name="connsiteX4775" fmla="*/ 4914252 w 12192000"/>
            <a:gd name="connsiteY4775" fmla="*/ 4575320 h 6858000"/>
            <a:gd name="connsiteX4776" fmla="*/ 4886912 w 12192000"/>
            <a:gd name="connsiteY4776" fmla="*/ 4547980 h 6858000"/>
            <a:gd name="connsiteX4777" fmla="*/ 4914252 w 12192000"/>
            <a:gd name="connsiteY4777" fmla="*/ 4520641 h 6858000"/>
            <a:gd name="connsiteX4778" fmla="*/ 4941591 w 12192000"/>
            <a:gd name="connsiteY4778" fmla="*/ 4547980 h 6858000"/>
            <a:gd name="connsiteX4779" fmla="*/ 4914252 w 12192000"/>
            <a:gd name="connsiteY4779" fmla="*/ 4575320 h 6858000"/>
            <a:gd name="connsiteX4780" fmla="*/ 4980913 w 12192000"/>
            <a:gd name="connsiteY4780" fmla="*/ 4575320 h 6858000"/>
            <a:gd name="connsiteX4781" fmla="*/ 4953573 w 12192000"/>
            <a:gd name="connsiteY4781" fmla="*/ 4547980 h 6858000"/>
            <a:gd name="connsiteX4782" fmla="*/ 4980913 w 12192000"/>
            <a:gd name="connsiteY4782" fmla="*/ 4520641 h 6858000"/>
            <a:gd name="connsiteX4783" fmla="*/ 5008253 w 12192000"/>
            <a:gd name="connsiteY4783" fmla="*/ 4547980 h 6858000"/>
            <a:gd name="connsiteX4784" fmla="*/ 4980913 w 12192000"/>
            <a:gd name="connsiteY4784" fmla="*/ 4575320 h 6858000"/>
            <a:gd name="connsiteX4785" fmla="*/ 6114150 w 12192000"/>
            <a:gd name="connsiteY4785" fmla="*/ 4575320 h 6858000"/>
            <a:gd name="connsiteX4786" fmla="*/ 6086805 w 12192000"/>
            <a:gd name="connsiteY4786" fmla="*/ 4547980 h 6858000"/>
            <a:gd name="connsiteX4787" fmla="*/ 6114150 w 12192000"/>
            <a:gd name="connsiteY4787" fmla="*/ 4520641 h 6858000"/>
            <a:gd name="connsiteX4788" fmla="*/ 6141485 w 12192000"/>
            <a:gd name="connsiteY4788" fmla="*/ 4547980 h 6858000"/>
            <a:gd name="connsiteX4789" fmla="*/ 6114150 w 12192000"/>
            <a:gd name="connsiteY4789" fmla="*/ 4575320 h 6858000"/>
            <a:gd name="connsiteX4790" fmla="*/ 6180812 w 12192000"/>
            <a:gd name="connsiteY4790" fmla="*/ 4575320 h 6858000"/>
            <a:gd name="connsiteX4791" fmla="*/ 6153467 w 12192000"/>
            <a:gd name="connsiteY4791" fmla="*/ 4547980 h 6858000"/>
            <a:gd name="connsiteX4792" fmla="*/ 6180812 w 12192000"/>
            <a:gd name="connsiteY4792" fmla="*/ 4520641 h 6858000"/>
            <a:gd name="connsiteX4793" fmla="*/ 6208146 w 12192000"/>
            <a:gd name="connsiteY4793" fmla="*/ 4547980 h 6858000"/>
            <a:gd name="connsiteX4794" fmla="*/ 6180812 w 12192000"/>
            <a:gd name="connsiteY4794" fmla="*/ 4575320 h 6858000"/>
            <a:gd name="connsiteX4795" fmla="*/ 6247473 w 12192000"/>
            <a:gd name="connsiteY4795" fmla="*/ 4575320 h 6858000"/>
            <a:gd name="connsiteX4796" fmla="*/ 6220128 w 12192000"/>
            <a:gd name="connsiteY4796" fmla="*/ 4547980 h 6858000"/>
            <a:gd name="connsiteX4797" fmla="*/ 6247473 w 12192000"/>
            <a:gd name="connsiteY4797" fmla="*/ 4520641 h 6858000"/>
            <a:gd name="connsiteX4798" fmla="*/ 6274807 w 12192000"/>
            <a:gd name="connsiteY4798" fmla="*/ 4547980 h 6858000"/>
            <a:gd name="connsiteX4799" fmla="*/ 6247473 w 12192000"/>
            <a:gd name="connsiteY4799" fmla="*/ 4575320 h 6858000"/>
            <a:gd name="connsiteX4800" fmla="*/ 6380794 w 12192000"/>
            <a:gd name="connsiteY4800" fmla="*/ 4575320 h 6858000"/>
            <a:gd name="connsiteX4801" fmla="*/ 6353449 w 12192000"/>
            <a:gd name="connsiteY4801" fmla="*/ 4547980 h 6858000"/>
            <a:gd name="connsiteX4802" fmla="*/ 6380794 w 12192000"/>
            <a:gd name="connsiteY4802" fmla="*/ 4520641 h 6858000"/>
            <a:gd name="connsiteX4803" fmla="*/ 6408129 w 12192000"/>
            <a:gd name="connsiteY4803" fmla="*/ 4547980 h 6858000"/>
            <a:gd name="connsiteX4804" fmla="*/ 6380794 w 12192000"/>
            <a:gd name="connsiteY4804" fmla="*/ 4575320 h 6858000"/>
            <a:gd name="connsiteX4805" fmla="*/ 6580777 w 12192000"/>
            <a:gd name="connsiteY4805" fmla="*/ 4575320 h 6858000"/>
            <a:gd name="connsiteX4806" fmla="*/ 6553432 w 12192000"/>
            <a:gd name="connsiteY4806" fmla="*/ 4547980 h 6858000"/>
            <a:gd name="connsiteX4807" fmla="*/ 6580777 w 12192000"/>
            <a:gd name="connsiteY4807" fmla="*/ 4520641 h 6858000"/>
            <a:gd name="connsiteX4808" fmla="*/ 6608112 w 12192000"/>
            <a:gd name="connsiteY4808" fmla="*/ 4547980 h 6858000"/>
            <a:gd name="connsiteX4809" fmla="*/ 6580777 w 12192000"/>
            <a:gd name="connsiteY4809" fmla="*/ 4575320 h 6858000"/>
            <a:gd name="connsiteX4810" fmla="*/ 6714100 w 12192000"/>
            <a:gd name="connsiteY4810" fmla="*/ 4575320 h 6858000"/>
            <a:gd name="connsiteX4811" fmla="*/ 6686755 w 12192000"/>
            <a:gd name="connsiteY4811" fmla="*/ 4547980 h 6858000"/>
            <a:gd name="connsiteX4812" fmla="*/ 6714100 w 12192000"/>
            <a:gd name="connsiteY4812" fmla="*/ 4520641 h 6858000"/>
            <a:gd name="connsiteX4813" fmla="*/ 6741434 w 12192000"/>
            <a:gd name="connsiteY4813" fmla="*/ 4547980 h 6858000"/>
            <a:gd name="connsiteX4814" fmla="*/ 6714100 w 12192000"/>
            <a:gd name="connsiteY4814" fmla="*/ 4575320 h 6858000"/>
            <a:gd name="connsiteX4815" fmla="*/ 6780760 w 12192000"/>
            <a:gd name="connsiteY4815" fmla="*/ 4575320 h 6858000"/>
            <a:gd name="connsiteX4816" fmla="*/ 6753415 w 12192000"/>
            <a:gd name="connsiteY4816" fmla="*/ 4547980 h 6858000"/>
            <a:gd name="connsiteX4817" fmla="*/ 6780760 w 12192000"/>
            <a:gd name="connsiteY4817" fmla="*/ 4520641 h 6858000"/>
            <a:gd name="connsiteX4818" fmla="*/ 6808094 w 12192000"/>
            <a:gd name="connsiteY4818" fmla="*/ 4547980 h 6858000"/>
            <a:gd name="connsiteX4819" fmla="*/ 6780760 w 12192000"/>
            <a:gd name="connsiteY4819" fmla="*/ 4575320 h 6858000"/>
            <a:gd name="connsiteX4820" fmla="*/ 6847421 w 12192000"/>
            <a:gd name="connsiteY4820" fmla="*/ 4575320 h 6858000"/>
            <a:gd name="connsiteX4821" fmla="*/ 6820076 w 12192000"/>
            <a:gd name="connsiteY4821" fmla="*/ 4547980 h 6858000"/>
            <a:gd name="connsiteX4822" fmla="*/ 6847421 w 12192000"/>
            <a:gd name="connsiteY4822" fmla="*/ 4520641 h 6858000"/>
            <a:gd name="connsiteX4823" fmla="*/ 6874756 w 12192000"/>
            <a:gd name="connsiteY4823" fmla="*/ 4547980 h 6858000"/>
            <a:gd name="connsiteX4824" fmla="*/ 6847421 w 12192000"/>
            <a:gd name="connsiteY4824" fmla="*/ 4575320 h 6858000"/>
            <a:gd name="connsiteX4825" fmla="*/ 6914082 w 12192000"/>
            <a:gd name="connsiteY4825" fmla="*/ 4575320 h 6858000"/>
            <a:gd name="connsiteX4826" fmla="*/ 6886737 w 12192000"/>
            <a:gd name="connsiteY4826" fmla="*/ 4547980 h 6858000"/>
            <a:gd name="connsiteX4827" fmla="*/ 6914082 w 12192000"/>
            <a:gd name="connsiteY4827" fmla="*/ 4520641 h 6858000"/>
            <a:gd name="connsiteX4828" fmla="*/ 6941417 w 12192000"/>
            <a:gd name="connsiteY4828" fmla="*/ 4547980 h 6858000"/>
            <a:gd name="connsiteX4829" fmla="*/ 6914082 w 12192000"/>
            <a:gd name="connsiteY4829" fmla="*/ 4575320 h 6858000"/>
            <a:gd name="connsiteX4830" fmla="*/ 6980743 w 12192000"/>
            <a:gd name="connsiteY4830" fmla="*/ 4575320 h 6858000"/>
            <a:gd name="connsiteX4831" fmla="*/ 6953398 w 12192000"/>
            <a:gd name="connsiteY4831" fmla="*/ 4547980 h 6858000"/>
            <a:gd name="connsiteX4832" fmla="*/ 6980743 w 12192000"/>
            <a:gd name="connsiteY4832" fmla="*/ 4520641 h 6858000"/>
            <a:gd name="connsiteX4833" fmla="*/ 7008077 w 12192000"/>
            <a:gd name="connsiteY4833" fmla="*/ 4547980 h 6858000"/>
            <a:gd name="connsiteX4834" fmla="*/ 6980743 w 12192000"/>
            <a:gd name="connsiteY4834" fmla="*/ 4575320 h 6858000"/>
            <a:gd name="connsiteX4835" fmla="*/ 7047404 w 12192000"/>
            <a:gd name="connsiteY4835" fmla="*/ 4575320 h 6858000"/>
            <a:gd name="connsiteX4836" fmla="*/ 7020059 w 12192000"/>
            <a:gd name="connsiteY4836" fmla="*/ 4547980 h 6858000"/>
            <a:gd name="connsiteX4837" fmla="*/ 7047404 w 12192000"/>
            <a:gd name="connsiteY4837" fmla="*/ 4520641 h 6858000"/>
            <a:gd name="connsiteX4838" fmla="*/ 7074738 w 12192000"/>
            <a:gd name="connsiteY4838" fmla="*/ 4547980 h 6858000"/>
            <a:gd name="connsiteX4839" fmla="*/ 7047404 w 12192000"/>
            <a:gd name="connsiteY4839" fmla="*/ 4575320 h 6858000"/>
            <a:gd name="connsiteX4840" fmla="*/ 7114065 w 12192000"/>
            <a:gd name="connsiteY4840" fmla="*/ 4575320 h 6858000"/>
            <a:gd name="connsiteX4841" fmla="*/ 7086720 w 12192000"/>
            <a:gd name="connsiteY4841" fmla="*/ 4547980 h 6858000"/>
            <a:gd name="connsiteX4842" fmla="*/ 7114065 w 12192000"/>
            <a:gd name="connsiteY4842" fmla="*/ 4520641 h 6858000"/>
            <a:gd name="connsiteX4843" fmla="*/ 7141400 w 12192000"/>
            <a:gd name="connsiteY4843" fmla="*/ 4547980 h 6858000"/>
            <a:gd name="connsiteX4844" fmla="*/ 7114065 w 12192000"/>
            <a:gd name="connsiteY4844" fmla="*/ 4575320 h 6858000"/>
            <a:gd name="connsiteX4845" fmla="*/ 7180725 w 12192000"/>
            <a:gd name="connsiteY4845" fmla="*/ 4575320 h 6858000"/>
            <a:gd name="connsiteX4846" fmla="*/ 7153380 w 12192000"/>
            <a:gd name="connsiteY4846" fmla="*/ 4547980 h 6858000"/>
            <a:gd name="connsiteX4847" fmla="*/ 7180725 w 12192000"/>
            <a:gd name="connsiteY4847" fmla="*/ 4520641 h 6858000"/>
            <a:gd name="connsiteX4848" fmla="*/ 7208060 w 12192000"/>
            <a:gd name="connsiteY4848" fmla="*/ 4547980 h 6858000"/>
            <a:gd name="connsiteX4849" fmla="*/ 7180725 w 12192000"/>
            <a:gd name="connsiteY4849" fmla="*/ 4575320 h 6858000"/>
            <a:gd name="connsiteX4850" fmla="*/ 7247387 w 12192000"/>
            <a:gd name="connsiteY4850" fmla="*/ 4575320 h 6858000"/>
            <a:gd name="connsiteX4851" fmla="*/ 7220042 w 12192000"/>
            <a:gd name="connsiteY4851" fmla="*/ 4547980 h 6858000"/>
            <a:gd name="connsiteX4852" fmla="*/ 7247387 w 12192000"/>
            <a:gd name="connsiteY4852" fmla="*/ 4520641 h 6858000"/>
            <a:gd name="connsiteX4853" fmla="*/ 7274721 w 12192000"/>
            <a:gd name="connsiteY4853" fmla="*/ 4547980 h 6858000"/>
            <a:gd name="connsiteX4854" fmla="*/ 7247387 w 12192000"/>
            <a:gd name="connsiteY4854" fmla="*/ 4575320 h 6858000"/>
            <a:gd name="connsiteX4855" fmla="*/ 7314048 w 12192000"/>
            <a:gd name="connsiteY4855" fmla="*/ 4575320 h 6858000"/>
            <a:gd name="connsiteX4856" fmla="*/ 7286703 w 12192000"/>
            <a:gd name="connsiteY4856" fmla="*/ 4547980 h 6858000"/>
            <a:gd name="connsiteX4857" fmla="*/ 7314048 w 12192000"/>
            <a:gd name="connsiteY4857" fmla="*/ 4520641 h 6858000"/>
            <a:gd name="connsiteX4858" fmla="*/ 7341382 w 12192000"/>
            <a:gd name="connsiteY4858" fmla="*/ 4547980 h 6858000"/>
            <a:gd name="connsiteX4859" fmla="*/ 7314048 w 12192000"/>
            <a:gd name="connsiteY4859" fmla="*/ 4575320 h 6858000"/>
            <a:gd name="connsiteX4860" fmla="*/ 7380708 w 12192000"/>
            <a:gd name="connsiteY4860" fmla="*/ 4575320 h 6858000"/>
            <a:gd name="connsiteX4861" fmla="*/ 7353363 w 12192000"/>
            <a:gd name="connsiteY4861" fmla="*/ 4547980 h 6858000"/>
            <a:gd name="connsiteX4862" fmla="*/ 7380708 w 12192000"/>
            <a:gd name="connsiteY4862" fmla="*/ 4520641 h 6858000"/>
            <a:gd name="connsiteX4863" fmla="*/ 7408043 w 12192000"/>
            <a:gd name="connsiteY4863" fmla="*/ 4547980 h 6858000"/>
            <a:gd name="connsiteX4864" fmla="*/ 7380708 w 12192000"/>
            <a:gd name="connsiteY4864" fmla="*/ 4575320 h 6858000"/>
            <a:gd name="connsiteX4865" fmla="*/ 7447369 w 12192000"/>
            <a:gd name="connsiteY4865" fmla="*/ 4575320 h 6858000"/>
            <a:gd name="connsiteX4866" fmla="*/ 7420024 w 12192000"/>
            <a:gd name="connsiteY4866" fmla="*/ 4547980 h 6858000"/>
            <a:gd name="connsiteX4867" fmla="*/ 7447369 w 12192000"/>
            <a:gd name="connsiteY4867" fmla="*/ 4520641 h 6858000"/>
            <a:gd name="connsiteX4868" fmla="*/ 7474704 w 12192000"/>
            <a:gd name="connsiteY4868" fmla="*/ 4547980 h 6858000"/>
            <a:gd name="connsiteX4869" fmla="*/ 7447369 w 12192000"/>
            <a:gd name="connsiteY4869" fmla="*/ 4575320 h 6858000"/>
            <a:gd name="connsiteX4870" fmla="*/ 7514031 w 12192000"/>
            <a:gd name="connsiteY4870" fmla="*/ 4575320 h 6858000"/>
            <a:gd name="connsiteX4871" fmla="*/ 7486686 w 12192000"/>
            <a:gd name="connsiteY4871" fmla="*/ 4547980 h 6858000"/>
            <a:gd name="connsiteX4872" fmla="*/ 7514031 w 12192000"/>
            <a:gd name="connsiteY4872" fmla="*/ 4520641 h 6858000"/>
            <a:gd name="connsiteX4873" fmla="*/ 7541365 w 12192000"/>
            <a:gd name="connsiteY4873" fmla="*/ 4547980 h 6858000"/>
            <a:gd name="connsiteX4874" fmla="*/ 7514031 w 12192000"/>
            <a:gd name="connsiteY4874" fmla="*/ 4575320 h 6858000"/>
            <a:gd name="connsiteX4875" fmla="*/ 7580691 w 12192000"/>
            <a:gd name="connsiteY4875" fmla="*/ 4575320 h 6858000"/>
            <a:gd name="connsiteX4876" fmla="*/ 7553346 w 12192000"/>
            <a:gd name="connsiteY4876" fmla="*/ 4547980 h 6858000"/>
            <a:gd name="connsiteX4877" fmla="*/ 7580691 w 12192000"/>
            <a:gd name="connsiteY4877" fmla="*/ 4520641 h 6858000"/>
            <a:gd name="connsiteX4878" fmla="*/ 7608025 w 12192000"/>
            <a:gd name="connsiteY4878" fmla="*/ 4547980 h 6858000"/>
            <a:gd name="connsiteX4879" fmla="*/ 7580691 w 12192000"/>
            <a:gd name="connsiteY4879" fmla="*/ 4575320 h 6858000"/>
            <a:gd name="connsiteX4880" fmla="*/ 7647352 w 12192000"/>
            <a:gd name="connsiteY4880" fmla="*/ 4575320 h 6858000"/>
            <a:gd name="connsiteX4881" fmla="*/ 7620007 w 12192000"/>
            <a:gd name="connsiteY4881" fmla="*/ 4547980 h 6858000"/>
            <a:gd name="connsiteX4882" fmla="*/ 7647352 w 12192000"/>
            <a:gd name="connsiteY4882" fmla="*/ 4520641 h 6858000"/>
            <a:gd name="connsiteX4883" fmla="*/ 7674687 w 12192000"/>
            <a:gd name="connsiteY4883" fmla="*/ 4547980 h 6858000"/>
            <a:gd name="connsiteX4884" fmla="*/ 7647352 w 12192000"/>
            <a:gd name="connsiteY4884" fmla="*/ 4575320 h 6858000"/>
            <a:gd name="connsiteX4885" fmla="*/ 7714013 w 12192000"/>
            <a:gd name="connsiteY4885" fmla="*/ 4575320 h 6858000"/>
            <a:gd name="connsiteX4886" fmla="*/ 7686668 w 12192000"/>
            <a:gd name="connsiteY4886" fmla="*/ 4547980 h 6858000"/>
            <a:gd name="connsiteX4887" fmla="*/ 7714013 w 12192000"/>
            <a:gd name="connsiteY4887" fmla="*/ 4520641 h 6858000"/>
            <a:gd name="connsiteX4888" fmla="*/ 7741348 w 12192000"/>
            <a:gd name="connsiteY4888" fmla="*/ 4547980 h 6858000"/>
            <a:gd name="connsiteX4889" fmla="*/ 7714013 w 12192000"/>
            <a:gd name="connsiteY4889" fmla="*/ 4575320 h 6858000"/>
            <a:gd name="connsiteX4890" fmla="*/ 7780674 w 12192000"/>
            <a:gd name="connsiteY4890" fmla="*/ 4575320 h 6858000"/>
            <a:gd name="connsiteX4891" fmla="*/ 7753329 w 12192000"/>
            <a:gd name="connsiteY4891" fmla="*/ 4547980 h 6858000"/>
            <a:gd name="connsiteX4892" fmla="*/ 7780674 w 12192000"/>
            <a:gd name="connsiteY4892" fmla="*/ 4520641 h 6858000"/>
            <a:gd name="connsiteX4893" fmla="*/ 7808008 w 12192000"/>
            <a:gd name="connsiteY4893" fmla="*/ 4547980 h 6858000"/>
            <a:gd name="connsiteX4894" fmla="*/ 7780674 w 12192000"/>
            <a:gd name="connsiteY4894" fmla="*/ 4575320 h 6858000"/>
            <a:gd name="connsiteX4895" fmla="*/ 7847335 w 12192000"/>
            <a:gd name="connsiteY4895" fmla="*/ 4575320 h 6858000"/>
            <a:gd name="connsiteX4896" fmla="*/ 7819990 w 12192000"/>
            <a:gd name="connsiteY4896" fmla="*/ 4547980 h 6858000"/>
            <a:gd name="connsiteX4897" fmla="*/ 7847335 w 12192000"/>
            <a:gd name="connsiteY4897" fmla="*/ 4520641 h 6858000"/>
            <a:gd name="connsiteX4898" fmla="*/ 7874669 w 12192000"/>
            <a:gd name="connsiteY4898" fmla="*/ 4547980 h 6858000"/>
            <a:gd name="connsiteX4899" fmla="*/ 7847335 w 12192000"/>
            <a:gd name="connsiteY4899" fmla="*/ 4575320 h 6858000"/>
            <a:gd name="connsiteX4900" fmla="*/ 7913996 w 12192000"/>
            <a:gd name="connsiteY4900" fmla="*/ 4575320 h 6858000"/>
            <a:gd name="connsiteX4901" fmla="*/ 7886651 w 12192000"/>
            <a:gd name="connsiteY4901" fmla="*/ 4547980 h 6858000"/>
            <a:gd name="connsiteX4902" fmla="*/ 7913996 w 12192000"/>
            <a:gd name="connsiteY4902" fmla="*/ 4520641 h 6858000"/>
            <a:gd name="connsiteX4903" fmla="*/ 7941331 w 12192000"/>
            <a:gd name="connsiteY4903" fmla="*/ 4547980 h 6858000"/>
            <a:gd name="connsiteX4904" fmla="*/ 7913996 w 12192000"/>
            <a:gd name="connsiteY4904" fmla="*/ 4575320 h 6858000"/>
            <a:gd name="connsiteX4905" fmla="*/ 7980656 w 12192000"/>
            <a:gd name="connsiteY4905" fmla="*/ 4575320 h 6858000"/>
            <a:gd name="connsiteX4906" fmla="*/ 7953311 w 12192000"/>
            <a:gd name="connsiteY4906" fmla="*/ 4547980 h 6858000"/>
            <a:gd name="connsiteX4907" fmla="*/ 7980656 w 12192000"/>
            <a:gd name="connsiteY4907" fmla="*/ 4520641 h 6858000"/>
            <a:gd name="connsiteX4908" fmla="*/ 8007991 w 12192000"/>
            <a:gd name="connsiteY4908" fmla="*/ 4547980 h 6858000"/>
            <a:gd name="connsiteX4909" fmla="*/ 7980656 w 12192000"/>
            <a:gd name="connsiteY4909" fmla="*/ 4575320 h 6858000"/>
            <a:gd name="connsiteX4910" fmla="*/ 8047318 w 12192000"/>
            <a:gd name="connsiteY4910" fmla="*/ 4575320 h 6858000"/>
            <a:gd name="connsiteX4911" fmla="*/ 8019973 w 12192000"/>
            <a:gd name="connsiteY4911" fmla="*/ 4547980 h 6858000"/>
            <a:gd name="connsiteX4912" fmla="*/ 8047318 w 12192000"/>
            <a:gd name="connsiteY4912" fmla="*/ 4520641 h 6858000"/>
            <a:gd name="connsiteX4913" fmla="*/ 8074652 w 12192000"/>
            <a:gd name="connsiteY4913" fmla="*/ 4547980 h 6858000"/>
            <a:gd name="connsiteX4914" fmla="*/ 8047318 w 12192000"/>
            <a:gd name="connsiteY4914" fmla="*/ 4575320 h 6858000"/>
            <a:gd name="connsiteX4915" fmla="*/ 8113979 w 12192000"/>
            <a:gd name="connsiteY4915" fmla="*/ 4575320 h 6858000"/>
            <a:gd name="connsiteX4916" fmla="*/ 8086634 w 12192000"/>
            <a:gd name="connsiteY4916" fmla="*/ 4547980 h 6858000"/>
            <a:gd name="connsiteX4917" fmla="*/ 8113979 w 12192000"/>
            <a:gd name="connsiteY4917" fmla="*/ 4520641 h 6858000"/>
            <a:gd name="connsiteX4918" fmla="*/ 8141313 w 12192000"/>
            <a:gd name="connsiteY4918" fmla="*/ 4547980 h 6858000"/>
            <a:gd name="connsiteX4919" fmla="*/ 8113979 w 12192000"/>
            <a:gd name="connsiteY4919" fmla="*/ 4575320 h 6858000"/>
            <a:gd name="connsiteX4920" fmla="*/ 8180639 w 12192000"/>
            <a:gd name="connsiteY4920" fmla="*/ 4575320 h 6858000"/>
            <a:gd name="connsiteX4921" fmla="*/ 8153294 w 12192000"/>
            <a:gd name="connsiteY4921" fmla="*/ 4547980 h 6858000"/>
            <a:gd name="connsiteX4922" fmla="*/ 8180639 w 12192000"/>
            <a:gd name="connsiteY4922" fmla="*/ 4520641 h 6858000"/>
            <a:gd name="connsiteX4923" fmla="*/ 8207974 w 12192000"/>
            <a:gd name="connsiteY4923" fmla="*/ 4547980 h 6858000"/>
            <a:gd name="connsiteX4924" fmla="*/ 8180639 w 12192000"/>
            <a:gd name="connsiteY4924" fmla="*/ 4575320 h 6858000"/>
            <a:gd name="connsiteX4925" fmla="*/ 8247300 w 12192000"/>
            <a:gd name="connsiteY4925" fmla="*/ 4575320 h 6858000"/>
            <a:gd name="connsiteX4926" fmla="*/ 8219955 w 12192000"/>
            <a:gd name="connsiteY4926" fmla="*/ 4547980 h 6858000"/>
            <a:gd name="connsiteX4927" fmla="*/ 8247300 w 12192000"/>
            <a:gd name="connsiteY4927" fmla="*/ 4520641 h 6858000"/>
            <a:gd name="connsiteX4928" fmla="*/ 8274635 w 12192000"/>
            <a:gd name="connsiteY4928" fmla="*/ 4547980 h 6858000"/>
            <a:gd name="connsiteX4929" fmla="*/ 8247300 w 12192000"/>
            <a:gd name="connsiteY4929" fmla="*/ 4575320 h 6858000"/>
            <a:gd name="connsiteX4930" fmla="*/ 8313962 w 12192000"/>
            <a:gd name="connsiteY4930" fmla="*/ 4575320 h 6858000"/>
            <a:gd name="connsiteX4931" fmla="*/ 8286617 w 12192000"/>
            <a:gd name="connsiteY4931" fmla="*/ 4547980 h 6858000"/>
            <a:gd name="connsiteX4932" fmla="*/ 8313962 w 12192000"/>
            <a:gd name="connsiteY4932" fmla="*/ 4520641 h 6858000"/>
            <a:gd name="connsiteX4933" fmla="*/ 8341296 w 12192000"/>
            <a:gd name="connsiteY4933" fmla="*/ 4547980 h 6858000"/>
            <a:gd name="connsiteX4934" fmla="*/ 8313962 w 12192000"/>
            <a:gd name="connsiteY4934" fmla="*/ 4575320 h 6858000"/>
            <a:gd name="connsiteX4935" fmla="*/ 8380622 w 12192000"/>
            <a:gd name="connsiteY4935" fmla="*/ 4575320 h 6858000"/>
            <a:gd name="connsiteX4936" fmla="*/ 8353277 w 12192000"/>
            <a:gd name="connsiteY4936" fmla="*/ 4547980 h 6858000"/>
            <a:gd name="connsiteX4937" fmla="*/ 8380622 w 12192000"/>
            <a:gd name="connsiteY4937" fmla="*/ 4520641 h 6858000"/>
            <a:gd name="connsiteX4938" fmla="*/ 8407956 w 12192000"/>
            <a:gd name="connsiteY4938" fmla="*/ 4547980 h 6858000"/>
            <a:gd name="connsiteX4939" fmla="*/ 8380622 w 12192000"/>
            <a:gd name="connsiteY4939" fmla="*/ 4575320 h 6858000"/>
            <a:gd name="connsiteX4940" fmla="*/ 8447283 w 12192000"/>
            <a:gd name="connsiteY4940" fmla="*/ 4575320 h 6858000"/>
            <a:gd name="connsiteX4941" fmla="*/ 8419938 w 12192000"/>
            <a:gd name="connsiteY4941" fmla="*/ 4547980 h 6858000"/>
            <a:gd name="connsiteX4942" fmla="*/ 8447283 w 12192000"/>
            <a:gd name="connsiteY4942" fmla="*/ 4520641 h 6858000"/>
            <a:gd name="connsiteX4943" fmla="*/ 8474618 w 12192000"/>
            <a:gd name="connsiteY4943" fmla="*/ 4547980 h 6858000"/>
            <a:gd name="connsiteX4944" fmla="*/ 8447283 w 12192000"/>
            <a:gd name="connsiteY4944" fmla="*/ 4575320 h 6858000"/>
            <a:gd name="connsiteX4945" fmla="*/ 8513944 w 12192000"/>
            <a:gd name="connsiteY4945" fmla="*/ 4575320 h 6858000"/>
            <a:gd name="connsiteX4946" fmla="*/ 8486599 w 12192000"/>
            <a:gd name="connsiteY4946" fmla="*/ 4547980 h 6858000"/>
            <a:gd name="connsiteX4947" fmla="*/ 8513944 w 12192000"/>
            <a:gd name="connsiteY4947" fmla="*/ 4520641 h 6858000"/>
            <a:gd name="connsiteX4948" fmla="*/ 8541279 w 12192000"/>
            <a:gd name="connsiteY4948" fmla="*/ 4547980 h 6858000"/>
            <a:gd name="connsiteX4949" fmla="*/ 8513944 w 12192000"/>
            <a:gd name="connsiteY4949" fmla="*/ 4575320 h 6858000"/>
            <a:gd name="connsiteX4950" fmla="*/ 8580605 w 12192000"/>
            <a:gd name="connsiteY4950" fmla="*/ 4575320 h 6858000"/>
            <a:gd name="connsiteX4951" fmla="*/ 8553260 w 12192000"/>
            <a:gd name="connsiteY4951" fmla="*/ 4547980 h 6858000"/>
            <a:gd name="connsiteX4952" fmla="*/ 8580605 w 12192000"/>
            <a:gd name="connsiteY4952" fmla="*/ 4520641 h 6858000"/>
            <a:gd name="connsiteX4953" fmla="*/ 8607939 w 12192000"/>
            <a:gd name="connsiteY4953" fmla="*/ 4547980 h 6858000"/>
            <a:gd name="connsiteX4954" fmla="*/ 8580605 w 12192000"/>
            <a:gd name="connsiteY4954" fmla="*/ 4575320 h 6858000"/>
            <a:gd name="connsiteX4955" fmla="*/ 8647266 w 12192000"/>
            <a:gd name="connsiteY4955" fmla="*/ 4575320 h 6858000"/>
            <a:gd name="connsiteX4956" fmla="*/ 8619921 w 12192000"/>
            <a:gd name="connsiteY4956" fmla="*/ 4547980 h 6858000"/>
            <a:gd name="connsiteX4957" fmla="*/ 8647266 w 12192000"/>
            <a:gd name="connsiteY4957" fmla="*/ 4520641 h 6858000"/>
            <a:gd name="connsiteX4958" fmla="*/ 8674600 w 12192000"/>
            <a:gd name="connsiteY4958" fmla="*/ 4547980 h 6858000"/>
            <a:gd name="connsiteX4959" fmla="*/ 8647266 w 12192000"/>
            <a:gd name="connsiteY4959" fmla="*/ 4575320 h 6858000"/>
            <a:gd name="connsiteX4960" fmla="*/ 8713927 w 12192000"/>
            <a:gd name="connsiteY4960" fmla="*/ 4575320 h 6858000"/>
            <a:gd name="connsiteX4961" fmla="*/ 8686582 w 12192000"/>
            <a:gd name="connsiteY4961" fmla="*/ 4547980 h 6858000"/>
            <a:gd name="connsiteX4962" fmla="*/ 8713927 w 12192000"/>
            <a:gd name="connsiteY4962" fmla="*/ 4520641 h 6858000"/>
            <a:gd name="connsiteX4963" fmla="*/ 8741262 w 12192000"/>
            <a:gd name="connsiteY4963" fmla="*/ 4547980 h 6858000"/>
            <a:gd name="connsiteX4964" fmla="*/ 8713927 w 12192000"/>
            <a:gd name="connsiteY4964" fmla="*/ 4575320 h 6858000"/>
            <a:gd name="connsiteX4965" fmla="*/ 8780587 w 12192000"/>
            <a:gd name="connsiteY4965" fmla="*/ 4575320 h 6858000"/>
            <a:gd name="connsiteX4966" fmla="*/ 8753242 w 12192000"/>
            <a:gd name="connsiteY4966" fmla="*/ 4547980 h 6858000"/>
            <a:gd name="connsiteX4967" fmla="*/ 8780587 w 12192000"/>
            <a:gd name="connsiteY4967" fmla="*/ 4520641 h 6858000"/>
            <a:gd name="connsiteX4968" fmla="*/ 8807922 w 12192000"/>
            <a:gd name="connsiteY4968" fmla="*/ 4547980 h 6858000"/>
            <a:gd name="connsiteX4969" fmla="*/ 8780587 w 12192000"/>
            <a:gd name="connsiteY4969" fmla="*/ 4575320 h 6858000"/>
            <a:gd name="connsiteX4970" fmla="*/ 8847249 w 12192000"/>
            <a:gd name="connsiteY4970" fmla="*/ 4575320 h 6858000"/>
            <a:gd name="connsiteX4971" fmla="*/ 8819904 w 12192000"/>
            <a:gd name="connsiteY4971" fmla="*/ 4547980 h 6858000"/>
            <a:gd name="connsiteX4972" fmla="*/ 8847249 w 12192000"/>
            <a:gd name="connsiteY4972" fmla="*/ 4520641 h 6858000"/>
            <a:gd name="connsiteX4973" fmla="*/ 8874583 w 12192000"/>
            <a:gd name="connsiteY4973" fmla="*/ 4547980 h 6858000"/>
            <a:gd name="connsiteX4974" fmla="*/ 8847249 w 12192000"/>
            <a:gd name="connsiteY4974" fmla="*/ 4575320 h 6858000"/>
            <a:gd name="connsiteX4975" fmla="*/ 8913910 w 12192000"/>
            <a:gd name="connsiteY4975" fmla="*/ 4575320 h 6858000"/>
            <a:gd name="connsiteX4976" fmla="*/ 8886565 w 12192000"/>
            <a:gd name="connsiteY4976" fmla="*/ 4547980 h 6858000"/>
            <a:gd name="connsiteX4977" fmla="*/ 8913910 w 12192000"/>
            <a:gd name="connsiteY4977" fmla="*/ 4520641 h 6858000"/>
            <a:gd name="connsiteX4978" fmla="*/ 8941244 w 12192000"/>
            <a:gd name="connsiteY4978" fmla="*/ 4547980 h 6858000"/>
            <a:gd name="connsiteX4979" fmla="*/ 8913910 w 12192000"/>
            <a:gd name="connsiteY4979" fmla="*/ 4575320 h 6858000"/>
            <a:gd name="connsiteX4980" fmla="*/ 9447197 w 12192000"/>
            <a:gd name="connsiteY4980" fmla="*/ 4575320 h 6858000"/>
            <a:gd name="connsiteX4981" fmla="*/ 9419852 w 12192000"/>
            <a:gd name="connsiteY4981" fmla="*/ 4547980 h 6858000"/>
            <a:gd name="connsiteX4982" fmla="*/ 9447197 w 12192000"/>
            <a:gd name="connsiteY4982" fmla="*/ 4520641 h 6858000"/>
            <a:gd name="connsiteX4983" fmla="*/ 9474531 w 12192000"/>
            <a:gd name="connsiteY4983" fmla="*/ 4547980 h 6858000"/>
            <a:gd name="connsiteX4984" fmla="*/ 9447197 w 12192000"/>
            <a:gd name="connsiteY4984" fmla="*/ 4575320 h 6858000"/>
            <a:gd name="connsiteX4985" fmla="*/ 3047746 w 12192000"/>
            <a:gd name="connsiteY4985" fmla="*/ 4508692 h 6858000"/>
            <a:gd name="connsiteX4986" fmla="*/ 3020406 w 12192000"/>
            <a:gd name="connsiteY4986" fmla="*/ 4481353 h 6858000"/>
            <a:gd name="connsiteX4987" fmla="*/ 3047746 w 12192000"/>
            <a:gd name="connsiteY4987" fmla="*/ 4454013 h 6858000"/>
            <a:gd name="connsiteX4988" fmla="*/ 3075085 w 12192000"/>
            <a:gd name="connsiteY4988" fmla="*/ 4481353 h 6858000"/>
            <a:gd name="connsiteX4989" fmla="*/ 3047746 w 12192000"/>
            <a:gd name="connsiteY4989" fmla="*/ 4508692 h 6858000"/>
            <a:gd name="connsiteX4990" fmla="*/ 3114407 w 12192000"/>
            <a:gd name="connsiteY4990" fmla="*/ 4508692 h 6858000"/>
            <a:gd name="connsiteX4991" fmla="*/ 3087067 w 12192000"/>
            <a:gd name="connsiteY4991" fmla="*/ 4481353 h 6858000"/>
            <a:gd name="connsiteX4992" fmla="*/ 3114407 w 12192000"/>
            <a:gd name="connsiteY4992" fmla="*/ 4454013 h 6858000"/>
            <a:gd name="connsiteX4993" fmla="*/ 3141747 w 12192000"/>
            <a:gd name="connsiteY4993" fmla="*/ 4481353 h 6858000"/>
            <a:gd name="connsiteX4994" fmla="*/ 3114407 w 12192000"/>
            <a:gd name="connsiteY4994" fmla="*/ 4508692 h 6858000"/>
            <a:gd name="connsiteX4995" fmla="*/ 3181068 w 12192000"/>
            <a:gd name="connsiteY4995" fmla="*/ 4508692 h 6858000"/>
            <a:gd name="connsiteX4996" fmla="*/ 3153728 w 12192000"/>
            <a:gd name="connsiteY4996" fmla="*/ 4481353 h 6858000"/>
            <a:gd name="connsiteX4997" fmla="*/ 3181068 w 12192000"/>
            <a:gd name="connsiteY4997" fmla="*/ 4454013 h 6858000"/>
            <a:gd name="connsiteX4998" fmla="*/ 3208408 w 12192000"/>
            <a:gd name="connsiteY4998" fmla="*/ 4481353 h 6858000"/>
            <a:gd name="connsiteX4999" fmla="*/ 3181068 w 12192000"/>
            <a:gd name="connsiteY4999" fmla="*/ 4508692 h 6858000"/>
            <a:gd name="connsiteX5000" fmla="*/ 3247728 w 12192000"/>
            <a:gd name="connsiteY5000" fmla="*/ 4508692 h 6858000"/>
            <a:gd name="connsiteX5001" fmla="*/ 3220389 w 12192000"/>
            <a:gd name="connsiteY5001" fmla="*/ 4481353 h 6858000"/>
            <a:gd name="connsiteX5002" fmla="*/ 3247728 w 12192000"/>
            <a:gd name="connsiteY5002" fmla="*/ 4454013 h 6858000"/>
            <a:gd name="connsiteX5003" fmla="*/ 3275068 w 12192000"/>
            <a:gd name="connsiteY5003" fmla="*/ 4481353 h 6858000"/>
            <a:gd name="connsiteX5004" fmla="*/ 3247728 w 12192000"/>
            <a:gd name="connsiteY5004" fmla="*/ 4508692 h 6858000"/>
            <a:gd name="connsiteX5005" fmla="*/ 3314390 w 12192000"/>
            <a:gd name="connsiteY5005" fmla="*/ 4508692 h 6858000"/>
            <a:gd name="connsiteX5006" fmla="*/ 3287050 w 12192000"/>
            <a:gd name="connsiteY5006" fmla="*/ 4481353 h 6858000"/>
            <a:gd name="connsiteX5007" fmla="*/ 3314390 w 12192000"/>
            <a:gd name="connsiteY5007" fmla="*/ 4454013 h 6858000"/>
            <a:gd name="connsiteX5008" fmla="*/ 3341729 w 12192000"/>
            <a:gd name="connsiteY5008" fmla="*/ 4481353 h 6858000"/>
            <a:gd name="connsiteX5009" fmla="*/ 3314390 w 12192000"/>
            <a:gd name="connsiteY5009" fmla="*/ 4508692 h 6858000"/>
            <a:gd name="connsiteX5010" fmla="*/ 3381051 w 12192000"/>
            <a:gd name="connsiteY5010" fmla="*/ 4508692 h 6858000"/>
            <a:gd name="connsiteX5011" fmla="*/ 3353711 w 12192000"/>
            <a:gd name="connsiteY5011" fmla="*/ 4481353 h 6858000"/>
            <a:gd name="connsiteX5012" fmla="*/ 3381051 w 12192000"/>
            <a:gd name="connsiteY5012" fmla="*/ 4454013 h 6858000"/>
            <a:gd name="connsiteX5013" fmla="*/ 3408391 w 12192000"/>
            <a:gd name="connsiteY5013" fmla="*/ 4481353 h 6858000"/>
            <a:gd name="connsiteX5014" fmla="*/ 3381051 w 12192000"/>
            <a:gd name="connsiteY5014" fmla="*/ 4508692 h 6858000"/>
            <a:gd name="connsiteX5015" fmla="*/ 3447711 w 12192000"/>
            <a:gd name="connsiteY5015" fmla="*/ 4508692 h 6858000"/>
            <a:gd name="connsiteX5016" fmla="*/ 3420371 w 12192000"/>
            <a:gd name="connsiteY5016" fmla="*/ 4481353 h 6858000"/>
            <a:gd name="connsiteX5017" fmla="*/ 3447711 w 12192000"/>
            <a:gd name="connsiteY5017" fmla="*/ 4454013 h 6858000"/>
            <a:gd name="connsiteX5018" fmla="*/ 3475051 w 12192000"/>
            <a:gd name="connsiteY5018" fmla="*/ 4481353 h 6858000"/>
            <a:gd name="connsiteX5019" fmla="*/ 3447711 w 12192000"/>
            <a:gd name="connsiteY5019" fmla="*/ 4508692 h 6858000"/>
            <a:gd name="connsiteX5020" fmla="*/ 3514372 w 12192000"/>
            <a:gd name="connsiteY5020" fmla="*/ 4508692 h 6858000"/>
            <a:gd name="connsiteX5021" fmla="*/ 3487033 w 12192000"/>
            <a:gd name="connsiteY5021" fmla="*/ 4481353 h 6858000"/>
            <a:gd name="connsiteX5022" fmla="*/ 3514372 w 12192000"/>
            <a:gd name="connsiteY5022" fmla="*/ 4454013 h 6858000"/>
            <a:gd name="connsiteX5023" fmla="*/ 3541712 w 12192000"/>
            <a:gd name="connsiteY5023" fmla="*/ 4481353 h 6858000"/>
            <a:gd name="connsiteX5024" fmla="*/ 3514372 w 12192000"/>
            <a:gd name="connsiteY5024" fmla="*/ 4508692 h 6858000"/>
            <a:gd name="connsiteX5025" fmla="*/ 3581034 w 12192000"/>
            <a:gd name="connsiteY5025" fmla="*/ 4508692 h 6858000"/>
            <a:gd name="connsiteX5026" fmla="*/ 3553694 w 12192000"/>
            <a:gd name="connsiteY5026" fmla="*/ 4481353 h 6858000"/>
            <a:gd name="connsiteX5027" fmla="*/ 3581034 w 12192000"/>
            <a:gd name="connsiteY5027" fmla="*/ 4454013 h 6858000"/>
            <a:gd name="connsiteX5028" fmla="*/ 3608373 w 12192000"/>
            <a:gd name="connsiteY5028" fmla="*/ 4481353 h 6858000"/>
            <a:gd name="connsiteX5029" fmla="*/ 3581034 w 12192000"/>
            <a:gd name="connsiteY5029" fmla="*/ 4508692 h 6858000"/>
            <a:gd name="connsiteX5030" fmla="*/ 3647694 w 12192000"/>
            <a:gd name="connsiteY5030" fmla="*/ 4508692 h 6858000"/>
            <a:gd name="connsiteX5031" fmla="*/ 3620354 w 12192000"/>
            <a:gd name="connsiteY5031" fmla="*/ 4481353 h 6858000"/>
            <a:gd name="connsiteX5032" fmla="*/ 3647694 w 12192000"/>
            <a:gd name="connsiteY5032" fmla="*/ 4454013 h 6858000"/>
            <a:gd name="connsiteX5033" fmla="*/ 3675034 w 12192000"/>
            <a:gd name="connsiteY5033" fmla="*/ 4481353 h 6858000"/>
            <a:gd name="connsiteX5034" fmla="*/ 3647694 w 12192000"/>
            <a:gd name="connsiteY5034" fmla="*/ 4508692 h 6858000"/>
            <a:gd name="connsiteX5035" fmla="*/ 3714355 w 12192000"/>
            <a:gd name="connsiteY5035" fmla="*/ 4508692 h 6858000"/>
            <a:gd name="connsiteX5036" fmla="*/ 3687015 w 12192000"/>
            <a:gd name="connsiteY5036" fmla="*/ 4481353 h 6858000"/>
            <a:gd name="connsiteX5037" fmla="*/ 3714355 w 12192000"/>
            <a:gd name="connsiteY5037" fmla="*/ 4454013 h 6858000"/>
            <a:gd name="connsiteX5038" fmla="*/ 3741695 w 12192000"/>
            <a:gd name="connsiteY5038" fmla="*/ 4481353 h 6858000"/>
            <a:gd name="connsiteX5039" fmla="*/ 3714355 w 12192000"/>
            <a:gd name="connsiteY5039" fmla="*/ 4508692 h 6858000"/>
            <a:gd name="connsiteX5040" fmla="*/ 3847677 w 12192000"/>
            <a:gd name="connsiteY5040" fmla="*/ 4508692 h 6858000"/>
            <a:gd name="connsiteX5041" fmla="*/ 3820337 w 12192000"/>
            <a:gd name="connsiteY5041" fmla="*/ 4481353 h 6858000"/>
            <a:gd name="connsiteX5042" fmla="*/ 3847677 w 12192000"/>
            <a:gd name="connsiteY5042" fmla="*/ 4454013 h 6858000"/>
            <a:gd name="connsiteX5043" fmla="*/ 3875016 w 12192000"/>
            <a:gd name="connsiteY5043" fmla="*/ 4481353 h 6858000"/>
            <a:gd name="connsiteX5044" fmla="*/ 3847677 w 12192000"/>
            <a:gd name="connsiteY5044" fmla="*/ 4508692 h 6858000"/>
            <a:gd name="connsiteX5045" fmla="*/ 4247642 w 12192000"/>
            <a:gd name="connsiteY5045" fmla="*/ 4508692 h 6858000"/>
            <a:gd name="connsiteX5046" fmla="*/ 4220302 w 12192000"/>
            <a:gd name="connsiteY5046" fmla="*/ 4481353 h 6858000"/>
            <a:gd name="connsiteX5047" fmla="*/ 4247642 w 12192000"/>
            <a:gd name="connsiteY5047" fmla="*/ 4454013 h 6858000"/>
            <a:gd name="connsiteX5048" fmla="*/ 4274982 w 12192000"/>
            <a:gd name="connsiteY5048" fmla="*/ 4481353 h 6858000"/>
            <a:gd name="connsiteX5049" fmla="*/ 4247642 w 12192000"/>
            <a:gd name="connsiteY5049" fmla="*/ 4508692 h 6858000"/>
            <a:gd name="connsiteX5050" fmla="*/ 4314303 w 12192000"/>
            <a:gd name="connsiteY5050" fmla="*/ 4508692 h 6858000"/>
            <a:gd name="connsiteX5051" fmla="*/ 4286964 w 12192000"/>
            <a:gd name="connsiteY5051" fmla="*/ 4481353 h 6858000"/>
            <a:gd name="connsiteX5052" fmla="*/ 4314303 w 12192000"/>
            <a:gd name="connsiteY5052" fmla="*/ 4454013 h 6858000"/>
            <a:gd name="connsiteX5053" fmla="*/ 4341643 w 12192000"/>
            <a:gd name="connsiteY5053" fmla="*/ 4481353 h 6858000"/>
            <a:gd name="connsiteX5054" fmla="*/ 4314303 w 12192000"/>
            <a:gd name="connsiteY5054" fmla="*/ 4508692 h 6858000"/>
            <a:gd name="connsiteX5055" fmla="*/ 4380965 w 12192000"/>
            <a:gd name="connsiteY5055" fmla="*/ 4508692 h 6858000"/>
            <a:gd name="connsiteX5056" fmla="*/ 4353625 w 12192000"/>
            <a:gd name="connsiteY5056" fmla="*/ 4481353 h 6858000"/>
            <a:gd name="connsiteX5057" fmla="*/ 4380965 w 12192000"/>
            <a:gd name="connsiteY5057" fmla="*/ 4454013 h 6858000"/>
            <a:gd name="connsiteX5058" fmla="*/ 4408304 w 12192000"/>
            <a:gd name="connsiteY5058" fmla="*/ 4481353 h 6858000"/>
            <a:gd name="connsiteX5059" fmla="*/ 4380965 w 12192000"/>
            <a:gd name="connsiteY5059" fmla="*/ 4508692 h 6858000"/>
            <a:gd name="connsiteX5060" fmla="*/ 4514286 w 12192000"/>
            <a:gd name="connsiteY5060" fmla="*/ 4508692 h 6858000"/>
            <a:gd name="connsiteX5061" fmla="*/ 4486946 w 12192000"/>
            <a:gd name="connsiteY5061" fmla="*/ 4481353 h 6858000"/>
            <a:gd name="connsiteX5062" fmla="*/ 4514286 w 12192000"/>
            <a:gd name="connsiteY5062" fmla="*/ 4454013 h 6858000"/>
            <a:gd name="connsiteX5063" fmla="*/ 4541626 w 12192000"/>
            <a:gd name="connsiteY5063" fmla="*/ 4481353 h 6858000"/>
            <a:gd name="connsiteX5064" fmla="*/ 4514286 w 12192000"/>
            <a:gd name="connsiteY5064" fmla="*/ 4508692 h 6858000"/>
            <a:gd name="connsiteX5065" fmla="*/ 6047490 w 12192000"/>
            <a:gd name="connsiteY5065" fmla="*/ 4508692 h 6858000"/>
            <a:gd name="connsiteX5066" fmla="*/ 6020145 w 12192000"/>
            <a:gd name="connsiteY5066" fmla="*/ 4481353 h 6858000"/>
            <a:gd name="connsiteX5067" fmla="*/ 6047490 w 12192000"/>
            <a:gd name="connsiteY5067" fmla="*/ 4454013 h 6858000"/>
            <a:gd name="connsiteX5068" fmla="*/ 6074825 w 12192000"/>
            <a:gd name="connsiteY5068" fmla="*/ 4481353 h 6858000"/>
            <a:gd name="connsiteX5069" fmla="*/ 6047490 w 12192000"/>
            <a:gd name="connsiteY5069" fmla="*/ 4508692 h 6858000"/>
            <a:gd name="connsiteX5070" fmla="*/ 6114150 w 12192000"/>
            <a:gd name="connsiteY5070" fmla="*/ 4508692 h 6858000"/>
            <a:gd name="connsiteX5071" fmla="*/ 6086805 w 12192000"/>
            <a:gd name="connsiteY5071" fmla="*/ 4481353 h 6858000"/>
            <a:gd name="connsiteX5072" fmla="*/ 6114150 w 12192000"/>
            <a:gd name="connsiteY5072" fmla="*/ 4454013 h 6858000"/>
            <a:gd name="connsiteX5073" fmla="*/ 6141485 w 12192000"/>
            <a:gd name="connsiteY5073" fmla="*/ 4481353 h 6858000"/>
            <a:gd name="connsiteX5074" fmla="*/ 6114150 w 12192000"/>
            <a:gd name="connsiteY5074" fmla="*/ 4508692 h 6858000"/>
            <a:gd name="connsiteX5075" fmla="*/ 6180812 w 12192000"/>
            <a:gd name="connsiteY5075" fmla="*/ 4508692 h 6858000"/>
            <a:gd name="connsiteX5076" fmla="*/ 6153467 w 12192000"/>
            <a:gd name="connsiteY5076" fmla="*/ 4481353 h 6858000"/>
            <a:gd name="connsiteX5077" fmla="*/ 6180812 w 12192000"/>
            <a:gd name="connsiteY5077" fmla="*/ 4454013 h 6858000"/>
            <a:gd name="connsiteX5078" fmla="*/ 6208146 w 12192000"/>
            <a:gd name="connsiteY5078" fmla="*/ 4481353 h 6858000"/>
            <a:gd name="connsiteX5079" fmla="*/ 6180812 w 12192000"/>
            <a:gd name="connsiteY5079" fmla="*/ 4508692 h 6858000"/>
            <a:gd name="connsiteX5080" fmla="*/ 6380794 w 12192000"/>
            <a:gd name="connsiteY5080" fmla="*/ 4508692 h 6858000"/>
            <a:gd name="connsiteX5081" fmla="*/ 6353449 w 12192000"/>
            <a:gd name="connsiteY5081" fmla="*/ 4481353 h 6858000"/>
            <a:gd name="connsiteX5082" fmla="*/ 6380794 w 12192000"/>
            <a:gd name="connsiteY5082" fmla="*/ 4454013 h 6858000"/>
            <a:gd name="connsiteX5083" fmla="*/ 6408129 w 12192000"/>
            <a:gd name="connsiteY5083" fmla="*/ 4481353 h 6858000"/>
            <a:gd name="connsiteX5084" fmla="*/ 6380794 w 12192000"/>
            <a:gd name="connsiteY5084" fmla="*/ 4508692 h 6858000"/>
            <a:gd name="connsiteX5085" fmla="*/ 6447456 w 12192000"/>
            <a:gd name="connsiteY5085" fmla="*/ 4508692 h 6858000"/>
            <a:gd name="connsiteX5086" fmla="*/ 6420111 w 12192000"/>
            <a:gd name="connsiteY5086" fmla="*/ 4481353 h 6858000"/>
            <a:gd name="connsiteX5087" fmla="*/ 6447456 w 12192000"/>
            <a:gd name="connsiteY5087" fmla="*/ 4454013 h 6858000"/>
            <a:gd name="connsiteX5088" fmla="*/ 6474790 w 12192000"/>
            <a:gd name="connsiteY5088" fmla="*/ 4481353 h 6858000"/>
            <a:gd name="connsiteX5089" fmla="*/ 6447456 w 12192000"/>
            <a:gd name="connsiteY5089" fmla="*/ 4508692 h 6858000"/>
            <a:gd name="connsiteX5090" fmla="*/ 6514116 w 12192000"/>
            <a:gd name="connsiteY5090" fmla="*/ 4508692 h 6858000"/>
            <a:gd name="connsiteX5091" fmla="*/ 6486771 w 12192000"/>
            <a:gd name="connsiteY5091" fmla="*/ 4481353 h 6858000"/>
            <a:gd name="connsiteX5092" fmla="*/ 6514116 w 12192000"/>
            <a:gd name="connsiteY5092" fmla="*/ 4454013 h 6858000"/>
            <a:gd name="connsiteX5093" fmla="*/ 6541450 w 12192000"/>
            <a:gd name="connsiteY5093" fmla="*/ 4481353 h 6858000"/>
            <a:gd name="connsiteX5094" fmla="*/ 6514116 w 12192000"/>
            <a:gd name="connsiteY5094" fmla="*/ 4508692 h 6858000"/>
            <a:gd name="connsiteX5095" fmla="*/ 6647438 w 12192000"/>
            <a:gd name="connsiteY5095" fmla="*/ 4508692 h 6858000"/>
            <a:gd name="connsiteX5096" fmla="*/ 6620093 w 12192000"/>
            <a:gd name="connsiteY5096" fmla="*/ 4481353 h 6858000"/>
            <a:gd name="connsiteX5097" fmla="*/ 6647438 w 12192000"/>
            <a:gd name="connsiteY5097" fmla="*/ 4454013 h 6858000"/>
            <a:gd name="connsiteX5098" fmla="*/ 6674773 w 12192000"/>
            <a:gd name="connsiteY5098" fmla="*/ 4481353 h 6858000"/>
            <a:gd name="connsiteX5099" fmla="*/ 6647438 w 12192000"/>
            <a:gd name="connsiteY5099" fmla="*/ 4508692 h 6858000"/>
            <a:gd name="connsiteX5100" fmla="*/ 6714100 w 12192000"/>
            <a:gd name="connsiteY5100" fmla="*/ 4508692 h 6858000"/>
            <a:gd name="connsiteX5101" fmla="*/ 6686755 w 12192000"/>
            <a:gd name="connsiteY5101" fmla="*/ 4481353 h 6858000"/>
            <a:gd name="connsiteX5102" fmla="*/ 6714100 w 12192000"/>
            <a:gd name="connsiteY5102" fmla="*/ 4454013 h 6858000"/>
            <a:gd name="connsiteX5103" fmla="*/ 6741434 w 12192000"/>
            <a:gd name="connsiteY5103" fmla="*/ 4481353 h 6858000"/>
            <a:gd name="connsiteX5104" fmla="*/ 6714100 w 12192000"/>
            <a:gd name="connsiteY5104" fmla="*/ 4508692 h 6858000"/>
            <a:gd name="connsiteX5105" fmla="*/ 6780760 w 12192000"/>
            <a:gd name="connsiteY5105" fmla="*/ 4508692 h 6858000"/>
            <a:gd name="connsiteX5106" fmla="*/ 6753415 w 12192000"/>
            <a:gd name="connsiteY5106" fmla="*/ 4481353 h 6858000"/>
            <a:gd name="connsiteX5107" fmla="*/ 6780760 w 12192000"/>
            <a:gd name="connsiteY5107" fmla="*/ 4454013 h 6858000"/>
            <a:gd name="connsiteX5108" fmla="*/ 6808094 w 12192000"/>
            <a:gd name="connsiteY5108" fmla="*/ 4481353 h 6858000"/>
            <a:gd name="connsiteX5109" fmla="*/ 6780760 w 12192000"/>
            <a:gd name="connsiteY5109" fmla="*/ 4508692 h 6858000"/>
            <a:gd name="connsiteX5110" fmla="*/ 6847421 w 12192000"/>
            <a:gd name="connsiteY5110" fmla="*/ 4508692 h 6858000"/>
            <a:gd name="connsiteX5111" fmla="*/ 6820076 w 12192000"/>
            <a:gd name="connsiteY5111" fmla="*/ 4481353 h 6858000"/>
            <a:gd name="connsiteX5112" fmla="*/ 6847421 w 12192000"/>
            <a:gd name="connsiteY5112" fmla="*/ 4454013 h 6858000"/>
            <a:gd name="connsiteX5113" fmla="*/ 6874756 w 12192000"/>
            <a:gd name="connsiteY5113" fmla="*/ 4481353 h 6858000"/>
            <a:gd name="connsiteX5114" fmla="*/ 6847421 w 12192000"/>
            <a:gd name="connsiteY5114" fmla="*/ 4508692 h 6858000"/>
            <a:gd name="connsiteX5115" fmla="*/ 6914082 w 12192000"/>
            <a:gd name="connsiteY5115" fmla="*/ 4508692 h 6858000"/>
            <a:gd name="connsiteX5116" fmla="*/ 6886737 w 12192000"/>
            <a:gd name="connsiteY5116" fmla="*/ 4481353 h 6858000"/>
            <a:gd name="connsiteX5117" fmla="*/ 6914082 w 12192000"/>
            <a:gd name="connsiteY5117" fmla="*/ 4454013 h 6858000"/>
            <a:gd name="connsiteX5118" fmla="*/ 6941417 w 12192000"/>
            <a:gd name="connsiteY5118" fmla="*/ 4481353 h 6858000"/>
            <a:gd name="connsiteX5119" fmla="*/ 6914082 w 12192000"/>
            <a:gd name="connsiteY5119" fmla="*/ 4508692 h 6858000"/>
            <a:gd name="connsiteX5120" fmla="*/ 6980743 w 12192000"/>
            <a:gd name="connsiteY5120" fmla="*/ 4508692 h 6858000"/>
            <a:gd name="connsiteX5121" fmla="*/ 6953398 w 12192000"/>
            <a:gd name="connsiteY5121" fmla="*/ 4481353 h 6858000"/>
            <a:gd name="connsiteX5122" fmla="*/ 6980743 w 12192000"/>
            <a:gd name="connsiteY5122" fmla="*/ 4454013 h 6858000"/>
            <a:gd name="connsiteX5123" fmla="*/ 7008077 w 12192000"/>
            <a:gd name="connsiteY5123" fmla="*/ 4481353 h 6858000"/>
            <a:gd name="connsiteX5124" fmla="*/ 6980743 w 12192000"/>
            <a:gd name="connsiteY5124" fmla="*/ 4508692 h 6858000"/>
            <a:gd name="connsiteX5125" fmla="*/ 7047404 w 12192000"/>
            <a:gd name="connsiteY5125" fmla="*/ 4508692 h 6858000"/>
            <a:gd name="connsiteX5126" fmla="*/ 7020059 w 12192000"/>
            <a:gd name="connsiteY5126" fmla="*/ 4481353 h 6858000"/>
            <a:gd name="connsiteX5127" fmla="*/ 7047404 w 12192000"/>
            <a:gd name="connsiteY5127" fmla="*/ 4454013 h 6858000"/>
            <a:gd name="connsiteX5128" fmla="*/ 7074738 w 12192000"/>
            <a:gd name="connsiteY5128" fmla="*/ 4481353 h 6858000"/>
            <a:gd name="connsiteX5129" fmla="*/ 7047404 w 12192000"/>
            <a:gd name="connsiteY5129" fmla="*/ 4508692 h 6858000"/>
            <a:gd name="connsiteX5130" fmla="*/ 7114065 w 12192000"/>
            <a:gd name="connsiteY5130" fmla="*/ 4508692 h 6858000"/>
            <a:gd name="connsiteX5131" fmla="*/ 7086720 w 12192000"/>
            <a:gd name="connsiteY5131" fmla="*/ 4481353 h 6858000"/>
            <a:gd name="connsiteX5132" fmla="*/ 7114065 w 12192000"/>
            <a:gd name="connsiteY5132" fmla="*/ 4454013 h 6858000"/>
            <a:gd name="connsiteX5133" fmla="*/ 7141400 w 12192000"/>
            <a:gd name="connsiteY5133" fmla="*/ 4481353 h 6858000"/>
            <a:gd name="connsiteX5134" fmla="*/ 7114065 w 12192000"/>
            <a:gd name="connsiteY5134" fmla="*/ 4508692 h 6858000"/>
            <a:gd name="connsiteX5135" fmla="*/ 7180725 w 12192000"/>
            <a:gd name="connsiteY5135" fmla="*/ 4508692 h 6858000"/>
            <a:gd name="connsiteX5136" fmla="*/ 7153380 w 12192000"/>
            <a:gd name="connsiteY5136" fmla="*/ 4481353 h 6858000"/>
            <a:gd name="connsiteX5137" fmla="*/ 7180725 w 12192000"/>
            <a:gd name="connsiteY5137" fmla="*/ 4454013 h 6858000"/>
            <a:gd name="connsiteX5138" fmla="*/ 7208060 w 12192000"/>
            <a:gd name="connsiteY5138" fmla="*/ 4481353 h 6858000"/>
            <a:gd name="connsiteX5139" fmla="*/ 7180725 w 12192000"/>
            <a:gd name="connsiteY5139" fmla="*/ 4508692 h 6858000"/>
            <a:gd name="connsiteX5140" fmla="*/ 7247387 w 12192000"/>
            <a:gd name="connsiteY5140" fmla="*/ 4508692 h 6858000"/>
            <a:gd name="connsiteX5141" fmla="*/ 7220042 w 12192000"/>
            <a:gd name="connsiteY5141" fmla="*/ 4481353 h 6858000"/>
            <a:gd name="connsiteX5142" fmla="*/ 7247387 w 12192000"/>
            <a:gd name="connsiteY5142" fmla="*/ 4454013 h 6858000"/>
            <a:gd name="connsiteX5143" fmla="*/ 7274721 w 12192000"/>
            <a:gd name="connsiteY5143" fmla="*/ 4481353 h 6858000"/>
            <a:gd name="connsiteX5144" fmla="*/ 7247387 w 12192000"/>
            <a:gd name="connsiteY5144" fmla="*/ 4508692 h 6858000"/>
            <a:gd name="connsiteX5145" fmla="*/ 7314048 w 12192000"/>
            <a:gd name="connsiteY5145" fmla="*/ 4508692 h 6858000"/>
            <a:gd name="connsiteX5146" fmla="*/ 7286703 w 12192000"/>
            <a:gd name="connsiteY5146" fmla="*/ 4481353 h 6858000"/>
            <a:gd name="connsiteX5147" fmla="*/ 7314048 w 12192000"/>
            <a:gd name="connsiteY5147" fmla="*/ 4454013 h 6858000"/>
            <a:gd name="connsiteX5148" fmla="*/ 7341382 w 12192000"/>
            <a:gd name="connsiteY5148" fmla="*/ 4481353 h 6858000"/>
            <a:gd name="connsiteX5149" fmla="*/ 7314048 w 12192000"/>
            <a:gd name="connsiteY5149" fmla="*/ 4508692 h 6858000"/>
            <a:gd name="connsiteX5150" fmla="*/ 7380708 w 12192000"/>
            <a:gd name="connsiteY5150" fmla="*/ 4508692 h 6858000"/>
            <a:gd name="connsiteX5151" fmla="*/ 7353363 w 12192000"/>
            <a:gd name="connsiteY5151" fmla="*/ 4481353 h 6858000"/>
            <a:gd name="connsiteX5152" fmla="*/ 7380708 w 12192000"/>
            <a:gd name="connsiteY5152" fmla="*/ 4454013 h 6858000"/>
            <a:gd name="connsiteX5153" fmla="*/ 7408043 w 12192000"/>
            <a:gd name="connsiteY5153" fmla="*/ 4481353 h 6858000"/>
            <a:gd name="connsiteX5154" fmla="*/ 7380708 w 12192000"/>
            <a:gd name="connsiteY5154" fmla="*/ 4508692 h 6858000"/>
            <a:gd name="connsiteX5155" fmla="*/ 7447369 w 12192000"/>
            <a:gd name="connsiteY5155" fmla="*/ 4508692 h 6858000"/>
            <a:gd name="connsiteX5156" fmla="*/ 7420024 w 12192000"/>
            <a:gd name="connsiteY5156" fmla="*/ 4481353 h 6858000"/>
            <a:gd name="connsiteX5157" fmla="*/ 7447369 w 12192000"/>
            <a:gd name="connsiteY5157" fmla="*/ 4454013 h 6858000"/>
            <a:gd name="connsiteX5158" fmla="*/ 7474704 w 12192000"/>
            <a:gd name="connsiteY5158" fmla="*/ 4481353 h 6858000"/>
            <a:gd name="connsiteX5159" fmla="*/ 7447369 w 12192000"/>
            <a:gd name="connsiteY5159" fmla="*/ 4508692 h 6858000"/>
            <a:gd name="connsiteX5160" fmla="*/ 7514031 w 12192000"/>
            <a:gd name="connsiteY5160" fmla="*/ 4508692 h 6858000"/>
            <a:gd name="connsiteX5161" fmla="*/ 7486686 w 12192000"/>
            <a:gd name="connsiteY5161" fmla="*/ 4481353 h 6858000"/>
            <a:gd name="connsiteX5162" fmla="*/ 7514031 w 12192000"/>
            <a:gd name="connsiteY5162" fmla="*/ 4454013 h 6858000"/>
            <a:gd name="connsiteX5163" fmla="*/ 7541365 w 12192000"/>
            <a:gd name="connsiteY5163" fmla="*/ 4481353 h 6858000"/>
            <a:gd name="connsiteX5164" fmla="*/ 7514031 w 12192000"/>
            <a:gd name="connsiteY5164" fmla="*/ 4508692 h 6858000"/>
            <a:gd name="connsiteX5165" fmla="*/ 7580691 w 12192000"/>
            <a:gd name="connsiteY5165" fmla="*/ 4508692 h 6858000"/>
            <a:gd name="connsiteX5166" fmla="*/ 7553346 w 12192000"/>
            <a:gd name="connsiteY5166" fmla="*/ 4481353 h 6858000"/>
            <a:gd name="connsiteX5167" fmla="*/ 7580691 w 12192000"/>
            <a:gd name="connsiteY5167" fmla="*/ 4454013 h 6858000"/>
            <a:gd name="connsiteX5168" fmla="*/ 7608025 w 12192000"/>
            <a:gd name="connsiteY5168" fmla="*/ 4481353 h 6858000"/>
            <a:gd name="connsiteX5169" fmla="*/ 7580691 w 12192000"/>
            <a:gd name="connsiteY5169" fmla="*/ 4508692 h 6858000"/>
            <a:gd name="connsiteX5170" fmla="*/ 7647352 w 12192000"/>
            <a:gd name="connsiteY5170" fmla="*/ 4508692 h 6858000"/>
            <a:gd name="connsiteX5171" fmla="*/ 7620007 w 12192000"/>
            <a:gd name="connsiteY5171" fmla="*/ 4481353 h 6858000"/>
            <a:gd name="connsiteX5172" fmla="*/ 7647352 w 12192000"/>
            <a:gd name="connsiteY5172" fmla="*/ 4454013 h 6858000"/>
            <a:gd name="connsiteX5173" fmla="*/ 7674687 w 12192000"/>
            <a:gd name="connsiteY5173" fmla="*/ 4481353 h 6858000"/>
            <a:gd name="connsiteX5174" fmla="*/ 7647352 w 12192000"/>
            <a:gd name="connsiteY5174" fmla="*/ 4508692 h 6858000"/>
            <a:gd name="connsiteX5175" fmla="*/ 7714013 w 12192000"/>
            <a:gd name="connsiteY5175" fmla="*/ 4508692 h 6858000"/>
            <a:gd name="connsiteX5176" fmla="*/ 7686668 w 12192000"/>
            <a:gd name="connsiteY5176" fmla="*/ 4481353 h 6858000"/>
            <a:gd name="connsiteX5177" fmla="*/ 7714013 w 12192000"/>
            <a:gd name="connsiteY5177" fmla="*/ 4454013 h 6858000"/>
            <a:gd name="connsiteX5178" fmla="*/ 7741348 w 12192000"/>
            <a:gd name="connsiteY5178" fmla="*/ 4481353 h 6858000"/>
            <a:gd name="connsiteX5179" fmla="*/ 7714013 w 12192000"/>
            <a:gd name="connsiteY5179" fmla="*/ 4508692 h 6858000"/>
            <a:gd name="connsiteX5180" fmla="*/ 7780674 w 12192000"/>
            <a:gd name="connsiteY5180" fmla="*/ 4508692 h 6858000"/>
            <a:gd name="connsiteX5181" fmla="*/ 7753329 w 12192000"/>
            <a:gd name="connsiteY5181" fmla="*/ 4481353 h 6858000"/>
            <a:gd name="connsiteX5182" fmla="*/ 7780674 w 12192000"/>
            <a:gd name="connsiteY5182" fmla="*/ 4454013 h 6858000"/>
            <a:gd name="connsiteX5183" fmla="*/ 7808008 w 12192000"/>
            <a:gd name="connsiteY5183" fmla="*/ 4481353 h 6858000"/>
            <a:gd name="connsiteX5184" fmla="*/ 7780674 w 12192000"/>
            <a:gd name="connsiteY5184" fmla="*/ 4508692 h 6858000"/>
            <a:gd name="connsiteX5185" fmla="*/ 7847335 w 12192000"/>
            <a:gd name="connsiteY5185" fmla="*/ 4508692 h 6858000"/>
            <a:gd name="connsiteX5186" fmla="*/ 7819990 w 12192000"/>
            <a:gd name="connsiteY5186" fmla="*/ 4481353 h 6858000"/>
            <a:gd name="connsiteX5187" fmla="*/ 7847335 w 12192000"/>
            <a:gd name="connsiteY5187" fmla="*/ 4454013 h 6858000"/>
            <a:gd name="connsiteX5188" fmla="*/ 7874669 w 12192000"/>
            <a:gd name="connsiteY5188" fmla="*/ 4481353 h 6858000"/>
            <a:gd name="connsiteX5189" fmla="*/ 7847335 w 12192000"/>
            <a:gd name="connsiteY5189" fmla="*/ 4508692 h 6858000"/>
            <a:gd name="connsiteX5190" fmla="*/ 7913996 w 12192000"/>
            <a:gd name="connsiteY5190" fmla="*/ 4508692 h 6858000"/>
            <a:gd name="connsiteX5191" fmla="*/ 7886651 w 12192000"/>
            <a:gd name="connsiteY5191" fmla="*/ 4481353 h 6858000"/>
            <a:gd name="connsiteX5192" fmla="*/ 7913996 w 12192000"/>
            <a:gd name="connsiteY5192" fmla="*/ 4454013 h 6858000"/>
            <a:gd name="connsiteX5193" fmla="*/ 7941331 w 12192000"/>
            <a:gd name="connsiteY5193" fmla="*/ 4481353 h 6858000"/>
            <a:gd name="connsiteX5194" fmla="*/ 7913996 w 12192000"/>
            <a:gd name="connsiteY5194" fmla="*/ 4508692 h 6858000"/>
            <a:gd name="connsiteX5195" fmla="*/ 7980656 w 12192000"/>
            <a:gd name="connsiteY5195" fmla="*/ 4508692 h 6858000"/>
            <a:gd name="connsiteX5196" fmla="*/ 7953311 w 12192000"/>
            <a:gd name="connsiteY5196" fmla="*/ 4481353 h 6858000"/>
            <a:gd name="connsiteX5197" fmla="*/ 7980656 w 12192000"/>
            <a:gd name="connsiteY5197" fmla="*/ 4454013 h 6858000"/>
            <a:gd name="connsiteX5198" fmla="*/ 8007991 w 12192000"/>
            <a:gd name="connsiteY5198" fmla="*/ 4481353 h 6858000"/>
            <a:gd name="connsiteX5199" fmla="*/ 7980656 w 12192000"/>
            <a:gd name="connsiteY5199" fmla="*/ 4508692 h 6858000"/>
            <a:gd name="connsiteX5200" fmla="*/ 8047318 w 12192000"/>
            <a:gd name="connsiteY5200" fmla="*/ 4508692 h 6858000"/>
            <a:gd name="connsiteX5201" fmla="*/ 8019973 w 12192000"/>
            <a:gd name="connsiteY5201" fmla="*/ 4481353 h 6858000"/>
            <a:gd name="connsiteX5202" fmla="*/ 8047318 w 12192000"/>
            <a:gd name="connsiteY5202" fmla="*/ 4454013 h 6858000"/>
            <a:gd name="connsiteX5203" fmla="*/ 8074652 w 12192000"/>
            <a:gd name="connsiteY5203" fmla="*/ 4481353 h 6858000"/>
            <a:gd name="connsiteX5204" fmla="*/ 8047318 w 12192000"/>
            <a:gd name="connsiteY5204" fmla="*/ 4508692 h 6858000"/>
            <a:gd name="connsiteX5205" fmla="*/ 8113979 w 12192000"/>
            <a:gd name="connsiteY5205" fmla="*/ 4508692 h 6858000"/>
            <a:gd name="connsiteX5206" fmla="*/ 8086634 w 12192000"/>
            <a:gd name="connsiteY5206" fmla="*/ 4481353 h 6858000"/>
            <a:gd name="connsiteX5207" fmla="*/ 8113979 w 12192000"/>
            <a:gd name="connsiteY5207" fmla="*/ 4454013 h 6858000"/>
            <a:gd name="connsiteX5208" fmla="*/ 8141313 w 12192000"/>
            <a:gd name="connsiteY5208" fmla="*/ 4481353 h 6858000"/>
            <a:gd name="connsiteX5209" fmla="*/ 8113979 w 12192000"/>
            <a:gd name="connsiteY5209" fmla="*/ 4508692 h 6858000"/>
            <a:gd name="connsiteX5210" fmla="*/ 8180639 w 12192000"/>
            <a:gd name="connsiteY5210" fmla="*/ 4508692 h 6858000"/>
            <a:gd name="connsiteX5211" fmla="*/ 8153294 w 12192000"/>
            <a:gd name="connsiteY5211" fmla="*/ 4481353 h 6858000"/>
            <a:gd name="connsiteX5212" fmla="*/ 8180639 w 12192000"/>
            <a:gd name="connsiteY5212" fmla="*/ 4454013 h 6858000"/>
            <a:gd name="connsiteX5213" fmla="*/ 8207974 w 12192000"/>
            <a:gd name="connsiteY5213" fmla="*/ 4481353 h 6858000"/>
            <a:gd name="connsiteX5214" fmla="*/ 8180639 w 12192000"/>
            <a:gd name="connsiteY5214" fmla="*/ 4508692 h 6858000"/>
            <a:gd name="connsiteX5215" fmla="*/ 8247300 w 12192000"/>
            <a:gd name="connsiteY5215" fmla="*/ 4508692 h 6858000"/>
            <a:gd name="connsiteX5216" fmla="*/ 8219955 w 12192000"/>
            <a:gd name="connsiteY5216" fmla="*/ 4481353 h 6858000"/>
            <a:gd name="connsiteX5217" fmla="*/ 8247300 w 12192000"/>
            <a:gd name="connsiteY5217" fmla="*/ 4454013 h 6858000"/>
            <a:gd name="connsiteX5218" fmla="*/ 8274635 w 12192000"/>
            <a:gd name="connsiteY5218" fmla="*/ 4481353 h 6858000"/>
            <a:gd name="connsiteX5219" fmla="*/ 8247300 w 12192000"/>
            <a:gd name="connsiteY5219" fmla="*/ 4508692 h 6858000"/>
            <a:gd name="connsiteX5220" fmla="*/ 8313962 w 12192000"/>
            <a:gd name="connsiteY5220" fmla="*/ 4508692 h 6858000"/>
            <a:gd name="connsiteX5221" fmla="*/ 8286617 w 12192000"/>
            <a:gd name="connsiteY5221" fmla="*/ 4481353 h 6858000"/>
            <a:gd name="connsiteX5222" fmla="*/ 8313962 w 12192000"/>
            <a:gd name="connsiteY5222" fmla="*/ 4454013 h 6858000"/>
            <a:gd name="connsiteX5223" fmla="*/ 8341296 w 12192000"/>
            <a:gd name="connsiteY5223" fmla="*/ 4481353 h 6858000"/>
            <a:gd name="connsiteX5224" fmla="*/ 8313962 w 12192000"/>
            <a:gd name="connsiteY5224" fmla="*/ 4508692 h 6858000"/>
            <a:gd name="connsiteX5225" fmla="*/ 8380622 w 12192000"/>
            <a:gd name="connsiteY5225" fmla="*/ 4508692 h 6858000"/>
            <a:gd name="connsiteX5226" fmla="*/ 8353277 w 12192000"/>
            <a:gd name="connsiteY5226" fmla="*/ 4481353 h 6858000"/>
            <a:gd name="connsiteX5227" fmla="*/ 8380622 w 12192000"/>
            <a:gd name="connsiteY5227" fmla="*/ 4454013 h 6858000"/>
            <a:gd name="connsiteX5228" fmla="*/ 8407956 w 12192000"/>
            <a:gd name="connsiteY5228" fmla="*/ 4481353 h 6858000"/>
            <a:gd name="connsiteX5229" fmla="*/ 8380622 w 12192000"/>
            <a:gd name="connsiteY5229" fmla="*/ 4508692 h 6858000"/>
            <a:gd name="connsiteX5230" fmla="*/ 8447283 w 12192000"/>
            <a:gd name="connsiteY5230" fmla="*/ 4508692 h 6858000"/>
            <a:gd name="connsiteX5231" fmla="*/ 8419938 w 12192000"/>
            <a:gd name="connsiteY5231" fmla="*/ 4481353 h 6858000"/>
            <a:gd name="connsiteX5232" fmla="*/ 8447283 w 12192000"/>
            <a:gd name="connsiteY5232" fmla="*/ 4454013 h 6858000"/>
            <a:gd name="connsiteX5233" fmla="*/ 8474618 w 12192000"/>
            <a:gd name="connsiteY5233" fmla="*/ 4481353 h 6858000"/>
            <a:gd name="connsiteX5234" fmla="*/ 8447283 w 12192000"/>
            <a:gd name="connsiteY5234" fmla="*/ 4508692 h 6858000"/>
            <a:gd name="connsiteX5235" fmla="*/ 8513944 w 12192000"/>
            <a:gd name="connsiteY5235" fmla="*/ 4508692 h 6858000"/>
            <a:gd name="connsiteX5236" fmla="*/ 8486599 w 12192000"/>
            <a:gd name="connsiteY5236" fmla="*/ 4481353 h 6858000"/>
            <a:gd name="connsiteX5237" fmla="*/ 8513944 w 12192000"/>
            <a:gd name="connsiteY5237" fmla="*/ 4454013 h 6858000"/>
            <a:gd name="connsiteX5238" fmla="*/ 8541279 w 12192000"/>
            <a:gd name="connsiteY5238" fmla="*/ 4481353 h 6858000"/>
            <a:gd name="connsiteX5239" fmla="*/ 8513944 w 12192000"/>
            <a:gd name="connsiteY5239" fmla="*/ 4508692 h 6858000"/>
            <a:gd name="connsiteX5240" fmla="*/ 8580605 w 12192000"/>
            <a:gd name="connsiteY5240" fmla="*/ 4508692 h 6858000"/>
            <a:gd name="connsiteX5241" fmla="*/ 8553260 w 12192000"/>
            <a:gd name="connsiteY5241" fmla="*/ 4481353 h 6858000"/>
            <a:gd name="connsiteX5242" fmla="*/ 8580605 w 12192000"/>
            <a:gd name="connsiteY5242" fmla="*/ 4454013 h 6858000"/>
            <a:gd name="connsiteX5243" fmla="*/ 8607939 w 12192000"/>
            <a:gd name="connsiteY5243" fmla="*/ 4481353 h 6858000"/>
            <a:gd name="connsiteX5244" fmla="*/ 8580605 w 12192000"/>
            <a:gd name="connsiteY5244" fmla="*/ 4508692 h 6858000"/>
            <a:gd name="connsiteX5245" fmla="*/ 8647266 w 12192000"/>
            <a:gd name="connsiteY5245" fmla="*/ 4508692 h 6858000"/>
            <a:gd name="connsiteX5246" fmla="*/ 8619921 w 12192000"/>
            <a:gd name="connsiteY5246" fmla="*/ 4481353 h 6858000"/>
            <a:gd name="connsiteX5247" fmla="*/ 8647266 w 12192000"/>
            <a:gd name="connsiteY5247" fmla="*/ 4454013 h 6858000"/>
            <a:gd name="connsiteX5248" fmla="*/ 8674600 w 12192000"/>
            <a:gd name="connsiteY5248" fmla="*/ 4481353 h 6858000"/>
            <a:gd name="connsiteX5249" fmla="*/ 8647266 w 12192000"/>
            <a:gd name="connsiteY5249" fmla="*/ 4508692 h 6858000"/>
            <a:gd name="connsiteX5250" fmla="*/ 8713927 w 12192000"/>
            <a:gd name="connsiteY5250" fmla="*/ 4508692 h 6858000"/>
            <a:gd name="connsiteX5251" fmla="*/ 8686582 w 12192000"/>
            <a:gd name="connsiteY5251" fmla="*/ 4481353 h 6858000"/>
            <a:gd name="connsiteX5252" fmla="*/ 8713927 w 12192000"/>
            <a:gd name="connsiteY5252" fmla="*/ 4454013 h 6858000"/>
            <a:gd name="connsiteX5253" fmla="*/ 8741262 w 12192000"/>
            <a:gd name="connsiteY5253" fmla="*/ 4481353 h 6858000"/>
            <a:gd name="connsiteX5254" fmla="*/ 8713927 w 12192000"/>
            <a:gd name="connsiteY5254" fmla="*/ 4508692 h 6858000"/>
            <a:gd name="connsiteX5255" fmla="*/ 8780587 w 12192000"/>
            <a:gd name="connsiteY5255" fmla="*/ 4508692 h 6858000"/>
            <a:gd name="connsiteX5256" fmla="*/ 8753242 w 12192000"/>
            <a:gd name="connsiteY5256" fmla="*/ 4481353 h 6858000"/>
            <a:gd name="connsiteX5257" fmla="*/ 8780587 w 12192000"/>
            <a:gd name="connsiteY5257" fmla="*/ 4454013 h 6858000"/>
            <a:gd name="connsiteX5258" fmla="*/ 8807922 w 12192000"/>
            <a:gd name="connsiteY5258" fmla="*/ 4481353 h 6858000"/>
            <a:gd name="connsiteX5259" fmla="*/ 8780587 w 12192000"/>
            <a:gd name="connsiteY5259" fmla="*/ 4508692 h 6858000"/>
            <a:gd name="connsiteX5260" fmla="*/ 8847249 w 12192000"/>
            <a:gd name="connsiteY5260" fmla="*/ 4508692 h 6858000"/>
            <a:gd name="connsiteX5261" fmla="*/ 8819904 w 12192000"/>
            <a:gd name="connsiteY5261" fmla="*/ 4481353 h 6858000"/>
            <a:gd name="connsiteX5262" fmla="*/ 8847249 w 12192000"/>
            <a:gd name="connsiteY5262" fmla="*/ 4454013 h 6858000"/>
            <a:gd name="connsiteX5263" fmla="*/ 8874583 w 12192000"/>
            <a:gd name="connsiteY5263" fmla="*/ 4481353 h 6858000"/>
            <a:gd name="connsiteX5264" fmla="*/ 8847249 w 12192000"/>
            <a:gd name="connsiteY5264" fmla="*/ 4508692 h 6858000"/>
            <a:gd name="connsiteX5265" fmla="*/ 8913910 w 12192000"/>
            <a:gd name="connsiteY5265" fmla="*/ 4508692 h 6858000"/>
            <a:gd name="connsiteX5266" fmla="*/ 8886565 w 12192000"/>
            <a:gd name="connsiteY5266" fmla="*/ 4481353 h 6858000"/>
            <a:gd name="connsiteX5267" fmla="*/ 8913910 w 12192000"/>
            <a:gd name="connsiteY5267" fmla="*/ 4454013 h 6858000"/>
            <a:gd name="connsiteX5268" fmla="*/ 8941244 w 12192000"/>
            <a:gd name="connsiteY5268" fmla="*/ 4481353 h 6858000"/>
            <a:gd name="connsiteX5269" fmla="*/ 8913910 w 12192000"/>
            <a:gd name="connsiteY5269" fmla="*/ 4508692 h 6858000"/>
            <a:gd name="connsiteX5270" fmla="*/ 9447197 w 12192000"/>
            <a:gd name="connsiteY5270" fmla="*/ 4508692 h 6858000"/>
            <a:gd name="connsiteX5271" fmla="*/ 9419852 w 12192000"/>
            <a:gd name="connsiteY5271" fmla="*/ 4481353 h 6858000"/>
            <a:gd name="connsiteX5272" fmla="*/ 9447197 w 12192000"/>
            <a:gd name="connsiteY5272" fmla="*/ 4454013 h 6858000"/>
            <a:gd name="connsiteX5273" fmla="*/ 9474531 w 12192000"/>
            <a:gd name="connsiteY5273" fmla="*/ 4481353 h 6858000"/>
            <a:gd name="connsiteX5274" fmla="*/ 9447197 w 12192000"/>
            <a:gd name="connsiteY5274" fmla="*/ 4508692 h 6858000"/>
            <a:gd name="connsiteX5275" fmla="*/ 3047746 w 12192000"/>
            <a:gd name="connsiteY5275" fmla="*/ 4442064 h 6858000"/>
            <a:gd name="connsiteX5276" fmla="*/ 3020406 w 12192000"/>
            <a:gd name="connsiteY5276" fmla="*/ 4414724 h 6858000"/>
            <a:gd name="connsiteX5277" fmla="*/ 3047746 w 12192000"/>
            <a:gd name="connsiteY5277" fmla="*/ 4387384 h 6858000"/>
            <a:gd name="connsiteX5278" fmla="*/ 3075085 w 12192000"/>
            <a:gd name="connsiteY5278" fmla="*/ 4414724 h 6858000"/>
            <a:gd name="connsiteX5279" fmla="*/ 3047746 w 12192000"/>
            <a:gd name="connsiteY5279" fmla="*/ 4442064 h 6858000"/>
            <a:gd name="connsiteX5280" fmla="*/ 3114407 w 12192000"/>
            <a:gd name="connsiteY5280" fmla="*/ 4442064 h 6858000"/>
            <a:gd name="connsiteX5281" fmla="*/ 3087067 w 12192000"/>
            <a:gd name="connsiteY5281" fmla="*/ 4414724 h 6858000"/>
            <a:gd name="connsiteX5282" fmla="*/ 3114407 w 12192000"/>
            <a:gd name="connsiteY5282" fmla="*/ 4387384 h 6858000"/>
            <a:gd name="connsiteX5283" fmla="*/ 3141747 w 12192000"/>
            <a:gd name="connsiteY5283" fmla="*/ 4414724 h 6858000"/>
            <a:gd name="connsiteX5284" fmla="*/ 3114407 w 12192000"/>
            <a:gd name="connsiteY5284" fmla="*/ 4442064 h 6858000"/>
            <a:gd name="connsiteX5285" fmla="*/ 3181068 w 12192000"/>
            <a:gd name="connsiteY5285" fmla="*/ 4442064 h 6858000"/>
            <a:gd name="connsiteX5286" fmla="*/ 3153728 w 12192000"/>
            <a:gd name="connsiteY5286" fmla="*/ 4414724 h 6858000"/>
            <a:gd name="connsiteX5287" fmla="*/ 3181068 w 12192000"/>
            <a:gd name="connsiteY5287" fmla="*/ 4387384 h 6858000"/>
            <a:gd name="connsiteX5288" fmla="*/ 3208408 w 12192000"/>
            <a:gd name="connsiteY5288" fmla="*/ 4414724 h 6858000"/>
            <a:gd name="connsiteX5289" fmla="*/ 3181068 w 12192000"/>
            <a:gd name="connsiteY5289" fmla="*/ 4442064 h 6858000"/>
            <a:gd name="connsiteX5290" fmla="*/ 3247728 w 12192000"/>
            <a:gd name="connsiteY5290" fmla="*/ 4442064 h 6858000"/>
            <a:gd name="connsiteX5291" fmla="*/ 3220389 w 12192000"/>
            <a:gd name="connsiteY5291" fmla="*/ 4414724 h 6858000"/>
            <a:gd name="connsiteX5292" fmla="*/ 3247728 w 12192000"/>
            <a:gd name="connsiteY5292" fmla="*/ 4387384 h 6858000"/>
            <a:gd name="connsiteX5293" fmla="*/ 3275068 w 12192000"/>
            <a:gd name="connsiteY5293" fmla="*/ 4414724 h 6858000"/>
            <a:gd name="connsiteX5294" fmla="*/ 3247728 w 12192000"/>
            <a:gd name="connsiteY5294" fmla="*/ 4442064 h 6858000"/>
            <a:gd name="connsiteX5295" fmla="*/ 3314390 w 12192000"/>
            <a:gd name="connsiteY5295" fmla="*/ 4442064 h 6858000"/>
            <a:gd name="connsiteX5296" fmla="*/ 3287050 w 12192000"/>
            <a:gd name="connsiteY5296" fmla="*/ 4414724 h 6858000"/>
            <a:gd name="connsiteX5297" fmla="*/ 3314390 w 12192000"/>
            <a:gd name="connsiteY5297" fmla="*/ 4387384 h 6858000"/>
            <a:gd name="connsiteX5298" fmla="*/ 3341729 w 12192000"/>
            <a:gd name="connsiteY5298" fmla="*/ 4414724 h 6858000"/>
            <a:gd name="connsiteX5299" fmla="*/ 3314390 w 12192000"/>
            <a:gd name="connsiteY5299" fmla="*/ 4442064 h 6858000"/>
            <a:gd name="connsiteX5300" fmla="*/ 3381051 w 12192000"/>
            <a:gd name="connsiteY5300" fmla="*/ 4442064 h 6858000"/>
            <a:gd name="connsiteX5301" fmla="*/ 3353711 w 12192000"/>
            <a:gd name="connsiteY5301" fmla="*/ 4414724 h 6858000"/>
            <a:gd name="connsiteX5302" fmla="*/ 3381051 w 12192000"/>
            <a:gd name="connsiteY5302" fmla="*/ 4387384 h 6858000"/>
            <a:gd name="connsiteX5303" fmla="*/ 3408391 w 12192000"/>
            <a:gd name="connsiteY5303" fmla="*/ 4414724 h 6858000"/>
            <a:gd name="connsiteX5304" fmla="*/ 3381051 w 12192000"/>
            <a:gd name="connsiteY5304" fmla="*/ 4442064 h 6858000"/>
            <a:gd name="connsiteX5305" fmla="*/ 3447711 w 12192000"/>
            <a:gd name="connsiteY5305" fmla="*/ 4442064 h 6858000"/>
            <a:gd name="connsiteX5306" fmla="*/ 3420371 w 12192000"/>
            <a:gd name="connsiteY5306" fmla="*/ 4414724 h 6858000"/>
            <a:gd name="connsiteX5307" fmla="*/ 3447711 w 12192000"/>
            <a:gd name="connsiteY5307" fmla="*/ 4387384 h 6858000"/>
            <a:gd name="connsiteX5308" fmla="*/ 3475051 w 12192000"/>
            <a:gd name="connsiteY5308" fmla="*/ 4414724 h 6858000"/>
            <a:gd name="connsiteX5309" fmla="*/ 3447711 w 12192000"/>
            <a:gd name="connsiteY5309" fmla="*/ 4442064 h 6858000"/>
            <a:gd name="connsiteX5310" fmla="*/ 3514372 w 12192000"/>
            <a:gd name="connsiteY5310" fmla="*/ 4442064 h 6858000"/>
            <a:gd name="connsiteX5311" fmla="*/ 3487033 w 12192000"/>
            <a:gd name="connsiteY5311" fmla="*/ 4414724 h 6858000"/>
            <a:gd name="connsiteX5312" fmla="*/ 3514372 w 12192000"/>
            <a:gd name="connsiteY5312" fmla="*/ 4387384 h 6858000"/>
            <a:gd name="connsiteX5313" fmla="*/ 3541712 w 12192000"/>
            <a:gd name="connsiteY5313" fmla="*/ 4414724 h 6858000"/>
            <a:gd name="connsiteX5314" fmla="*/ 3514372 w 12192000"/>
            <a:gd name="connsiteY5314" fmla="*/ 4442064 h 6858000"/>
            <a:gd name="connsiteX5315" fmla="*/ 3581034 w 12192000"/>
            <a:gd name="connsiteY5315" fmla="*/ 4442064 h 6858000"/>
            <a:gd name="connsiteX5316" fmla="*/ 3553694 w 12192000"/>
            <a:gd name="connsiteY5316" fmla="*/ 4414724 h 6858000"/>
            <a:gd name="connsiteX5317" fmla="*/ 3581034 w 12192000"/>
            <a:gd name="connsiteY5317" fmla="*/ 4387384 h 6858000"/>
            <a:gd name="connsiteX5318" fmla="*/ 3608373 w 12192000"/>
            <a:gd name="connsiteY5318" fmla="*/ 4414724 h 6858000"/>
            <a:gd name="connsiteX5319" fmla="*/ 3581034 w 12192000"/>
            <a:gd name="connsiteY5319" fmla="*/ 4442064 h 6858000"/>
            <a:gd name="connsiteX5320" fmla="*/ 3647694 w 12192000"/>
            <a:gd name="connsiteY5320" fmla="*/ 4442064 h 6858000"/>
            <a:gd name="connsiteX5321" fmla="*/ 3620354 w 12192000"/>
            <a:gd name="connsiteY5321" fmla="*/ 4414724 h 6858000"/>
            <a:gd name="connsiteX5322" fmla="*/ 3647694 w 12192000"/>
            <a:gd name="connsiteY5322" fmla="*/ 4387384 h 6858000"/>
            <a:gd name="connsiteX5323" fmla="*/ 3675034 w 12192000"/>
            <a:gd name="connsiteY5323" fmla="*/ 4414724 h 6858000"/>
            <a:gd name="connsiteX5324" fmla="*/ 3647694 w 12192000"/>
            <a:gd name="connsiteY5324" fmla="*/ 4442064 h 6858000"/>
            <a:gd name="connsiteX5325" fmla="*/ 3714355 w 12192000"/>
            <a:gd name="connsiteY5325" fmla="*/ 4442064 h 6858000"/>
            <a:gd name="connsiteX5326" fmla="*/ 3687015 w 12192000"/>
            <a:gd name="connsiteY5326" fmla="*/ 4414724 h 6858000"/>
            <a:gd name="connsiteX5327" fmla="*/ 3714355 w 12192000"/>
            <a:gd name="connsiteY5327" fmla="*/ 4387384 h 6858000"/>
            <a:gd name="connsiteX5328" fmla="*/ 3741695 w 12192000"/>
            <a:gd name="connsiteY5328" fmla="*/ 4414724 h 6858000"/>
            <a:gd name="connsiteX5329" fmla="*/ 3714355 w 12192000"/>
            <a:gd name="connsiteY5329" fmla="*/ 4442064 h 6858000"/>
            <a:gd name="connsiteX5330" fmla="*/ 3781016 w 12192000"/>
            <a:gd name="connsiteY5330" fmla="*/ 4442064 h 6858000"/>
            <a:gd name="connsiteX5331" fmla="*/ 3753677 w 12192000"/>
            <a:gd name="connsiteY5331" fmla="*/ 4414724 h 6858000"/>
            <a:gd name="connsiteX5332" fmla="*/ 3781016 w 12192000"/>
            <a:gd name="connsiteY5332" fmla="*/ 4387384 h 6858000"/>
            <a:gd name="connsiteX5333" fmla="*/ 3808356 w 12192000"/>
            <a:gd name="connsiteY5333" fmla="*/ 4414724 h 6858000"/>
            <a:gd name="connsiteX5334" fmla="*/ 3781016 w 12192000"/>
            <a:gd name="connsiteY5334" fmla="*/ 4442064 h 6858000"/>
            <a:gd name="connsiteX5335" fmla="*/ 3847677 w 12192000"/>
            <a:gd name="connsiteY5335" fmla="*/ 4442064 h 6858000"/>
            <a:gd name="connsiteX5336" fmla="*/ 3820337 w 12192000"/>
            <a:gd name="connsiteY5336" fmla="*/ 4414724 h 6858000"/>
            <a:gd name="connsiteX5337" fmla="*/ 3847677 w 12192000"/>
            <a:gd name="connsiteY5337" fmla="*/ 4387384 h 6858000"/>
            <a:gd name="connsiteX5338" fmla="*/ 3875016 w 12192000"/>
            <a:gd name="connsiteY5338" fmla="*/ 4414724 h 6858000"/>
            <a:gd name="connsiteX5339" fmla="*/ 3847677 w 12192000"/>
            <a:gd name="connsiteY5339" fmla="*/ 4442064 h 6858000"/>
            <a:gd name="connsiteX5340" fmla="*/ 3914338 w 12192000"/>
            <a:gd name="connsiteY5340" fmla="*/ 4442064 h 6858000"/>
            <a:gd name="connsiteX5341" fmla="*/ 3886998 w 12192000"/>
            <a:gd name="connsiteY5341" fmla="*/ 4414724 h 6858000"/>
            <a:gd name="connsiteX5342" fmla="*/ 3914338 w 12192000"/>
            <a:gd name="connsiteY5342" fmla="*/ 4387384 h 6858000"/>
            <a:gd name="connsiteX5343" fmla="*/ 3941678 w 12192000"/>
            <a:gd name="connsiteY5343" fmla="*/ 4414724 h 6858000"/>
            <a:gd name="connsiteX5344" fmla="*/ 3914338 w 12192000"/>
            <a:gd name="connsiteY5344" fmla="*/ 4442064 h 6858000"/>
            <a:gd name="connsiteX5345" fmla="*/ 4247642 w 12192000"/>
            <a:gd name="connsiteY5345" fmla="*/ 4442064 h 6858000"/>
            <a:gd name="connsiteX5346" fmla="*/ 4220302 w 12192000"/>
            <a:gd name="connsiteY5346" fmla="*/ 4414724 h 6858000"/>
            <a:gd name="connsiteX5347" fmla="*/ 4247642 w 12192000"/>
            <a:gd name="connsiteY5347" fmla="*/ 4387384 h 6858000"/>
            <a:gd name="connsiteX5348" fmla="*/ 4274982 w 12192000"/>
            <a:gd name="connsiteY5348" fmla="*/ 4414724 h 6858000"/>
            <a:gd name="connsiteX5349" fmla="*/ 4247642 w 12192000"/>
            <a:gd name="connsiteY5349" fmla="*/ 4442064 h 6858000"/>
            <a:gd name="connsiteX5350" fmla="*/ 4314303 w 12192000"/>
            <a:gd name="connsiteY5350" fmla="*/ 4442064 h 6858000"/>
            <a:gd name="connsiteX5351" fmla="*/ 4286964 w 12192000"/>
            <a:gd name="connsiteY5351" fmla="*/ 4414724 h 6858000"/>
            <a:gd name="connsiteX5352" fmla="*/ 4314303 w 12192000"/>
            <a:gd name="connsiteY5352" fmla="*/ 4387384 h 6858000"/>
            <a:gd name="connsiteX5353" fmla="*/ 4341643 w 12192000"/>
            <a:gd name="connsiteY5353" fmla="*/ 4414724 h 6858000"/>
            <a:gd name="connsiteX5354" fmla="*/ 4314303 w 12192000"/>
            <a:gd name="connsiteY5354" fmla="*/ 4442064 h 6858000"/>
            <a:gd name="connsiteX5355" fmla="*/ 4380965 w 12192000"/>
            <a:gd name="connsiteY5355" fmla="*/ 4442064 h 6858000"/>
            <a:gd name="connsiteX5356" fmla="*/ 4353625 w 12192000"/>
            <a:gd name="connsiteY5356" fmla="*/ 4414724 h 6858000"/>
            <a:gd name="connsiteX5357" fmla="*/ 4380965 w 12192000"/>
            <a:gd name="connsiteY5357" fmla="*/ 4387384 h 6858000"/>
            <a:gd name="connsiteX5358" fmla="*/ 4408304 w 12192000"/>
            <a:gd name="connsiteY5358" fmla="*/ 4414724 h 6858000"/>
            <a:gd name="connsiteX5359" fmla="*/ 4380965 w 12192000"/>
            <a:gd name="connsiteY5359" fmla="*/ 4442064 h 6858000"/>
            <a:gd name="connsiteX5360" fmla="*/ 4447625 w 12192000"/>
            <a:gd name="connsiteY5360" fmla="*/ 4442064 h 6858000"/>
            <a:gd name="connsiteX5361" fmla="*/ 4420285 w 12192000"/>
            <a:gd name="connsiteY5361" fmla="*/ 4414724 h 6858000"/>
            <a:gd name="connsiteX5362" fmla="*/ 4447625 w 12192000"/>
            <a:gd name="connsiteY5362" fmla="*/ 4387384 h 6858000"/>
            <a:gd name="connsiteX5363" fmla="*/ 4474965 w 12192000"/>
            <a:gd name="connsiteY5363" fmla="*/ 4414724 h 6858000"/>
            <a:gd name="connsiteX5364" fmla="*/ 4447625 w 12192000"/>
            <a:gd name="connsiteY5364" fmla="*/ 4442064 h 6858000"/>
            <a:gd name="connsiteX5365" fmla="*/ 4514286 w 12192000"/>
            <a:gd name="connsiteY5365" fmla="*/ 4442064 h 6858000"/>
            <a:gd name="connsiteX5366" fmla="*/ 4486946 w 12192000"/>
            <a:gd name="connsiteY5366" fmla="*/ 4414724 h 6858000"/>
            <a:gd name="connsiteX5367" fmla="*/ 4514286 w 12192000"/>
            <a:gd name="connsiteY5367" fmla="*/ 4387384 h 6858000"/>
            <a:gd name="connsiteX5368" fmla="*/ 4541626 w 12192000"/>
            <a:gd name="connsiteY5368" fmla="*/ 4414724 h 6858000"/>
            <a:gd name="connsiteX5369" fmla="*/ 4514286 w 12192000"/>
            <a:gd name="connsiteY5369" fmla="*/ 4442064 h 6858000"/>
            <a:gd name="connsiteX5370" fmla="*/ 6047490 w 12192000"/>
            <a:gd name="connsiteY5370" fmla="*/ 4442064 h 6858000"/>
            <a:gd name="connsiteX5371" fmla="*/ 6020145 w 12192000"/>
            <a:gd name="connsiteY5371" fmla="*/ 4414724 h 6858000"/>
            <a:gd name="connsiteX5372" fmla="*/ 6047490 w 12192000"/>
            <a:gd name="connsiteY5372" fmla="*/ 4387384 h 6858000"/>
            <a:gd name="connsiteX5373" fmla="*/ 6074825 w 12192000"/>
            <a:gd name="connsiteY5373" fmla="*/ 4414724 h 6858000"/>
            <a:gd name="connsiteX5374" fmla="*/ 6047490 w 12192000"/>
            <a:gd name="connsiteY5374" fmla="*/ 4442064 h 6858000"/>
            <a:gd name="connsiteX5375" fmla="*/ 6180812 w 12192000"/>
            <a:gd name="connsiteY5375" fmla="*/ 4442064 h 6858000"/>
            <a:gd name="connsiteX5376" fmla="*/ 6153467 w 12192000"/>
            <a:gd name="connsiteY5376" fmla="*/ 4414724 h 6858000"/>
            <a:gd name="connsiteX5377" fmla="*/ 6180812 w 12192000"/>
            <a:gd name="connsiteY5377" fmla="*/ 4387384 h 6858000"/>
            <a:gd name="connsiteX5378" fmla="*/ 6208146 w 12192000"/>
            <a:gd name="connsiteY5378" fmla="*/ 4414724 h 6858000"/>
            <a:gd name="connsiteX5379" fmla="*/ 6180812 w 12192000"/>
            <a:gd name="connsiteY5379" fmla="*/ 4442064 h 6858000"/>
            <a:gd name="connsiteX5380" fmla="*/ 6247473 w 12192000"/>
            <a:gd name="connsiteY5380" fmla="*/ 4442064 h 6858000"/>
            <a:gd name="connsiteX5381" fmla="*/ 6220128 w 12192000"/>
            <a:gd name="connsiteY5381" fmla="*/ 4414724 h 6858000"/>
            <a:gd name="connsiteX5382" fmla="*/ 6247473 w 12192000"/>
            <a:gd name="connsiteY5382" fmla="*/ 4387384 h 6858000"/>
            <a:gd name="connsiteX5383" fmla="*/ 6274807 w 12192000"/>
            <a:gd name="connsiteY5383" fmla="*/ 4414724 h 6858000"/>
            <a:gd name="connsiteX5384" fmla="*/ 6247473 w 12192000"/>
            <a:gd name="connsiteY5384" fmla="*/ 4442064 h 6858000"/>
            <a:gd name="connsiteX5385" fmla="*/ 6447456 w 12192000"/>
            <a:gd name="connsiteY5385" fmla="*/ 4442064 h 6858000"/>
            <a:gd name="connsiteX5386" fmla="*/ 6420111 w 12192000"/>
            <a:gd name="connsiteY5386" fmla="*/ 4414724 h 6858000"/>
            <a:gd name="connsiteX5387" fmla="*/ 6447456 w 12192000"/>
            <a:gd name="connsiteY5387" fmla="*/ 4387384 h 6858000"/>
            <a:gd name="connsiteX5388" fmla="*/ 6474790 w 12192000"/>
            <a:gd name="connsiteY5388" fmla="*/ 4414724 h 6858000"/>
            <a:gd name="connsiteX5389" fmla="*/ 6447456 w 12192000"/>
            <a:gd name="connsiteY5389" fmla="*/ 4442064 h 6858000"/>
            <a:gd name="connsiteX5390" fmla="*/ 6514116 w 12192000"/>
            <a:gd name="connsiteY5390" fmla="*/ 4442064 h 6858000"/>
            <a:gd name="connsiteX5391" fmla="*/ 6486771 w 12192000"/>
            <a:gd name="connsiteY5391" fmla="*/ 4414724 h 6858000"/>
            <a:gd name="connsiteX5392" fmla="*/ 6514116 w 12192000"/>
            <a:gd name="connsiteY5392" fmla="*/ 4387384 h 6858000"/>
            <a:gd name="connsiteX5393" fmla="*/ 6541450 w 12192000"/>
            <a:gd name="connsiteY5393" fmla="*/ 4414724 h 6858000"/>
            <a:gd name="connsiteX5394" fmla="*/ 6514116 w 12192000"/>
            <a:gd name="connsiteY5394" fmla="*/ 4442064 h 6858000"/>
            <a:gd name="connsiteX5395" fmla="*/ 6580777 w 12192000"/>
            <a:gd name="connsiteY5395" fmla="*/ 4442064 h 6858000"/>
            <a:gd name="connsiteX5396" fmla="*/ 6553432 w 12192000"/>
            <a:gd name="connsiteY5396" fmla="*/ 4414724 h 6858000"/>
            <a:gd name="connsiteX5397" fmla="*/ 6580777 w 12192000"/>
            <a:gd name="connsiteY5397" fmla="*/ 4387384 h 6858000"/>
            <a:gd name="connsiteX5398" fmla="*/ 6608112 w 12192000"/>
            <a:gd name="connsiteY5398" fmla="*/ 4414724 h 6858000"/>
            <a:gd name="connsiteX5399" fmla="*/ 6580777 w 12192000"/>
            <a:gd name="connsiteY5399" fmla="*/ 4442064 h 6858000"/>
            <a:gd name="connsiteX5400" fmla="*/ 6647438 w 12192000"/>
            <a:gd name="connsiteY5400" fmla="*/ 4442064 h 6858000"/>
            <a:gd name="connsiteX5401" fmla="*/ 6620093 w 12192000"/>
            <a:gd name="connsiteY5401" fmla="*/ 4414724 h 6858000"/>
            <a:gd name="connsiteX5402" fmla="*/ 6647438 w 12192000"/>
            <a:gd name="connsiteY5402" fmla="*/ 4387384 h 6858000"/>
            <a:gd name="connsiteX5403" fmla="*/ 6674773 w 12192000"/>
            <a:gd name="connsiteY5403" fmla="*/ 4414724 h 6858000"/>
            <a:gd name="connsiteX5404" fmla="*/ 6647438 w 12192000"/>
            <a:gd name="connsiteY5404" fmla="*/ 4442064 h 6858000"/>
            <a:gd name="connsiteX5405" fmla="*/ 6780760 w 12192000"/>
            <a:gd name="connsiteY5405" fmla="*/ 4442064 h 6858000"/>
            <a:gd name="connsiteX5406" fmla="*/ 6753415 w 12192000"/>
            <a:gd name="connsiteY5406" fmla="*/ 4414724 h 6858000"/>
            <a:gd name="connsiteX5407" fmla="*/ 6780760 w 12192000"/>
            <a:gd name="connsiteY5407" fmla="*/ 4387384 h 6858000"/>
            <a:gd name="connsiteX5408" fmla="*/ 6808094 w 12192000"/>
            <a:gd name="connsiteY5408" fmla="*/ 4414724 h 6858000"/>
            <a:gd name="connsiteX5409" fmla="*/ 6780760 w 12192000"/>
            <a:gd name="connsiteY5409" fmla="*/ 4442064 h 6858000"/>
            <a:gd name="connsiteX5410" fmla="*/ 6847421 w 12192000"/>
            <a:gd name="connsiteY5410" fmla="*/ 4442064 h 6858000"/>
            <a:gd name="connsiteX5411" fmla="*/ 6820076 w 12192000"/>
            <a:gd name="connsiteY5411" fmla="*/ 4414724 h 6858000"/>
            <a:gd name="connsiteX5412" fmla="*/ 6847421 w 12192000"/>
            <a:gd name="connsiteY5412" fmla="*/ 4387384 h 6858000"/>
            <a:gd name="connsiteX5413" fmla="*/ 6874756 w 12192000"/>
            <a:gd name="connsiteY5413" fmla="*/ 4414724 h 6858000"/>
            <a:gd name="connsiteX5414" fmla="*/ 6847421 w 12192000"/>
            <a:gd name="connsiteY5414" fmla="*/ 4442064 h 6858000"/>
            <a:gd name="connsiteX5415" fmla="*/ 6914082 w 12192000"/>
            <a:gd name="connsiteY5415" fmla="*/ 4442064 h 6858000"/>
            <a:gd name="connsiteX5416" fmla="*/ 6886737 w 12192000"/>
            <a:gd name="connsiteY5416" fmla="*/ 4414724 h 6858000"/>
            <a:gd name="connsiteX5417" fmla="*/ 6914082 w 12192000"/>
            <a:gd name="connsiteY5417" fmla="*/ 4387384 h 6858000"/>
            <a:gd name="connsiteX5418" fmla="*/ 6941417 w 12192000"/>
            <a:gd name="connsiteY5418" fmla="*/ 4414724 h 6858000"/>
            <a:gd name="connsiteX5419" fmla="*/ 6914082 w 12192000"/>
            <a:gd name="connsiteY5419" fmla="*/ 4442064 h 6858000"/>
            <a:gd name="connsiteX5420" fmla="*/ 6980743 w 12192000"/>
            <a:gd name="connsiteY5420" fmla="*/ 4442064 h 6858000"/>
            <a:gd name="connsiteX5421" fmla="*/ 6953398 w 12192000"/>
            <a:gd name="connsiteY5421" fmla="*/ 4414724 h 6858000"/>
            <a:gd name="connsiteX5422" fmla="*/ 6980743 w 12192000"/>
            <a:gd name="connsiteY5422" fmla="*/ 4387384 h 6858000"/>
            <a:gd name="connsiteX5423" fmla="*/ 7008077 w 12192000"/>
            <a:gd name="connsiteY5423" fmla="*/ 4414724 h 6858000"/>
            <a:gd name="connsiteX5424" fmla="*/ 6980743 w 12192000"/>
            <a:gd name="connsiteY5424" fmla="*/ 4442064 h 6858000"/>
            <a:gd name="connsiteX5425" fmla="*/ 7047404 w 12192000"/>
            <a:gd name="connsiteY5425" fmla="*/ 4442064 h 6858000"/>
            <a:gd name="connsiteX5426" fmla="*/ 7020059 w 12192000"/>
            <a:gd name="connsiteY5426" fmla="*/ 4414724 h 6858000"/>
            <a:gd name="connsiteX5427" fmla="*/ 7047404 w 12192000"/>
            <a:gd name="connsiteY5427" fmla="*/ 4387384 h 6858000"/>
            <a:gd name="connsiteX5428" fmla="*/ 7074738 w 12192000"/>
            <a:gd name="connsiteY5428" fmla="*/ 4414724 h 6858000"/>
            <a:gd name="connsiteX5429" fmla="*/ 7047404 w 12192000"/>
            <a:gd name="connsiteY5429" fmla="*/ 4442064 h 6858000"/>
            <a:gd name="connsiteX5430" fmla="*/ 7114065 w 12192000"/>
            <a:gd name="connsiteY5430" fmla="*/ 4442064 h 6858000"/>
            <a:gd name="connsiteX5431" fmla="*/ 7086720 w 12192000"/>
            <a:gd name="connsiteY5431" fmla="*/ 4414724 h 6858000"/>
            <a:gd name="connsiteX5432" fmla="*/ 7114065 w 12192000"/>
            <a:gd name="connsiteY5432" fmla="*/ 4387384 h 6858000"/>
            <a:gd name="connsiteX5433" fmla="*/ 7141400 w 12192000"/>
            <a:gd name="connsiteY5433" fmla="*/ 4414724 h 6858000"/>
            <a:gd name="connsiteX5434" fmla="*/ 7114065 w 12192000"/>
            <a:gd name="connsiteY5434" fmla="*/ 4442064 h 6858000"/>
            <a:gd name="connsiteX5435" fmla="*/ 7180725 w 12192000"/>
            <a:gd name="connsiteY5435" fmla="*/ 4442064 h 6858000"/>
            <a:gd name="connsiteX5436" fmla="*/ 7153380 w 12192000"/>
            <a:gd name="connsiteY5436" fmla="*/ 4414724 h 6858000"/>
            <a:gd name="connsiteX5437" fmla="*/ 7180725 w 12192000"/>
            <a:gd name="connsiteY5437" fmla="*/ 4387384 h 6858000"/>
            <a:gd name="connsiteX5438" fmla="*/ 7208060 w 12192000"/>
            <a:gd name="connsiteY5438" fmla="*/ 4414724 h 6858000"/>
            <a:gd name="connsiteX5439" fmla="*/ 7180725 w 12192000"/>
            <a:gd name="connsiteY5439" fmla="*/ 4442064 h 6858000"/>
            <a:gd name="connsiteX5440" fmla="*/ 7247387 w 12192000"/>
            <a:gd name="connsiteY5440" fmla="*/ 4442064 h 6858000"/>
            <a:gd name="connsiteX5441" fmla="*/ 7220042 w 12192000"/>
            <a:gd name="connsiteY5441" fmla="*/ 4414724 h 6858000"/>
            <a:gd name="connsiteX5442" fmla="*/ 7247387 w 12192000"/>
            <a:gd name="connsiteY5442" fmla="*/ 4387384 h 6858000"/>
            <a:gd name="connsiteX5443" fmla="*/ 7274721 w 12192000"/>
            <a:gd name="connsiteY5443" fmla="*/ 4414724 h 6858000"/>
            <a:gd name="connsiteX5444" fmla="*/ 7247387 w 12192000"/>
            <a:gd name="connsiteY5444" fmla="*/ 4442064 h 6858000"/>
            <a:gd name="connsiteX5445" fmla="*/ 7314048 w 12192000"/>
            <a:gd name="connsiteY5445" fmla="*/ 4442064 h 6858000"/>
            <a:gd name="connsiteX5446" fmla="*/ 7286703 w 12192000"/>
            <a:gd name="connsiteY5446" fmla="*/ 4414724 h 6858000"/>
            <a:gd name="connsiteX5447" fmla="*/ 7314048 w 12192000"/>
            <a:gd name="connsiteY5447" fmla="*/ 4387384 h 6858000"/>
            <a:gd name="connsiteX5448" fmla="*/ 7341382 w 12192000"/>
            <a:gd name="connsiteY5448" fmla="*/ 4414724 h 6858000"/>
            <a:gd name="connsiteX5449" fmla="*/ 7314048 w 12192000"/>
            <a:gd name="connsiteY5449" fmla="*/ 4442064 h 6858000"/>
            <a:gd name="connsiteX5450" fmla="*/ 7380708 w 12192000"/>
            <a:gd name="connsiteY5450" fmla="*/ 4442064 h 6858000"/>
            <a:gd name="connsiteX5451" fmla="*/ 7353363 w 12192000"/>
            <a:gd name="connsiteY5451" fmla="*/ 4414724 h 6858000"/>
            <a:gd name="connsiteX5452" fmla="*/ 7380708 w 12192000"/>
            <a:gd name="connsiteY5452" fmla="*/ 4387384 h 6858000"/>
            <a:gd name="connsiteX5453" fmla="*/ 7408043 w 12192000"/>
            <a:gd name="connsiteY5453" fmla="*/ 4414724 h 6858000"/>
            <a:gd name="connsiteX5454" fmla="*/ 7380708 w 12192000"/>
            <a:gd name="connsiteY5454" fmla="*/ 4442064 h 6858000"/>
            <a:gd name="connsiteX5455" fmla="*/ 7447369 w 12192000"/>
            <a:gd name="connsiteY5455" fmla="*/ 4442064 h 6858000"/>
            <a:gd name="connsiteX5456" fmla="*/ 7420024 w 12192000"/>
            <a:gd name="connsiteY5456" fmla="*/ 4414724 h 6858000"/>
            <a:gd name="connsiteX5457" fmla="*/ 7447369 w 12192000"/>
            <a:gd name="connsiteY5457" fmla="*/ 4387384 h 6858000"/>
            <a:gd name="connsiteX5458" fmla="*/ 7474704 w 12192000"/>
            <a:gd name="connsiteY5458" fmla="*/ 4414724 h 6858000"/>
            <a:gd name="connsiteX5459" fmla="*/ 7447369 w 12192000"/>
            <a:gd name="connsiteY5459" fmla="*/ 4442064 h 6858000"/>
            <a:gd name="connsiteX5460" fmla="*/ 7514031 w 12192000"/>
            <a:gd name="connsiteY5460" fmla="*/ 4442064 h 6858000"/>
            <a:gd name="connsiteX5461" fmla="*/ 7486686 w 12192000"/>
            <a:gd name="connsiteY5461" fmla="*/ 4414724 h 6858000"/>
            <a:gd name="connsiteX5462" fmla="*/ 7514031 w 12192000"/>
            <a:gd name="connsiteY5462" fmla="*/ 4387384 h 6858000"/>
            <a:gd name="connsiteX5463" fmla="*/ 7541365 w 12192000"/>
            <a:gd name="connsiteY5463" fmla="*/ 4414724 h 6858000"/>
            <a:gd name="connsiteX5464" fmla="*/ 7514031 w 12192000"/>
            <a:gd name="connsiteY5464" fmla="*/ 4442064 h 6858000"/>
            <a:gd name="connsiteX5465" fmla="*/ 7580691 w 12192000"/>
            <a:gd name="connsiteY5465" fmla="*/ 4442064 h 6858000"/>
            <a:gd name="connsiteX5466" fmla="*/ 7553346 w 12192000"/>
            <a:gd name="connsiteY5466" fmla="*/ 4414724 h 6858000"/>
            <a:gd name="connsiteX5467" fmla="*/ 7580691 w 12192000"/>
            <a:gd name="connsiteY5467" fmla="*/ 4387384 h 6858000"/>
            <a:gd name="connsiteX5468" fmla="*/ 7608025 w 12192000"/>
            <a:gd name="connsiteY5468" fmla="*/ 4414724 h 6858000"/>
            <a:gd name="connsiteX5469" fmla="*/ 7580691 w 12192000"/>
            <a:gd name="connsiteY5469" fmla="*/ 4442064 h 6858000"/>
            <a:gd name="connsiteX5470" fmla="*/ 7647352 w 12192000"/>
            <a:gd name="connsiteY5470" fmla="*/ 4442064 h 6858000"/>
            <a:gd name="connsiteX5471" fmla="*/ 7620007 w 12192000"/>
            <a:gd name="connsiteY5471" fmla="*/ 4414724 h 6858000"/>
            <a:gd name="connsiteX5472" fmla="*/ 7647352 w 12192000"/>
            <a:gd name="connsiteY5472" fmla="*/ 4387384 h 6858000"/>
            <a:gd name="connsiteX5473" fmla="*/ 7674687 w 12192000"/>
            <a:gd name="connsiteY5473" fmla="*/ 4414724 h 6858000"/>
            <a:gd name="connsiteX5474" fmla="*/ 7647352 w 12192000"/>
            <a:gd name="connsiteY5474" fmla="*/ 4442064 h 6858000"/>
            <a:gd name="connsiteX5475" fmla="*/ 7714013 w 12192000"/>
            <a:gd name="connsiteY5475" fmla="*/ 4442064 h 6858000"/>
            <a:gd name="connsiteX5476" fmla="*/ 7686668 w 12192000"/>
            <a:gd name="connsiteY5476" fmla="*/ 4414724 h 6858000"/>
            <a:gd name="connsiteX5477" fmla="*/ 7714013 w 12192000"/>
            <a:gd name="connsiteY5477" fmla="*/ 4387384 h 6858000"/>
            <a:gd name="connsiteX5478" fmla="*/ 7741348 w 12192000"/>
            <a:gd name="connsiteY5478" fmla="*/ 4414724 h 6858000"/>
            <a:gd name="connsiteX5479" fmla="*/ 7714013 w 12192000"/>
            <a:gd name="connsiteY5479" fmla="*/ 4442064 h 6858000"/>
            <a:gd name="connsiteX5480" fmla="*/ 7780674 w 12192000"/>
            <a:gd name="connsiteY5480" fmla="*/ 4442064 h 6858000"/>
            <a:gd name="connsiteX5481" fmla="*/ 7753329 w 12192000"/>
            <a:gd name="connsiteY5481" fmla="*/ 4414724 h 6858000"/>
            <a:gd name="connsiteX5482" fmla="*/ 7780674 w 12192000"/>
            <a:gd name="connsiteY5482" fmla="*/ 4387384 h 6858000"/>
            <a:gd name="connsiteX5483" fmla="*/ 7808008 w 12192000"/>
            <a:gd name="connsiteY5483" fmla="*/ 4414724 h 6858000"/>
            <a:gd name="connsiteX5484" fmla="*/ 7780674 w 12192000"/>
            <a:gd name="connsiteY5484" fmla="*/ 4442064 h 6858000"/>
            <a:gd name="connsiteX5485" fmla="*/ 7847335 w 12192000"/>
            <a:gd name="connsiteY5485" fmla="*/ 4442064 h 6858000"/>
            <a:gd name="connsiteX5486" fmla="*/ 7819990 w 12192000"/>
            <a:gd name="connsiteY5486" fmla="*/ 4414724 h 6858000"/>
            <a:gd name="connsiteX5487" fmla="*/ 7847335 w 12192000"/>
            <a:gd name="connsiteY5487" fmla="*/ 4387384 h 6858000"/>
            <a:gd name="connsiteX5488" fmla="*/ 7874669 w 12192000"/>
            <a:gd name="connsiteY5488" fmla="*/ 4414724 h 6858000"/>
            <a:gd name="connsiteX5489" fmla="*/ 7847335 w 12192000"/>
            <a:gd name="connsiteY5489" fmla="*/ 4442064 h 6858000"/>
            <a:gd name="connsiteX5490" fmla="*/ 7913996 w 12192000"/>
            <a:gd name="connsiteY5490" fmla="*/ 4442064 h 6858000"/>
            <a:gd name="connsiteX5491" fmla="*/ 7886651 w 12192000"/>
            <a:gd name="connsiteY5491" fmla="*/ 4414724 h 6858000"/>
            <a:gd name="connsiteX5492" fmla="*/ 7913996 w 12192000"/>
            <a:gd name="connsiteY5492" fmla="*/ 4387384 h 6858000"/>
            <a:gd name="connsiteX5493" fmla="*/ 7941331 w 12192000"/>
            <a:gd name="connsiteY5493" fmla="*/ 4414724 h 6858000"/>
            <a:gd name="connsiteX5494" fmla="*/ 7913996 w 12192000"/>
            <a:gd name="connsiteY5494" fmla="*/ 4442064 h 6858000"/>
            <a:gd name="connsiteX5495" fmla="*/ 7980656 w 12192000"/>
            <a:gd name="connsiteY5495" fmla="*/ 4442064 h 6858000"/>
            <a:gd name="connsiteX5496" fmla="*/ 7953311 w 12192000"/>
            <a:gd name="connsiteY5496" fmla="*/ 4414724 h 6858000"/>
            <a:gd name="connsiteX5497" fmla="*/ 7980656 w 12192000"/>
            <a:gd name="connsiteY5497" fmla="*/ 4387384 h 6858000"/>
            <a:gd name="connsiteX5498" fmla="*/ 8007991 w 12192000"/>
            <a:gd name="connsiteY5498" fmla="*/ 4414724 h 6858000"/>
            <a:gd name="connsiteX5499" fmla="*/ 7980656 w 12192000"/>
            <a:gd name="connsiteY5499" fmla="*/ 4442064 h 6858000"/>
            <a:gd name="connsiteX5500" fmla="*/ 8047318 w 12192000"/>
            <a:gd name="connsiteY5500" fmla="*/ 4442064 h 6858000"/>
            <a:gd name="connsiteX5501" fmla="*/ 8019973 w 12192000"/>
            <a:gd name="connsiteY5501" fmla="*/ 4414724 h 6858000"/>
            <a:gd name="connsiteX5502" fmla="*/ 8047318 w 12192000"/>
            <a:gd name="connsiteY5502" fmla="*/ 4387384 h 6858000"/>
            <a:gd name="connsiteX5503" fmla="*/ 8074652 w 12192000"/>
            <a:gd name="connsiteY5503" fmla="*/ 4414724 h 6858000"/>
            <a:gd name="connsiteX5504" fmla="*/ 8047318 w 12192000"/>
            <a:gd name="connsiteY5504" fmla="*/ 4442064 h 6858000"/>
            <a:gd name="connsiteX5505" fmla="*/ 8113979 w 12192000"/>
            <a:gd name="connsiteY5505" fmla="*/ 4442064 h 6858000"/>
            <a:gd name="connsiteX5506" fmla="*/ 8086634 w 12192000"/>
            <a:gd name="connsiteY5506" fmla="*/ 4414724 h 6858000"/>
            <a:gd name="connsiteX5507" fmla="*/ 8113979 w 12192000"/>
            <a:gd name="connsiteY5507" fmla="*/ 4387384 h 6858000"/>
            <a:gd name="connsiteX5508" fmla="*/ 8141313 w 12192000"/>
            <a:gd name="connsiteY5508" fmla="*/ 4414724 h 6858000"/>
            <a:gd name="connsiteX5509" fmla="*/ 8113979 w 12192000"/>
            <a:gd name="connsiteY5509" fmla="*/ 4442064 h 6858000"/>
            <a:gd name="connsiteX5510" fmla="*/ 8247300 w 12192000"/>
            <a:gd name="connsiteY5510" fmla="*/ 4442064 h 6858000"/>
            <a:gd name="connsiteX5511" fmla="*/ 8219955 w 12192000"/>
            <a:gd name="connsiteY5511" fmla="*/ 4414724 h 6858000"/>
            <a:gd name="connsiteX5512" fmla="*/ 8247300 w 12192000"/>
            <a:gd name="connsiteY5512" fmla="*/ 4387384 h 6858000"/>
            <a:gd name="connsiteX5513" fmla="*/ 8274635 w 12192000"/>
            <a:gd name="connsiteY5513" fmla="*/ 4414724 h 6858000"/>
            <a:gd name="connsiteX5514" fmla="*/ 8247300 w 12192000"/>
            <a:gd name="connsiteY5514" fmla="*/ 4442064 h 6858000"/>
            <a:gd name="connsiteX5515" fmla="*/ 8313962 w 12192000"/>
            <a:gd name="connsiteY5515" fmla="*/ 4442064 h 6858000"/>
            <a:gd name="connsiteX5516" fmla="*/ 8286617 w 12192000"/>
            <a:gd name="connsiteY5516" fmla="*/ 4414724 h 6858000"/>
            <a:gd name="connsiteX5517" fmla="*/ 8313962 w 12192000"/>
            <a:gd name="connsiteY5517" fmla="*/ 4387384 h 6858000"/>
            <a:gd name="connsiteX5518" fmla="*/ 8341296 w 12192000"/>
            <a:gd name="connsiteY5518" fmla="*/ 4414724 h 6858000"/>
            <a:gd name="connsiteX5519" fmla="*/ 8313962 w 12192000"/>
            <a:gd name="connsiteY5519" fmla="*/ 4442064 h 6858000"/>
            <a:gd name="connsiteX5520" fmla="*/ 8380622 w 12192000"/>
            <a:gd name="connsiteY5520" fmla="*/ 4442064 h 6858000"/>
            <a:gd name="connsiteX5521" fmla="*/ 8353277 w 12192000"/>
            <a:gd name="connsiteY5521" fmla="*/ 4414724 h 6858000"/>
            <a:gd name="connsiteX5522" fmla="*/ 8380622 w 12192000"/>
            <a:gd name="connsiteY5522" fmla="*/ 4387384 h 6858000"/>
            <a:gd name="connsiteX5523" fmla="*/ 8407956 w 12192000"/>
            <a:gd name="connsiteY5523" fmla="*/ 4414724 h 6858000"/>
            <a:gd name="connsiteX5524" fmla="*/ 8380622 w 12192000"/>
            <a:gd name="connsiteY5524" fmla="*/ 4442064 h 6858000"/>
            <a:gd name="connsiteX5525" fmla="*/ 8447283 w 12192000"/>
            <a:gd name="connsiteY5525" fmla="*/ 4442064 h 6858000"/>
            <a:gd name="connsiteX5526" fmla="*/ 8419938 w 12192000"/>
            <a:gd name="connsiteY5526" fmla="*/ 4414724 h 6858000"/>
            <a:gd name="connsiteX5527" fmla="*/ 8447283 w 12192000"/>
            <a:gd name="connsiteY5527" fmla="*/ 4387384 h 6858000"/>
            <a:gd name="connsiteX5528" fmla="*/ 8474618 w 12192000"/>
            <a:gd name="connsiteY5528" fmla="*/ 4414724 h 6858000"/>
            <a:gd name="connsiteX5529" fmla="*/ 8447283 w 12192000"/>
            <a:gd name="connsiteY5529" fmla="*/ 4442064 h 6858000"/>
            <a:gd name="connsiteX5530" fmla="*/ 8513944 w 12192000"/>
            <a:gd name="connsiteY5530" fmla="*/ 4442064 h 6858000"/>
            <a:gd name="connsiteX5531" fmla="*/ 8486599 w 12192000"/>
            <a:gd name="connsiteY5531" fmla="*/ 4414724 h 6858000"/>
            <a:gd name="connsiteX5532" fmla="*/ 8513944 w 12192000"/>
            <a:gd name="connsiteY5532" fmla="*/ 4387384 h 6858000"/>
            <a:gd name="connsiteX5533" fmla="*/ 8541279 w 12192000"/>
            <a:gd name="connsiteY5533" fmla="*/ 4414724 h 6858000"/>
            <a:gd name="connsiteX5534" fmla="*/ 8513944 w 12192000"/>
            <a:gd name="connsiteY5534" fmla="*/ 4442064 h 6858000"/>
            <a:gd name="connsiteX5535" fmla="*/ 8580605 w 12192000"/>
            <a:gd name="connsiteY5535" fmla="*/ 4442064 h 6858000"/>
            <a:gd name="connsiteX5536" fmla="*/ 8553260 w 12192000"/>
            <a:gd name="connsiteY5536" fmla="*/ 4414724 h 6858000"/>
            <a:gd name="connsiteX5537" fmla="*/ 8580605 w 12192000"/>
            <a:gd name="connsiteY5537" fmla="*/ 4387384 h 6858000"/>
            <a:gd name="connsiteX5538" fmla="*/ 8607939 w 12192000"/>
            <a:gd name="connsiteY5538" fmla="*/ 4414724 h 6858000"/>
            <a:gd name="connsiteX5539" fmla="*/ 8580605 w 12192000"/>
            <a:gd name="connsiteY5539" fmla="*/ 4442064 h 6858000"/>
            <a:gd name="connsiteX5540" fmla="*/ 8647266 w 12192000"/>
            <a:gd name="connsiteY5540" fmla="*/ 4442064 h 6858000"/>
            <a:gd name="connsiteX5541" fmla="*/ 8619921 w 12192000"/>
            <a:gd name="connsiteY5541" fmla="*/ 4414724 h 6858000"/>
            <a:gd name="connsiteX5542" fmla="*/ 8647266 w 12192000"/>
            <a:gd name="connsiteY5542" fmla="*/ 4387384 h 6858000"/>
            <a:gd name="connsiteX5543" fmla="*/ 8674600 w 12192000"/>
            <a:gd name="connsiteY5543" fmla="*/ 4414724 h 6858000"/>
            <a:gd name="connsiteX5544" fmla="*/ 8647266 w 12192000"/>
            <a:gd name="connsiteY5544" fmla="*/ 4442064 h 6858000"/>
            <a:gd name="connsiteX5545" fmla="*/ 8713927 w 12192000"/>
            <a:gd name="connsiteY5545" fmla="*/ 4442064 h 6858000"/>
            <a:gd name="connsiteX5546" fmla="*/ 8686582 w 12192000"/>
            <a:gd name="connsiteY5546" fmla="*/ 4414724 h 6858000"/>
            <a:gd name="connsiteX5547" fmla="*/ 8713927 w 12192000"/>
            <a:gd name="connsiteY5547" fmla="*/ 4387384 h 6858000"/>
            <a:gd name="connsiteX5548" fmla="*/ 8741262 w 12192000"/>
            <a:gd name="connsiteY5548" fmla="*/ 4414724 h 6858000"/>
            <a:gd name="connsiteX5549" fmla="*/ 8713927 w 12192000"/>
            <a:gd name="connsiteY5549" fmla="*/ 4442064 h 6858000"/>
            <a:gd name="connsiteX5550" fmla="*/ 8780587 w 12192000"/>
            <a:gd name="connsiteY5550" fmla="*/ 4442064 h 6858000"/>
            <a:gd name="connsiteX5551" fmla="*/ 8753242 w 12192000"/>
            <a:gd name="connsiteY5551" fmla="*/ 4414724 h 6858000"/>
            <a:gd name="connsiteX5552" fmla="*/ 8780587 w 12192000"/>
            <a:gd name="connsiteY5552" fmla="*/ 4387384 h 6858000"/>
            <a:gd name="connsiteX5553" fmla="*/ 8807922 w 12192000"/>
            <a:gd name="connsiteY5553" fmla="*/ 4414724 h 6858000"/>
            <a:gd name="connsiteX5554" fmla="*/ 8780587 w 12192000"/>
            <a:gd name="connsiteY5554" fmla="*/ 4442064 h 6858000"/>
            <a:gd name="connsiteX5555" fmla="*/ 8847249 w 12192000"/>
            <a:gd name="connsiteY5555" fmla="*/ 4442064 h 6858000"/>
            <a:gd name="connsiteX5556" fmla="*/ 8819904 w 12192000"/>
            <a:gd name="connsiteY5556" fmla="*/ 4414724 h 6858000"/>
            <a:gd name="connsiteX5557" fmla="*/ 8847249 w 12192000"/>
            <a:gd name="connsiteY5557" fmla="*/ 4387384 h 6858000"/>
            <a:gd name="connsiteX5558" fmla="*/ 8874583 w 12192000"/>
            <a:gd name="connsiteY5558" fmla="*/ 4414724 h 6858000"/>
            <a:gd name="connsiteX5559" fmla="*/ 8847249 w 12192000"/>
            <a:gd name="connsiteY5559" fmla="*/ 4442064 h 6858000"/>
            <a:gd name="connsiteX5560" fmla="*/ 8913910 w 12192000"/>
            <a:gd name="connsiteY5560" fmla="*/ 4442064 h 6858000"/>
            <a:gd name="connsiteX5561" fmla="*/ 8886565 w 12192000"/>
            <a:gd name="connsiteY5561" fmla="*/ 4414724 h 6858000"/>
            <a:gd name="connsiteX5562" fmla="*/ 8913910 w 12192000"/>
            <a:gd name="connsiteY5562" fmla="*/ 4387384 h 6858000"/>
            <a:gd name="connsiteX5563" fmla="*/ 8941244 w 12192000"/>
            <a:gd name="connsiteY5563" fmla="*/ 4414724 h 6858000"/>
            <a:gd name="connsiteX5564" fmla="*/ 8913910 w 12192000"/>
            <a:gd name="connsiteY5564" fmla="*/ 4442064 h 6858000"/>
            <a:gd name="connsiteX5565" fmla="*/ 8980570 w 12192000"/>
            <a:gd name="connsiteY5565" fmla="*/ 4442064 h 6858000"/>
            <a:gd name="connsiteX5566" fmla="*/ 8953225 w 12192000"/>
            <a:gd name="connsiteY5566" fmla="*/ 4414724 h 6858000"/>
            <a:gd name="connsiteX5567" fmla="*/ 8980570 w 12192000"/>
            <a:gd name="connsiteY5567" fmla="*/ 4387384 h 6858000"/>
            <a:gd name="connsiteX5568" fmla="*/ 9007905 w 12192000"/>
            <a:gd name="connsiteY5568" fmla="*/ 4414724 h 6858000"/>
            <a:gd name="connsiteX5569" fmla="*/ 8980570 w 12192000"/>
            <a:gd name="connsiteY5569" fmla="*/ 4442064 h 6858000"/>
            <a:gd name="connsiteX5570" fmla="*/ 9047231 w 12192000"/>
            <a:gd name="connsiteY5570" fmla="*/ 4442064 h 6858000"/>
            <a:gd name="connsiteX5571" fmla="*/ 9019886 w 12192000"/>
            <a:gd name="connsiteY5571" fmla="*/ 4414724 h 6858000"/>
            <a:gd name="connsiteX5572" fmla="*/ 9047231 w 12192000"/>
            <a:gd name="connsiteY5572" fmla="*/ 4387384 h 6858000"/>
            <a:gd name="connsiteX5573" fmla="*/ 9074566 w 12192000"/>
            <a:gd name="connsiteY5573" fmla="*/ 4414724 h 6858000"/>
            <a:gd name="connsiteX5574" fmla="*/ 9047231 w 12192000"/>
            <a:gd name="connsiteY5574" fmla="*/ 4442064 h 6858000"/>
            <a:gd name="connsiteX5575" fmla="*/ 9113893 w 12192000"/>
            <a:gd name="connsiteY5575" fmla="*/ 4442064 h 6858000"/>
            <a:gd name="connsiteX5576" fmla="*/ 9086548 w 12192000"/>
            <a:gd name="connsiteY5576" fmla="*/ 4414724 h 6858000"/>
            <a:gd name="connsiteX5577" fmla="*/ 9113893 w 12192000"/>
            <a:gd name="connsiteY5577" fmla="*/ 4387384 h 6858000"/>
            <a:gd name="connsiteX5578" fmla="*/ 9141227 w 12192000"/>
            <a:gd name="connsiteY5578" fmla="*/ 4414724 h 6858000"/>
            <a:gd name="connsiteX5579" fmla="*/ 9113893 w 12192000"/>
            <a:gd name="connsiteY5579" fmla="*/ 4442064 h 6858000"/>
            <a:gd name="connsiteX5580" fmla="*/ 9447197 w 12192000"/>
            <a:gd name="connsiteY5580" fmla="*/ 4442064 h 6858000"/>
            <a:gd name="connsiteX5581" fmla="*/ 9419852 w 12192000"/>
            <a:gd name="connsiteY5581" fmla="*/ 4414724 h 6858000"/>
            <a:gd name="connsiteX5582" fmla="*/ 9447197 w 12192000"/>
            <a:gd name="connsiteY5582" fmla="*/ 4387384 h 6858000"/>
            <a:gd name="connsiteX5583" fmla="*/ 9474531 w 12192000"/>
            <a:gd name="connsiteY5583" fmla="*/ 4414724 h 6858000"/>
            <a:gd name="connsiteX5584" fmla="*/ 9447197 w 12192000"/>
            <a:gd name="connsiteY5584" fmla="*/ 4442064 h 6858000"/>
            <a:gd name="connsiteX5585" fmla="*/ 3047746 w 12192000"/>
            <a:gd name="connsiteY5585" fmla="*/ 4375435 h 6858000"/>
            <a:gd name="connsiteX5586" fmla="*/ 3020406 w 12192000"/>
            <a:gd name="connsiteY5586" fmla="*/ 4348095 h 6858000"/>
            <a:gd name="connsiteX5587" fmla="*/ 3047746 w 12192000"/>
            <a:gd name="connsiteY5587" fmla="*/ 4320756 h 6858000"/>
            <a:gd name="connsiteX5588" fmla="*/ 3075085 w 12192000"/>
            <a:gd name="connsiteY5588" fmla="*/ 4348095 h 6858000"/>
            <a:gd name="connsiteX5589" fmla="*/ 3047746 w 12192000"/>
            <a:gd name="connsiteY5589" fmla="*/ 4375435 h 6858000"/>
            <a:gd name="connsiteX5590" fmla="*/ 3114407 w 12192000"/>
            <a:gd name="connsiteY5590" fmla="*/ 4375435 h 6858000"/>
            <a:gd name="connsiteX5591" fmla="*/ 3087067 w 12192000"/>
            <a:gd name="connsiteY5591" fmla="*/ 4348095 h 6858000"/>
            <a:gd name="connsiteX5592" fmla="*/ 3114407 w 12192000"/>
            <a:gd name="connsiteY5592" fmla="*/ 4320756 h 6858000"/>
            <a:gd name="connsiteX5593" fmla="*/ 3141747 w 12192000"/>
            <a:gd name="connsiteY5593" fmla="*/ 4348095 h 6858000"/>
            <a:gd name="connsiteX5594" fmla="*/ 3114407 w 12192000"/>
            <a:gd name="connsiteY5594" fmla="*/ 4375435 h 6858000"/>
            <a:gd name="connsiteX5595" fmla="*/ 3181068 w 12192000"/>
            <a:gd name="connsiteY5595" fmla="*/ 4375435 h 6858000"/>
            <a:gd name="connsiteX5596" fmla="*/ 3153728 w 12192000"/>
            <a:gd name="connsiteY5596" fmla="*/ 4348095 h 6858000"/>
            <a:gd name="connsiteX5597" fmla="*/ 3181068 w 12192000"/>
            <a:gd name="connsiteY5597" fmla="*/ 4320756 h 6858000"/>
            <a:gd name="connsiteX5598" fmla="*/ 3208408 w 12192000"/>
            <a:gd name="connsiteY5598" fmla="*/ 4348095 h 6858000"/>
            <a:gd name="connsiteX5599" fmla="*/ 3181068 w 12192000"/>
            <a:gd name="connsiteY5599" fmla="*/ 4375435 h 6858000"/>
            <a:gd name="connsiteX5600" fmla="*/ 3247728 w 12192000"/>
            <a:gd name="connsiteY5600" fmla="*/ 4375435 h 6858000"/>
            <a:gd name="connsiteX5601" fmla="*/ 3220389 w 12192000"/>
            <a:gd name="connsiteY5601" fmla="*/ 4348095 h 6858000"/>
            <a:gd name="connsiteX5602" fmla="*/ 3247728 w 12192000"/>
            <a:gd name="connsiteY5602" fmla="*/ 4320756 h 6858000"/>
            <a:gd name="connsiteX5603" fmla="*/ 3275068 w 12192000"/>
            <a:gd name="connsiteY5603" fmla="*/ 4348095 h 6858000"/>
            <a:gd name="connsiteX5604" fmla="*/ 3247728 w 12192000"/>
            <a:gd name="connsiteY5604" fmla="*/ 4375435 h 6858000"/>
            <a:gd name="connsiteX5605" fmla="*/ 3314390 w 12192000"/>
            <a:gd name="connsiteY5605" fmla="*/ 4375435 h 6858000"/>
            <a:gd name="connsiteX5606" fmla="*/ 3287050 w 12192000"/>
            <a:gd name="connsiteY5606" fmla="*/ 4348095 h 6858000"/>
            <a:gd name="connsiteX5607" fmla="*/ 3314390 w 12192000"/>
            <a:gd name="connsiteY5607" fmla="*/ 4320756 h 6858000"/>
            <a:gd name="connsiteX5608" fmla="*/ 3341729 w 12192000"/>
            <a:gd name="connsiteY5608" fmla="*/ 4348095 h 6858000"/>
            <a:gd name="connsiteX5609" fmla="*/ 3314390 w 12192000"/>
            <a:gd name="connsiteY5609" fmla="*/ 4375435 h 6858000"/>
            <a:gd name="connsiteX5610" fmla="*/ 3381051 w 12192000"/>
            <a:gd name="connsiteY5610" fmla="*/ 4375435 h 6858000"/>
            <a:gd name="connsiteX5611" fmla="*/ 3353711 w 12192000"/>
            <a:gd name="connsiteY5611" fmla="*/ 4348095 h 6858000"/>
            <a:gd name="connsiteX5612" fmla="*/ 3381051 w 12192000"/>
            <a:gd name="connsiteY5612" fmla="*/ 4320756 h 6858000"/>
            <a:gd name="connsiteX5613" fmla="*/ 3408391 w 12192000"/>
            <a:gd name="connsiteY5613" fmla="*/ 4348095 h 6858000"/>
            <a:gd name="connsiteX5614" fmla="*/ 3381051 w 12192000"/>
            <a:gd name="connsiteY5614" fmla="*/ 4375435 h 6858000"/>
            <a:gd name="connsiteX5615" fmla="*/ 3447711 w 12192000"/>
            <a:gd name="connsiteY5615" fmla="*/ 4375435 h 6858000"/>
            <a:gd name="connsiteX5616" fmla="*/ 3420371 w 12192000"/>
            <a:gd name="connsiteY5616" fmla="*/ 4348095 h 6858000"/>
            <a:gd name="connsiteX5617" fmla="*/ 3447711 w 12192000"/>
            <a:gd name="connsiteY5617" fmla="*/ 4320756 h 6858000"/>
            <a:gd name="connsiteX5618" fmla="*/ 3475051 w 12192000"/>
            <a:gd name="connsiteY5618" fmla="*/ 4348095 h 6858000"/>
            <a:gd name="connsiteX5619" fmla="*/ 3447711 w 12192000"/>
            <a:gd name="connsiteY5619" fmla="*/ 4375435 h 6858000"/>
            <a:gd name="connsiteX5620" fmla="*/ 3514372 w 12192000"/>
            <a:gd name="connsiteY5620" fmla="*/ 4375435 h 6858000"/>
            <a:gd name="connsiteX5621" fmla="*/ 3487033 w 12192000"/>
            <a:gd name="connsiteY5621" fmla="*/ 4348095 h 6858000"/>
            <a:gd name="connsiteX5622" fmla="*/ 3514372 w 12192000"/>
            <a:gd name="connsiteY5622" fmla="*/ 4320756 h 6858000"/>
            <a:gd name="connsiteX5623" fmla="*/ 3541712 w 12192000"/>
            <a:gd name="connsiteY5623" fmla="*/ 4348095 h 6858000"/>
            <a:gd name="connsiteX5624" fmla="*/ 3514372 w 12192000"/>
            <a:gd name="connsiteY5624" fmla="*/ 4375435 h 6858000"/>
            <a:gd name="connsiteX5625" fmla="*/ 3581034 w 12192000"/>
            <a:gd name="connsiteY5625" fmla="*/ 4375435 h 6858000"/>
            <a:gd name="connsiteX5626" fmla="*/ 3553694 w 12192000"/>
            <a:gd name="connsiteY5626" fmla="*/ 4348095 h 6858000"/>
            <a:gd name="connsiteX5627" fmla="*/ 3581034 w 12192000"/>
            <a:gd name="connsiteY5627" fmla="*/ 4320756 h 6858000"/>
            <a:gd name="connsiteX5628" fmla="*/ 3608373 w 12192000"/>
            <a:gd name="connsiteY5628" fmla="*/ 4348095 h 6858000"/>
            <a:gd name="connsiteX5629" fmla="*/ 3581034 w 12192000"/>
            <a:gd name="connsiteY5629" fmla="*/ 4375435 h 6858000"/>
            <a:gd name="connsiteX5630" fmla="*/ 3647694 w 12192000"/>
            <a:gd name="connsiteY5630" fmla="*/ 4375435 h 6858000"/>
            <a:gd name="connsiteX5631" fmla="*/ 3620354 w 12192000"/>
            <a:gd name="connsiteY5631" fmla="*/ 4348095 h 6858000"/>
            <a:gd name="connsiteX5632" fmla="*/ 3647694 w 12192000"/>
            <a:gd name="connsiteY5632" fmla="*/ 4320756 h 6858000"/>
            <a:gd name="connsiteX5633" fmla="*/ 3675034 w 12192000"/>
            <a:gd name="connsiteY5633" fmla="*/ 4348095 h 6858000"/>
            <a:gd name="connsiteX5634" fmla="*/ 3647694 w 12192000"/>
            <a:gd name="connsiteY5634" fmla="*/ 4375435 h 6858000"/>
            <a:gd name="connsiteX5635" fmla="*/ 3781016 w 12192000"/>
            <a:gd name="connsiteY5635" fmla="*/ 4375435 h 6858000"/>
            <a:gd name="connsiteX5636" fmla="*/ 3753677 w 12192000"/>
            <a:gd name="connsiteY5636" fmla="*/ 4348095 h 6858000"/>
            <a:gd name="connsiteX5637" fmla="*/ 3781016 w 12192000"/>
            <a:gd name="connsiteY5637" fmla="*/ 4320756 h 6858000"/>
            <a:gd name="connsiteX5638" fmla="*/ 3808356 w 12192000"/>
            <a:gd name="connsiteY5638" fmla="*/ 4348095 h 6858000"/>
            <a:gd name="connsiteX5639" fmla="*/ 3781016 w 12192000"/>
            <a:gd name="connsiteY5639" fmla="*/ 4375435 h 6858000"/>
            <a:gd name="connsiteX5640" fmla="*/ 3914338 w 12192000"/>
            <a:gd name="connsiteY5640" fmla="*/ 4375435 h 6858000"/>
            <a:gd name="connsiteX5641" fmla="*/ 3886998 w 12192000"/>
            <a:gd name="connsiteY5641" fmla="*/ 4348095 h 6858000"/>
            <a:gd name="connsiteX5642" fmla="*/ 3914338 w 12192000"/>
            <a:gd name="connsiteY5642" fmla="*/ 4320756 h 6858000"/>
            <a:gd name="connsiteX5643" fmla="*/ 3941678 w 12192000"/>
            <a:gd name="connsiteY5643" fmla="*/ 4348095 h 6858000"/>
            <a:gd name="connsiteX5644" fmla="*/ 3914338 w 12192000"/>
            <a:gd name="connsiteY5644" fmla="*/ 4375435 h 6858000"/>
            <a:gd name="connsiteX5645" fmla="*/ 3980999 w 12192000"/>
            <a:gd name="connsiteY5645" fmla="*/ 4375435 h 6858000"/>
            <a:gd name="connsiteX5646" fmla="*/ 3953659 w 12192000"/>
            <a:gd name="connsiteY5646" fmla="*/ 4348095 h 6858000"/>
            <a:gd name="connsiteX5647" fmla="*/ 3980999 w 12192000"/>
            <a:gd name="connsiteY5647" fmla="*/ 4320756 h 6858000"/>
            <a:gd name="connsiteX5648" fmla="*/ 4008339 w 12192000"/>
            <a:gd name="connsiteY5648" fmla="*/ 4348095 h 6858000"/>
            <a:gd name="connsiteX5649" fmla="*/ 3980999 w 12192000"/>
            <a:gd name="connsiteY5649" fmla="*/ 4375435 h 6858000"/>
            <a:gd name="connsiteX5650" fmla="*/ 4047659 w 12192000"/>
            <a:gd name="connsiteY5650" fmla="*/ 4375435 h 6858000"/>
            <a:gd name="connsiteX5651" fmla="*/ 4020320 w 12192000"/>
            <a:gd name="connsiteY5651" fmla="*/ 4348095 h 6858000"/>
            <a:gd name="connsiteX5652" fmla="*/ 4047659 w 12192000"/>
            <a:gd name="connsiteY5652" fmla="*/ 4320756 h 6858000"/>
            <a:gd name="connsiteX5653" fmla="*/ 4074999 w 12192000"/>
            <a:gd name="connsiteY5653" fmla="*/ 4348095 h 6858000"/>
            <a:gd name="connsiteX5654" fmla="*/ 4047659 w 12192000"/>
            <a:gd name="connsiteY5654" fmla="*/ 4375435 h 6858000"/>
            <a:gd name="connsiteX5655" fmla="*/ 4247642 w 12192000"/>
            <a:gd name="connsiteY5655" fmla="*/ 4375435 h 6858000"/>
            <a:gd name="connsiteX5656" fmla="*/ 4220302 w 12192000"/>
            <a:gd name="connsiteY5656" fmla="*/ 4348095 h 6858000"/>
            <a:gd name="connsiteX5657" fmla="*/ 4247642 w 12192000"/>
            <a:gd name="connsiteY5657" fmla="*/ 4320756 h 6858000"/>
            <a:gd name="connsiteX5658" fmla="*/ 4274982 w 12192000"/>
            <a:gd name="connsiteY5658" fmla="*/ 4348095 h 6858000"/>
            <a:gd name="connsiteX5659" fmla="*/ 4247642 w 12192000"/>
            <a:gd name="connsiteY5659" fmla="*/ 4375435 h 6858000"/>
            <a:gd name="connsiteX5660" fmla="*/ 4314303 w 12192000"/>
            <a:gd name="connsiteY5660" fmla="*/ 4375435 h 6858000"/>
            <a:gd name="connsiteX5661" fmla="*/ 4286964 w 12192000"/>
            <a:gd name="connsiteY5661" fmla="*/ 4348095 h 6858000"/>
            <a:gd name="connsiteX5662" fmla="*/ 4314303 w 12192000"/>
            <a:gd name="connsiteY5662" fmla="*/ 4320756 h 6858000"/>
            <a:gd name="connsiteX5663" fmla="*/ 4341643 w 12192000"/>
            <a:gd name="connsiteY5663" fmla="*/ 4348095 h 6858000"/>
            <a:gd name="connsiteX5664" fmla="*/ 4314303 w 12192000"/>
            <a:gd name="connsiteY5664" fmla="*/ 4375435 h 6858000"/>
            <a:gd name="connsiteX5665" fmla="*/ 4380965 w 12192000"/>
            <a:gd name="connsiteY5665" fmla="*/ 4375435 h 6858000"/>
            <a:gd name="connsiteX5666" fmla="*/ 4353625 w 12192000"/>
            <a:gd name="connsiteY5666" fmla="*/ 4348095 h 6858000"/>
            <a:gd name="connsiteX5667" fmla="*/ 4380965 w 12192000"/>
            <a:gd name="connsiteY5667" fmla="*/ 4320756 h 6858000"/>
            <a:gd name="connsiteX5668" fmla="*/ 4408304 w 12192000"/>
            <a:gd name="connsiteY5668" fmla="*/ 4348095 h 6858000"/>
            <a:gd name="connsiteX5669" fmla="*/ 4380965 w 12192000"/>
            <a:gd name="connsiteY5669" fmla="*/ 4375435 h 6858000"/>
            <a:gd name="connsiteX5670" fmla="*/ 4447625 w 12192000"/>
            <a:gd name="connsiteY5670" fmla="*/ 4375435 h 6858000"/>
            <a:gd name="connsiteX5671" fmla="*/ 4420285 w 12192000"/>
            <a:gd name="connsiteY5671" fmla="*/ 4348095 h 6858000"/>
            <a:gd name="connsiteX5672" fmla="*/ 4447625 w 12192000"/>
            <a:gd name="connsiteY5672" fmla="*/ 4320756 h 6858000"/>
            <a:gd name="connsiteX5673" fmla="*/ 4474965 w 12192000"/>
            <a:gd name="connsiteY5673" fmla="*/ 4348095 h 6858000"/>
            <a:gd name="connsiteX5674" fmla="*/ 4447625 w 12192000"/>
            <a:gd name="connsiteY5674" fmla="*/ 4375435 h 6858000"/>
            <a:gd name="connsiteX5675" fmla="*/ 4514286 w 12192000"/>
            <a:gd name="connsiteY5675" fmla="*/ 4375435 h 6858000"/>
            <a:gd name="connsiteX5676" fmla="*/ 4486946 w 12192000"/>
            <a:gd name="connsiteY5676" fmla="*/ 4348095 h 6858000"/>
            <a:gd name="connsiteX5677" fmla="*/ 4514286 w 12192000"/>
            <a:gd name="connsiteY5677" fmla="*/ 4320756 h 6858000"/>
            <a:gd name="connsiteX5678" fmla="*/ 4541626 w 12192000"/>
            <a:gd name="connsiteY5678" fmla="*/ 4348095 h 6858000"/>
            <a:gd name="connsiteX5679" fmla="*/ 4514286 w 12192000"/>
            <a:gd name="connsiteY5679" fmla="*/ 4375435 h 6858000"/>
            <a:gd name="connsiteX5680" fmla="*/ 5780844 w 12192000"/>
            <a:gd name="connsiteY5680" fmla="*/ 4375435 h 6858000"/>
            <a:gd name="connsiteX5681" fmla="*/ 5753504 w 12192000"/>
            <a:gd name="connsiteY5681" fmla="*/ 4348095 h 6858000"/>
            <a:gd name="connsiteX5682" fmla="*/ 5780844 w 12192000"/>
            <a:gd name="connsiteY5682" fmla="*/ 4320756 h 6858000"/>
            <a:gd name="connsiteX5683" fmla="*/ 5808184 w 12192000"/>
            <a:gd name="connsiteY5683" fmla="*/ 4348095 h 6858000"/>
            <a:gd name="connsiteX5684" fmla="*/ 5780844 w 12192000"/>
            <a:gd name="connsiteY5684" fmla="*/ 4375435 h 6858000"/>
            <a:gd name="connsiteX5685" fmla="*/ 6180812 w 12192000"/>
            <a:gd name="connsiteY5685" fmla="*/ 4375435 h 6858000"/>
            <a:gd name="connsiteX5686" fmla="*/ 6153467 w 12192000"/>
            <a:gd name="connsiteY5686" fmla="*/ 4348095 h 6858000"/>
            <a:gd name="connsiteX5687" fmla="*/ 6180812 w 12192000"/>
            <a:gd name="connsiteY5687" fmla="*/ 4320756 h 6858000"/>
            <a:gd name="connsiteX5688" fmla="*/ 6208146 w 12192000"/>
            <a:gd name="connsiteY5688" fmla="*/ 4348095 h 6858000"/>
            <a:gd name="connsiteX5689" fmla="*/ 6180812 w 12192000"/>
            <a:gd name="connsiteY5689" fmla="*/ 4375435 h 6858000"/>
            <a:gd name="connsiteX5690" fmla="*/ 6380794 w 12192000"/>
            <a:gd name="connsiteY5690" fmla="*/ 4375435 h 6858000"/>
            <a:gd name="connsiteX5691" fmla="*/ 6353449 w 12192000"/>
            <a:gd name="connsiteY5691" fmla="*/ 4348095 h 6858000"/>
            <a:gd name="connsiteX5692" fmla="*/ 6380794 w 12192000"/>
            <a:gd name="connsiteY5692" fmla="*/ 4320756 h 6858000"/>
            <a:gd name="connsiteX5693" fmla="*/ 6408129 w 12192000"/>
            <a:gd name="connsiteY5693" fmla="*/ 4348095 h 6858000"/>
            <a:gd name="connsiteX5694" fmla="*/ 6380794 w 12192000"/>
            <a:gd name="connsiteY5694" fmla="*/ 4375435 h 6858000"/>
            <a:gd name="connsiteX5695" fmla="*/ 6447456 w 12192000"/>
            <a:gd name="connsiteY5695" fmla="*/ 4375435 h 6858000"/>
            <a:gd name="connsiteX5696" fmla="*/ 6420111 w 12192000"/>
            <a:gd name="connsiteY5696" fmla="*/ 4348095 h 6858000"/>
            <a:gd name="connsiteX5697" fmla="*/ 6447456 w 12192000"/>
            <a:gd name="connsiteY5697" fmla="*/ 4320756 h 6858000"/>
            <a:gd name="connsiteX5698" fmla="*/ 6474790 w 12192000"/>
            <a:gd name="connsiteY5698" fmla="*/ 4348095 h 6858000"/>
            <a:gd name="connsiteX5699" fmla="*/ 6447456 w 12192000"/>
            <a:gd name="connsiteY5699" fmla="*/ 4375435 h 6858000"/>
            <a:gd name="connsiteX5700" fmla="*/ 6514116 w 12192000"/>
            <a:gd name="connsiteY5700" fmla="*/ 4375435 h 6858000"/>
            <a:gd name="connsiteX5701" fmla="*/ 6486771 w 12192000"/>
            <a:gd name="connsiteY5701" fmla="*/ 4348095 h 6858000"/>
            <a:gd name="connsiteX5702" fmla="*/ 6514116 w 12192000"/>
            <a:gd name="connsiteY5702" fmla="*/ 4320756 h 6858000"/>
            <a:gd name="connsiteX5703" fmla="*/ 6541450 w 12192000"/>
            <a:gd name="connsiteY5703" fmla="*/ 4348095 h 6858000"/>
            <a:gd name="connsiteX5704" fmla="*/ 6514116 w 12192000"/>
            <a:gd name="connsiteY5704" fmla="*/ 4375435 h 6858000"/>
            <a:gd name="connsiteX5705" fmla="*/ 6580777 w 12192000"/>
            <a:gd name="connsiteY5705" fmla="*/ 4375435 h 6858000"/>
            <a:gd name="connsiteX5706" fmla="*/ 6553432 w 12192000"/>
            <a:gd name="connsiteY5706" fmla="*/ 4348095 h 6858000"/>
            <a:gd name="connsiteX5707" fmla="*/ 6580777 w 12192000"/>
            <a:gd name="connsiteY5707" fmla="*/ 4320756 h 6858000"/>
            <a:gd name="connsiteX5708" fmla="*/ 6608112 w 12192000"/>
            <a:gd name="connsiteY5708" fmla="*/ 4348095 h 6858000"/>
            <a:gd name="connsiteX5709" fmla="*/ 6580777 w 12192000"/>
            <a:gd name="connsiteY5709" fmla="*/ 4375435 h 6858000"/>
            <a:gd name="connsiteX5710" fmla="*/ 6647438 w 12192000"/>
            <a:gd name="connsiteY5710" fmla="*/ 4375435 h 6858000"/>
            <a:gd name="connsiteX5711" fmla="*/ 6620093 w 12192000"/>
            <a:gd name="connsiteY5711" fmla="*/ 4348095 h 6858000"/>
            <a:gd name="connsiteX5712" fmla="*/ 6647438 w 12192000"/>
            <a:gd name="connsiteY5712" fmla="*/ 4320756 h 6858000"/>
            <a:gd name="connsiteX5713" fmla="*/ 6674773 w 12192000"/>
            <a:gd name="connsiteY5713" fmla="*/ 4348095 h 6858000"/>
            <a:gd name="connsiteX5714" fmla="*/ 6647438 w 12192000"/>
            <a:gd name="connsiteY5714" fmla="*/ 4375435 h 6858000"/>
            <a:gd name="connsiteX5715" fmla="*/ 6714100 w 12192000"/>
            <a:gd name="connsiteY5715" fmla="*/ 4375435 h 6858000"/>
            <a:gd name="connsiteX5716" fmla="*/ 6686755 w 12192000"/>
            <a:gd name="connsiteY5716" fmla="*/ 4348095 h 6858000"/>
            <a:gd name="connsiteX5717" fmla="*/ 6714100 w 12192000"/>
            <a:gd name="connsiteY5717" fmla="*/ 4320756 h 6858000"/>
            <a:gd name="connsiteX5718" fmla="*/ 6741434 w 12192000"/>
            <a:gd name="connsiteY5718" fmla="*/ 4348095 h 6858000"/>
            <a:gd name="connsiteX5719" fmla="*/ 6714100 w 12192000"/>
            <a:gd name="connsiteY5719" fmla="*/ 4375435 h 6858000"/>
            <a:gd name="connsiteX5720" fmla="*/ 6780760 w 12192000"/>
            <a:gd name="connsiteY5720" fmla="*/ 4375435 h 6858000"/>
            <a:gd name="connsiteX5721" fmla="*/ 6753415 w 12192000"/>
            <a:gd name="connsiteY5721" fmla="*/ 4348095 h 6858000"/>
            <a:gd name="connsiteX5722" fmla="*/ 6780760 w 12192000"/>
            <a:gd name="connsiteY5722" fmla="*/ 4320756 h 6858000"/>
            <a:gd name="connsiteX5723" fmla="*/ 6808094 w 12192000"/>
            <a:gd name="connsiteY5723" fmla="*/ 4348095 h 6858000"/>
            <a:gd name="connsiteX5724" fmla="*/ 6780760 w 12192000"/>
            <a:gd name="connsiteY5724" fmla="*/ 4375435 h 6858000"/>
            <a:gd name="connsiteX5725" fmla="*/ 6847421 w 12192000"/>
            <a:gd name="connsiteY5725" fmla="*/ 4375435 h 6858000"/>
            <a:gd name="connsiteX5726" fmla="*/ 6820076 w 12192000"/>
            <a:gd name="connsiteY5726" fmla="*/ 4348095 h 6858000"/>
            <a:gd name="connsiteX5727" fmla="*/ 6847421 w 12192000"/>
            <a:gd name="connsiteY5727" fmla="*/ 4320756 h 6858000"/>
            <a:gd name="connsiteX5728" fmla="*/ 6874756 w 12192000"/>
            <a:gd name="connsiteY5728" fmla="*/ 4348095 h 6858000"/>
            <a:gd name="connsiteX5729" fmla="*/ 6847421 w 12192000"/>
            <a:gd name="connsiteY5729" fmla="*/ 4375435 h 6858000"/>
            <a:gd name="connsiteX5730" fmla="*/ 6914082 w 12192000"/>
            <a:gd name="connsiteY5730" fmla="*/ 4375435 h 6858000"/>
            <a:gd name="connsiteX5731" fmla="*/ 6886737 w 12192000"/>
            <a:gd name="connsiteY5731" fmla="*/ 4348095 h 6858000"/>
            <a:gd name="connsiteX5732" fmla="*/ 6914082 w 12192000"/>
            <a:gd name="connsiteY5732" fmla="*/ 4320756 h 6858000"/>
            <a:gd name="connsiteX5733" fmla="*/ 6941417 w 12192000"/>
            <a:gd name="connsiteY5733" fmla="*/ 4348095 h 6858000"/>
            <a:gd name="connsiteX5734" fmla="*/ 6914082 w 12192000"/>
            <a:gd name="connsiteY5734" fmla="*/ 4375435 h 6858000"/>
            <a:gd name="connsiteX5735" fmla="*/ 6980743 w 12192000"/>
            <a:gd name="connsiteY5735" fmla="*/ 4375435 h 6858000"/>
            <a:gd name="connsiteX5736" fmla="*/ 6953398 w 12192000"/>
            <a:gd name="connsiteY5736" fmla="*/ 4348095 h 6858000"/>
            <a:gd name="connsiteX5737" fmla="*/ 6980743 w 12192000"/>
            <a:gd name="connsiteY5737" fmla="*/ 4320756 h 6858000"/>
            <a:gd name="connsiteX5738" fmla="*/ 7008077 w 12192000"/>
            <a:gd name="connsiteY5738" fmla="*/ 4348095 h 6858000"/>
            <a:gd name="connsiteX5739" fmla="*/ 6980743 w 12192000"/>
            <a:gd name="connsiteY5739" fmla="*/ 4375435 h 6858000"/>
            <a:gd name="connsiteX5740" fmla="*/ 7047404 w 12192000"/>
            <a:gd name="connsiteY5740" fmla="*/ 4375435 h 6858000"/>
            <a:gd name="connsiteX5741" fmla="*/ 7020059 w 12192000"/>
            <a:gd name="connsiteY5741" fmla="*/ 4348095 h 6858000"/>
            <a:gd name="connsiteX5742" fmla="*/ 7047404 w 12192000"/>
            <a:gd name="connsiteY5742" fmla="*/ 4320756 h 6858000"/>
            <a:gd name="connsiteX5743" fmla="*/ 7074738 w 12192000"/>
            <a:gd name="connsiteY5743" fmla="*/ 4348095 h 6858000"/>
            <a:gd name="connsiteX5744" fmla="*/ 7047404 w 12192000"/>
            <a:gd name="connsiteY5744" fmla="*/ 4375435 h 6858000"/>
            <a:gd name="connsiteX5745" fmla="*/ 7114065 w 12192000"/>
            <a:gd name="connsiteY5745" fmla="*/ 4375435 h 6858000"/>
            <a:gd name="connsiteX5746" fmla="*/ 7086720 w 12192000"/>
            <a:gd name="connsiteY5746" fmla="*/ 4348095 h 6858000"/>
            <a:gd name="connsiteX5747" fmla="*/ 7114065 w 12192000"/>
            <a:gd name="connsiteY5747" fmla="*/ 4320756 h 6858000"/>
            <a:gd name="connsiteX5748" fmla="*/ 7141400 w 12192000"/>
            <a:gd name="connsiteY5748" fmla="*/ 4348095 h 6858000"/>
            <a:gd name="connsiteX5749" fmla="*/ 7114065 w 12192000"/>
            <a:gd name="connsiteY5749" fmla="*/ 4375435 h 6858000"/>
            <a:gd name="connsiteX5750" fmla="*/ 7180725 w 12192000"/>
            <a:gd name="connsiteY5750" fmla="*/ 4375435 h 6858000"/>
            <a:gd name="connsiteX5751" fmla="*/ 7153380 w 12192000"/>
            <a:gd name="connsiteY5751" fmla="*/ 4348095 h 6858000"/>
            <a:gd name="connsiteX5752" fmla="*/ 7180725 w 12192000"/>
            <a:gd name="connsiteY5752" fmla="*/ 4320756 h 6858000"/>
            <a:gd name="connsiteX5753" fmla="*/ 7208060 w 12192000"/>
            <a:gd name="connsiteY5753" fmla="*/ 4348095 h 6858000"/>
            <a:gd name="connsiteX5754" fmla="*/ 7180725 w 12192000"/>
            <a:gd name="connsiteY5754" fmla="*/ 4375435 h 6858000"/>
            <a:gd name="connsiteX5755" fmla="*/ 7247387 w 12192000"/>
            <a:gd name="connsiteY5755" fmla="*/ 4375435 h 6858000"/>
            <a:gd name="connsiteX5756" fmla="*/ 7220042 w 12192000"/>
            <a:gd name="connsiteY5756" fmla="*/ 4348095 h 6858000"/>
            <a:gd name="connsiteX5757" fmla="*/ 7247387 w 12192000"/>
            <a:gd name="connsiteY5757" fmla="*/ 4320756 h 6858000"/>
            <a:gd name="connsiteX5758" fmla="*/ 7274721 w 12192000"/>
            <a:gd name="connsiteY5758" fmla="*/ 4348095 h 6858000"/>
            <a:gd name="connsiteX5759" fmla="*/ 7247387 w 12192000"/>
            <a:gd name="connsiteY5759" fmla="*/ 4375435 h 6858000"/>
            <a:gd name="connsiteX5760" fmla="*/ 7314048 w 12192000"/>
            <a:gd name="connsiteY5760" fmla="*/ 4375435 h 6858000"/>
            <a:gd name="connsiteX5761" fmla="*/ 7286703 w 12192000"/>
            <a:gd name="connsiteY5761" fmla="*/ 4348095 h 6858000"/>
            <a:gd name="connsiteX5762" fmla="*/ 7314048 w 12192000"/>
            <a:gd name="connsiteY5762" fmla="*/ 4320756 h 6858000"/>
            <a:gd name="connsiteX5763" fmla="*/ 7341382 w 12192000"/>
            <a:gd name="connsiteY5763" fmla="*/ 4348095 h 6858000"/>
            <a:gd name="connsiteX5764" fmla="*/ 7314048 w 12192000"/>
            <a:gd name="connsiteY5764" fmla="*/ 4375435 h 6858000"/>
            <a:gd name="connsiteX5765" fmla="*/ 7380708 w 12192000"/>
            <a:gd name="connsiteY5765" fmla="*/ 4375435 h 6858000"/>
            <a:gd name="connsiteX5766" fmla="*/ 7353363 w 12192000"/>
            <a:gd name="connsiteY5766" fmla="*/ 4348095 h 6858000"/>
            <a:gd name="connsiteX5767" fmla="*/ 7380708 w 12192000"/>
            <a:gd name="connsiteY5767" fmla="*/ 4320756 h 6858000"/>
            <a:gd name="connsiteX5768" fmla="*/ 7408043 w 12192000"/>
            <a:gd name="connsiteY5768" fmla="*/ 4348095 h 6858000"/>
            <a:gd name="connsiteX5769" fmla="*/ 7380708 w 12192000"/>
            <a:gd name="connsiteY5769" fmla="*/ 4375435 h 6858000"/>
            <a:gd name="connsiteX5770" fmla="*/ 7447369 w 12192000"/>
            <a:gd name="connsiteY5770" fmla="*/ 4375435 h 6858000"/>
            <a:gd name="connsiteX5771" fmla="*/ 7420024 w 12192000"/>
            <a:gd name="connsiteY5771" fmla="*/ 4348095 h 6858000"/>
            <a:gd name="connsiteX5772" fmla="*/ 7447369 w 12192000"/>
            <a:gd name="connsiteY5772" fmla="*/ 4320756 h 6858000"/>
            <a:gd name="connsiteX5773" fmla="*/ 7474704 w 12192000"/>
            <a:gd name="connsiteY5773" fmla="*/ 4348095 h 6858000"/>
            <a:gd name="connsiteX5774" fmla="*/ 7447369 w 12192000"/>
            <a:gd name="connsiteY5774" fmla="*/ 4375435 h 6858000"/>
            <a:gd name="connsiteX5775" fmla="*/ 7514031 w 12192000"/>
            <a:gd name="connsiteY5775" fmla="*/ 4375435 h 6858000"/>
            <a:gd name="connsiteX5776" fmla="*/ 7486686 w 12192000"/>
            <a:gd name="connsiteY5776" fmla="*/ 4348095 h 6858000"/>
            <a:gd name="connsiteX5777" fmla="*/ 7514031 w 12192000"/>
            <a:gd name="connsiteY5777" fmla="*/ 4320756 h 6858000"/>
            <a:gd name="connsiteX5778" fmla="*/ 7541365 w 12192000"/>
            <a:gd name="connsiteY5778" fmla="*/ 4348095 h 6858000"/>
            <a:gd name="connsiteX5779" fmla="*/ 7514031 w 12192000"/>
            <a:gd name="connsiteY5779" fmla="*/ 4375435 h 6858000"/>
            <a:gd name="connsiteX5780" fmla="*/ 7580691 w 12192000"/>
            <a:gd name="connsiteY5780" fmla="*/ 4375435 h 6858000"/>
            <a:gd name="connsiteX5781" fmla="*/ 7553346 w 12192000"/>
            <a:gd name="connsiteY5781" fmla="*/ 4348095 h 6858000"/>
            <a:gd name="connsiteX5782" fmla="*/ 7580691 w 12192000"/>
            <a:gd name="connsiteY5782" fmla="*/ 4320756 h 6858000"/>
            <a:gd name="connsiteX5783" fmla="*/ 7608025 w 12192000"/>
            <a:gd name="connsiteY5783" fmla="*/ 4348095 h 6858000"/>
            <a:gd name="connsiteX5784" fmla="*/ 7580691 w 12192000"/>
            <a:gd name="connsiteY5784" fmla="*/ 4375435 h 6858000"/>
            <a:gd name="connsiteX5785" fmla="*/ 7647352 w 12192000"/>
            <a:gd name="connsiteY5785" fmla="*/ 4375435 h 6858000"/>
            <a:gd name="connsiteX5786" fmla="*/ 7620007 w 12192000"/>
            <a:gd name="connsiteY5786" fmla="*/ 4348095 h 6858000"/>
            <a:gd name="connsiteX5787" fmla="*/ 7647352 w 12192000"/>
            <a:gd name="connsiteY5787" fmla="*/ 4320756 h 6858000"/>
            <a:gd name="connsiteX5788" fmla="*/ 7674687 w 12192000"/>
            <a:gd name="connsiteY5788" fmla="*/ 4348095 h 6858000"/>
            <a:gd name="connsiteX5789" fmla="*/ 7647352 w 12192000"/>
            <a:gd name="connsiteY5789" fmla="*/ 4375435 h 6858000"/>
            <a:gd name="connsiteX5790" fmla="*/ 7714013 w 12192000"/>
            <a:gd name="connsiteY5790" fmla="*/ 4375435 h 6858000"/>
            <a:gd name="connsiteX5791" fmla="*/ 7686668 w 12192000"/>
            <a:gd name="connsiteY5791" fmla="*/ 4348095 h 6858000"/>
            <a:gd name="connsiteX5792" fmla="*/ 7714013 w 12192000"/>
            <a:gd name="connsiteY5792" fmla="*/ 4320756 h 6858000"/>
            <a:gd name="connsiteX5793" fmla="*/ 7741348 w 12192000"/>
            <a:gd name="connsiteY5793" fmla="*/ 4348095 h 6858000"/>
            <a:gd name="connsiteX5794" fmla="*/ 7714013 w 12192000"/>
            <a:gd name="connsiteY5794" fmla="*/ 4375435 h 6858000"/>
            <a:gd name="connsiteX5795" fmla="*/ 7780674 w 12192000"/>
            <a:gd name="connsiteY5795" fmla="*/ 4375435 h 6858000"/>
            <a:gd name="connsiteX5796" fmla="*/ 7753329 w 12192000"/>
            <a:gd name="connsiteY5796" fmla="*/ 4348095 h 6858000"/>
            <a:gd name="connsiteX5797" fmla="*/ 7780674 w 12192000"/>
            <a:gd name="connsiteY5797" fmla="*/ 4320756 h 6858000"/>
            <a:gd name="connsiteX5798" fmla="*/ 7808008 w 12192000"/>
            <a:gd name="connsiteY5798" fmla="*/ 4348095 h 6858000"/>
            <a:gd name="connsiteX5799" fmla="*/ 7780674 w 12192000"/>
            <a:gd name="connsiteY5799" fmla="*/ 4375435 h 6858000"/>
            <a:gd name="connsiteX5800" fmla="*/ 7847335 w 12192000"/>
            <a:gd name="connsiteY5800" fmla="*/ 4375435 h 6858000"/>
            <a:gd name="connsiteX5801" fmla="*/ 7819990 w 12192000"/>
            <a:gd name="connsiteY5801" fmla="*/ 4348095 h 6858000"/>
            <a:gd name="connsiteX5802" fmla="*/ 7847335 w 12192000"/>
            <a:gd name="connsiteY5802" fmla="*/ 4320756 h 6858000"/>
            <a:gd name="connsiteX5803" fmla="*/ 7874669 w 12192000"/>
            <a:gd name="connsiteY5803" fmla="*/ 4348095 h 6858000"/>
            <a:gd name="connsiteX5804" fmla="*/ 7847335 w 12192000"/>
            <a:gd name="connsiteY5804" fmla="*/ 4375435 h 6858000"/>
            <a:gd name="connsiteX5805" fmla="*/ 7913996 w 12192000"/>
            <a:gd name="connsiteY5805" fmla="*/ 4375435 h 6858000"/>
            <a:gd name="connsiteX5806" fmla="*/ 7886651 w 12192000"/>
            <a:gd name="connsiteY5806" fmla="*/ 4348095 h 6858000"/>
            <a:gd name="connsiteX5807" fmla="*/ 7913996 w 12192000"/>
            <a:gd name="connsiteY5807" fmla="*/ 4320756 h 6858000"/>
            <a:gd name="connsiteX5808" fmla="*/ 7941331 w 12192000"/>
            <a:gd name="connsiteY5808" fmla="*/ 4348095 h 6858000"/>
            <a:gd name="connsiteX5809" fmla="*/ 7913996 w 12192000"/>
            <a:gd name="connsiteY5809" fmla="*/ 4375435 h 6858000"/>
            <a:gd name="connsiteX5810" fmla="*/ 7980656 w 12192000"/>
            <a:gd name="connsiteY5810" fmla="*/ 4375435 h 6858000"/>
            <a:gd name="connsiteX5811" fmla="*/ 7953311 w 12192000"/>
            <a:gd name="connsiteY5811" fmla="*/ 4348095 h 6858000"/>
            <a:gd name="connsiteX5812" fmla="*/ 7980656 w 12192000"/>
            <a:gd name="connsiteY5812" fmla="*/ 4320756 h 6858000"/>
            <a:gd name="connsiteX5813" fmla="*/ 8007991 w 12192000"/>
            <a:gd name="connsiteY5813" fmla="*/ 4348095 h 6858000"/>
            <a:gd name="connsiteX5814" fmla="*/ 7980656 w 12192000"/>
            <a:gd name="connsiteY5814" fmla="*/ 4375435 h 6858000"/>
            <a:gd name="connsiteX5815" fmla="*/ 8047318 w 12192000"/>
            <a:gd name="connsiteY5815" fmla="*/ 4375435 h 6858000"/>
            <a:gd name="connsiteX5816" fmla="*/ 8019973 w 12192000"/>
            <a:gd name="connsiteY5816" fmla="*/ 4348095 h 6858000"/>
            <a:gd name="connsiteX5817" fmla="*/ 8047318 w 12192000"/>
            <a:gd name="connsiteY5817" fmla="*/ 4320756 h 6858000"/>
            <a:gd name="connsiteX5818" fmla="*/ 8074652 w 12192000"/>
            <a:gd name="connsiteY5818" fmla="*/ 4348095 h 6858000"/>
            <a:gd name="connsiteX5819" fmla="*/ 8047318 w 12192000"/>
            <a:gd name="connsiteY5819" fmla="*/ 4375435 h 6858000"/>
            <a:gd name="connsiteX5820" fmla="*/ 8113979 w 12192000"/>
            <a:gd name="connsiteY5820" fmla="*/ 4375435 h 6858000"/>
            <a:gd name="connsiteX5821" fmla="*/ 8086634 w 12192000"/>
            <a:gd name="connsiteY5821" fmla="*/ 4348095 h 6858000"/>
            <a:gd name="connsiteX5822" fmla="*/ 8113979 w 12192000"/>
            <a:gd name="connsiteY5822" fmla="*/ 4320756 h 6858000"/>
            <a:gd name="connsiteX5823" fmla="*/ 8141313 w 12192000"/>
            <a:gd name="connsiteY5823" fmla="*/ 4348095 h 6858000"/>
            <a:gd name="connsiteX5824" fmla="*/ 8113979 w 12192000"/>
            <a:gd name="connsiteY5824" fmla="*/ 4375435 h 6858000"/>
            <a:gd name="connsiteX5825" fmla="*/ 8180639 w 12192000"/>
            <a:gd name="connsiteY5825" fmla="*/ 4375435 h 6858000"/>
            <a:gd name="connsiteX5826" fmla="*/ 8153294 w 12192000"/>
            <a:gd name="connsiteY5826" fmla="*/ 4348095 h 6858000"/>
            <a:gd name="connsiteX5827" fmla="*/ 8180639 w 12192000"/>
            <a:gd name="connsiteY5827" fmla="*/ 4320756 h 6858000"/>
            <a:gd name="connsiteX5828" fmla="*/ 8207974 w 12192000"/>
            <a:gd name="connsiteY5828" fmla="*/ 4348095 h 6858000"/>
            <a:gd name="connsiteX5829" fmla="*/ 8180639 w 12192000"/>
            <a:gd name="connsiteY5829" fmla="*/ 4375435 h 6858000"/>
            <a:gd name="connsiteX5830" fmla="*/ 8247300 w 12192000"/>
            <a:gd name="connsiteY5830" fmla="*/ 4375435 h 6858000"/>
            <a:gd name="connsiteX5831" fmla="*/ 8219955 w 12192000"/>
            <a:gd name="connsiteY5831" fmla="*/ 4348095 h 6858000"/>
            <a:gd name="connsiteX5832" fmla="*/ 8247300 w 12192000"/>
            <a:gd name="connsiteY5832" fmla="*/ 4320756 h 6858000"/>
            <a:gd name="connsiteX5833" fmla="*/ 8274635 w 12192000"/>
            <a:gd name="connsiteY5833" fmla="*/ 4348095 h 6858000"/>
            <a:gd name="connsiteX5834" fmla="*/ 8247300 w 12192000"/>
            <a:gd name="connsiteY5834" fmla="*/ 4375435 h 6858000"/>
            <a:gd name="connsiteX5835" fmla="*/ 8380622 w 12192000"/>
            <a:gd name="connsiteY5835" fmla="*/ 4375435 h 6858000"/>
            <a:gd name="connsiteX5836" fmla="*/ 8353277 w 12192000"/>
            <a:gd name="connsiteY5836" fmla="*/ 4348095 h 6858000"/>
            <a:gd name="connsiteX5837" fmla="*/ 8380622 w 12192000"/>
            <a:gd name="connsiteY5837" fmla="*/ 4320756 h 6858000"/>
            <a:gd name="connsiteX5838" fmla="*/ 8407956 w 12192000"/>
            <a:gd name="connsiteY5838" fmla="*/ 4348095 h 6858000"/>
            <a:gd name="connsiteX5839" fmla="*/ 8380622 w 12192000"/>
            <a:gd name="connsiteY5839" fmla="*/ 4375435 h 6858000"/>
            <a:gd name="connsiteX5840" fmla="*/ 8447283 w 12192000"/>
            <a:gd name="connsiteY5840" fmla="*/ 4375435 h 6858000"/>
            <a:gd name="connsiteX5841" fmla="*/ 8419938 w 12192000"/>
            <a:gd name="connsiteY5841" fmla="*/ 4348095 h 6858000"/>
            <a:gd name="connsiteX5842" fmla="*/ 8447283 w 12192000"/>
            <a:gd name="connsiteY5842" fmla="*/ 4320756 h 6858000"/>
            <a:gd name="connsiteX5843" fmla="*/ 8474618 w 12192000"/>
            <a:gd name="connsiteY5843" fmla="*/ 4348095 h 6858000"/>
            <a:gd name="connsiteX5844" fmla="*/ 8447283 w 12192000"/>
            <a:gd name="connsiteY5844" fmla="*/ 4375435 h 6858000"/>
            <a:gd name="connsiteX5845" fmla="*/ 8513944 w 12192000"/>
            <a:gd name="connsiteY5845" fmla="*/ 4375435 h 6858000"/>
            <a:gd name="connsiteX5846" fmla="*/ 8486599 w 12192000"/>
            <a:gd name="connsiteY5846" fmla="*/ 4348095 h 6858000"/>
            <a:gd name="connsiteX5847" fmla="*/ 8513944 w 12192000"/>
            <a:gd name="connsiteY5847" fmla="*/ 4320756 h 6858000"/>
            <a:gd name="connsiteX5848" fmla="*/ 8541279 w 12192000"/>
            <a:gd name="connsiteY5848" fmla="*/ 4348095 h 6858000"/>
            <a:gd name="connsiteX5849" fmla="*/ 8513944 w 12192000"/>
            <a:gd name="connsiteY5849" fmla="*/ 4375435 h 6858000"/>
            <a:gd name="connsiteX5850" fmla="*/ 8580605 w 12192000"/>
            <a:gd name="connsiteY5850" fmla="*/ 4375435 h 6858000"/>
            <a:gd name="connsiteX5851" fmla="*/ 8553260 w 12192000"/>
            <a:gd name="connsiteY5851" fmla="*/ 4348095 h 6858000"/>
            <a:gd name="connsiteX5852" fmla="*/ 8580605 w 12192000"/>
            <a:gd name="connsiteY5852" fmla="*/ 4320756 h 6858000"/>
            <a:gd name="connsiteX5853" fmla="*/ 8607939 w 12192000"/>
            <a:gd name="connsiteY5853" fmla="*/ 4348095 h 6858000"/>
            <a:gd name="connsiteX5854" fmla="*/ 8580605 w 12192000"/>
            <a:gd name="connsiteY5854" fmla="*/ 4375435 h 6858000"/>
            <a:gd name="connsiteX5855" fmla="*/ 8647266 w 12192000"/>
            <a:gd name="connsiteY5855" fmla="*/ 4375435 h 6858000"/>
            <a:gd name="connsiteX5856" fmla="*/ 8619921 w 12192000"/>
            <a:gd name="connsiteY5856" fmla="*/ 4348095 h 6858000"/>
            <a:gd name="connsiteX5857" fmla="*/ 8647266 w 12192000"/>
            <a:gd name="connsiteY5857" fmla="*/ 4320756 h 6858000"/>
            <a:gd name="connsiteX5858" fmla="*/ 8674600 w 12192000"/>
            <a:gd name="connsiteY5858" fmla="*/ 4348095 h 6858000"/>
            <a:gd name="connsiteX5859" fmla="*/ 8647266 w 12192000"/>
            <a:gd name="connsiteY5859" fmla="*/ 4375435 h 6858000"/>
            <a:gd name="connsiteX5860" fmla="*/ 8713927 w 12192000"/>
            <a:gd name="connsiteY5860" fmla="*/ 4375435 h 6858000"/>
            <a:gd name="connsiteX5861" fmla="*/ 8686582 w 12192000"/>
            <a:gd name="connsiteY5861" fmla="*/ 4348095 h 6858000"/>
            <a:gd name="connsiteX5862" fmla="*/ 8713927 w 12192000"/>
            <a:gd name="connsiteY5862" fmla="*/ 4320756 h 6858000"/>
            <a:gd name="connsiteX5863" fmla="*/ 8741262 w 12192000"/>
            <a:gd name="connsiteY5863" fmla="*/ 4348095 h 6858000"/>
            <a:gd name="connsiteX5864" fmla="*/ 8713927 w 12192000"/>
            <a:gd name="connsiteY5864" fmla="*/ 4375435 h 6858000"/>
            <a:gd name="connsiteX5865" fmla="*/ 8780587 w 12192000"/>
            <a:gd name="connsiteY5865" fmla="*/ 4375435 h 6858000"/>
            <a:gd name="connsiteX5866" fmla="*/ 8753242 w 12192000"/>
            <a:gd name="connsiteY5866" fmla="*/ 4348095 h 6858000"/>
            <a:gd name="connsiteX5867" fmla="*/ 8780587 w 12192000"/>
            <a:gd name="connsiteY5867" fmla="*/ 4320756 h 6858000"/>
            <a:gd name="connsiteX5868" fmla="*/ 8807922 w 12192000"/>
            <a:gd name="connsiteY5868" fmla="*/ 4348095 h 6858000"/>
            <a:gd name="connsiteX5869" fmla="*/ 8780587 w 12192000"/>
            <a:gd name="connsiteY5869" fmla="*/ 4375435 h 6858000"/>
            <a:gd name="connsiteX5870" fmla="*/ 8847249 w 12192000"/>
            <a:gd name="connsiteY5870" fmla="*/ 4375435 h 6858000"/>
            <a:gd name="connsiteX5871" fmla="*/ 8819904 w 12192000"/>
            <a:gd name="connsiteY5871" fmla="*/ 4348095 h 6858000"/>
            <a:gd name="connsiteX5872" fmla="*/ 8847249 w 12192000"/>
            <a:gd name="connsiteY5872" fmla="*/ 4320756 h 6858000"/>
            <a:gd name="connsiteX5873" fmla="*/ 8874583 w 12192000"/>
            <a:gd name="connsiteY5873" fmla="*/ 4348095 h 6858000"/>
            <a:gd name="connsiteX5874" fmla="*/ 8847249 w 12192000"/>
            <a:gd name="connsiteY5874" fmla="*/ 4375435 h 6858000"/>
            <a:gd name="connsiteX5875" fmla="*/ 8913910 w 12192000"/>
            <a:gd name="connsiteY5875" fmla="*/ 4375435 h 6858000"/>
            <a:gd name="connsiteX5876" fmla="*/ 8886565 w 12192000"/>
            <a:gd name="connsiteY5876" fmla="*/ 4348095 h 6858000"/>
            <a:gd name="connsiteX5877" fmla="*/ 8913910 w 12192000"/>
            <a:gd name="connsiteY5877" fmla="*/ 4320756 h 6858000"/>
            <a:gd name="connsiteX5878" fmla="*/ 8941244 w 12192000"/>
            <a:gd name="connsiteY5878" fmla="*/ 4348095 h 6858000"/>
            <a:gd name="connsiteX5879" fmla="*/ 8913910 w 12192000"/>
            <a:gd name="connsiteY5879" fmla="*/ 4375435 h 6858000"/>
            <a:gd name="connsiteX5880" fmla="*/ 8980570 w 12192000"/>
            <a:gd name="connsiteY5880" fmla="*/ 4375435 h 6858000"/>
            <a:gd name="connsiteX5881" fmla="*/ 8953225 w 12192000"/>
            <a:gd name="connsiteY5881" fmla="*/ 4348095 h 6858000"/>
            <a:gd name="connsiteX5882" fmla="*/ 8980570 w 12192000"/>
            <a:gd name="connsiteY5882" fmla="*/ 4320756 h 6858000"/>
            <a:gd name="connsiteX5883" fmla="*/ 9007905 w 12192000"/>
            <a:gd name="connsiteY5883" fmla="*/ 4348095 h 6858000"/>
            <a:gd name="connsiteX5884" fmla="*/ 8980570 w 12192000"/>
            <a:gd name="connsiteY5884" fmla="*/ 4375435 h 6858000"/>
            <a:gd name="connsiteX5885" fmla="*/ 9047231 w 12192000"/>
            <a:gd name="connsiteY5885" fmla="*/ 4375435 h 6858000"/>
            <a:gd name="connsiteX5886" fmla="*/ 9019886 w 12192000"/>
            <a:gd name="connsiteY5886" fmla="*/ 4348095 h 6858000"/>
            <a:gd name="connsiteX5887" fmla="*/ 9047231 w 12192000"/>
            <a:gd name="connsiteY5887" fmla="*/ 4320756 h 6858000"/>
            <a:gd name="connsiteX5888" fmla="*/ 9074566 w 12192000"/>
            <a:gd name="connsiteY5888" fmla="*/ 4348095 h 6858000"/>
            <a:gd name="connsiteX5889" fmla="*/ 9047231 w 12192000"/>
            <a:gd name="connsiteY5889" fmla="*/ 4375435 h 6858000"/>
            <a:gd name="connsiteX5890" fmla="*/ 9180553 w 12192000"/>
            <a:gd name="connsiteY5890" fmla="*/ 4375435 h 6858000"/>
            <a:gd name="connsiteX5891" fmla="*/ 9153208 w 12192000"/>
            <a:gd name="connsiteY5891" fmla="*/ 4348095 h 6858000"/>
            <a:gd name="connsiteX5892" fmla="*/ 9180553 w 12192000"/>
            <a:gd name="connsiteY5892" fmla="*/ 4320756 h 6858000"/>
            <a:gd name="connsiteX5893" fmla="*/ 9207887 w 12192000"/>
            <a:gd name="connsiteY5893" fmla="*/ 4348095 h 6858000"/>
            <a:gd name="connsiteX5894" fmla="*/ 9180553 w 12192000"/>
            <a:gd name="connsiteY5894" fmla="*/ 4375435 h 6858000"/>
            <a:gd name="connsiteX5895" fmla="*/ 3114407 w 12192000"/>
            <a:gd name="connsiteY5895" fmla="*/ 4308807 h 6858000"/>
            <a:gd name="connsiteX5896" fmla="*/ 3087067 w 12192000"/>
            <a:gd name="connsiteY5896" fmla="*/ 4281467 h 6858000"/>
            <a:gd name="connsiteX5897" fmla="*/ 3114407 w 12192000"/>
            <a:gd name="connsiteY5897" fmla="*/ 4254128 h 6858000"/>
            <a:gd name="connsiteX5898" fmla="*/ 3141747 w 12192000"/>
            <a:gd name="connsiteY5898" fmla="*/ 4281467 h 6858000"/>
            <a:gd name="connsiteX5899" fmla="*/ 3114407 w 12192000"/>
            <a:gd name="connsiteY5899" fmla="*/ 4308807 h 6858000"/>
            <a:gd name="connsiteX5900" fmla="*/ 3181068 w 12192000"/>
            <a:gd name="connsiteY5900" fmla="*/ 4308807 h 6858000"/>
            <a:gd name="connsiteX5901" fmla="*/ 3153728 w 12192000"/>
            <a:gd name="connsiteY5901" fmla="*/ 4281467 h 6858000"/>
            <a:gd name="connsiteX5902" fmla="*/ 3181068 w 12192000"/>
            <a:gd name="connsiteY5902" fmla="*/ 4254128 h 6858000"/>
            <a:gd name="connsiteX5903" fmla="*/ 3208408 w 12192000"/>
            <a:gd name="connsiteY5903" fmla="*/ 4281467 h 6858000"/>
            <a:gd name="connsiteX5904" fmla="*/ 3181068 w 12192000"/>
            <a:gd name="connsiteY5904" fmla="*/ 4308807 h 6858000"/>
            <a:gd name="connsiteX5905" fmla="*/ 3247728 w 12192000"/>
            <a:gd name="connsiteY5905" fmla="*/ 4308807 h 6858000"/>
            <a:gd name="connsiteX5906" fmla="*/ 3220389 w 12192000"/>
            <a:gd name="connsiteY5906" fmla="*/ 4281467 h 6858000"/>
            <a:gd name="connsiteX5907" fmla="*/ 3247728 w 12192000"/>
            <a:gd name="connsiteY5907" fmla="*/ 4254128 h 6858000"/>
            <a:gd name="connsiteX5908" fmla="*/ 3275068 w 12192000"/>
            <a:gd name="connsiteY5908" fmla="*/ 4281467 h 6858000"/>
            <a:gd name="connsiteX5909" fmla="*/ 3247728 w 12192000"/>
            <a:gd name="connsiteY5909" fmla="*/ 4308807 h 6858000"/>
            <a:gd name="connsiteX5910" fmla="*/ 3314390 w 12192000"/>
            <a:gd name="connsiteY5910" fmla="*/ 4308807 h 6858000"/>
            <a:gd name="connsiteX5911" fmla="*/ 3287050 w 12192000"/>
            <a:gd name="connsiteY5911" fmla="*/ 4281467 h 6858000"/>
            <a:gd name="connsiteX5912" fmla="*/ 3314390 w 12192000"/>
            <a:gd name="connsiteY5912" fmla="*/ 4254128 h 6858000"/>
            <a:gd name="connsiteX5913" fmla="*/ 3341729 w 12192000"/>
            <a:gd name="connsiteY5913" fmla="*/ 4281467 h 6858000"/>
            <a:gd name="connsiteX5914" fmla="*/ 3314390 w 12192000"/>
            <a:gd name="connsiteY5914" fmla="*/ 4308807 h 6858000"/>
            <a:gd name="connsiteX5915" fmla="*/ 3381051 w 12192000"/>
            <a:gd name="connsiteY5915" fmla="*/ 4308807 h 6858000"/>
            <a:gd name="connsiteX5916" fmla="*/ 3353711 w 12192000"/>
            <a:gd name="connsiteY5916" fmla="*/ 4281467 h 6858000"/>
            <a:gd name="connsiteX5917" fmla="*/ 3381051 w 12192000"/>
            <a:gd name="connsiteY5917" fmla="*/ 4254128 h 6858000"/>
            <a:gd name="connsiteX5918" fmla="*/ 3408391 w 12192000"/>
            <a:gd name="connsiteY5918" fmla="*/ 4281467 h 6858000"/>
            <a:gd name="connsiteX5919" fmla="*/ 3381051 w 12192000"/>
            <a:gd name="connsiteY5919" fmla="*/ 4308807 h 6858000"/>
            <a:gd name="connsiteX5920" fmla="*/ 3447711 w 12192000"/>
            <a:gd name="connsiteY5920" fmla="*/ 4308807 h 6858000"/>
            <a:gd name="connsiteX5921" fmla="*/ 3420371 w 12192000"/>
            <a:gd name="connsiteY5921" fmla="*/ 4281467 h 6858000"/>
            <a:gd name="connsiteX5922" fmla="*/ 3447711 w 12192000"/>
            <a:gd name="connsiteY5922" fmla="*/ 4254128 h 6858000"/>
            <a:gd name="connsiteX5923" fmla="*/ 3475051 w 12192000"/>
            <a:gd name="connsiteY5923" fmla="*/ 4281467 h 6858000"/>
            <a:gd name="connsiteX5924" fmla="*/ 3447711 w 12192000"/>
            <a:gd name="connsiteY5924" fmla="*/ 4308807 h 6858000"/>
            <a:gd name="connsiteX5925" fmla="*/ 3514372 w 12192000"/>
            <a:gd name="connsiteY5925" fmla="*/ 4308807 h 6858000"/>
            <a:gd name="connsiteX5926" fmla="*/ 3487033 w 12192000"/>
            <a:gd name="connsiteY5926" fmla="*/ 4281467 h 6858000"/>
            <a:gd name="connsiteX5927" fmla="*/ 3514372 w 12192000"/>
            <a:gd name="connsiteY5927" fmla="*/ 4254128 h 6858000"/>
            <a:gd name="connsiteX5928" fmla="*/ 3541712 w 12192000"/>
            <a:gd name="connsiteY5928" fmla="*/ 4281467 h 6858000"/>
            <a:gd name="connsiteX5929" fmla="*/ 3514372 w 12192000"/>
            <a:gd name="connsiteY5929" fmla="*/ 4308807 h 6858000"/>
            <a:gd name="connsiteX5930" fmla="*/ 3581034 w 12192000"/>
            <a:gd name="connsiteY5930" fmla="*/ 4308807 h 6858000"/>
            <a:gd name="connsiteX5931" fmla="*/ 3553694 w 12192000"/>
            <a:gd name="connsiteY5931" fmla="*/ 4281467 h 6858000"/>
            <a:gd name="connsiteX5932" fmla="*/ 3581034 w 12192000"/>
            <a:gd name="connsiteY5932" fmla="*/ 4254128 h 6858000"/>
            <a:gd name="connsiteX5933" fmla="*/ 3608373 w 12192000"/>
            <a:gd name="connsiteY5933" fmla="*/ 4281467 h 6858000"/>
            <a:gd name="connsiteX5934" fmla="*/ 3581034 w 12192000"/>
            <a:gd name="connsiteY5934" fmla="*/ 4308807 h 6858000"/>
            <a:gd name="connsiteX5935" fmla="*/ 3647694 w 12192000"/>
            <a:gd name="connsiteY5935" fmla="*/ 4308807 h 6858000"/>
            <a:gd name="connsiteX5936" fmla="*/ 3620354 w 12192000"/>
            <a:gd name="connsiteY5936" fmla="*/ 4281467 h 6858000"/>
            <a:gd name="connsiteX5937" fmla="*/ 3647694 w 12192000"/>
            <a:gd name="connsiteY5937" fmla="*/ 4254128 h 6858000"/>
            <a:gd name="connsiteX5938" fmla="*/ 3675034 w 12192000"/>
            <a:gd name="connsiteY5938" fmla="*/ 4281467 h 6858000"/>
            <a:gd name="connsiteX5939" fmla="*/ 3647694 w 12192000"/>
            <a:gd name="connsiteY5939" fmla="*/ 4308807 h 6858000"/>
            <a:gd name="connsiteX5940" fmla="*/ 3781016 w 12192000"/>
            <a:gd name="connsiteY5940" fmla="*/ 4308807 h 6858000"/>
            <a:gd name="connsiteX5941" fmla="*/ 3753677 w 12192000"/>
            <a:gd name="connsiteY5941" fmla="*/ 4281467 h 6858000"/>
            <a:gd name="connsiteX5942" fmla="*/ 3781016 w 12192000"/>
            <a:gd name="connsiteY5942" fmla="*/ 4254128 h 6858000"/>
            <a:gd name="connsiteX5943" fmla="*/ 3808356 w 12192000"/>
            <a:gd name="connsiteY5943" fmla="*/ 4281467 h 6858000"/>
            <a:gd name="connsiteX5944" fmla="*/ 3781016 w 12192000"/>
            <a:gd name="connsiteY5944" fmla="*/ 4308807 h 6858000"/>
            <a:gd name="connsiteX5945" fmla="*/ 3847677 w 12192000"/>
            <a:gd name="connsiteY5945" fmla="*/ 4308807 h 6858000"/>
            <a:gd name="connsiteX5946" fmla="*/ 3820337 w 12192000"/>
            <a:gd name="connsiteY5946" fmla="*/ 4281467 h 6858000"/>
            <a:gd name="connsiteX5947" fmla="*/ 3847677 w 12192000"/>
            <a:gd name="connsiteY5947" fmla="*/ 4254128 h 6858000"/>
            <a:gd name="connsiteX5948" fmla="*/ 3875016 w 12192000"/>
            <a:gd name="connsiteY5948" fmla="*/ 4281467 h 6858000"/>
            <a:gd name="connsiteX5949" fmla="*/ 3847677 w 12192000"/>
            <a:gd name="connsiteY5949" fmla="*/ 4308807 h 6858000"/>
            <a:gd name="connsiteX5950" fmla="*/ 3914338 w 12192000"/>
            <a:gd name="connsiteY5950" fmla="*/ 4308807 h 6858000"/>
            <a:gd name="connsiteX5951" fmla="*/ 3886998 w 12192000"/>
            <a:gd name="connsiteY5951" fmla="*/ 4281467 h 6858000"/>
            <a:gd name="connsiteX5952" fmla="*/ 3914338 w 12192000"/>
            <a:gd name="connsiteY5952" fmla="*/ 4254128 h 6858000"/>
            <a:gd name="connsiteX5953" fmla="*/ 3941678 w 12192000"/>
            <a:gd name="connsiteY5953" fmla="*/ 4281467 h 6858000"/>
            <a:gd name="connsiteX5954" fmla="*/ 3914338 w 12192000"/>
            <a:gd name="connsiteY5954" fmla="*/ 4308807 h 6858000"/>
            <a:gd name="connsiteX5955" fmla="*/ 3980999 w 12192000"/>
            <a:gd name="connsiteY5955" fmla="*/ 4308807 h 6858000"/>
            <a:gd name="connsiteX5956" fmla="*/ 3953659 w 12192000"/>
            <a:gd name="connsiteY5956" fmla="*/ 4281467 h 6858000"/>
            <a:gd name="connsiteX5957" fmla="*/ 3980999 w 12192000"/>
            <a:gd name="connsiteY5957" fmla="*/ 4254128 h 6858000"/>
            <a:gd name="connsiteX5958" fmla="*/ 4008339 w 12192000"/>
            <a:gd name="connsiteY5958" fmla="*/ 4281467 h 6858000"/>
            <a:gd name="connsiteX5959" fmla="*/ 3980999 w 12192000"/>
            <a:gd name="connsiteY5959" fmla="*/ 4308807 h 6858000"/>
            <a:gd name="connsiteX5960" fmla="*/ 4047659 w 12192000"/>
            <a:gd name="connsiteY5960" fmla="*/ 4308807 h 6858000"/>
            <a:gd name="connsiteX5961" fmla="*/ 4020320 w 12192000"/>
            <a:gd name="connsiteY5961" fmla="*/ 4281467 h 6858000"/>
            <a:gd name="connsiteX5962" fmla="*/ 4047659 w 12192000"/>
            <a:gd name="connsiteY5962" fmla="*/ 4254128 h 6858000"/>
            <a:gd name="connsiteX5963" fmla="*/ 4074999 w 12192000"/>
            <a:gd name="connsiteY5963" fmla="*/ 4281467 h 6858000"/>
            <a:gd name="connsiteX5964" fmla="*/ 4047659 w 12192000"/>
            <a:gd name="connsiteY5964" fmla="*/ 4308807 h 6858000"/>
            <a:gd name="connsiteX5965" fmla="*/ 4180982 w 12192000"/>
            <a:gd name="connsiteY5965" fmla="*/ 4308807 h 6858000"/>
            <a:gd name="connsiteX5966" fmla="*/ 4153642 w 12192000"/>
            <a:gd name="connsiteY5966" fmla="*/ 4281467 h 6858000"/>
            <a:gd name="connsiteX5967" fmla="*/ 4180982 w 12192000"/>
            <a:gd name="connsiteY5967" fmla="*/ 4254128 h 6858000"/>
            <a:gd name="connsiteX5968" fmla="*/ 4208322 w 12192000"/>
            <a:gd name="connsiteY5968" fmla="*/ 4281467 h 6858000"/>
            <a:gd name="connsiteX5969" fmla="*/ 4180982 w 12192000"/>
            <a:gd name="connsiteY5969" fmla="*/ 4308807 h 6858000"/>
            <a:gd name="connsiteX5970" fmla="*/ 4247642 w 12192000"/>
            <a:gd name="connsiteY5970" fmla="*/ 4308807 h 6858000"/>
            <a:gd name="connsiteX5971" fmla="*/ 4220302 w 12192000"/>
            <a:gd name="connsiteY5971" fmla="*/ 4281467 h 6858000"/>
            <a:gd name="connsiteX5972" fmla="*/ 4247642 w 12192000"/>
            <a:gd name="connsiteY5972" fmla="*/ 4254128 h 6858000"/>
            <a:gd name="connsiteX5973" fmla="*/ 4274982 w 12192000"/>
            <a:gd name="connsiteY5973" fmla="*/ 4281467 h 6858000"/>
            <a:gd name="connsiteX5974" fmla="*/ 4247642 w 12192000"/>
            <a:gd name="connsiteY5974" fmla="*/ 4308807 h 6858000"/>
            <a:gd name="connsiteX5975" fmla="*/ 4314303 w 12192000"/>
            <a:gd name="connsiteY5975" fmla="*/ 4308807 h 6858000"/>
            <a:gd name="connsiteX5976" fmla="*/ 4286964 w 12192000"/>
            <a:gd name="connsiteY5976" fmla="*/ 4281467 h 6858000"/>
            <a:gd name="connsiteX5977" fmla="*/ 4314303 w 12192000"/>
            <a:gd name="connsiteY5977" fmla="*/ 4254128 h 6858000"/>
            <a:gd name="connsiteX5978" fmla="*/ 4341643 w 12192000"/>
            <a:gd name="connsiteY5978" fmla="*/ 4281467 h 6858000"/>
            <a:gd name="connsiteX5979" fmla="*/ 4314303 w 12192000"/>
            <a:gd name="connsiteY5979" fmla="*/ 4308807 h 6858000"/>
            <a:gd name="connsiteX5980" fmla="*/ 4380965 w 12192000"/>
            <a:gd name="connsiteY5980" fmla="*/ 4308807 h 6858000"/>
            <a:gd name="connsiteX5981" fmla="*/ 4353625 w 12192000"/>
            <a:gd name="connsiteY5981" fmla="*/ 4281467 h 6858000"/>
            <a:gd name="connsiteX5982" fmla="*/ 4380965 w 12192000"/>
            <a:gd name="connsiteY5982" fmla="*/ 4254128 h 6858000"/>
            <a:gd name="connsiteX5983" fmla="*/ 4408304 w 12192000"/>
            <a:gd name="connsiteY5983" fmla="*/ 4281467 h 6858000"/>
            <a:gd name="connsiteX5984" fmla="*/ 4380965 w 12192000"/>
            <a:gd name="connsiteY5984" fmla="*/ 4308807 h 6858000"/>
            <a:gd name="connsiteX5985" fmla="*/ 4447625 w 12192000"/>
            <a:gd name="connsiteY5985" fmla="*/ 4308807 h 6858000"/>
            <a:gd name="connsiteX5986" fmla="*/ 4420285 w 12192000"/>
            <a:gd name="connsiteY5986" fmla="*/ 4281467 h 6858000"/>
            <a:gd name="connsiteX5987" fmla="*/ 4447625 w 12192000"/>
            <a:gd name="connsiteY5987" fmla="*/ 4254128 h 6858000"/>
            <a:gd name="connsiteX5988" fmla="*/ 4474965 w 12192000"/>
            <a:gd name="connsiteY5988" fmla="*/ 4281467 h 6858000"/>
            <a:gd name="connsiteX5989" fmla="*/ 4447625 w 12192000"/>
            <a:gd name="connsiteY5989" fmla="*/ 4308807 h 6858000"/>
            <a:gd name="connsiteX5990" fmla="*/ 4514286 w 12192000"/>
            <a:gd name="connsiteY5990" fmla="*/ 4308807 h 6858000"/>
            <a:gd name="connsiteX5991" fmla="*/ 4486946 w 12192000"/>
            <a:gd name="connsiteY5991" fmla="*/ 4281467 h 6858000"/>
            <a:gd name="connsiteX5992" fmla="*/ 4514286 w 12192000"/>
            <a:gd name="connsiteY5992" fmla="*/ 4254128 h 6858000"/>
            <a:gd name="connsiteX5993" fmla="*/ 4541626 w 12192000"/>
            <a:gd name="connsiteY5993" fmla="*/ 4281467 h 6858000"/>
            <a:gd name="connsiteX5994" fmla="*/ 4514286 w 12192000"/>
            <a:gd name="connsiteY5994" fmla="*/ 4308807 h 6858000"/>
            <a:gd name="connsiteX5995" fmla="*/ 4580947 w 12192000"/>
            <a:gd name="connsiteY5995" fmla="*/ 4308807 h 6858000"/>
            <a:gd name="connsiteX5996" fmla="*/ 4553608 w 12192000"/>
            <a:gd name="connsiteY5996" fmla="*/ 4281467 h 6858000"/>
            <a:gd name="connsiteX5997" fmla="*/ 4580947 w 12192000"/>
            <a:gd name="connsiteY5997" fmla="*/ 4254128 h 6858000"/>
            <a:gd name="connsiteX5998" fmla="*/ 4608287 w 12192000"/>
            <a:gd name="connsiteY5998" fmla="*/ 4281467 h 6858000"/>
            <a:gd name="connsiteX5999" fmla="*/ 4580947 w 12192000"/>
            <a:gd name="connsiteY5999" fmla="*/ 4308807 h 6858000"/>
            <a:gd name="connsiteX6000" fmla="*/ 5847504 w 12192000"/>
            <a:gd name="connsiteY6000" fmla="*/ 4308807 h 6858000"/>
            <a:gd name="connsiteX6001" fmla="*/ 5820164 w 12192000"/>
            <a:gd name="connsiteY6001" fmla="*/ 4281467 h 6858000"/>
            <a:gd name="connsiteX6002" fmla="*/ 5847504 w 12192000"/>
            <a:gd name="connsiteY6002" fmla="*/ 4254128 h 6858000"/>
            <a:gd name="connsiteX6003" fmla="*/ 5874844 w 12192000"/>
            <a:gd name="connsiteY6003" fmla="*/ 4281467 h 6858000"/>
            <a:gd name="connsiteX6004" fmla="*/ 5847504 w 12192000"/>
            <a:gd name="connsiteY6004" fmla="*/ 4308807 h 6858000"/>
            <a:gd name="connsiteX6005" fmla="*/ 6114150 w 12192000"/>
            <a:gd name="connsiteY6005" fmla="*/ 4308807 h 6858000"/>
            <a:gd name="connsiteX6006" fmla="*/ 6086805 w 12192000"/>
            <a:gd name="connsiteY6006" fmla="*/ 4281467 h 6858000"/>
            <a:gd name="connsiteX6007" fmla="*/ 6114150 w 12192000"/>
            <a:gd name="connsiteY6007" fmla="*/ 4254128 h 6858000"/>
            <a:gd name="connsiteX6008" fmla="*/ 6141485 w 12192000"/>
            <a:gd name="connsiteY6008" fmla="*/ 4281467 h 6858000"/>
            <a:gd name="connsiteX6009" fmla="*/ 6114150 w 12192000"/>
            <a:gd name="connsiteY6009" fmla="*/ 4308807 h 6858000"/>
            <a:gd name="connsiteX6010" fmla="*/ 6380794 w 12192000"/>
            <a:gd name="connsiteY6010" fmla="*/ 4308807 h 6858000"/>
            <a:gd name="connsiteX6011" fmla="*/ 6353449 w 12192000"/>
            <a:gd name="connsiteY6011" fmla="*/ 4281467 h 6858000"/>
            <a:gd name="connsiteX6012" fmla="*/ 6380794 w 12192000"/>
            <a:gd name="connsiteY6012" fmla="*/ 4254128 h 6858000"/>
            <a:gd name="connsiteX6013" fmla="*/ 6408129 w 12192000"/>
            <a:gd name="connsiteY6013" fmla="*/ 4281467 h 6858000"/>
            <a:gd name="connsiteX6014" fmla="*/ 6380794 w 12192000"/>
            <a:gd name="connsiteY6014" fmla="*/ 4308807 h 6858000"/>
            <a:gd name="connsiteX6015" fmla="*/ 6447456 w 12192000"/>
            <a:gd name="connsiteY6015" fmla="*/ 4308807 h 6858000"/>
            <a:gd name="connsiteX6016" fmla="*/ 6420111 w 12192000"/>
            <a:gd name="connsiteY6016" fmla="*/ 4281467 h 6858000"/>
            <a:gd name="connsiteX6017" fmla="*/ 6447456 w 12192000"/>
            <a:gd name="connsiteY6017" fmla="*/ 4254128 h 6858000"/>
            <a:gd name="connsiteX6018" fmla="*/ 6474790 w 12192000"/>
            <a:gd name="connsiteY6018" fmla="*/ 4281467 h 6858000"/>
            <a:gd name="connsiteX6019" fmla="*/ 6447456 w 12192000"/>
            <a:gd name="connsiteY6019" fmla="*/ 4308807 h 6858000"/>
            <a:gd name="connsiteX6020" fmla="*/ 6514116 w 12192000"/>
            <a:gd name="connsiteY6020" fmla="*/ 4308807 h 6858000"/>
            <a:gd name="connsiteX6021" fmla="*/ 6486771 w 12192000"/>
            <a:gd name="connsiteY6021" fmla="*/ 4281467 h 6858000"/>
            <a:gd name="connsiteX6022" fmla="*/ 6514116 w 12192000"/>
            <a:gd name="connsiteY6022" fmla="*/ 4254128 h 6858000"/>
            <a:gd name="connsiteX6023" fmla="*/ 6541450 w 12192000"/>
            <a:gd name="connsiteY6023" fmla="*/ 4281467 h 6858000"/>
            <a:gd name="connsiteX6024" fmla="*/ 6514116 w 12192000"/>
            <a:gd name="connsiteY6024" fmla="*/ 4308807 h 6858000"/>
            <a:gd name="connsiteX6025" fmla="*/ 6580777 w 12192000"/>
            <a:gd name="connsiteY6025" fmla="*/ 4308807 h 6858000"/>
            <a:gd name="connsiteX6026" fmla="*/ 6553432 w 12192000"/>
            <a:gd name="connsiteY6026" fmla="*/ 4281467 h 6858000"/>
            <a:gd name="connsiteX6027" fmla="*/ 6580777 w 12192000"/>
            <a:gd name="connsiteY6027" fmla="*/ 4254128 h 6858000"/>
            <a:gd name="connsiteX6028" fmla="*/ 6608112 w 12192000"/>
            <a:gd name="connsiteY6028" fmla="*/ 4281467 h 6858000"/>
            <a:gd name="connsiteX6029" fmla="*/ 6580777 w 12192000"/>
            <a:gd name="connsiteY6029" fmla="*/ 4308807 h 6858000"/>
            <a:gd name="connsiteX6030" fmla="*/ 6647438 w 12192000"/>
            <a:gd name="connsiteY6030" fmla="*/ 4308807 h 6858000"/>
            <a:gd name="connsiteX6031" fmla="*/ 6620093 w 12192000"/>
            <a:gd name="connsiteY6031" fmla="*/ 4281467 h 6858000"/>
            <a:gd name="connsiteX6032" fmla="*/ 6647438 w 12192000"/>
            <a:gd name="connsiteY6032" fmla="*/ 4254128 h 6858000"/>
            <a:gd name="connsiteX6033" fmla="*/ 6674773 w 12192000"/>
            <a:gd name="connsiteY6033" fmla="*/ 4281467 h 6858000"/>
            <a:gd name="connsiteX6034" fmla="*/ 6647438 w 12192000"/>
            <a:gd name="connsiteY6034" fmla="*/ 4308807 h 6858000"/>
            <a:gd name="connsiteX6035" fmla="*/ 6714100 w 12192000"/>
            <a:gd name="connsiteY6035" fmla="*/ 4308807 h 6858000"/>
            <a:gd name="connsiteX6036" fmla="*/ 6686755 w 12192000"/>
            <a:gd name="connsiteY6036" fmla="*/ 4281467 h 6858000"/>
            <a:gd name="connsiteX6037" fmla="*/ 6714100 w 12192000"/>
            <a:gd name="connsiteY6037" fmla="*/ 4254128 h 6858000"/>
            <a:gd name="connsiteX6038" fmla="*/ 6741434 w 12192000"/>
            <a:gd name="connsiteY6038" fmla="*/ 4281467 h 6858000"/>
            <a:gd name="connsiteX6039" fmla="*/ 6714100 w 12192000"/>
            <a:gd name="connsiteY6039" fmla="*/ 4308807 h 6858000"/>
            <a:gd name="connsiteX6040" fmla="*/ 6780760 w 12192000"/>
            <a:gd name="connsiteY6040" fmla="*/ 4308807 h 6858000"/>
            <a:gd name="connsiteX6041" fmla="*/ 6753415 w 12192000"/>
            <a:gd name="connsiteY6041" fmla="*/ 4281467 h 6858000"/>
            <a:gd name="connsiteX6042" fmla="*/ 6780760 w 12192000"/>
            <a:gd name="connsiteY6042" fmla="*/ 4254128 h 6858000"/>
            <a:gd name="connsiteX6043" fmla="*/ 6808094 w 12192000"/>
            <a:gd name="connsiteY6043" fmla="*/ 4281467 h 6858000"/>
            <a:gd name="connsiteX6044" fmla="*/ 6780760 w 12192000"/>
            <a:gd name="connsiteY6044" fmla="*/ 4308807 h 6858000"/>
            <a:gd name="connsiteX6045" fmla="*/ 6847421 w 12192000"/>
            <a:gd name="connsiteY6045" fmla="*/ 4308807 h 6858000"/>
            <a:gd name="connsiteX6046" fmla="*/ 6820076 w 12192000"/>
            <a:gd name="connsiteY6046" fmla="*/ 4281467 h 6858000"/>
            <a:gd name="connsiteX6047" fmla="*/ 6847421 w 12192000"/>
            <a:gd name="connsiteY6047" fmla="*/ 4254128 h 6858000"/>
            <a:gd name="connsiteX6048" fmla="*/ 6874756 w 12192000"/>
            <a:gd name="connsiteY6048" fmla="*/ 4281467 h 6858000"/>
            <a:gd name="connsiteX6049" fmla="*/ 6847421 w 12192000"/>
            <a:gd name="connsiteY6049" fmla="*/ 4308807 h 6858000"/>
            <a:gd name="connsiteX6050" fmla="*/ 6914082 w 12192000"/>
            <a:gd name="connsiteY6050" fmla="*/ 4308807 h 6858000"/>
            <a:gd name="connsiteX6051" fmla="*/ 6886737 w 12192000"/>
            <a:gd name="connsiteY6051" fmla="*/ 4281467 h 6858000"/>
            <a:gd name="connsiteX6052" fmla="*/ 6914082 w 12192000"/>
            <a:gd name="connsiteY6052" fmla="*/ 4254128 h 6858000"/>
            <a:gd name="connsiteX6053" fmla="*/ 6941417 w 12192000"/>
            <a:gd name="connsiteY6053" fmla="*/ 4281467 h 6858000"/>
            <a:gd name="connsiteX6054" fmla="*/ 6914082 w 12192000"/>
            <a:gd name="connsiteY6054" fmla="*/ 4308807 h 6858000"/>
            <a:gd name="connsiteX6055" fmla="*/ 6980743 w 12192000"/>
            <a:gd name="connsiteY6055" fmla="*/ 4308807 h 6858000"/>
            <a:gd name="connsiteX6056" fmla="*/ 6953398 w 12192000"/>
            <a:gd name="connsiteY6056" fmla="*/ 4281467 h 6858000"/>
            <a:gd name="connsiteX6057" fmla="*/ 6980743 w 12192000"/>
            <a:gd name="connsiteY6057" fmla="*/ 4254128 h 6858000"/>
            <a:gd name="connsiteX6058" fmla="*/ 7008077 w 12192000"/>
            <a:gd name="connsiteY6058" fmla="*/ 4281467 h 6858000"/>
            <a:gd name="connsiteX6059" fmla="*/ 6980743 w 12192000"/>
            <a:gd name="connsiteY6059" fmla="*/ 4308807 h 6858000"/>
            <a:gd name="connsiteX6060" fmla="*/ 7047404 w 12192000"/>
            <a:gd name="connsiteY6060" fmla="*/ 4308807 h 6858000"/>
            <a:gd name="connsiteX6061" fmla="*/ 7020059 w 12192000"/>
            <a:gd name="connsiteY6061" fmla="*/ 4281467 h 6858000"/>
            <a:gd name="connsiteX6062" fmla="*/ 7047404 w 12192000"/>
            <a:gd name="connsiteY6062" fmla="*/ 4254128 h 6858000"/>
            <a:gd name="connsiteX6063" fmla="*/ 7074738 w 12192000"/>
            <a:gd name="connsiteY6063" fmla="*/ 4281467 h 6858000"/>
            <a:gd name="connsiteX6064" fmla="*/ 7047404 w 12192000"/>
            <a:gd name="connsiteY6064" fmla="*/ 4308807 h 6858000"/>
            <a:gd name="connsiteX6065" fmla="*/ 7114065 w 12192000"/>
            <a:gd name="connsiteY6065" fmla="*/ 4308807 h 6858000"/>
            <a:gd name="connsiteX6066" fmla="*/ 7086720 w 12192000"/>
            <a:gd name="connsiteY6066" fmla="*/ 4281467 h 6858000"/>
            <a:gd name="connsiteX6067" fmla="*/ 7114065 w 12192000"/>
            <a:gd name="connsiteY6067" fmla="*/ 4254128 h 6858000"/>
            <a:gd name="connsiteX6068" fmla="*/ 7141400 w 12192000"/>
            <a:gd name="connsiteY6068" fmla="*/ 4281467 h 6858000"/>
            <a:gd name="connsiteX6069" fmla="*/ 7114065 w 12192000"/>
            <a:gd name="connsiteY6069" fmla="*/ 4308807 h 6858000"/>
            <a:gd name="connsiteX6070" fmla="*/ 7180725 w 12192000"/>
            <a:gd name="connsiteY6070" fmla="*/ 4308807 h 6858000"/>
            <a:gd name="connsiteX6071" fmla="*/ 7153380 w 12192000"/>
            <a:gd name="connsiteY6071" fmla="*/ 4281467 h 6858000"/>
            <a:gd name="connsiteX6072" fmla="*/ 7180725 w 12192000"/>
            <a:gd name="connsiteY6072" fmla="*/ 4254128 h 6858000"/>
            <a:gd name="connsiteX6073" fmla="*/ 7208060 w 12192000"/>
            <a:gd name="connsiteY6073" fmla="*/ 4281467 h 6858000"/>
            <a:gd name="connsiteX6074" fmla="*/ 7180725 w 12192000"/>
            <a:gd name="connsiteY6074" fmla="*/ 4308807 h 6858000"/>
            <a:gd name="connsiteX6075" fmla="*/ 7247387 w 12192000"/>
            <a:gd name="connsiteY6075" fmla="*/ 4308807 h 6858000"/>
            <a:gd name="connsiteX6076" fmla="*/ 7220042 w 12192000"/>
            <a:gd name="connsiteY6076" fmla="*/ 4281467 h 6858000"/>
            <a:gd name="connsiteX6077" fmla="*/ 7247387 w 12192000"/>
            <a:gd name="connsiteY6077" fmla="*/ 4254128 h 6858000"/>
            <a:gd name="connsiteX6078" fmla="*/ 7274721 w 12192000"/>
            <a:gd name="connsiteY6078" fmla="*/ 4281467 h 6858000"/>
            <a:gd name="connsiteX6079" fmla="*/ 7247387 w 12192000"/>
            <a:gd name="connsiteY6079" fmla="*/ 4308807 h 6858000"/>
            <a:gd name="connsiteX6080" fmla="*/ 7314048 w 12192000"/>
            <a:gd name="connsiteY6080" fmla="*/ 4308807 h 6858000"/>
            <a:gd name="connsiteX6081" fmla="*/ 7286703 w 12192000"/>
            <a:gd name="connsiteY6081" fmla="*/ 4281467 h 6858000"/>
            <a:gd name="connsiteX6082" fmla="*/ 7314048 w 12192000"/>
            <a:gd name="connsiteY6082" fmla="*/ 4254128 h 6858000"/>
            <a:gd name="connsiteX6083" fmla="*/ 7341382 w 12192000"/>
            <a:gd name="connsiteY6083" fmla="*/ 4281467 h 6858000"/>
            <a:gd name="connsiteX6084" fmla="*/ 7314048 w 12192000"/>
            <a:gd name="connsiteY6084" fmla="*/ 4308807 h 6858000"/>
            <a:gd name="connsiteX6085" fmla="*/ 7380708 w 12192000"/>
            <a:gd name="connsiteY6085" fmla="*/ 4308807 h 6858000"/>
            <a:gd name="connsiteX6086" fmla="*/ 7353363 w 12192000"/>
            <a:gd name="connsiteY6086" fmla="*/ 4281467 h 6858000"/>
            <a:gd name="connsiteX6087" fmla="*/ 7380708 w 12192000"/>
            <a:gd name="connsiteY6087" fmla="*/ 4254128 h 6858000"/>
            <a:gd name="connsiteX6088" fmla="*/ 7408043 w 12192000"/>
            <a:gd name="connsiteY6088" fmla="*/ 4281467 h 6858000"/>
            <a:gd name="connsiteX6089" fmla="*/ 7380708 w 12192000"/>
            <a:gd name="connsiteY6089" fmla="*/ 4308807 h 6858000"/>
            <a:gd name="connsiteX6090" fmla="*/ 7447369 w 12192000"/>
            <a:gd name="connsiteY6090" fmla="*/ 4308807 h 6858000"/>
            <a:gd name="connsiteX6091" fmla="*/ 7420024 w 12192000"/>
            <a:gd name="connsiteY6091" fmla="*/ 4281467 h 6858000"/>
            <a:gd name="connsiteX6092" fmla="*/ 7447369 w 12192000"/>
            <a:gd name="connsiteY6092" fmla="*/ 4254128 h 6858000"/>
            <a:gd name="connsiteX6093" fmla="*/ 7474704 w 12192000"/>
            <a:gd name="connsiteY6093" fmla="*/ 4281467 h 6858000"/>
            <a:gd name="connsiteX6094" fmla="*/ 7447369 w 12192000"/>
            <a:gd name="connsiteY6094" fmla="*/ 4308807 h 6858000"/>
            <a:gd name="connsiteX6095" fmla="*/ 7514031 w 12192000"/>
            <a:gd name="connsiteY6095" fmla="*/ 4308807 h 6858000"/>
            <a:gd name="connsiteX6096" fmla="*/ 7486686 w 12192000"/>
            <a:gd name="connsiteY6096" fmla="*/ 4281467 h 6858000"/>
            <a:gd name="connsiteX6097" fmla="*/ 7514031 w 12192000"/>
            <a:gd name="connsiteY6097" fmla="*/ 4254128 h 6858000"/>
            <a:gd name="connsiteX6098" fmla="*/ 7541365 w 12192000"/>
            <a:gd name="connsiteY6098" fmla="*/ 4281467 h 6858000"/>
            <a:gd name="connsiteX6099" fmla="*/ 7514031 w 12192000"/>
            <a:gd name="connsiteY6099" fmla="*/ 4308807 h 6858000"/>
            <a:gd name="connsiteX6100" fmla="*/ 7580691 w 12192000"/>
            <a:gd name="connsiteY6100" fmla="*/ 4308807 h 6858000"/>
            <a:gd name="connsiteX6101" fmla="*/ 7553346 w 12192000"/>
            <a:gd name="connsiteY6101" fmla="*/ 4281467 h 6858000"/>
            <a:gd name="connsiteX6102" fmla="*/ 7580691 w 12192000"/>
            <a:gd name="connsiteY6102" fmla="*/ 4254128 h 6858000"/>
            <a:gd name="connsiteX6103" fmla="*/ 7608025 w 12192000"/>
            <a:gd name="connsiteY6103" fmla="*/ 4281467 h 6858000"/>
            <a:gd name="connsiteX6104" fmla="*/ 7580691 w 12192000"/>
            <a:gd name="connsiteY6104" fmla="*/ 4308807 h 6858000"/>
            <a:gd name="connsiteX6105" fmla="*/ 7647352 w 12192000"/>
            <a:gd name="connsiteY6105" fmla="*/ 4308807 h 6858000"/>
            <a:gd name="connsiteX6106" fmla="*/ 7620007 w 12192000"/>
            <a:gd name="connsiteY6106" fmla="*/ 4281467 h 6858000"/>
            <a:gd name="connsiteX6107" fmla="*/ 7647352 w 12192000"/>
            <a:gd name="connsiteY6107" fmla="*/ 4254128 h 6858000"/>
            <a:gd name="connsiteX6108" fmla="*/ 7674687 w 12192000"/>
            <a:gd name="connsiteY6108" fmla="*/ 4281467 h 6858000"/>
            <a:gd name="connsiteX6109" fmla="*/ 7647352 w 12192000"/>
            <a:gd name="connsiteY6109" fmla="*/ 4308807 h 6858000"/>
            <a:gd name="connsiteX6110" fmla="*/ 7714013 w 12192000"/>
            <a:gd name="connsiteY6110" fmla="*/ 4308807 h 6858000"/>
            <a:gd name="connsiteX6111" fmla="*/ 7686668 w 12192000"/>
            <a:gd name="connsiteY6111" fmla="*/ 4281467 h 6858000"/>
            <a:gd name="connsiteX6112" fmla="*/ 7714013 w 12192000"/>
            <a:gd name="connsiteY6112" fmla="*/ 4254128 h 6858000"/>
            <a:gd name="connsiteX6113" fmla="*/ 7741348 w 12192000"/>
            <a:gd name="connsiteY6113" fmla="*/ 4281467 h 6858000"/>
            <a:gd name="connsiteX6114" fmla="*/ 7714013 w 12192000"/>
            <a:gd name="connsiteY6114" fmla="*/ 4308807 h 6858000"/>
            <a:gd name="connsiteX6115" fmla="*/ 7780674 w 12192000"/>
            <a:gd name="connsiteY6115" fmla="*/ 4308807 h 6858000"/>
            <a:gd name="connsiteX6116" fmla="*/ 7753329 w 12192000"/>
            <a:gd name="connsiteY6116" fmla="*/ 4281467 h 6858000"/>
            <a:gd name="connsiteX6117" fmla="*/ 7780674 w 12192000"/>
            <a:gd name="connsiteY6117" fmla="*/ 4254128 h 6858000"/>
            <a:gd name="connsiteX6118" fmla="*/ 7808008 w 12192000"/>
            <a:gd name="connsiteY6118" fmla="*/ 4281467 h 6858000"/>
            <a:gd name="connsiteX6119" fmla="*/ 7780674 w 12192000"/>
            <a:gd name="connsiteY6119" fmla="*/ 4308807 h 6858000"/>
            <a:gd name="connsiteX6120" fmla="*/ 7847335 w 12192000"/>
            <a:gd name="connsiteY6120" fmla="*/ 4308807 h 6858000"/>
            <a:gd name="connsiteX6121" fmla="*/ 7819990 w 12192000"/>
            <a:gd name="connsiteY6121" fmla="*/ 4281467 h 6858000"/>
            <a:gd name="connsiteX6122" fmla="*/ 7847335 w 12192000"/>
            <a:gd name="connsiteY6122" fmla="*/ 4254128 h 6858000"/>
            <a:gd name="connsiteX6123" fmla="*/ 7874669 w 12192000"/>
            <a:gd name="connsiteY6123" fmla="*/ 4281467 h 6858000"/>
            <a:gd name="connsiteX6124" fmla="*/ 7847335 w 12192000"/>
            <a:gd name="connsiteY6124" fmla="*/ 4308807 h 6858000"/>
            <a:gd name="connsiteX6125" fmla="*/ 7913996 w 12192000"/>
            <a:gd name="connsiteY6125" fmla="*/ 4308807 h 6858000"/>
            <a:gd name="connsiteX6126" fmla="*/ 7886651 w 12192000"/>
            <a:gd name="connsiteY6126" fmla="*/ 4281467 h 6858000"/>
            <a:gd name="connsiteX6127" fmla="*/ 7913996 w 12192000"/>
            <a:gd name="connsiteY6127" fmla="*/ 4254128 h 6858000"/>
            <a:gd name="connsiteX6128" fmla="*/ 7941331 w 12192000"/>
            <a:gd name="connsiteY6128" fmla="*/ 4281467 h 6858000"/>
            <a:gd name="connsiteX6129" fmla="*/ 7913996 w 12192000"/>
            <a:gd name="connsiteY6129" fmla="*/ 4308807 h 6858000"/>
            <a:gd name="connsiteX6130" fmla="*/ 7980656 w 12192000"/>
            <a:gd name="connsiteY6130" fmla="*/ 4308807 h 6858000"/>
            <a:gd name="connsiteX6131" fmla="*/ 7953311 w 12192000"/>
            <a:gd name="connsiteY6131" fmla="*/ 4281467 h 6858000"/>
            <a:gd name="connsiteX6132" fmla="*/ 7980656 w 12192000"/>
            <a:gd name="connsiteY6132" fmla="*/ 4254128 h 6858000"/>
            <a:gd name="connsiteX6133" fmla="*/ 8007991 w 12192000"/>
            <a:gd name="connsiteY6133" fmla="*/ 4281467 h 6858000"/>
            <a:gd name="connsiteX6134" fmla="*/ 7980656 w 12192000"/>
            <a:gd name="connsiteY6134" fmla="*/ 4308807 h 6858000"/>
            <a:gd name="connsiteX6135" fmla="*/ 8047318 w 12192000"/>
            <a:gd name="connsiteY6135" fmla="*/ 4308807 h 6858000"/>
            <a:gd name="connsiteX6136" fmla="*/ 8019973 w 12192000"/>
            <a:gd name="connsiteY6136" fmla="*/ 4281467 h 6858000"/>
            <a:gd name="connsiteX6137" fmla="*/ 8047318 w 12192000"/>
            <a:gd name="connsiteY6137" fmla="*/ 4254128 h 6858000"/>
            <a:gd name="connsiteX6138" fmla="*/ 8074652 w 12192000"/>
            <a:gd name="connsiteY6138" fmla="*/ 4281467 h 6858000"/>
            <a:gd name="connsiteX6139" fmla="*/ 8047318 w 12192000"/>
            <a:gd name="connsiteY6139" fmla="*/ 4308807 h 6858000"/>
            <a:gd name="connsiteX6140" fmla="*/ 8113979 w 12192000"/>
            <a:gd name="connsiteY6140" fmla="*/ 4308807 h 6858000"/>
            <a:gd name="connsiteX6141" fmla="*/ 8086634 w 12192000"/>
            <a:gd name="connsiteY6141" fmla="*/ 4281467 h 6858000"/>
            <a:gd name="connsiteX6142" fmla="*/ 8113979 w 12192000"/>
            <a:gd name="connsiteY6142" fmla="*/ 4254128 h 6858000"/>
            <a:gd name="connsiteX6143" fmla="*/ 8141313 w 12192000"/>
            <a:gd name="connsiteY6143" fmla="*/ 4281467 h 6858000"/>
            <a:gd name="connsiteX6144" fmla="*/ 8113979 w 12192000"/>
            <a:gd name="connsiteY6144" fmla="*/ 4308807 h 6858000"/>
            <a:gd name="connsiteX6145" fmla="*/ 8180639 w 12192000"/>
            <a:gd name="connsiteY6145" fmla="*/ 4308807 h 6858000"/>
            <a:gd name="connsiteX6146" fmla="*/ 8153294 w 12192000"/>
            <a:gd name="connsiteY6146" fmla="*/ 4281467 h 6858000"/>
            <a:gd name="connsiteX6147" fmla="*/ 8180639 w 12192000"/>
            <a:gd name="connsiteY6147" fmla="*/ 4254128 h 6858000"/>
            <a:gd name="connsiteX6148" fmla="*/ 8207974 w 12192000"/>
            <a:gd name="connsiteY6148" fmla="*/ 4281467 h 6858000"/>
            <a:gd name="connsiteX6149" fmla="*/ 8180639 w 12192000"/>
            <a:gd name="connsiteY6149" fmla="*/ 4308807 h 6858000"/>
            <a:gd name="connsiteX6150" fmla="*/ 8380622 w 12192000"/>
            <a:gd name="connsiteY6150" fmla="*/ 4308807 h 6858000"/>
            <a:gd name="connsiteX6151" fmla="*/ 8353277 w 12192000"/>
            <a:gd name="connsiteY6151" fmla="*/ 4281467 h 6858000"/>
            <a:gd name="connsiteX6152" fmla="*/ 8380622 w 12192000"/>
            <a:gd name="connsiteY6152" fmla="*/ 4254128 h 6858000"/>
            <a:gd name="connsiteX6153" fmla="*/ 8407956 w 12192000"/>
            <a:gd name="connsiteY6153" fmla="*/ 4281467 h 6858000"/>
            <a:gd name="connsiteX6154" fmla="*/ 8380622 w 12192000"/>
            <a:gd name="connsiteY6154" fmla="*/ 4308807 h 6858000"/>
            <a:gd name="connsiteX6155" fmla="*/ 8447283 w 12192000"/>
            <a:gd name="connsiteY6155" fmla="*/ 4308807 h 6858000"/>
            <a:gd name="connsiteX6156" fmla="*/ 8419938 w 12192000"/>
            <a:gd name="connsiteY6156" fmla="*/ 4281467 h 6858000"/>
            <a:gd name="connsiteX6157" fmla="*/ 8447283 w 12192000"/>
            <a:gd name="connsiteY6157" fmla="*/ 4254128 h 6858000"/>
            <a:gd name="connsiteX6158" fmla="*/ 8474618 w 12192000"/>
            <a:gd name="connsiteY6158" fmla="*/ 4281467 h 6858000"/>
            <a:gd name="connsiteX6159" fmla="*/ 8447283 w 12192000"/>
            <a:gd name="connsiteY6159" fmla="*/ 4308807 h 6858000"/>
            <a:gd name="connsiteX6160" fmla="*/ 8513944 w 12192000"/>
            <a:gd name="connsiteY6160" fmla="*/ 4308807 h 6858000"/>
            <a:gd name="connsiteX6161" fmla="*/ 8486599 w 12192000"/>
            <a:gd name="connsiteY6161" fmla="*/ 4281467 h 6858000"/>
            <a:gd name="connsiteX6162" fmla="*/ 8513944 w 12192000"/>
            <a:gd name="connsiteY6162" fmla="*/ 4254128 h 6858000"/>
            <a:gd name="connsiteX6163" fmla="*/ 8541279 w 12192000"/>
            <a:gd name="connsiteY6163" fmla="*/ 4281467 h 6858000"/>
            <a:gd name="connsiteX6164" fmla="*/ 8513944 w 12192000"/>
            <a:gd name="connsiteY6164" fmla="*/ 4308807 h 6858000"/>
            <a:gd name="connsiteX6165" fmla="*/ 8580605 w 12192000"/>
            <a:gd name="connsiteY6165" fmla="*/ 4308807 h 6858000"/>
            <a:gd name="connsiteX6166" fmla="*/ 8553260 w 12192000"/>
            <a:gd name="connsiteY6166" fmla="*/ 4281467 h 6858000"/>
            <a:gd name="connsiteX6167" fmla="*/ 8580605 w 12192000"/>
            <a:gd name="connsiteY6167" fmla="*/ 4254128 h 6858000"/>
            <a:gd name="connsiteX6168" fmla="*/ 8607939 w 12192000"/>
            <a:gd name="connsiteY6168" fmla="*/ 4281467 h 6858000"/>
            <a:gd name="connsiteX6169" fmla="*/ 8580605 w 12192000"/>
            <a:gd name="connsiteY6169" fmla="*/ 4308807 h 6858000"/>
            <a:gd name="connsiteX6170" fmla="*/ 8647266 w 12192000"/>
            <a:gd name="connsiteY6170" fmla="*/ 4308807 h 6858000"/>
            <a:gd name="connsiteX6171" fmla="*/ 8619921 w 12192000"/>
            <a:gd name="connsiteY6171" fmla="*/ 4281467 h 6858000"/>
            <a:gd name="connsiteX6172" fmla="*/ 8647266 w 12192000"/>
            <a:gd name="connsiteY6172" fmla="*/ 4254128 h 6858000"/>
            <a:gd name="connsiteX6173" fmla="*/ 8674600 w 12192000"/>
            <a:gd name="connsiteY6173" fmla="*/ 4281467 h 6858000"/>
            <a:gd name="connsiteX6174" fmla="*/ 8647266 w 12192000"/>
            <a:gd name="connsiteY6174" fmla="*/ 4308807 h 6858000"/>
            <a:gd name="connsiteX6175" fmla="*/ 8713927 w 12192000"/>
            <a:gd name="connsiteY6175" fmla="*/ 4308807 h 6858000"/>
            <a:gd name="connsiteX6176" fmla="*/ 8686582 w 12192000"/>
            <a:gd name="connsiteY6176" fmla="*/ 4281467 h 6858000"/>
            <a:gd name="connsiteX6177" fmla="*/ 8713927 w 12192000"/>
            <a:gd name="connsiteY6177" fmla="*/ 4254128 h 6858000"/>
            <a:gd name="connsiteX6178" fmla="*/ 8741262 w 12192000"/>
            <a:gd name="connsiteY6178" fmla="*/ 4281467 h 6858000"/>
            <a:gd name="connsiteX6179" fmla="*/ 8713927 w 12192000"/>
            <a:gd name="connsiteY6179" fmla="*/ 4308807 h 6858000"/>
            <a:gd name="connsiteX6180" fmla="*/ 8780587 w 12192000"/>
            <a:gd name="connsiteY6180" fmla="*/ 4308807 h 6858000"/>
            <a:gd name="connsiteX6181" fmla="*/ 8753242 w 12192000"/>
            <a:gd name="connsiteY6181" fmla="*/ 4281467 h 6858000"/>
            <a:gd name="connsiteX6182" fmla="*/ 8780587 w 12192000"/>
            <a:gd name="connsiteY6182" fmla="*/ 4254128 h 6858000"/>
            <a:gd name="connsiteX6183" fmla="*/ 8807922 w 12192000"/>
            <a:gd name="connsiteY6183" fmla="*/ 4281467 h 6858000"/>
            <a:gd name="connsiteX6184" fmla="*/ 8780587 w 12192000"/>
            <a:gd name="connsiteY6184" fmla="*/ 4308807 h 6858000"/>
            <a:gd name="connsiteX6185" fmla="*/ 8847249 w 12192000"/>
            <a:gd name="connsiteY6185" fmla="*/ 4308807 h 6858000"/>
            <a:gd name="connsiteX6186" fmla="*/ 8819904 w 12192000"/>
            <a:gd name="connsiteY6186" fmla="*/ 4281467 h 6858000"/>
            <a:gd name="connsiteX6187" fmla="*/ 8847249 w 12192000"/>
            <a:gd name="connsiteY6187" fmla="*/ 4254128 h 6858000"/>
            <a:gd name="connsiteX6188" fmla="*/ 8874583 w 12192000"/>
            <a:gd name="connsiteY6188" fmla="*/ 4281467 h 6858000"/>
            <a:gd name="connsiteX6189" fmla="*/ 8847249 w 12192000"/>
            <a:gd name="connsiteY6189" fmla="*/ 4308807 h 6858000"/>
            <a:gd name="connsiteX6190" fmla="*/ 8913910 w 12192000"/>
            <a:gd name="connsiteY6190" fmla="*/ 4308807 h 6858000"/>
            <a:gd name="connsiteX6191" fmla="*/ 8886565 w 12192000"/>
            <a:gd name="connsiteY6191" fmla="*/ 4281467 h 6858000"/>
            <a:gd name="connsiteX6192" fmla="*/ 8913910 w 12192000"/>
            <a:gd name="connsiteY6192" fmla="*/ 4254128 h 6858000"/>
            <a:gd name="connsiteX6193" fmla="*/ 8941244 w 12192000"/>
            <a:gd name="connsiteY6193" fmla="*/ 4281467 h 6858000"/>
            <a:gd name="connsiteX6194" fmla="*/ 8913910 w 12192000"/>
            <a:gd name="connsiteY6194" fmla="*/ 4308807 h 6858000"/>
            <a:gd name="connsiteX6195" fmla="*/ 8980570 w 12192000"/>
            <a:gd name="connsiteY6195" fmla="*/ 4308807 h 6858000"/>
            <a:gd name="connsiteX6196" fmla="*/ 8953225 w 12192000"/>
            <a:gd name="connsiteY6196" fmla="*/ 4281467 h 6858000"/>
            <a:gd name="connsiteX6197" fmla="*/ 8980570 w 12192000"/>
            <a:gd name="connsiteY6197" fmla="*/ 4254128 h 6858000"/>
            <a:gd name="connsiteX6198" fmla="*/ 9007905 w 12192000"/>
            <a:gd name="connsiteY6198" fmla="*/ 4281467 h 6858000"/>
            <a:gd name="connsiteX6199" fmla="*/ 8980570 w 12192000"/>
            <a:gd name="connsiteY6199" fmla="*/ 4308807 h 6858000"/>
            <a:gd name="connsiteX6200" fmla="*/ 9047231 w 12192000"/>
            <a:gd name="connsiteY6200" fmla="*/ 4308807 h 6858000"/>
            <a:gd name="connsiteX6201" fmla="*/ 9019886 w 12192000"/>
            <a:gd name="connsiteY6201" fmla="*/ 4281467 h 6858000"/>
            <a:gd name="connsiteX6202" fmla="*/ 9047231 w 12192000"/>
            <a:gd name="connsiteY6202" fmla="*/ 4254128 h 6858000"/>
            <a:gd name="connsiteX6203" fmla="*/ 9074566 w 12192000"/>
            <a:gd name="connsiteY6203" fmla="*/ 4281467 h 6858000"/>
            <a:gd name="connsiteX6204" fmla="*/ 9047231 w 12192000"/>
            <a:gd name="connsiteY6204" fmla="*/ 4308807 h 6858000"/>
            <a:gd name="connsiteX6205" fmla="*/ 9113893 w 12192000"/>
            <a:gd name="connsiteY6205" fmla="*/ 4308807 h 6858000"/>
            <a:gd name="connsiteX6206" fmla="*/ 9086548 w 12192000"/>
            <a:gd name="connsiteY6206" fmla="*/ 4281467 h 6858000"/>
            <a:gd name="connsiteX6207" fmla="*/ 9113893 w 12192000"/>
            <a:gd name="connsiteY6207" fmla="*/ 4254128 h 6858000"/>
            <a:gd name="connsiteX6208" fmla="*/ 9141227 w 12192000"/>
            <a:gd name="connsiteY6208" fmla="*/ 4281467 h 6858000"/>
            <a:gd name="connsiteX6209" fmla="*/ 9113893 w 12192000"/>
            <a:gd name="connsiteY6209" fmla="*/ 4308807 h 6858000"/>
            <a:gd name="connsiteX6210" fmla="*/ 9180553 w 12192000"/>
            <a:gd name="connsiteY6210" fmla="*/ 4308807 h 6858000"/>
            <a:gd name="connsiteX6211" fmla="*/ 9153208 w 12192000"/>
            <a:gd name="connsiteY6211" fmla="*/ 4281467 h 6858000"/>
            <a:gd name="connsiteX6212" fmla="*/ 9180553 w 12192000"/>
            <a:gd name="connsiteY6212" fmla="*/ 4254128 h 6858000"/>
            <a:gd name="connsiteX6213" fmla="*/ 9207887 w 12192000"/>
            <a:gd name="connsiteY6213" fmla="*/ 4281467 h 6858000"/>
            <a:gd name="connsiteX6214" fmla="*/ 9180553 w 12192000"/>
            <a:gd name="connsiteY6214" fmla="*/ 4308807 h 6858000"/>
            <a:gd name="connsiteX6215" fmla="*/ 9447197 w 12192000"/>
            <a:gd name="connsiteY6215" fmla="*/ 4308807 h 6858000"/>
            <a:gd name="connsiteX6216" fmla="*/ 9419852 w 12192000"/>
            <a:gd name="connsiteY6216" fmla="*/ 4281467 h 6858000"/>
            <a:gd name="connsiteX6217" fmla="*/ 9447197 w 12192000"/>
            <a:gd name="connsiteY6217" fmla="*/ 4254128 h 6858000"/>
            <a:gd name="connsiteX6218" fmla="*/ 9474531 w 12192000"/>
            <a:gd name="connsiteY6218" fmla="*/ 4281467 h 6858000"/>
            <a:gd name="connsiteX6219" fmla="*/ 9447197 w 12192000"/>
            <a:gd name="connsiteY6219" fmla="*/ 4308807 h 6858000"/>
            <a:gd name="connsiteX6220" fmla="*/ 3114407 w 12192000"/>
            <a:gd name="connsiteY6220" fmla="*/ 4242178 h 6858000"/>
            <a:gd name="connsiteX6221" fmla="*/ 3087067 w 12192000"/>
            <a:gd name="connsiteY6221" fmla="*/ 4214839 h 6858000"/>
            <a:gd name="connsiteX6222" fmla="*/ 3114407 w 12192000"/>
            <a:gd name="connsiteY6222" fmla="*/ 4187499 h 6858000"/>
            <a:gd name="connsiteX6223" fmla="*/ 3141747 w 12192000"/>
            <a:gd name="connsiteY6223" fmla="*/ 4214839 h 6858000"/>
            <a:gd name="connsiteX6224" fmla="*/ 3114407 w 12192000"/>
            <a:gd name="connsiteY6224" fmla="*/ 4242178 h 6858000"/>
            <a:gd name="connsiteX6225" fmla="*/ 3181068 w 12192000"/>
            <a:gd name="connsiteY6225" fmla="*/ 4242178 h 6858000"/>
            <a:gd name="connsiteX6226" fmla="*/ 3153728 w 12192000"/>
            <a:gd name="connsiteY6226" fmla="*/ 4214839 h 6858000"/>
            <a:gd name="connsiteX6227" fmla="*/ 3181068 w 12192000"/>
            <a:gd name="connsiteY6227" fmla="*/ 4187499 h 6858000"/>
            <a:gd name="connsiteX6228" fmla="*/ 3208408 w 12192000"/>
            <a:gd name="connsiteY6228" fmla="*/ 4214839 h 6858000"/>
            <a:gd name="connsiteX6229" fmla="*/ 3181068 w 12192000"/>
            <a:gd name="connsiteY6229" fmla="*/ 4242178 h 6858000"/>
            <a:gd name="connsiteX6230" fmla="*/ 3247728 w 12192000"/>
            <a:gd name="connsiteY6230" fmla="*/ 4242178 h 6858000"/>
            <a:gd name="connsiteX6231" fmla="*/ 3220389 w 12192000"/>
            <a:gd name="connsiteY6231" fmla="*/ 4214839 h 6858000"/>
            <a:gd name="connsiteX6232" fmla="*/ 3247728 w 12192000"/>
            <a:gd name="connsiteY6232" fmla="*/ 4187499 h 6858000"/>
            <a:gd name="connsiteX6233" fmla="*/ 3275068 w 12192000"/>
            <a:gd name="connsiteY6233" fmla="*/ 4214839 h 6858000"/>
            <a:gd name="connsiteX6234" fmla="*/ 3247728 w 12192000"/>
            <a:gd name="connsiteY6234" fmla="*/ 4242178 h 6858000"/>
            <a:gd name="connsiteX6235" fmla="*/ 3314390 w 12192000"/>
            <a:gd name="connsiteY6235" fmla="*/ 4242178 h 6858000"/>
            <a:gd name="connsiteX6236" fmla="*/ 3287050 w 12192000"/>
            <a:gd name="connsiteY6236" fmla="*/ 4214839 h 6858000"/>
            <a:gd name="connsiteX6237" fmla="*/ 3314390 w 12192000"/>
            <a:gd name="connsiteY6237" fmla="*/ 4187499 h 6858000"/>
            <a:gd name="connsiteX6238" fmla="*/ 3341729 w 12192000"/>
            <a:gd name="connsiteY6238" fmla="*/ 4214839 h 6858000"/>
            <a:gd name="connsiteX6239" fmla="*/ 3314390 w 12192000"/>
            <a:gd name="connsiteY6239" fmla="*/ 4242178 h 6858000"/>
            <a:gd name="connsiteX6240" fmla="*/ 3381051 w 12192000"/>
            <a:gd name="connsiteY6240" fmla="*/ 4242178 h 6858000"/>
            <a:gd name="connsiteX6241" fmla="*/ 3353711 w 12192000"/>
            <a:gd name="connsiteY6241" fmla="*/ 4214839 h 6858000"/>
            <a:gd name="connsiteX6242" fmla="*/ 3381051 w 12192000"/>
            <a:gd name="connsiteY6242" fmla="*/ 4187499 h 6858000"/>
            <a:gd name="connsiteX6243" fmla="*/ 3408391 w 12192000"/>
            <a:gd name="connsiteY6243" fmla="*/ 4214839 h 6858000"/>
            <a:gd name="connsiteX6244" fmla="*/ 3381051 w 12192000"/>
            <a:gd name="connsiteY6244" fmla="*/ 4242178 h 6858000"/>
            <a:gd name="connsiteX6245" fmla="*/ 3447711 w 12192000"/>
            <a:gd name="connsiteY6245" fmla="*/ 4242178 h 6858000"/>
            <a:gd name="connsiteX6246" fmla="*/ 3420371 w 12192000"/>
            <a:gd name="connsiteY6246" fmla="*/ 4214839 h 6858000"/>
            <a:gd name="connsiteX6247" fmla="*/ 3447711 w 12192000"/>
            <a:gd name="connsiteY6247" fmla="*/ 4187499 h 6858000"/>
            <a:gd name="connsiteX6248" fmla="*/ 3475051 w 12192000"/>
            <a:gd name="connsiteY6248" fmla="*/ 4214839 h 6858000"/>
            <a:gd name="connsiteX6249" fmla="*/ 3447711 w 12192000"/>
            <a:gd name="connsiteY6249" fmla="*/ 4242178 h 6858000"/>
            <a:gd name="connsiteX6250" fmla="*/ 3514372 w 12192000"/>
            <a:gd name="connsiteY6250" fmla="*/ 4242178 h 6858000"/>
            <a:gd name="connsiteX6251" fmla="*/ 3487033 w 12192000"/>
            <a:gd name="connsiteY6251" fmla="*/ 4214839 h 6858000"/>
            <a:gd name="connsiteX6252" fmla="*/ 3514372 w 12192000"/>
            <a:gd name="connsiteY6252" fmla="*/ 4187499 h 6858000"/>
            <a:gd name="connsiteX6253" fmla="*/ 3541712 w 12192000"/>
            <a:gd name="connsiteY6253" fmla="*/ 4214839 h 6858000"/>
            <a:gd name="connsiteX6254" fmla="*/ 3514372 w 12192000"/>
            <a:gd name="connsiteY6254" fmla="*/ 4242178 h 6858000"/>
            <a:gd name="connsiteX6255" fmla="*/ 3581034 w 12192000"/>
            <a:gd name="connsiteY6255" fmla="*/ 4242178 h 6858000"/>
            <a:gd name="connsiteX6256" fmla="*/ 3553694 w 12192000"/>
            <a:gd name="connsiteY6256" fmla="*/ 4214839 h 6858000"/>
            <a:gd name="connsiteX6257" fmla="*/ 3581034 w 12192000"/>
            <a:gd name="connsiteY6257" fmla="*/ 4187499 h 6858000"/>
            <a:gd name="connsiteX6258" fmla="*/ 3608373 w 12192000"/>
            <a:gd name="connsiteY6258" fmla="*/ 4214839 h 6858000"/>
            <a:gd name="connsiteX6259" fmla="*/ 3581034 w 12192000"/>
            <a:gd name="connsiteY6259" fmla="*/ 4242178 h 6858000"/>
            <a:gd name="connsiteX6260" fmla="*/ 3647694 w 12192000"/>
            <a:gd name="connsiteY6260" fmla="*/ 4242178 h 6858000"/>
            <a:gd name="connsiteX6261" fmla="*/ 3620354 w 12192000"/>
            <a:gd name="connsiteY6261" fmla="*/ 4214839 h 6858000"/>
            <a:gd name="connsiteX6262" fmla="*/ 3647694 w 12192000"/>
            <a:gd name="connsiteY6262" fmla="*/ 4187499 h 6858000"/>
            <a:gd name="connsiteX6263" fmla="*/ 3675034 w 12192000"/>
            <a:gd name="connsiteY6263" fmla="*/ 4214839 h 6858000"/>
            <a:gd name="connsiteX6264" fmla="*/ 3647694 w 12192000"/>
            <a:gd name="connsiteY6264" fmla="*/ 4242178 h 6858000"/>
            <a:gd name="connsiteX6265" fmla="*/ 3781016 w 12192000"/>
            <a:gd name="connsiteY6265" fmla="*/ 4242178 h 6858000"/>
            <a:gd name="connsiteX6266" fmla="*/ 3753677 w 12192000"/>
            <a:gd name="connsiteY6266" fmla="*/ 4214839 h 6858000"/>
            <a:gd name="connsiteX6267" fmla="*/ 3781016 w 12192000"/>
            <a:gd name="connsiteY6267" fmla="*/ 4187499 h 6858000"/>
            <a:gd name="connsiteX6268" fmla="*/ 3808356 w 12192000"/>
            <a:gd name="connsiteY6268" fmla="*/ 4214839 h 6858000"/>
            <a:gd name="connsiteX6269" fmla="*/ 3781016 w 12192000"/>
            <a:gd name="connsiteY6269" fmla="*/ 4242178 h 6858000"/>
            <a:gd name="connsiteX6270" fmla="*/ 3980999 w 12192000"/>
            <a:gd name="connsiteY6270" fmla="*/ 4242178 h 6858000"/>
            <a:gd name="connsiteX6271" fmla="*/ 3953659 w 12192000"/>
            <a:gd name="connsiteY6271" fmla="*/ 4214839 h 6858000"/>
            <a:gd name="connsiteX6272" fmla="*/ 3980999 w 12192000"/>
            <a:gd name="connsiteY6272" fmla="*/ 4187499 h 6858000"/>
            <a:gd name="connsiteX6273" fmla="*/ 4008339 w 12192000"/>
            <a:gd name="connsiteY6273" fmla="*/ 4214839 h 6858000"/>
            <a:gd name="connsiteX6274" fmla="*/ 3980999 w 12192000"/>
            <a:gd name="connsiteY6274" fmla="*/ 4242178 h 6858000"/>
            <a:gd name="connsiteX6275" fmla="*/ 4047659 w 12192000"/>
            <a:gd name="connsiteY6275" fmla="*/ 4242178 h 6858000"/>
            <a:gd name="connsiteX6276" fmla="*/ 4020320 w 12192000"/>
            <a:gd name="connsiteY6276" fmla="*/ 4214839 h 6858000"/>
            <a:gd name="connsiteX6277" fmla="*/ 4047659 w 12192000"/>
            <a:gd name="connsiteY6277" fmla="*/ 4187499 h 6858000"/>
            <a:gd name="connsiteX6278" fmla="*/ 4074999 w 12192000"/>
            <a:gd name="connsiteY6278" fmla="*/ 4214839 h 6858000"/>
            <a:gd name="connsiteX6279" fmla="*/ 4047659 w 12192000"/>
            <a:gd name="connsiteY6279" fmla="*/ 4242178 h 6858000"/>
            <a:gd name="connsiteX6280" fmla="*/ 4180982 w 12192000"/>
            <a:gd name="connsiteY6280" fmla="*/ 4242178 h 6858000"/>
            <a:gd name="connsiteX6281" fmla="*/ 4153642 w 12192000"/>
            <a:gd name="connsiteY6281" fmla="*/ 4214839 h 6858000"/>
            <a:gd name="connsiteX6282" fmla="*/ 4180982 w 12192000"/>
            <a:gd name="connsiteY6282" fmla="*/ 4187499 h 6858000"/>
            <a:gd name="connsiteX6283" fmla="*/ 4208322 w 12192000"/>
            <a:gd name="connsiteY6283" fmla="*/ 4214839 h 6858000"/>
            <a:gd name="connsiteX6284" fmla="*/ 4180982 w 12192000"/>
            <a:gd name="connsiteY6284" fmla="*/ 4242178 h 6858000"/>
            <a:gd name="connsiteX6285" fmla="*/ 4247642 w 12192000"/>
            <a:gd name="connsiteY6285" fmla="*/ 4242178 h 6858000"/>
            <a:gd name="connsiteX6286" fmla="*/ 4220302 w 12192000"/>
            <a:gd name="connsiteY6286" fmla="*/ 4214839 h 6858000"/>
            <a:gd name="connsiteX6287" fmla="*/ 4247642 w 12192000"/>
            <a:gd name="connsiteY6287" fmla="*/ 4187499 h 6858000"/>
            <a:gd name="connsiteX6288" fmla="*/ 4274982 w 12192000"/>
            <a:gd name="connsiteY6288" fmla="*/ 4214839 h 6858000"/>
            <a:gd name="connsiteX6289" fmla="*/ 4247642 w 12192000"/>
            <a:gd name="connsiteY6289" fmla="*/ 4242178 h 6858000"/>
            <a:gd name="connsiteX6290" fmla="*/ 4314303 w 12192000"/>
            <a:gd name="connsiteY6290" fmla="*/ 4242178 h 6858000"/>
            <a:gd name="connsiteX6291" fmla="*/ 4286964 w 12192000"/>
            <a:gd name="connsiteY6291" fmla="*/ 4214839 h 6858000"/>
            <a:gd name="connsiteX6292" fmla="*/ 4314303 w 12192000"/>
            <a:gd name="connsiteY6292" fmla="*/ 4187499 h 6858000"/>
            <a:gd name="connsiteX6293" fmla="*/ 4341643 w 12192000"/>
            <a:gd name="connsiteY6293" fmla="*/ 4214839 h 6858000"/>
            <a:gd name="connsiteX6294" fmla="*/ 4314303 w 12192000"/>
            <a:gd name="connsiteY6294" fmla="*/ 4242178 h 6858000"/>
            <a:gd name="connsiteX6295" fmla="*/ 4380965 w 12192000"/>
            <a:gd name="connsiteY6295" fmla="*/ 4242178 h 6858000"/>
            <a:gd name="connsiteX6296" fmla="*/ 4353625 w 12192000"/>
            <a:gd name="connsiteY6296" fmla="*/ 4214839 h 6858000"/>
            <a:gd name="connsiteX6297" fmla="*/ 4380965 w 12192000"/>
            <a:gd name="connsiteY6297" fmla="*/ 4187499 h 6858000"/>
            <a:gd name="connsiteX6298" fmla="*/ 4408304 w 12192000"/>
            <a:gd name="connsiteY6298" fmla="*/ 4214839 h 6858000"/>
            <a:gd name="connsiteX6299" fmla="*/ 4380965 w 12192000"/>
            <a:gd name="connsiteY6299" fmla="*/ 4242178 h 6858000"/>
            <a:gd name="connsiteX6300" fmla="*/ 4447625 w 12192000"/>
            <a:gd name="connsiteY6300" fmla="*/ 4242178 h 6858000"/>
            <a:gd name="connsiteX6301" fmla="*/ 4420285 w 12192000"/>
            <a:gd name="connsiteY6301" fmla="*/ 4214839 h 6858000"/>
            <a:gd name="connsiteX6302" fmla="*/ 4447625 w 12192000"/>
            <a:gd name="connsiteY6302" fmla="*/ 4187499 h 6858000"/>
            <a:gd name="connsiteX6303" fmla="*/ 4474965 w 12192000"/>
            <a:gd name="connsiteY6303" fmla="*/ 4214839 h 6858000"/>
            <a:gd name="connsiteX6304" fmla="*/ 4447625 w 12192000"/>
            <a:gd name="connsiteY6304" fmla="*/ 4242178 h 6858000"/>
            <a:gd name="connsiteX6305" fmla="*/ 4514286 w 12192000"/>
            <a:gd name="connsiteY6305" fmla="*/ 4242178 h 6858000"/>
            <a:gd name="connsiteX6306" fmla="*/ 4486946 w 12192000"/>
            <a:gd name="connsiteY6306" fmla="*/ 4214839 h 6858000"/>
            <a:gd name="connsiteX6307" fmla="*/ 4514286 w 12192000"/>
            <a:gd name="connsiteY6307" fmla="*/ 4187499 h 6858000"/>
            <a:gd name="connsiteX6308" fmla="*/ 4541626 w 12192000"/>
            <a:gd name="connsiteY6308" fmla="*/ 4214839 h 6858000"/>
            <a:gd name="connsiteX6309" fmla="*/ 4514286 w 12192000"/>
            <a:gd name="connsiteY6309" fmla="*/ 4242178 h 6858000"/>
            <a:gd name="connsiteX6310" fmla="*/ 4580947 w 12192000"/>
            <a:gd name="connsiteY6310" fmla="*/ 4242178 h 6858000"/>
            <a:gd name="connsiteX6311" fmla="*/ 4553608 w 12192000"/>
            <a:gd name="connsiteY6311" fmla="*/ 4214839 h 6858000"/>
            <a:gd name="connsiteX6312" fmla="*/ 4580947 w 12192000"/>
            <a:gd name="connsiteY6312" fmla="*/ 4187499 h 6858000"/>
            <a:gd name="connsiteX6313" fmla="*/ 4608287 w 12192000"/>
            <a:gd name="connsiteY6313" fmla="*/ 4214839 h 6858000"/>
            <a:gd name="connsiteX6314" fmla="*/ 4580947 w 12192000"/>
            <a:gd name="connsiteY6314" fmla="*/ 4242178 h 6858000"/>
            <a:gd name="connsiteX6315" fmla="*/ 4647608 w 12192000"/>
            <a:gd name="connsiteY6315" fmla="*/ 4242178 h 6858000"/>
            <a:gd name="connsiteX6316" fmla="*/ 4620268 w 12192000"/>
            <a:gd name="connsiteY6316" fmla="*/ 4214839 h 6858000"/>
            <a:gd name="connsiteX6317" fmla="*/ 4647608 w 12192000"/>
            <a:gd name="connsiteY6317" fmla="*/ 4187499 h 6858000"/>
            <a:gd name="connsiteX6318" fmla="*/ 4674947 w 12192000"/>
            <a:gd name="connsiteY6318" fmla="*/ 4214839 h 6858000"/>
            <a:gd name="connsiteX6319" fmla="*/ 4647608 w 12192000"/>
            <a:gd name="connsiteY6319" fmla="*/ 4242178 h 6858000"/>
            <a:gd name="connsiteX6320" fmla="*/ 5714183 w 12192000"/>
            <a:gd name="connsiteY6320" fmla="*/ 4242178 h 6858000"/>
            <a:gd name="connsiteX6321" fmla="*/ 5686843 w 12192000"/>
            <a:gd name="connsiteY6321" fmla="*/ 4214839 h 6858000"/>
            <a:gd name="connsiteX6322" fmla="*/ 5714183 w 12192000"/>
            <a:gd name="connsiteY6322" fmla="*/ 4187499 h 6858000"/>
            <a:gd name="connsiteX6323" fmla="*/ 5741522 w 12192000"/>
            <a:gd name="connsiteY6323" fmla="*/ 4214839 h 6858000"/>
            <a:gd name="connsiteX6324" fmla="*/ 5714183 w 12192000"/>
            <a:gd name="connsiteY6324" fmla="*/ 4242178 h 6858000"/>
            <a:gd name="connsiteX6325" fmla="*/ 5847504 w 12192000"/>
            <a:gd name="connsiteY6325" fmla="*/ 4242178 h 6858000"/>
            <a:gd name="connsiteX6326" fmla="*/ 5820164 w 12192000"/>
            <a:gd name="connsiteY6326" fmla="*/ 4214839 h 6858000"/>
            <a:gd name="connsiteX6327" fmla="*/ 5847504 w 12192000"/>
            <a:gd name="connsiteY6327" fmla="*/ 4187499 h 6858000"/>
            <a:gd name="connsiteX6328" fmla="*/ 5874844 w 12192000"/>
            <a:gd name="connsiteY6328" fmla="*/ 4214839 h 6858000"/>
            <a:gd name="connsiteX6329" fmla="*/ 5847504 w 12192000"/>
            <a:gd name="connsiteY6329" fmla="*/ 4242178 h 6858000"/>
            <a:gd name="connsiteX6330" fmla="*/ 6114150 w 12192000"/>
            <a:gd name="connsiteY6330" fmla="*/ 4242178 h 6858000"/>
            <a:gd name="connsiteX6331" fmla="*/ 6086805 w 12192000"/>
            <a:gd name="connsiteY6331" fmla="*/ 4214839 h 6858000"/>
            <a:gd name="connsiteX6332" fmla="*/ 6114150 w 12192000"/>
            <a:gd name="connsiteY6332" fmla="*/ 4187499 h 6858000"/>
            <a:gd name="connsiteX6333" fmla="*/ 6141485 w 12192000"/>
            <a:gd name="connsiteY6333" fmla="*/ 4214839 h 6858000"/>
            <a:gd name="connsiteX6334" fmla="*/ 6114150 w 12192000"/>
            <a:gd name="connsiteY6334" fmla="*/ 4242178 h 6858000"/>
            <a:gd name="connsiteX6335" fmla="*/ 6180812 w 12192000"/>
            <a:gd name="connsiteY6335" fmla="*/ 4242178 h 6858000"/>
            <a:gd name="connsiteX6336" fmla="*/ 6153467 w 12192000"/>
            <a:gd name="connsiteY6336" fmla="*/ 4214839 h 6858000"/>
            <a:gd name="connsiteX6337" fmla="*/ 6180812 w 12192000"/>
            <a:gd name="connsiteY6337" fmla="*/ 4187499 h 6858000"/>
            <a:gd name="connsiteX6338" fmla="*/ 6208146 w 12192000"/>
            <a:gd name="connsiteY6338" fmla="*/ 4214839 h 6858000"/>
            <a:gd name="connsiteX6339" fmla="*/ 6180812 w 12192000"/>
            <a:gd name="connsiteY6339" fmla="*/ 4242178 h 6858000"/>
            <a:gd name="connsiteX6340" fmla="*/ 6247473 w 12192000"/>
            <a:gd name="connsiteY6340" fmla="*/ 4242178 h 6858000"/>
            <a:gd name="connsiteX6341" fmla="*/ 6220128 w 12192000"/>
            <a:gd name="connsiteY6341" fmla="*/ 4214839 h 6858000"/>
            <a:gd name="connsiteX6342" fmla="*/ 6247473 w 12192000"/>
            <a:gd name="connsiteY6342" fmla="*/ 4187499 h 6858000"/>
            <a:gd name="connsiteX6343" fmla="*/ 6274807 w 12192000"/>
            <a:gd name="connsiteY6343" fmla="*/ 4214839 h 6858000"/>
            <a:gd name="connsiteX6344" fmla="*/ 6247473 w 12192000"/>
            <a:gd name="connsiteY6344" fmla="*/ 4242178 h 6858000"/>
            <a:gd name="connsiteX6345" fmla="*/ 6314133 w 12192000"/>
            <a:gd name="connsiteY6345" fmla="*/ 4242178 h 6858000"/>
            <a:gd name="connsiteX6346" fmla="*/ 6286788 w 12192000"/>
            <a:gd name="connsiteY6346" fmla="*/ 4214839 h 6858000"/>
            <a:gd name="connsiteX6347" fmla="*/ 6314133 w 12192000"/>
            <a:gd name="connsiteY6347" fmla="*/ 4187499 h 6858000"/>
            <a:gd name="connsiteX6348" fmla="*/ 6341468 w 12192000"/>
            <a:gd name="connsiteY6348" fmla="*/ 4214839 h 6858000"/>
            <a:gd name="connsiteX6349" fmla="*/ 6314133 w 12192000"/>
            <a:gd name="connsiteY6349" fmla="*/ 4242178 h 6858000"/>
            <a:gd name="connsiteX6350" fmla="*/ 6380794 w 12192000"/>
            <a:gd name="connsiteY6350" fmla="*/ 4242178 h 6858000"/>
            <a:gd name="connsiteX6351" fmla="*/ 6353449 w 12192000"/>
            <a:gd name="connsiteY6351" fmla="*/ 4214839 h 6858000"/>
            <a:gd name="connsiteX6352" fmla="*/ 6380794 w 12192000"/>
            <a:gd name="connsiteY6352" fmla="*/ 4187499 h 6858000"/>
            <a:gd name="connsiteX6353" fmla="*/ 6408129 w 12192000"/>
            <a:gd name="connsiteY6353" fmla="*/ 4214839 h 6858000"/>
            <a:gd name="connsiteX6354" fmla="*/ 6380794 w 12192000"/>
            <a:gd name="connsiteY6354" fmla="*/ 4242178 h 6858000"/>
            <a:gd name="connsiteX6355" fmla="*/ 6447456 w 12192000"/>
            <a:gd name="connsiteY6355" fmla="*/ 4242178 h 6858000"/>
            <a:gd name="connsiteX6356" fmla="*/ 6420111 w 12192000"/>
            <a:gd name="connsiteY6356" fmla="*/ 4214839 h 6858000"/>
            <a:gd name="connsiteX6357" fmla="*/ 6447456 w 12192000"/>
            <a:gd name="connsiteY6357" fmla="*/ 4187499 h 6858000"/>
            <a:gd name="connsiteX6358" fmla="*/ 6474790 w 12192000"/>
            <a:gd name="connsiteY6358" fmla="*/ 4214839 h 6858000"/>
            <a:gd name="connsiteX6359" fmla="*/ 6447456 w 12192000"/>
            <a:gd name="connsiteY6359" fmla="*/ 4242178 h 6858000"/>
            <a:gd name="connsiteX6360" fmla="*/ 6514116 w 12192000"/>
            <a:gd name="connsiteY6360" fmla="*/ 4242178 h 6858000"/>
            <a:gd name="connsiteX6361" fmla="*/ 6486771 w 12192000"/>
            <a:gd name="connsiteY6361" fmla="*/ 4214839 h 6858000"/>
            <a:gd name="connsiteX6362" fmla="*/ 6514116 w 12192000"/>
            <a:gd name="connsiteY6362" fmla="*/ 4187499 h 6858000"/>
            <a:gd name="connsiteX6363" fmla="*/ 6541450 w 12192000"/>
            <a:gd name="connsiteY6363" fmla="*/ 4214839 h 6858000"/>
            <a:gd name="connsiteX6364" fmla="*/ 6514116 w 12192000"/>
            <a:gd name="connsiteY6364" fmla="*/ 4242178 h 6858000"/>
            <a:gd name="connsiteX6365" fmla="*/ 6580777 w 12192000"/>
            <a:gd name="connsiteY6365" fmla="*/ 4242178 h 6858000"/>
            <a:gd name="connsiteX6366" fmla="*/ 6553432 w 12192000"/>
            <a:gd name="connsiteY6366" fmla="*/ 4214839 h 6858000"/>
            <a:gd name="connsiteX6367" fmla="*/ 6580777 w 12192000"/>
            <a:gd name="connsiteY6367" fmla="*/ 4187499 h 6858000"/>
            <a:gd name="connsiteX6368" fmla="*/ 6608112 w 12192000"/>
            <a:gd name="connsiteY6368" fmla="*/ 4214839 h 6858000"/>
            <a:gd name="connsiteX6369" fmla="*/ 6580777 w 12192000"/>
            <a:gd name="connsiteY6369" fmla="*/ 4242178 h 6858000"/>
            <a:gd name="connsiteX6370" fmla="*/ 6647438 w 12192000"/>
            <a:gd name="connsiteY6370" fmla="*/ 4242178 h 6858000"/>
            <a:gd name="connsiteX6371" fmla="*/ 6620093 w 12192000"/>
            <a:gd name="connsiteY6371" fmla="*/ 4214839 h 6858000"/>
            <a:gd name="connsiteX6372" fmla="*/ 6647438 w 12192000"/>
            <a:gd name="connsiteY6372" fmla="*/ 4187499 h 6858000"/>
            <a:gd name="connsiteX6373" fmla="*/ 6674773 w 12192000"/>
            <a:gd name="connsiteY6373" fmla="*/ 4214839 h 6858000"/>
            <a:gd name="connsiteX6374" fmla="*/ 6647438 w 12192000"/>
            <a:gd name="connsiteY6374" fmla="*/ 4242178 h 6858000"/>
            <a:gd name="connsiteX6375" fmla="*/ 6714100 w 12192000"/>
            <a:gd name="connsiteY6375" fmla="*/ 4242178 h 6858000"/>
            <a:gd name="connsiteX6376" fmla="*/ 6686755 w 12192000"/>
            <a:gd name="connsiteY6376" fmla="*/ 4214839 h 6858000"/>
            <a:gd name="connsiteX6377" fmla="*/ 6714100 w 12192000"/>
            <a:gd name="connsiteY6377" fmla="*/ 4187499 h 6858000"/>
            <a:gd name="connsiteX6378" fmla="*/ 6741434 w 12192000"/>
            <a:gd name="connsiteY6378" fmla="*/ 4214839 h 6858000"/>
            <a:gd name="connsiteX6379" fmla="*/ 6714100 w 12192000"/>
            <a:gd name="connsiteY6379" fmla="*/ 4242178 h 6858000"/>
            <a:gd name="connsiteX6380" fmla="*/ 6780760 w 12192000"/>
            <a:gd name="connsiteY6380" fmla="*/ 4242178 h 6858000"/>
            <a:gd name="connsiteX6381" fmla="*/ 6753415 w 12192000"/>
            <a:gd name="connsiteY6381" fmla="*/ 4214839 h 6858000"/>
            <a:gd name="connsiteX6382" fmla="*/ 6780760 w 12192000"/>
            <a:gd name="connsiteY6382" fmla="*/ 4187499 h 6858000"/>
            <a:gd name="connsiteX6383" fmla="*/ 6808094 w 12192000"/>
            <a:gd name="connsiteY6383" fmla="*/ 4214839 h 6858000"/>
            <a:gd name="connsiteX6384" fmla="*/ 6780760 w 12192000"/>
            <a:gd name="connsiteY6384" fmla="*/ 4242178 h 6858000"/>
            <a:gd name="connsiteX6385" fmla="*/ 6847421 w 12192000"/>
            <a:gd name="connsiteY6385" fmla="*/ 4242178 h 6858000"/>
            <a:gd name="connsiteX6386" fmla="*/ 6820076 w 12192000"/>
            <a:gd name="connsiteY6386" fmla="*/ 4214839 h 6858000"/>
            <a:gd name="connsiteX6387" fmla="*/ 6847421 w 12192000"/>
            <a:gd name="connsiteY6387" fmla="*/ 4187499 h 6858000"/>
            <a:gd name="connsiteX6388" fmla="*/ 6874756 w 12192000"/>
            <a:gd name="connsiteY6388" fmla="*/ 4214839 h 6858000"/>
            <a:gd name="connsiteX6389" fmla="*/ 6847421 w 12192000"/>
            <a:gd name="connsiteY6389" fmla="*/ 4242178 h 6858000"/>
            <a:gd name="connsiteX6390" fmla="*/ 6914082 w 12192000"/>
            <a:gd name="connsiteY6390" fmla="*/ 4242178 h 6858000"/>
            <a:gd name="connsiteX6391" fmla="*/ 6886737 w 12192000"/>
            <a:gd name="connsiteY6391" fmla="*/ 4214839 h 6858000"/>
            <a:gd name="connsiteX6392" fmla="*/ 6914082 w 12192000"/>
            <a:gd name="connsiteY6392" fmla="*/ 4187499 h 6858000"/>
            <a:gd name="connsiteX6393" fmla="*/ 6941417 w 12192000"/>
            <a:gd name="connsiteY6393" fmla="*/ 4214839 h 6858000"/>
            <a:gd name="connsiteX6394" fmla="*/ 6914082 w 12192000"/>
            <a:gd name="connsiteY6394" fmla="*/ 4242178 h 6858000"/>
            <a:gd name="connsiteX6395" fmla="*/ 6980743 w 12192000"/>
            <a:gd name="connsiteY6395" fmla="*/ 4242178 h 6858000"/>
            <a:gd name="connsiteX6396" fmla="*/ 6953398 w 12192000"/>
            <a:gd name="connsiteY6396" fmla="*/ 4214839 h 6858000"/>
            <a:gd name="connsiteX6397" fmla="*/ 6980743 w 12192000"/>
            <a:gd name="connsiteY6397" fmla="*/ 4187499 h 6858000"/>
            <a:gd name="connsiteX6398" fmla="*/ 7008077 w 12192000"/>
            <a:gd name="connsiteY6398" fmla="*/ 4214839 h 6858000"/>
            <a:gd name="connsiteX6399" fmla="*/ 6980743 w 12192000"/>
            <a:gd name="connsiteY6399" fmla="*/ 4242178 h 6858000"/>
            <a:gd name="connsiteX6400" fmla="*/ 7047404 w 12192000"/>
            <a:gd name="connsiteY6400" fmla="*/ 4242178 h 6858000"/>
            <a:gd name="connsiteX6401" fmla="*/ 7020059 w 12192000"/>
            <a:gd name="connsiteY6401" fmla="*/ 4214839 h 6858000"/>
            <a:gd name="connsiteX6402" fmla="*/ 7047404 w 12192000"/>
            <a:gd name="connsiteY6402" fmla="*/ 4187499 h 6858000"/>
            <a:gd name="connsiteX6403" fmla="*/ 7074738 w 12192000"/>
            <a:gd name="connsiteY6403" fmla="*/ 4214839 h 6858000"/>
            <a:gd name="connsiteX6404" fmla="*/ 7047404 w 12192000"/>
            <a:gd name="connsiteY6404" fmla="*/ 4242178 h 6858000"/>
            <a:gd name="connsiteX6405" fmla="*/ 7114065 w 12192000"/>
            <a:gd name="connsiteY6405" fmla="*/ 4242178 h 6858000"/>
            <a:gd name="connsiteX6406" fmla="*/ 7086720 w 12192000"/>
            <a:gd name="connsiteY6406" fmla="*/ 4214839 h 6858000"/>
            <a:gd name="connsiteX6407" fmla="*/ 7114065 w 12192000"/>
            <a:gd name="connsiteY6407" fmla="*/ 4187499 h 6858000"/>
            <a:gd name="connsiteX6408" fmla="*/ 7141400 w 12192000"/>
            <a:gd name="connsiteY6408" fmla="*/ 4214839 h 6858000"/>
            <a:gd name="connsiteX6409" fmla="*/ 7114065 w 12192000"/>
            <a:gd name="connsiteY6409" fmla="*/ 4242178 h 6858000"/>
            <a:gd name="connsiteX6410" fmla="*/ 7180725 w 12192000"/>
            <a:gd name="connsiteY6410" fmla="*/ 4242178 h 6858000"/>
            <a:gd name="connsiteX6411" fmla="*/ 7153380 w 12192000"/>
            <a:gd name="connsiteY6411" fmla="*/ 4214839 h 6858000"/>
            <a:gd name="connsiteX6412" fmla="*/ 7180725 w 12192000"/>
            <a:gd name="connsiteY6412" fmla="*/ 4187499 h 6858000"/>
            <a:gd name="connsiteX6413" fmla="*/ 7208060 w 12192000"/>
            <a:gd name="connsiteY6413" fmla="*/ 4214839 h 6858000"/>
            <a:gd name="connsiteX6414" fmla="*/ 7180725 w 12192000"/>
            <a:gd name="connsiteY6414" fmla="*/ 4242178 h 6858000"/>
            <a:gd name="connsiteX6415" fmla="*/ 7247387 w 12192000"/>
            <a:gd name="connsiteY6415" fmla="*/ 4242178 h 6858000"/>
            <a:gd name="connsiteX6416" fmla="*/ 7220042 w 12192000"/>
            <a:gd name="connsiteY6416" fmla="*/ 4214839 h 6858000"/>
            <a:gd name="connsiteX6417" fmla="*/ 7247387 w 12192000"/>
            <a:gd name="connsiteY6417" fmla="*/ 4187499 h 6858000"/>
            <a:gd name="connsiteX6418" fmla="*/ 7274721 w 12192000"/>
            <a:gd name="connsiteY6418" fmla="*/ 4214839 h 6858000"/>
            <a:gd name="connsiteX6419" fmla="*/ 7247387 w 12192000"/>
            <a:gd name="connsiteY6419" fmla="*/ 4242178 h 6858000"/>
            <a:gd name="connsiteX6420" fmla="*/ 7314048 w 12192000"/>
            <a:gd name="connsiteY6420" fmla="*/ 4242178 h 6858000"/>
            <a:gd name="connsiteX6421" fmla="*/ 7286703 w 12192000"/>
            <a:gd name="connsiteY6421" fmla="*/ 4214839 h 6858000"/>
            <a:gd name="connsiteX6422" fmla="*/ 7314048 w 12192000"/>
            <a:gd name="connsiteY6422" fmla="*/ 4187499 h 6858000"/>
            <a:gd name="connsiteX6423" fmla="*/ 7341382 w 12192000"/>
            <a:gd name="connsiteY6423" fmla="*/ 4214839 h 6858000"/>
            <a:gd name="connsiteX6424" fmla="*/ 7314048 w 12192000"/>
            <a:gd name="connsiteY6424" fmla="*/ 4242178 h 6858000"/>
            <a:gd name="connsiteX6425" fmla="*/ 7380708 w 12192000"/>
            <a:gd name="connsiteY6425" fmla="*/ 4242178 h 6858000"/>
            <a:gd name="connsiteX6426" fmla="*/ 7353363 w 12192000"/>
            <a:gd name="connsiteY6426" fmla="*/ 4214839 h 6858000"/>
            <a:gd name="connsiteX6427" fmla="*/ 7380708 w 12192000"/>
            <a:gd name="connsiteY6427" fmla="*/ 4187499 h 6858000"/>
            <a:gd name="connsiteX6428" fmla="*/ 7408043 w 12192000"/>
            <a:gd name="connsiteY6428" fmla="*/ 4214839 h 6858000"/>
            <a:gd name="connsiteX6429" fmla="*/ 7380708 w 12192000"/>
            <a:gd name="connsiteY6429" fmla="*/ 4242178 h 6858000"/>
            <a:gd name="connsiteX6430" fmla="*/ 7447369 w 12192000"/>
            <a:gd name="connsiteY6430" fmla="*/ 4242178 h 6858000"/>
            <a:gd name="connsiteX6431" fmla="*/ 7420024 w 12192000"/>
            <a:gd name="connsiteY6431" fmla="*/ 4214839 h 6858000"/>
            <a:gd name="connsiteX6432" fmla="*/ 7447369 w 12192000"/>
            <a:gd name="connsiteY6432" fmla="*/ 4187499 h 6858000"/>
            <a:gd name="connsiteX6433" fmla="*/ 7474704 w 12192000"/>
            <a:gd name="connsiteY6433" fmla="*/ 4214839 h 6858000"/>
            <a:gd name="connsiteX6434" fmla="*/ 7447369 w 12192000"/>
            <a:gd name="connsiteY6434" fmla="*/ 4242178 h 6858000"/>
            <a:gd name="connsiteX6435" fmla="*/ 7514031 w 12192000"/>
            <a:gd name="connsiteY6435" fmla="*/ 4242178 h 6858000"/>
            <a:gd name="connsiteX6436" fmla="*/ 7486686 w 12192000"/>
            <a:gd name="connsiteY6436" fmla="*/ 4214839 h 6858000"/>
            <a:gd name="connsiteX6437" fmla="*/ 7514031 w 12192000"/>
            <a:gd name="connsiteY6437" fmla="*/ 4187499 h 6858000"/>
            <a:gd name="connsiteX6438" fmla="*/ 7541365 w 12192000"/>
            <a:gd name="connsiteY6438" fmla="*/ 4214839 h 6858000"/>
            <a:gd name="connsiteX6439" fmla="*/ 7514031 w 12192000"/>
            <a:gd name="connsiteY6439" fmla="*/ 4242178 h 6858000"/>
            <a:gd name="connsiteX6440" fmla="*/ 7580691 w 12192000"/>
            <a:gd name="connsiteY6440" fmla="*/ 4242178 h 6858000"/>
            <a:gd name="connsiteX6441" fmla="*/ 7553346 w 12192000"/>
            <a:gd name="connsiteY6441" fmla="*/ 4214839 h 6858000"/>
            <a:gd name="connsiteX6442" fmla="*/ 7580691 w 12192000"/>
            <a:gd name="connsiteY6442" fmla="*/ 4187499 h 6858000"/>
            <a:gd name="connsiteX6443" fmla="*/ 7608025 w 12192000"/>
            <a:gd name="connsiteY6443" fmla="*/ 4214839 h 6858000"/>
            <a:gd name="connsiteX6444" fmla="*/ 7580691 w 12192000"/>
            <a:gd name="connsiteY6444" fmla="*/ 4242178 h 6858000"/>
            <a:gd name="connsiteX6445" fmla="*/ 7647352 w 12192000"/>
            <a:gd name="connsiteY6445" fmla="*/ 4242178 h 6858000"/>
            <a:gd name="connsiteX6446" fmla="*/ 7620007 w 12192000"/>
            <a:gd name="connsiteY6446" fmla="*/ 4214839 h 6858000"/>
            <a:gd name="connsiteX6447" fmla="*/ 7647352 w 12192000"/>
            <a:gd name="connsiteY6447" fmla="*/ 4187499 h 6858000"/>
            <a:gd name="connsiteX6448" fmla="*/ 7674687 w 12192000"/>
            <a:gd name="connsiteY6448" fmla="*/ 4214839 h 6858000"/>
            <a:gd name="connsiteX6449" fmla="*/ 7647352 w 12192000"/>
            <a:gd name="connsiteY6449" fmla="*/ 4242178 h 6858000"/>
            <a:gd name="connsiteX6450" fmla="*/ 7714013 w 12192000"/>
            <a:gd name="connsiteY6450" fmla="*/ 4242178 h 6858000"/>
            <a:gd name="connsiteX6451" fmla="*/ 7686668 w 12192000"/>
            <a:gd name="connsiteY6451" fmla="*/ 4214839 h 6858000"/>
            <a:gd name="connsiteX6452" fmla="*/ 7714013 w 12192000"/>
            <a:gd name="connsiteY6452" fmla="*/ 4187499 h 6858000"/>
            <a:gd name="connsiteX6453" fmla="*/ 7741348 w 12192000"/>
            <a:gd name="connsiteY6453" fmla="*/ 4214839 h 6858000"/>
            <a:gd name="connsiteX6454" fmla="*/ 7714013 w 12192000"/>
            <a:gd name="connsiteY6454" fmla="*/ 4242178 h 6858000"/>
            <a:gd name="connsiteX6455" fmla="*/ 7780674 w 12192000"/>
            <a:gd name="connsiteY6455" fmla="*/ 4242178 h 6858000"/>
            <a:gd name="connsiteX6456" fmla="*/ 7753329 w 12192000"/>
            <a:gd name="connsiteY6456" fmla="*/ 4214839 h 6858000"/>
            <a:gd name="connsiteX6457" fmla="*/ 7780674 w 12192000"/>
            <a:gd name="connsiteY6457" fmla="*/ 4187499 h 6858000"/>
            <a:gd name="connsiteX6458" fmla="*/ 7808008 w 12192000"/>
            <a:gd name="connsiteY6458" fmla="*/ 4214839 h 6858000"/>
            <a:gd name="connsiteX6459" fmla="*/ 7780674 w 12192000"/>
            <a:gd name="connsiteY6459" fmla="*/ 4242178 h 6858000"/>
            <a:gd name="connsiteX6460" fmla="*/ 7847335 w 12192000"/>
            <a:gd name="connsiteY6460" fmla="*/ 4242178 h 6858000"/>
            <a:gd name="connsiteX6461" fmla="*/ 7819990 w 12192000"/>
            <a:gd name="connsiteY6461" fmla="*/ 4214839 h 6858000"/>
            <a:gd name="connsiteX6462" fmla="*/ 7847335 w 12192000"/>
            <a:gd name="connsiteY6462" fmla="*/ 4187499 h 6858000"/>
            <a:gd name="connsiteX6463" fmla="*/ 7874669 w 12192000"/>
            <a:gd name="connsiteY6463" fmla="*/ 4214839 h 6858000"/>
            <a:gd name="connsiteX6464" fmla="*/ 7847335 w 12192000"/>
            <a:gd name="connsiteY6464" fmla="*/ 4242178 h 6858000"/>
            <a:gd name="connsiteX6465" fmla="*/ 7913996 w 12192000"/>
            <a:gd name="connsiteY6465" fmla="*/ 4242178 h 6858000"/>
            <a:gd name="connsiteX6466" fmla="*/ 7886651 w 12192000"/>
            <a:gd name="connsiteY6466" fmla="*/ 4214839 h 6858000"/>
            <a:gd name="connsiteX6467" fmla="*/ 7913996 w 12192000"/>
            <a:gd name="connsiteY6467" fmla="*/ 4187499 h 6858000"/>
            <a:gd name="connsiteX6468" fmla="*/ 7941331 w 12192000"/>
            <a:gd name="connsiteY6468" fmla="*/ 4214839 h 6858000"/>
            <a:gd name="connsiteX6469" fmla="*/ 7913996 w 12192000"/>
            <a:gd name="connsiteY6469" fmla="*/ 4242178 h 6858000"/>
            <a:gd name="connsiteX6470" fmla="*/ 7980656 w 12192000"/>
            <a:gd name="connsiteY6470" fmla="*/ 4242178 h 6858000"/>
            <a:gd name="connsiteX6471" fmla="*/ 7953311 w 12192000"/>
            <a:gd name="connsiteY6471" fmla="*/ 4214839 h 6858000"/>
            <a:gd name="connsiteX6472" fmla="*/ 7980656 w 12192000"/>
            <a:gd name="connsiteY6472" fmla="*/ 4187499 h 6858000"/>
            <a:gd name="connsiteX6473" fmla="*/ 8007991 w 12192000"/>
            <a:gd name="connsiteY6473" fmla="*/ 4214839 h 6858000"/>
            <a:gd name="connsiteX6474" fmla="*/ 7980656 w 12192000"/>
            <a:gd name="connsiteY6474" fmla="*/ 4242178 h 6858000"/>
            <a:gd name="connsiteX6475" fmla="*/ 8047318 w 12192000"/>
            <a:gd name="connsiteY6475" fmla="*/ 4242178 h 6858000"/>
            <a:gd name="connsiteX6476" fmla="*/ 8019973 w 12192000"/>
            <a:gd name="connsiteY6476" fmla="*/ 4214839 h 6858000"/>
            <a:gd name="connsiteX6477" fmla="*/ 8047318 w 12192000"/>
            <a:gd name="connsiteY6477" fmla="*/ 4187499 h 6858000"/>
            <a:gd name="connsiteX6478" fmla="*/ 8074652 w 12192000"/>
            <a:gd name="connsiteY6478" fmla="*/ 4214839 h 6858000"/>
            <a:gd name="connsiteX6479" fmla="*/ 8047318 w 12192000"/>
            <a:gd name="connsiteY6479" fmla="*/ 4242178 h 6858000"/>
            <a:gd name="connsiteX6480" fmla="*/ 8113979 w 12192000"/>
            <a:gd name="connsiteY6480" fmla="*/ 4242178 h 6858000"/>
            <a:gd name="connsiteX6481" fmla="*/ 8086634 w 12192000"/>
            <a:gd name="connsiteY6481" fmla="*/ 4214839 h 6858000"/>
            <a:gd name="connsiteX6482" fmla="*/ 8113979 w 12192000"/>
            <a:gd name="connsiteY6482" fmla="*/ 4187499 h 6858000"/>
            <a:gd name="connsiteX6483" fmla="*/ 8141313 w 12192000"/>
            <a:gd name="connsiteY6483" fmla="*/ 4214839 h 6858000"/>
            <a:gd name="connsiteX6484" fmla="*/ 8113979 w 12192000"/>
            <a:gd name="connsiteY6484" fmla="*/ 4242178 h 6858000"/>
            <a:gd name="connsiteX6485" fmla="*/ 8247300 w 12192000"/>
            <a:gd name="connsiteY6485" fmla="*/ 4242178 h 6858000"/>
            <a:gd name="connsiteX6486" fmla="*/ 8219955 w 12192000"/>
            <a:gd name="connsiteY6486" fmla="*/ 4214839 h 6858000"/>
            <a:gd name="connsiteX6487" fmla="*/ 8247300 w 12192000"/>
            <a:gd name="connsiteY6487" fmla="*/ 4187499 h 6858000"/>
            <a:gd name="connsiteX6488" fmla="*/ 8274635 w 12192000"/>
            <a:gd name="connsiteY6488" fmla="*/ 4214839 h 6858000"/>
            <a:gd name="connsiteX6489" fmla="*/ 8247300 w 12192000"/>
            <a:gd name="connsiteY6489" fmla="*/ 4242178 h 6858000"/>
            <a:gd name="connsiteX6490" fmla="*/ 8313962 w 12192000"/>
            <a:gd name="connsiteY6490" fmla="*/ 4242178 h 6858000"/>
            <a:gd name="connsiteX6491" fmla="*/ 8286617 w 12192000"/>
            <a:gd name="connsiteY6491" fmla="*/ 4214839 h 6858000"/>
            <a:gd name="connsiteX6492" fmla="*/ 8313962 w 12192000"/>
            <a:gd name="connsiteY6492" fmla="*/ 4187499 h 6858000"/>
            <a:gd name="connsiteX6493" fmla="*/ 8341296 w 12192000"/>
            <a:gd name="connsiteY6493" fmla="*/ 4214839 h 6858000"/>
            <a:gd name="connsiteX6494" fmla="*/ 8313962 w 12192000"/>
            <a:gd name="connsiteY6494" fmla="*/ 4242178 h 6858000"/>
            <a:gd name="connsiteX6495" fmla="*/ 8380622 w 12192000"/>
            <a:gd name="connsiteY6495" fmla="*/ 4242178 h 6858000"/>
            <a:gd name="connsiteX6496" fmla="*/ 8353277 w 12192000"/>
            <a:gd name="connsiteY6496" fmla="*/ 4214839 h 6858000"/>
            <a:gd name="connsiteX6497" fmla="*/ 8380622 w 12192000"/>
            <a:gd name="connsiteY6497" fmla="*/ 4187499 h 6858000"/>
            <a:gd name="connsiteX6498" fmla="*/ 8407956 w 12192000"/>
            <a:gd name="connsiteY6498" fmla="*/ 4214839 h 6858000"/>
            <a:gd name="connsiteX6499" fmla="*/ 8380622 w 12192000"/>
            <a:gd name="connsiteY6499" fmla="*/ 4242178 h 6858000"/>
            <a:gd name="connsiteX6500" fmla="*/ 8447283 w 12192000"/>
            <a:gd name="connsiteY6500" fmla="*/ 4242178 h 6858000"/>
            <a:gd name="connsiteX6501" fmla="*/ 8419938 w 12192000"/>
            <a:gd name="connsiteY6501" fmla="*/ 4214839 h 6858000"/>
            <a:gd name="connsiteX6502" fmla="*/ 8447283 w 12192000"/>
            <a:gd name="connsiteY6502" fmla="*/ 4187499 h 6858000"/>
            <a:gd name="connsiteX6503" fmla="*/ 8474618 w 12192000"/>
            <a:gd name="connsiteY6503" fmla="*/ 4214839 h 6858000"/>
            <a:gd name="connsiteX6504" fmla="*/ 8447283 w 12192000"/>
            <a:gd name="connsiteY6504" fmla="*/ 4242178 h 6858000"/>
            <a:gd name="connsiteX6505" fmla="*/ 8513944 w 12192000"/>
            <a:gd name="connsiteY6505" fmla="*/ 4242178 h 6858000"/>
            <a:gd name="connsiteX6506" fmla="*/ 8486599 w 12192000"/>
            <a:gd name="connsiteY6506" fmla="*/ 4214839 h 6858000"/>
            <a:gd name="connsiteX6507" fmla="*/ 8513944 w 12192000"/>
            <a:gd name="connsiteY6507" fmla="*/ 4187499 h 6858000"/>
            <a:gd name="connsiteX6508" fmla="*/ 8541279 w 12192000"/>
            <a:gd name="connsiteY6508" fmla="*/ 4214839 h 6858000"/>
            <a:gd name="connsiteX6509" fmla="*/ 8513944 w 12192000"/>
            <a:gd name="connsiteY6509" fmla="*/ 4242178 h 6858000"/>
            <a:gd name="connsiteX6510" fmla="*/ 8580605 w 12192000"/>
            <a:gd name="connsiteY6510" fmla="*/ 4242178 h 6858000"/>
            <a:gd name="connsiteX6511" fmla="*/ 8553260 w 12192000"/>
            <a:gd name="connsiteY6511" fmla="*/ 4214839 h 6858000"/>
            <a:gd name="connsiteX6512" fmla="*/ 8580605 w 12192000"/>
            <a:gd name="connsiteY6512" fmla="*/ 4187499 h 6858000"/>
            <a:gd name="connsiteX6513" fmla="*/ 8607939 w 12192000"/>
            <a:gd name="connsiteY6513" fmla="*/ 4214839 h 6858000"/>
            <a:gd name="connsiteX6514" fmla="*/ 8580605 w 12192000"/>
            <a:gd name="connsiteY6514" fmla="*/ 4242178 h 6858000"/>
            <a:gd name="connsiteX6515" fmla="*/ 8647266 w 12192000"/>
            <a:gd name="connsiteY6515" fmla="*/ 4242178 h 6858000"/>
            <a:gd name="connsiteX6516" fmla="*/ 8619921 w 12192000"/>
            <a:gd name="connsiteY6516" fmla="*/ 4214839 h 6858000"/>
            <a:gd name="connsiteX6517" fmla="*/ 8647266 w 12192000"/>
            <a:gd name="connsiteY6517" fmla="*/ 4187499 h 6858000"/>
            <a:gd name="connsiteX6518" fmla="*/ 8674600 w 12192000"/>
            <a:gd name="connsiteY6518" fmla="*/ 4214839 h 6858000"/>
            <a:gd name="connsiteX6519" fmla="*/ 8647266 w 12192000"/>
            <a:gd name="connsiteY6519" fmla="*/ 4242178 h 6858000"/>
            <a:gd name="connsiteX6520" fmla="*/ 8713927 w 12192000"/>
            <a:gd name="connsiteY6520" fmla="*/ 4242178 h 6858000"/>
            <a:gd name="connsiteX6521" fmla="*/ 8686582 w 12192000"/>
            <a:gd name="connsiteY6521" fmla="*/ 4214839 h 6858000"/>
            <a:gd name="connsiteX6522" fmla="*/ 8713927 w 12192000"/>
            <a:gd name="connsiteY6522" fmla="*/ 4187499 h 6858000"/>
            <a:gd name="connsiteX6523" fmla="*/ 8741262 w 12192000"/>
            <a:gd name="connsiteY6523" fmla="*/ 4214839 h 6858000"/>
            <a:gd name="connsiteX6524" fmla="*/ 8713927 w 12192000"/>
            <a:gd name="connsiteY6524" fmla="*/ 4242178 h 6858000"/>
            <a:gd name="connsiteX6525" fmla="*/ 8780587 w 12192000"/>
            <a:gd name="connsiteY6525" fmla="*/ 4242178 h 6858000"/>
            <a:gd name="connsiteX6526" fmla="*/ 8753242 w 12192000"/>
            <a:gd name="connsiteY6526" fmla="*/ 4214839 h 6858000"/>
            <a:gd name="connsiteX6527" fmla="*/ 8780587 w 12192000"/>
            <a:gd name="connsiteY6527" fmla="*/ 4187499 h 6858000"/>
            <a:gd name="connsiteX6528" fmla="*/ 8807922 w 12192000"/>
            <a:gd name="connsiteY6528" fmla="*/ 4214839 h 6858000"/>
            <a:gd name="connsiteX6529" fmla="*/ 8780587 w 12192000"/>
            <a:gd name="connsiteY6529" fmla="*/ 4242178 h 6858000"/>
            <a:gd name="connsiteX6530" fmla="*/ 8847249 w 12192000"/>
            <a:gd name="connsiteY6530" fmla="*/ 4242178 h 6858000"/>
            <a:gd name="connsiteX6531" fmla="*/ 8819904 w 12192000"/>
            <a:gd name="connsiteY6531" fmla="*/ 4214839 h 6858000"/>
            <a:gd name="connsiteX6532" fmla="*/ 8847249 w 12192000"/>
            <a:gd name="connsiteY6532" fmla="*/ 4187499 h 6858000"/>
            <a:gd name="connsiteX6533" fmla="*/ 8874583 w 12192000"/>
            <a:gd name="connsiteY6533" fmla="*/ 4214839 h 6858000"/>
            <a:gd name="connsiteX6534" fmla="*/ 8847249 w 12192000"/>
            <a:gd name="connsiteY6534" fmla="*/ 4242178 h 6858000"/>
            <a:gd name="connsiteX6535" fmla="*/ 8913910 w 12192000"/>
            <a:gd name="connsiteY6535" fmla="*/ 4242178 h 6858000"/>
            <a:gd name="connsiteX6536" fmla="*/ 8886565 w 12192000"/>
            <a:gd name="connsiteY6536" fmla="*/ 4214839 h 6858000"/>
            <a:gd name="connsiteX6537" fmla="*/ 8913910 w 12192000"/>
            <a:gd name="connsiteY6537" fmla="*/ 4187499 h 6858000"/>
            <a:gd name="connsiteX6538" fmla="*/ 8941244 w 12192000"/>
            <a:gd name="connsiteY6538" fmla="*/ 4214839 h 6858000"/>
            <a:gd name="connsiteX6539" fmla="*/ 8913910 w 12192000"/>
            <a:gd name="connsiteY6539" fmla="*/ 4242178 h 6858000"/>
            <a:gd name="connsiteX6540" fmla="*/ 8980570 w 12192000"/>
            <a:gd name="connsiteY6540" fmla="*/ 4242178 h 6858000"/>
            <a:gd name="connsiteX6541" fmla="*/ 8953225 w 12192000"/>
            <a:gd name="connsiteY6541" fmla="*/ 4214839 h 6858000"/>
            <a:gd name="connsiteX6542" fmla="*/ 8980570 w 12192000"/>
            <a:gd name="connsiteY6542" fmla="*/ 4187499 h 6858000"/>
            <a:gd name="connsiteX6543" fmla="*/ 9007905 w 12192000"/>
            <a:gd name="connsiteY6543" fmla="*/ 4214839 h 6858000"/>
            <a:gd name="connsiteX6544" fmla="*/ 8980570 w 12192000"/>
            <a:gd name="connsiteY6544" fmla="*/ 4242178 h 6858000"/>
            <a:gd name="connsiteX6545" fmla="*/ 9047231 w 12192000"/>
            <a:gd name="connsiteY6545" fmla="*/ 4242178 h 6858000"/>
            <a:gd name="connsiteX6546" fmla="*/ 9019886 w 12192000"/>
            <a:gd name="connsiteY6546" fmla="*/ 4214839 h 6858000"/>
            <a:gd name="connsiteX6547" fmla="*/ 9047231 w 12192000"/>
            <a:gd name="connsiteY6547" fmla="*/ 4187499 h 6858000"/>
            <a:gd name="connsiteX6548" fmla="*/ 9074566 w 12192000"/>
            <a:gd name="connsiteY6548" fmla="*/ 4214839 h 6858000"/>
            <a:gd name="connsiteX6549" fmla="*/ 9047231 w 12192000"/>
            <a:gd name="connsiteY6549" fmla="*/ 4242178 h 6858000"/>
            <a:gd name="connsiteX6550" fmla="*/ 9180553 w 12192000"/>
            <a:gd name="connsiteY6550" fmla="*/ 4242178 h 6858000"/>
            <a:gd name="connsiteX6551" fmla="*/ 9153208 w 12192000"/>
            <a:gd name="connsiteY6551" fmla="*/ 4214839 h 6858000"/>
            <a:gd name="connsiteX6552" fmla="*/ 9180553 w 12192000"/>
            <a:gd name="connsiteY6552" fmla="*/ 4187499 h 6858000"/>
            <a:gd name="connsiteX6553" fmla="*/ 9207887 w 12192000"/>
            <a:gd name="connsiteY6553" fmla="*/ 4214839 h 6858000"/>
            <a:gd name="connsiteX6554" fmla="*/ 9180553 w 12192000"/>
            <a:gd name="connsiteY6554" fmla="*/ 4242178 h 6858000"/>
            <a:gd name="connsiteX6555" fmla="*/ 3114407 w 12192000"/>
            <a:gd name="connsiteY6555" fmla="*/ 4175550 h 6858000"/>
            <a:gd name="connsiteX6556" fmla="*/ 3087067 w 12192000"/>
            <a:gd name="connsiteY6556" fmla="*/ 4148210 h 6858000"/>
            <a:gd name="connsiteX6557" fmla="*/ 3114407 w 12192000"/>
            <a:gd name="connsiteY6557" fmla="*/ 4120870 h 6858000"/>
            <a:gd name="connsiteX6558" fmla="*/ 3141747 w 12192000"/>
            <a:gd name="connsiteY6558" fmla="*/ 4148210 h 6858000"/>
            <a:gd name="connsiteX6559" fmla="*/ 3114407 w 12192000"/>
            <a:gd name="connsiteY6559" fmla="*/ 4175550 h 6858000"/>
            <a:gd name="connsiteX6560" fmla="*/ 3181068 w 12192000"/>
            <a:gd name="connsiteY6560" fmla="*/ 4175550 h 6858000"/>
            <a:gd name="connsiteX6561" fmla="*/ 3153728 w 12192000"/>
            <a:gd name="connsiteY6561" fmla="*/ 4148210 h 6858000"/>
            <a:gd name="connsiteX6562" fmla="*/ 3181068 w 12192000"/>
            <a:gd name="connsiteY6562" fmla="*/ 4120870 h 6858000"/>
            <a:gd name="connsiteX6563" fmla="*/ 3208408 w 12192000"/>
            <a:gd name="connsiteY6563" fmla="*/ 4148210 h 6858000"/>
            <a:gd name="connsiteX6564" fmla="*/ 3181068 w 12192000"/>
            <a:gd name="connsiteY6564" fmla="*/ 4175550 h 6858000"/>
            <a:gd name="connsiteX6565" fmla="*/ 3247728 w 12192000"/>
            <a:gd name="connsiteY6565" fmla="*/ 4175550 h 6858000"/>
            <a:gd name="connsiteX6566" fmla="*/ 3220389 w 12192000"/>
            <a:gd name="connsiteY6566" fmla="*/ 4148210 h 6858000"/>
            <a:gd name="connsiteX6567" fmla="*/ 3247728 w 12192000"/>
            <a:gd name="connsiteY6567" fmla="*/ 4120870 h 6858000"/>
            <a:gd name="connsiteX6568" fmla="*/ 3275068 w 12192000"/>
            <a:gd name="connsiteY6568" fmla="*/ 4148210 h 6858000"/>
            <a:gd name="connsiteX6569" fmla="*/ 3247728 w 12192000"/>
            <a:gd name="connsiteY6569" fmla="*/ 4175550 h 6858000"/>
            <a:gd name="connsiteX6570" fmla="*/ 3314390 w 12192000"/>
            <a:gd name="connsiteY6570" fmla="*/ 4175550 h 6858000"/>
            <a:gd name="connsiteX6571" fmla="*/ 3287050 w 12192000"/>
            <a:gd name="connsiteY6571" fmla="*/ 4148210 h 6858000"/>
            <a:gd name="connsiteX6572" fmla="*/ 3314390 w 12192000"/>
            <a:gd name="connsiteY6572" fmla="*/ 4120870 h 6858000"/>
            <a:gd name="connsiteX6573" fmla="*/ 3341729 w 12192000"/>
            <a:gd name="connsiteY6573" fmla="*/ 4148210 h 6858000"/>
            <a:gd name="connsiteX6574" fmla="*/ 3314390 w 12192000"/>
            <a:gd name="connsiteY6574" fmla="*/ 4175550 h 6858000"/>
            <a:gd name="connsiteX6575" fmla="*/ 3381051 w 12192000"/>
            <a:gd name="connsiteY6575" fmla="*/ 4175550 h 6858000"/>
            <a:gd name="connsiteX6576" fmla="*/ 3353711 w 12192000"/>
            <a:gd name="connsiteY6576" fmla="*/ 4148210 h 6858000"/>
            <a:gd name="connsiteX6577" fmla="*/ 3381051 w 12192000"/>
            <a:gd name="connsiteY6577" fmla="*/ 4120870 h 6858000"/>
            <a:gd name="connsiteX6578" fmla="*/ 3408391 w 12192000"/>
            <a:gd name="connsiteY6578" fmla="*/ 4148210 h 6858000"/>
            <a:gd name="connsiteX6579" fmla="*/ 3381051 w 12192000"/>
            <a:gd name="connsiteY6579" fmla="*/ 4175550 h 6858000"/>
            <a:gd name="connsiteX6580" fmla="*/ 3447711 w 12192000"/>
            <a:gd name="connsiteY6580" fmla="*/ 4175550 h 6858000"/>
            <a:gd name="connsiteX6581" fmla="*/ 3420371 w 12192000"/>
            <a:gd name="connsiteY6581" fmla="*/ 4148210 h 6858000"/>
            <a:gd name="connsiteX6582" fmla="*/ 3447711 w 12192000"/>
            <a:gd name="connsiteY6582" fmla="*/ 4120870 h 6858000"/>
            <a:gd name="connsiteX6583" fmla="*/ 3475051 w 12192000"/>
            <a:gd name="connsiteY6583" fmla="*/ 4148210 h 6858000"/>
            <a:gd name="connsiteX6584" fmla="*/ 3447711 w 12192000"/>
            <a:gd name="connsiteY6584" fmla="*/ 4175550 h 6858000"/>
            <a:gd name="connsiteX6585" fmla="*/ 3514372 w 12192000"/>
            <a:gd name="connsiteY6585" fmla="*/ 4175550 h 6858000"/>
            <a:gd name="connsiteX6586" fmla="*/ 3487033 w 12192000"/>
            <a:gd name="connsiteY6586" fmla="*/ 4148210 h 6858000"/>
            <a:gd name="connsiteX6587" fmla="*/ 3514372 w 12192000"/>
            <a:gd name="connsiteY6587" fmla="*/ 4120870 h 6858000"/>
            <a:gd name="connsiteX6588" fmla="*/ 3541712 w 12192000"/>
            <a:gd name="connsiteY6588" fmla="*/ 4148210 h 6858000"/>
            <a:gd name="connsiteX6589" fmla="*/ 3514372 w 12192000"/>
            <a:gd name="connsiteY6589" fmla="*/ 4175550 h 6858000"/>
            <a:gd name="connsiteX6590" fmla="*/ 3581034 w 12192000"/>
            <a:gd name="connsiteY6590" fmla="*/ 4175550 h 6858000"/>
            <a:gd name="connsiteX6591" fmla="*/ 3553694 w 12192000"/>
            <a:gd name="connsiteY6591" fmla="*/ 4148210 h 6858000"/>
            <a:gd name="connsiteX6592" fmla="*/ 3581034 w 12192000"/>
            <a:gd name="connsiteY6592" fmla="*/ 4120870 h 6858000"/>
            <a:gd name="connsiteX6593" fmla="*/ 3608373 w 12192000"/>
            <a:gd name="connsiteY6593" fmla="*/ 4148210 h 6858000"/>
            <a:gd name="connsiteX6594" fmla="*/ 3581034 w 12192000"/>
            <a:gd name="connsiteY6594" fmla="*/ 4175550 h 6858000"/>
            <a:gd name="connsiteX6595" fmla="*/ 3647694 w 12192000"/>
            <a:gd name="connsiteY6595" fmla="*/ 4175550 h 6858000"/>
            <a:gd name="connsiteX6596" fmla="*/ 3620354 w 12192000"/>
            <a:gd name="connsiteY6596" fmla="*/ 4148210 h 6858000"/>
            <a:gd name="connsiteX6597" fmla="*/ 3647694 w 12192000"/>
            <a:gd name="connsiteY6597" fmla="*/ 4120870 h 6858000"/>
            <a:gd name="connsiteX6598" fmla="*/ 3675034 w 12192000"/>
            <a:gd name="connsiteY6598" fmla="*/ 4148210 h 6858000"/>
            <a:gd name="connsiteX6599" fmla="*/ 3647694 w 12192000"/>
            <a:gd name="connsiteY6599" fmla="*/ 4175550 h 6858000"/>
            <a:gd name="connsiteX6600" fmla="*/ 3714355 w 12192000"/>
            <a:gd name="connsiteY6600" fmla="*/ 4175550 h 6858000"/>
            <a:gd name="connsiteX6601" fmla="*/ 3687015 w 12192000"/>
            <a:gd name="connsiteY6601" fmla="*/ 4148210 h 6858000"/>
            <a:gd name="connsiteX6602" fmla="*/ 3714355 w 12192000"/>
            <a:gd name="connsiteY6602" fmla="*/ 4120870 h 6858000"/>
            <a:gd name="connsiteX6603" fmla="*/ 3741695 w 12192000"/>
            <a:gd name="connsiteY6603" fmla="*/ 4148210 h 6858000"/>
            <a:gd name="connsiteX6604" fmla="*/ 3714355 w 12192000"/>
            <a:gd name="connsiteY6604" fmla="*/ 4175550 h 6858000"/>
            <a:gd name="connsiteX6605" fmla="*/ 3781016 w 12192000"/>
            <a:gd name="connsiteY6605" fmla="*/ 4175550 h 6858000"/>
            <a:gd name="connsiteX6606" fmla="*/ 3753677 w 12192000"/>
            <a:gd name="connsiteY6606" fmla="*/ 4148210 h 6858000"/>
            <a:gd name="connsiteX6607" fmla="*/ 3781016 w 12192000"/>
            <a:gd name="connsiteY6607" fmla="*/ 4120870 h 6858000"/>
            <a:gd name="connsiteX6608" fmla="*/ 3808356 w 12192000"/>
            <a:gd name="connsiteY6608" fmla="*/ 4148210 h 6858000"/>
            <a:gd name="connsiteX6609" fmla="*/ 3781016 w 12192000"/>
            <a:gd name="connsiteY6609" fmla="*/ 4175550 h 6858000"/>
            <a:gd name="connsiteX6610" fmla="*/ 3847677 w 12192000"/>
            <a:gd name="connsiteY6610" fmla="*/ 4175550 h 6858000"/>
            <a:gd name="connsiteX6611" fmla="*/ 3820337 w 12192000"/>
            <a:gd name="connsiteY6611" fmla="*/ 4148210 h 6858000"/>
            <a:gd name="connsiteX6612" fmla="*/ 3847677 w 12192000"/>
            <a:gd name="connsiteY6612" fmla="*/ 4120870 h 6858000"/>
            <a:gd name="connsiteX6613" fmla="*/ 3875016 w 12192000"/>
            <a:gd name="connsiteY6613" fmla="*/ 4148210 h 6858000"/>
            <a:gd name="connsiteX6614" fmla="*/ 3847677 w 12192000"/>
            <a:gd name="connsiteY6614" fmla="*/ 4175550 h 6858000"/>
            <a:gd name="connsiteX6615" fmla="*/ 3914338 w 12192000"/>
            <a:gd name="connsiteY6615" fmla="*/ 4175550 h 6858000"/>
            <a:gd name="connsiteX6616" fmla="*/ 3886998 w 12192000"/>
            <a:gd name="connsiteY6616" fmla="*/ 4148210 h 6858000"/>
            <a:gd name="connsiteX6617" fmla="*/ 3914338 w 12192000"/>
            <a:gd name="connsiteY6617" fmla="*/ 4120870 h 6858000"/>
            <a:gd name="connsiteX6618" fmla="*/ 3941678 w 12192000"/>
            <a:gd name="connsiteY6618" fmla="*/ 4148210 h 6858000"/>
            <a:gd name="connsiteX6619" fmla="*/ 3914338 w 12192000"/>
            <a:gd name="connsiteY6619" fmla="*/ 4175550 h 6858000"/>
            <a:gd name="connsiteX6620" fmla="*/ 3980999 w 12192000"/>
            <a:gd name="connsiteY6620" fmla="*/ 4175550 h 6858000"/>
            <a:gd name="connsiteX6621" fmla="*/ 3953659 w 12192000"/>
            <a:gd name="connsiteY6621" fmla="*/ 4148210 h 6858000"/>
            <a:gd name="connsiteX6622" fmla="*/ 3980999 w 12192000"/>
            <a:gd name="connsiteY6622" fmla="*/ 4120870 h 6858000"/>
            <a:gd name="connsiteX6623" fmla="*/ 4008339 w 12192000"/>
            <a:gd name="connsiteY6623" fmla="*/ 4148210 h 6858000"/>
            <a:gd name="connsiteX6624" fmla="*/ 3980999 w 12192000"/>
            <a:gd name="connsiteY6624" fmla="*/ 4175550 h 6858000"/>
            <a:gd name="connsiteX6625" fmla="*/ 4047659 w 12192000"/>
            <a:gd name="connsiteY6625" fmla="*/ 4175550 h 6858000"/>
            <a:gd name="connsiteX6626" fmla="*/ 4020320 w 12192000"/>
            <a:gd name="connsiteY6626" fmla="*/ 4148210 h 6858000"/>
            <a:gd name="connsiteX6627" fmla="*/ 4047659 w 12192000"/>
            <a:gd name="connsiteY6627" fmla="*/ 4120870 h 6858000"/>
            <a:gd name="connsiteX6628" fmla="*/ 4074999 w 12192000"/>
            <a:gd name="connsiteY6628" fmla="*/ 4148210 h 6858000"/>
            <a:gd name="connsiteX6629" fmla="*/ 4047659 w 12192000"/>
            <a:gd name="connsiteY6629" fmla="*/ 4175550 h 6858000"/>
            <a:gd name="connsiteX6630" fmla="*/ 4114321 w 12192000"/>
            <a:gd name="connsiteY6630" fmla="*/ 4175550 h 6858000"/>
            <a:gd name="connsiteX6631" fmla="*/ 4086981 w 12192000"/>
            <a:gd name="connsiteY6631" fmla="*/ 4148210 h 6858000"/>
            <a:gd name="connsiteX6632" fmla="*/ 4114321 w 12192000"/>
            <a:gd name="connsiteY6632" fmla="*/ 4120870 h 6858000"/>
            <a:gd name="connsiteX6633" fmla="*/ 4141660 w 12192000"/>
            <a:gd name="connsiteY6633" fmla="*/ 4148210 h 6858000"/>
            <a:gd name="connsiteX6634" fmla="*/ 4114321 w 12192000"/>
            <a:gd name="connsiteY6634" fmla="*/ 4175550 h 6858000"/>
            <a:gd name="connsiteX6635" fmla="*/ 4180982 w 12192000"/>
            <a:gd name="connsiteY6635" fmla="*/ 4175550 h 6858000"/>
            <a:gd name="connsiteX6636" fmla="*/ 4153642 w 12192000"/>
            <a:gd name="connsiteY6636" fmla="*/ 4148210 h 6858000"/>
            <a:gd name="connsiteX6637" fmla="*/ 4180982 w 12192000"/>
            <a:gd name="connsiteY6637" fmla="*/ 4120870 h 6858000"/>
            <a:gd name="connsiteX6638" fmla="*/ 4208322 w 12192000"/>
            <a:gd name="connsiteY6638" fmla="*/ 4148210 h 6858000"/>
            <a:gd name="connsiteX6639" fmla="*/ 4180982 w 12192000"/>
            <a:gd name="connsiteY6639" fmla="*/ 4175550 h 6858000"/>
            <a:gd name="connsiteX6640" fmla="*/ 4247642 w 12192000"/>
            <a:gd name="connsiteY6640" fmla="*/ 4175550 h 6858000"/>
            <a:gd name="connsiteX6641" fmla="*/ 4220302 w 12192000"/>
            <a:gd name="connsiteY6641" fmla="*/ 4148210 h 6858000"/>
            <a:gd name="connsiteX6642" fmla="*/ 4247642 w 12192000"/>
            <a:gd name="connsiteY6642" fmla="*/ 4120870 h 6858000"/>
            <a:gd name="connsiteX6643" fmla="*/ 4274982 w 12192000"/>
            <a:gd name="connsiteY6643" fmla="*/ 4148210 h 6858000"/>
            <a:gd name="connsiteX6644" fmla="*/ 4247642 w 12192000"/>
            <a:gd name="connsiteY6644" fmla="*/ 4175550 h 6858000"/>
            <a:gd name="connsiteX6645" fmla="*/ 4314303 w 12192000"/>
            <a:gd name="connsiteY6645" fmla="*/ 4175550 h 6858000"/>
            <a:gd name="connsiteX6646" fmla="*/ 4286964 w 12192000"/>
            <a:gd name="connsiteY6646" fmla="*/ 4148210 h 6858000"/>
            <a:gd name="connsiteX6647" fmla="*/ 4314303 w 12192000"/>
            <a:gd name="connsiteY6647" fmla="*/ 4120870 h 6858000"/>
            <a:gd name="connsiteX6648" fmla="*/ 4341643 w 12192000"/>
            <a:gd name="connsiteY6648" fmla="*/ 4148210 h 6858000"/>
            <a:gd name="connsiteX6649" fmla="*/ 4314303 w 12192000"/>
            <a:gd name="connsiteY6649" fmla="*/ 4175550 h 6858000"/>
            <a:gd name="connsiteX6650" fmla="*/ 4380965 w 12192000"/>
            <a:gd name="connsiteY6650" fmla="*/ 4175550 h 6858000"/>
            <a:gd name="connsiteX6651" fmla="*/ 4353625 w 12192000"/>
            <a:gd name="connsiteY6651" fmla="*/ 4148210 h 6858000"/>
            <a:gd name="connsiteX6652" fmla="*/ 4380965 w 12192000"/>
            <a:gd name="connsiteY6652" fmla="*/ 4120870 h 6858000"/>
            <a:gd name="connsiteX6653" fmla="*/ 4408304 w 12192000"/>
            <a:gd name="connsiteY6653" fmla="*/ 4148210 h 6858000"/>
            <a:gd name="connsiteX6654" fmla="*/ 4380965 w 12192000"/>
            <a:gd name="connsiteY6654" fmla="*/ 4175550 h 6858000"/>
            <a:gd name="connsiteX6655" fmla="*/ 5847504 w 12192000"/>
            <a:gd name="connsiteY6655" fmla="*/ 4175550 h 6858000"/>
            <a:gd name="connsiteX6656" fmla="*/ 5820164 w 12192000"/>
            <a:gd name="connsiteY6656" fmla="*/ 4148210 h 6858000"/>
            <a:gd name="connsiteX6657" fmla="*/ 5847504 w 12192000"/>
            <a:gd name="connsiteY6657" fmla="*/ 4120870 h 6858000"/>
            <a:gd name="connsiteX6658" fmla="*/ 5874844 w 12192000"/>
            <a:gd name="connsiteY6658" fmla="*/ 4148210 h 6858000"/>
            <a:gd name="connsiteX6659" fmla="*/ 5847504 w 12192000"/>
            <a:gd name="connsiteY6659" fmla="*/ 4175550 h 6858000"/>
            <a:gd name="connsiteX6660" fmla="*/ 5914165 w 12192000"/>
            <a:gd name="connsiteY6660" fmla="*/ 4175550 h 6858000"/>
            <a:gd name="connsiteX6661" fmla="*/ 5886826 w 12192000"/>
            <a:gd name="connsiteY6661" fmla="*/ 4148210 h 6858000"/>
            <a:gd name="connsiteX6662" fmla="*/ 5914165 w 12192000"/>
            <a:gd name="connsiteY6662" fmla="*/ 4120870 h 6858000"/>
            <a:gd name="connsiteX6663" fmla="*/ 5941505 w 12192000"/>
            <a:gd name="connsiteY6663" fmla="*/ 4148210 h 6858000"/>
            <a:gd name="connsiteX6664" fmla="*/ 5914165 w 12192000"/>
            <a:gd name="connsiteY6664" fmla="*/ 4175550 h 6858000"/>
            <a:gd name="connsiteX6665" fmla="*/ 6047487 w 12192000"/>
            <a:gd name="connsiteY6665" fmla="*/ 4175550 h 6858000"/>
            <a:gd name="connsiteX6666" fmla="*/ 6020147 w 12192000"/>
            <a:gd name="connsiteY6666" fmla="*/ 4148210 h 6858000"/>
            <a:gd name="connsiteX6667" fmla="*/ 6047487 w 12192000"/>
            <a:gd name="connsiteY6667" fmla="*/ 4120870 h 6858000"/>
            <a:gd name="connsiteX6668" fmla="*/ 6074827 w 12192000"/>
            <a:gd name="connsiteY6668" fmla="*/ 4148210 h 6858000"/>
            <a:gd name="connsiteX6669" fmla="*/ 6047487 w 12192000"/>
            <a:gd name="connsiteY6669" fmla="*/ 4175550 h 6858000"/>
            <a:gd name="connsiteX6670" fmla="*/ 6114150 w 12192000"/>
            <a:gd name="connsiteY6670" fmla="*/ 4175550 h 6858000"/>
            <a:gd name="connsiteX6671" fmla="*/ 6086805 w 12192000"/>
            <a:gd name="connsiteY6671" fmla="*/ 4148210 h 6858000"/>
            <a:gd name="connsiteX6672" fmla="*/ 6114150 w 12192000"/>
            <a:gd name="connsiteY6672" fmla="*/ 4120870 h 6858000"/>
            <a:gd name="connsiteX6673" fmla="*/ 6141485 w 12192000"/>
            <a:gd name="connsiteY6673" fmla="*/ 4148210 h 6858000"/>
            <a:gd name="connsiteX6674" fmla="*/ 6114150 w 12192000"/>
            <a:gd name="connsiteY6674" fmla="*/ 4175550 h 6858000"/>
            <a:gd name="connsiteX6675" fmla="*/ 6180812 w 12192000"/>
            <a:gd name="connsiteY6675" fmla="*/ 4175550 h 6858000"/>
            <a:gd name="connsiteX6676" fmla="*/ 6153467 w 12192000"/>
            <a:gd name="connsiteY6676" fmla="*/ 4148210 h 6858000"/>
            <a:gd name="connsiteX6677" fmla="*/ 6180812 w 12192000"/>
            <a:gd name="connsiteY6677" fmla="*/ 4120870 h 6858000"/>
            <a:gd name="connsiteX6678" fmla="*/ 6208146 w 12192000"/>
            <a:gd name="connsiteY6678" fmla="*/ 4148210 h 6858000"/>
            <a:gd name="connsiteX6679" fmla="*/ 6180812 w 12192000"/>
            <a:gd name="connsiteY6679" fmla="*/ 4175550 h 6858000"/>
            <a:gd name="connsiteX6680" fmla="*/ 6247473 w 12192000"/>
            <a:gd name="connsiteY6680" fmla="*/ 4175550 h 6858000"/>
            <a:gd name="connsiteX6681" fmla="*/ 6220128 w 12192000"/>
            <a:gd name="connsiteY6681" fmla="*/ 4148210 h 6858000"/>
            <a:gd name="connsiteX6682" fmla="*/ 6247473 w 12192000"/>
            <a:gd name="connsiteY6682" fmla="*/ 4120870 h 6858000"/>
            <a:gd name="connsiteX6683" fmla="*/ 6274807 w 12192000"/>
            <a:gd name="connsiteY6683" fmla="*/ 4148210 h 6858000"/>
            <a:gd name="connsiteX6684" fmla="*/ 6247473 w 12192000"/>
            <a:gd name="connsiteY6684" fmla="*/ 4175550 h 6858000"/>
            <a:gd name="connsiteX6685" fmla="*/ 6314133 w 12192000"/>
            <a:gd name="connsiteY6685" fmla="*/ 4175550 h 6858000"/>
            <a:gd name="connsiteX6686" fmla="*/ 6286788 w 12192000"/>
            <a:gd name="connsiteY6686" fmla="*/ 4148210 h 6858000"/>
            <a:gd name="connsiteX6687" fmla="*/ 6314133 w 12192000"/>
            <a:gd name="connsiteY6687" fmla="*/ 4120870 h 6858000"/>
            <a:gd name="connsiteX6688" fmla="*/ 6341468 w 12192000"/>
            <a:gd name="connsiteY6688" fmla="*/ 4148210 h 6858000"/>
            <a:gd name="connsiteX6689" fmla="*/ 6314133 w 12192000"/>
            <a:gd name="connsiteY6689" fmla="*/ 4175550 h 6858000"/>
            <a:gd name="connsiteX6690" fmla="*/ 6380794 w 12192000"/>
            <a:gd name="connsiteY6690" fmla="*/ 4175550 h 6858000"/>
            <a:gd name="connsiteX6691" fmla="*/ 6353449 w 12192000"/>
            <a:gd name="connsiteY6691" fmla="*/ 4148210 h 6858000"/>
            <a:gd name="connsiteX6692" fmla="*/ 6380794 w 12192000"/>
            <a:gd name="connsiteY6692" fmla="*/ 4120870 h 6858000"/>
            <a:gd name="connsiteX6693" fmla="*/ 6408129 w 12192000"/>
            <a:gd name="connsiteY6693" fmla="*/ 4148210 h 6858000"/>
            <a:gd name="connsiteX6694" fmla="*/ 6380794 w 12192000"/>
            <a:gd name="connsiteY6694" fmla="*/ 4175550 h 6858000"/>
            <a:gd name="connsiteX6695" fmla="*/ 6447456 w 12192000"/>
            <a:gd name="connsiteY6695" fmla="*/ 4175550 h 6858000"/>
            <a:gd name="connsiteX6696" fmla="*/ 6420111 w 12192000"/>
            <a:gd name="connsiteY6696" fmla="*/ 4148210 h 6858000"/>
            <a:gd name="connsiteX6697" fmla="*/ 6447456 w 12192000"/>
            <a:gd name="connsiteY6697" fmla="*/ 4120870 h 6858000"/>
            <a:gd name="connsiteX6698" fmla="*/ 6474790 w 12192000"/>
            <a:gd name="connsiteY6698" fmla="*/ 4148210 h 6858000"/>
            <a:gd name="connsiteX6699" fmla="*/ 6447456 w 12192000"/>
            <a:gd name="connsiteY6699" fmla="*/ 4175550 h 6858000"/>
            <a:gd name="connsiteX6700" fmla="*/ 6514116 w 12192000"/>
            <a:gd name="connsiteY6700" fmla="*/ 4175550 h 6858000"/>
            <a:gd name="connsiteX6701" fmla="*/ 6486771 w 12192000"/>
            <a:gd name="connsiteY6701" fmla="*/ 4148210 h 6858000"/>
            <a:gd name="connsiteX6702" fmla="*/ 6514116 w 12192000"/>
            <a:gd name="connsiteY6702" fmla="*/ 4120870 h 6858000"/>
            <a:gd name="connsiteX6703" fmla="*/ 6541450 w 12192000"/>
            <a:gd name="connsiteY6703" fmla="*/ 4148210 h 6858000"/>
            <a:gd name="connsiteX6704" fmla="*/ 6514116 w 12192000"/>
            <a:gd name="connsiteY6704" fmla="*/ 4175550 h 6858000"/>
            <a:gd name="connsiteX6705" fmla="*/ 6580777 w 12192000"/>
            <a:gd name="connsiteY6705" fmla="*/ 4175550 h 6858000"/>
            <a:gd name="connsiteX6706" fmla="*/ 6553432 w 12192000"/>
            <a:gd name="connsiteY6706" fmla="*/ 4148210 h 6858000"/>
            <a:gd name="connsiteX6707" fmla="*/ 6580777 w 12192000"/>
            <a:gd name="connsiteY6707" fmla="*/ 4120870 h 6858000"/>
            <a:gd name="connsiteX6708" fmla="*/ 6608112 w 12192000"/>
            <a:gd name="connsiteY6708" fmla="*/ 4148210 h 6858000"/>
            <a:gd name="connsiteX6709" fmla="*/ 6580777 w 12192000"/>
            <a:gd name="connsiteY6709" fmla="*/ 4175550 h 6858000"/>
            <a:gd name="connsiteX6710" fmla="*/ 6647438 w 12192000"/>
            <a:gd name="connsiteY6710" fmla="*/ 4175550 h 6858000"/>
            <a:gd name="connsiteX6711" fmla="*/ 6620093 w 12192000"/>
            <a:gd name="connsiteY6711" fmla="*/ 4148210 h 6858000"/>
            <a:gd name="connsiteX6712" fmla="*/ 6647438 w 12192000"/>
            <a:gd name="connsiteY6712" fmla="*/ 4120870 h 6858000"/>
            <a:gd name="connsiteX6713" fmla="*/ 6674773 w 12192000"/>
            <a:gd name="connsiteY6713" fmla="*/ 4148210 h 6858000"/>
            <a:gd name="connsiteX6714" fmla="*/ 6647438 w 12192000"/>
            <a:gd name="connsiteY6714" fmla="*/ 4175550 h 6858000"/>
            <a:gd name="connsiteX6715" fmla="*/ 6714100 w 12192000"/>
            <a:gd name="connsiteY6715" fmla="*/ 4175550 h 6858000"/>
            <a:gd name="connsiteX6716" fmla="*/ 6686755 w 12192000"/>
            <a:gd name="connsiteY6716" fmla="*/ 4148210 h 6858000"/>
            <a:gd name="connsiteX6717" fmla="*/ 6714100 w 12192000"/>
            <a:gd name="connsiteY6717" fmla="*/ 4120870 h 6858000"/>
            <a:gd name="connsiteX6718" fmla="*/ 6741434 w 12192000"/>
            <a:gd name="connsiteY6718" fmla="*/ 4148210 h 6858000"/>
            <a:gd name="connsiteX6719" fmla="*/ 6714100 w 12192000"/>
            <a:gd name="connsiteY6719" fmla="*/ 4175550 h 6858000"/>
            <a:gd name="connsiteX6720" fmla="*/ 6780760 w 12192000"/>
            <a:gd name="connsiteY6720" fmla="*/ 4175550 h 6858000"/>
            <a:gd name="connsiteX6721" fmla="*/ 6753415 w 12192000"/>
            <a:gd name="connsiteY6721" fmla="*/ 4148210 h 6858000"/>
            <a:gd name="connsiteX6722" fmla="*/ 6780760 w 12192000"/>
            <a:gd name="connsiteY6722" fmla="*/ 4120870 h 6858000"/>
            <a:gd name="connsiteX6723" fmla="*/ 6808094 w 12192000"/>
            <a:gd name="connsiteY6723" fmla="*/ 4148210 h 6858000"/>
            <a:gd name="connsiteX6724" fmla="*/ 6780760 w 12192000"/>
            <a:gd name="connsiteY6724" fmla="*/ 4175550 h 6858000"/>
            <a:gd name="connsiteX6725" fmla="*/ 6847421 w 12192000"/>
            <a:gd name="connsiteY6725" fmla="*/ 4175550 h 6858000"/>
            <a:gd name="connsiteX6726" fmla="*/ 6820076 w 12192000"/>
            <a:gd name="connsiteY6726" fmla="*/ 4148210 h 6858000"/>
            <a:gd name="connsiteX6727" fmla="*/ 6847421 w 12192000"/>
            <a:gd name="connsiteY6727" fmla="*/ 4120870 h 6858000"/>
            <a:gd name="connsiteX6728" fmla="*/ 6874756 w 12192000"/>
            <a:gd name="connsiteY6728" fmla="*/ 4148210 h 6858000"/>
            <a:gd name="connsiteX6729" fmla="*/ 6847421 w 12192000"/>
            <a:gd name="connsiteY6729" fmla="*/ 4175550 h 6858000"/>
            <a:gd name="connsiteX6730" fmla="*/ 6914082 w 12192000"/>
            <a:gd name="connsiteY6730" fmla="*/ 4175550 h 6858000"/>
            <a:gd name="connsiteX6731" fmla="*/ 6886737 w 12192000"/>
            <a:gd name="connsiteY6731" fmla="*/ 4148210 h 6858000"/>
            <a:gd name="connsiteX6732" fmla="*/ 6914082 w 12192000"/>
            <a:gd name="connsiteY6732" fmla="*/ 4120870 h 6858000"/>
            <a:gd name="connsiteX6733" fmla="*/ 6941417 w 12192000"/>
            <a:gd name="connsiteY6733" fmla="*/ 4148210 h 6858000"/>
            <a:gd name="connsiteX6734" fmla="*/ 6914082 w 12192000"/>
            <a:gd name="connsiteY6734" fmla="*/ 4175550 h 6858000"/>
            <a:gd name="connsiteX6735" fmla="*/ 6980743 w 12192000"/>
            <a:gd name="connsiteY6735" fmla="*/ 4175550 h 6858000"/>
            <a:gd name="connsiteX6736" fmla="*/ 6953398 w 12192000"/>
            <a:gd name="connsiteY6736" fmla="*/ 4148210 h 6858000"/>
            <a:gd name="connsiteX6737" fmla="*/ 6980743 w 12192000"/>
            <a:gd name="connsiteY6737" fmla="*/ 4120870 h 6858000"/>
            <a:gd name="connsiteX6738" fmla="*/ 7008077 w 12192000"/>
            <a:gd name="connsiteY6738" fmla="*/ 4148210 h 6858000"/>
            <a:gd name="connsiteX6739" fmla="*/ 6980743 w 12192000"/>
            <a:gd name="connsiteY6739" fmla="*/ 4175550 h 6858000"/>
            <a:gd name="connsiteX6740" fmla="*/ 7047404 w 12192000"/>
            <a:gd name="connsiteY6740" fmla="*/ 4175550 h 6858000"/>
            <a:gd name="connsiteX6741" fmla="*/ 7020059 w 12192000"/>
            <a:gd name="connsiteY6741" fmla="*/ 4148210 h 6858000"/>
            <a:gd name="connsiteX6742" fmla="*/ 7047404 w 12192000"/>
            <a:gd name="connsiteY6742" fmla="*/ 4120870 h 6858000"/>
            <a:gd name="connsiteX6743" fmla="*/ 7074738 w 12192000"/>
            <a:gd name="connsiteY6743" fmla="*/ 4148210 h 6858000"/>
            <a:gd name="connsiteX6744" fmla="*/ 7047404 w 12192000"/>
            <a:gd name="connsiteY6744" fmla="*/ 4175550 h 6858000"/>
            <a:gd name="connsiteX6745" fmla="*/ 7114065 w 12192000"/>
            <a:gd name="connsiteY6745" fmla="*/ 4175550 h 6858000"/>
            <a:gd name="connsiteX6746" fmla="*/ 7086720 w 12192000"/>
            <a:gd name="connsiteY6746" fmla="*/ 4148210 h 6858000"/>
            <a:gd name="connsiteX6747" fmla="*/ 7114065 w 12192000"/>
            <a:gd name="connsiteY6747" fmla="*/ 4120870 h 6858000"/>
            <a:gd name="connsiteX6748" fmla="*/ 7141400 w 12192000"/>
            <a:gd name="connsiteY6748" fmla="*/ 4148210 h 6858000"/>
            <a:gd name="connsiteX6749" fmla="*/ 7114065 w 12192000"/>
            <a:gd name="connsiteY6749" fmla="*/ 4175550 h 6858000"/>
            <a:gd name="connsiteX6750" fmla="*/ 7180725 w 12192000"/>
            <a:gd name="connsiteY6750" fmla="*/ 4175550 h 6858000"/>
            <a:gd name="connsiteX6751" fmla="*/ 7153380 w 12192000"/>
            <a:gd name="connsiteY6751" fmla="*/ 4148210 h 6858000"/>
            <a:gd name="connsiteX6752" fmla="*/ 7180725 w 12192000"/>
            <a:gd name="connsiteY6752" fmla="*/ 4120870 h 6858000"/>
            <a:gd name="connsiteX6753" fmla="*/ 7208060 w 12192000"/>
            <a:gd name="connsiteY6753" fmla="*/ 4148210 h 6858000"/>
            <a:gd name="connsiteX6754" fmla="*/ 7180725 w 12192000"/>
            <a:gd name="connsiteY6754" fmla="*/ 4175550 h 6858000"/>
            <a:gd name="connsiteX6755" fmla="*/ 7247387 w 12192000"/>
            <a:gd name="connsiteY6755" fmla="*/ 4175550 h 6858000"/>
            <a:gd name="connsiteX6756" fmla="*/ 7220042 w 12192000"/>
            <a:gd name="connsiteY6756" fmla="*/ 4148210 h 6858000"/>
            <a:gd name="connsiteX6757" fmla="*/ 7247387 w 12192000"/>
            <a:gd name="connsiteY6757" fmla="*/ 4120870 h 6858000"/>
            <a:gd name="connsiteX6758" fmla="*/ 7274721 w 12192000"/>
            <a:gd name="connsiteY6758" fmla="*/ 4148210 h 6858000"/>
            <a:gd name="connsiteX6759" fmla="*/ 7247387 w 12192000"/>
            <a:gd name="connsiteY6759" fmla="*/ 4175550 h 6858000"/>
            <a:gd name="connsiteX6760" fmla="*/ 7314048 w 12192000"/>
            <a:gd name="connsiteY6760" fmla="*/ 4175550 h 6858000"/>
            <a:gd name="connsiteX6761" fmla="*/ 7286703 w 12192000"/>
            <a:gd name="connsiteY6761" fmla="*/ 4148210 h 6858000"/>
            <a:gd name="connsiteX6762" fmla="*/ 7314048 w 12192000"/>
            <a:gd name="connsiteY6762" fmla="*/ 4120870 h 6858000"/>
            <a:gd name="connsiteX6763" fmla="*/ 7341382 w 12192000"/>
            <a:gd name="connsiteY6763" fmla="*/ 4148210 h 6858000"/>
            <a:gd name="connsiteX6764" fmla="*/ 7314048 w 12192000"/>
            <a:gd name="connsiteY6764" fmla="*/ 4175550 h 6858000"/>
            <a:gd name="connsiteX6765" fmla="*/ 7380708 w 12192000"/>
            <a:gd name="connsiteY6765" fmla="*/ 4175550 h 6858000"/>
            <a:gd name="connsiteX6766" fmla="*/ 7353363 w 12192000"/>
            <a:gd name="connsiteY6766" fmla="*/ 4148210 h 6858000"/>
            <a:gd name="connsiteX6767" fmla="*/ 7380708 w 12192000"/>
            <a:gd name="connsiteY6767" fmla="*/ 4120870 h 6858000"/>
            <a:gd name="connsiteX6768" fmla="*/ 7408043 w 12192000"/>
            <a:gd name="connsiteY6768" fmla="*/ 4148210 h 6858000"/>
            <a:gd name="connsiteX6769" fmla="*/ 7380708 w 12192000"/>
            <a:gd name="connsiteY6769" fmla="*/ 4175550 h 6858000"/>
            <a:gd name="connsiteX6770" fmla="*/ 7447369 w 12192000"/>
            <a:gd name="connsiteY6770" fmla="*/ 4175550 h 6858000"/>
            <a:gd name="connsiteX6771" fmla="*/ 7420024 w 12192000"/>
            <a:gd name="connsiteY6771" fmla="*/ 4148210 h 6858000"/>
            <a:gd name="connsiteX6772" fmla="*/ 7447369 w 12192000"/>
            <a:gd name="connsiteY6772" fmla="*/ 4120870 h 6858000"/>
            <a:gd name="connsiteX6773" fmla="*/ 7474704 w 12192000"/>
            <a:gd name="connsiteY6773" fmla="*/ 4148210 h 6858000"/>
            <a:gd name="connsiteX6774" fmla="*/ 7447369 w 12192000"/>
            <a:gd name="connsiteY6774" fmla="*/ 4175550 h 6858000"/>
            <a:gd name="connsiteX6775" fmla="*/ 7514031 w 12192000"/>
            <a:gd name="connsiteY6775" fmla="*/ 4175550 h 6858000"/>
            <a:gd name="connsiteX6776" fmla="*/ 7486686 w 12192000"/>
            <a:gd name="connsiteY6776" fmla="*/ 4148210 h 6858000"/>
            <a:gd name="connsiteX6777" fmla="*/ 7514031 w 12192000"/>
            <a:gd name="connsiteY6777" fmla="*/ 4120870 h 6858000"/>
            <a:gd name="connsiteX6778" fmla="*/ 7541365 w 12192000"/>
            <a:gd name="connsiteY6778" fmla="*/ 4148210 h 6858000"/>
            <a:gd name="connsiteX6779" fmla="*/ 7514031 w 12192000"/>
            <a:gd name="connsiteY6779" fmla="*/ 4175550 h 6858000"/>
            <a:gd name="connsiteX6780" fmla="*/ 7580691 w 12192000"/>
            <a:gd name="connsiteY6780" fmla="*/ 4175550 h 6858000"/>
            <a:gd name="connsiteX6781" fmla="*/ 7553346 w 12192000"/>
            <a:gd name="connsiteY6781" fmla="*/ 4148210 h 6858000"/>
            <a:gd name="connsiteX6782" fmla="*/ 7580691 w 12192000"/>
            <a:gd name="connsiteY6782" fmla="*/ 4120870 h 6858000"/>
            <a:gd name="connsiteX6783" fmla="*/ 7608025 w 12192000"/>
            <a:gd name="connsiteY6783" fmla="*/ 4148210 h 6858000"/>
            <a:gd name="connsiteX6784" fmla="*/ 7580691 w 12192000"/>
            <a:gd name="connsiteY6784" fmla="*/ 4175550 h 6858000"/>
            <a:gd name="connsiteX6785" fmla="*/ 7647352 w 12192000"/>
            <a:gd name="connsiteY6785" fmla="*/ 4175550 h 6858000"/>
            <a:gd name="connsiteX6786" fmla="*/ 7620007 w 12192000"/>
            <a:gd name="connsiteY6786" fmla="*/ 4148210 h 6858000"/>
            <a:gd name="connsiteX6787" fmla="*/ 7647352 w 12192000"/>
            <a:gd name="connsiteY6787" fmla="*/ 4120870 h 6858000"/>
            <a:gd name="connsiteX6788" fmla="*/ 7674687 w 12192000"/>
            <a:gd name="connsiteY6788" fmla="*/ 4148210 h 6858000"/>
            <a:gd name="connsiteX6789" fmla="*/ 7647352 w 12192000"/>
            <a:gd name="connsiteY6789" fmla="*/ 4175550 h 6858000"/>
            <a:gd name="connsiteX6790" fmla="*/ 7714013 w 12192000"/>
            <a:gd name="connsiteY6790" fmla="*/ 4175550 h 6858000"/>
            <a:gd name="connsiteX6791" fmla="*/ 7686668 w 12192000"/>
            <a:gd name="connsiteY6791" fmla="*/ 4148210 h 6858000"/>
            <a:gd name="connsiteX6792" fmla="*/ 7714013 w 12192000"/>
            <a:gd name="connsiteY6792" fmla="*/ 4120870 h 6858000"/>
            <a:gd name="connsiteX6793" fmla="*/ 7741348 w 12192000"/>
            <a:gd name="connsiteY6793" fmla="*/ 4148210 h 6858000"/>
            <a:gd name="connsiteX6794" fmla="*/ 7714013 w 12192000"/>
            <a:gd name="connsiteY6794" fmla="*/ 4175550 h 6858000"/>
            <a:gd name="connsiteX6795" fmla="*/ 7780674 w 12192000"/>
            <a:gd name="connsiteY6795" fmla="*/ 4175550 h 6858000"/>
            <a:gd name="connsiteX6796" fmla="*/ 7753329 w 12192000"/>
            <a:gd name="connsiteY6796" fmla="*/ 4148210 h 6858000"/>
            <a:gd name="connsiteX6797" fmla="*/ 7780674 w 12192000"/>
            <a:gd name="connsiteY6797" fmla="*/ 4120870 h 6858000"/>
            <a:gd name="connsiteX6798" fmla="*/ 7808008 w 12192000"/>
            <a:gd name="connsiteY6798" fmla="*/ 4148210 h 6858000"/>
            <a:gd name="connsiteX6799" fmla="*/ 7780674 w 12192000"/>
            <a:gd name="connsiteY6799" fmla="*/ 4175550 h 6858000"/>
            <a:gd name="connsiteX6800" fmla="*/ 7847335 w 12192000"/>
            <a:gd name="connsiteY6800" fmla="*/ 4175550 h 6858000"/>
            <a:gd name="connsiteX6801" fmla="*/ 7819990 w 12192000"/>
            <a:gd name="connsiteY6801" fmla="*/ 4148210 h 6858000"/>
            <a:gd name="connsiteX6802" fmla="*/ 7847335 w 12192000"/>
            <a:gd name="connsiteY6802" fmla="*/ 4120870 h 6858000"/>
            <a:gd name="connsiteX6803" fmla="*/ 7874669 w 12192000"/>
            <a:gd name="connsiteY6803" fmla="*/ 4148210 h 6858000"/>
            <a:gd name="connsiteX6804" fmla="*/ 7847335 w 12192000"/>
            <a:gd name="connsiteY6804" fmla="*/ 4175550 h 6858000"/>
            <a:gd name="connsiteX6805" fmla="*/ 7913996 w 12192000"/>
            <a:gd name="connsiteY6805" fmla="*/ 4175550 h 6858000"/>
            <a:gd name="connsiteX6806" fmla="*/ 7886651 w 12192000"/>
            <a:gd name="connsiteY6806" fmla="*/ 4148210 h 6858000"/>
            <a:gd name="connsiteX6807" fmla="*/ 7913996 w 12192000"/>
            <a:gd name="connsiteY6807" fmla="*/ 4120870 h 6858000"/>
            <a:gd name="connsiteX6808" fmla="*/ 7941331 w 12192000"/>
            <a:gd name="connsiteY6808" fmla="*/ 4148210 h 6858000"/>
            <a:gd name="connsiteX6809" fmla="*/ 7913996 w 12192000"/>
            <a:gd name="connsiteY6809" fmla="*/ 4175550 h 6858000"/>
            <a:gd name="connsiteX6810" fmla="*/ 7980656 w 12192000"/>
            <a:gd name="connsiteY6810" fmla="*/ 4175550 h 6858000"/>
            <a:gd name="connsiteX6811" fmla="*/ 7953311 w 12192000"/>
            <a:gd name="connsiteY6811" fmla="*/ 4148210 h 6858000"/>
            <a:gd name="connsiteX6812" fmla="*/ 7980656 w 12192000"/>
            <a:gd name="connsiteY6812" fmla="*/ 4120870 h 6858000"/>
            <a:gd name="connsiteX6813" fmla="*/ 8007991 w 12192000"/>
            <a:gd name="connsiteY6813" fmla="*/ 4148210 h 6858000"/>
            <a:gd name="connsiteX6814" fmla="*/ 7980656 w 12192000"/>
            <a:gd name="connsiteY6814" fmla="*/ 4175550 h 6858000"/>
            <a:gd name="connsiteX6815" fmla="*/ 8047318 w 12192000"/>
            <a:gd name="connsiteY6815" fmla="*/ 4175550 h 6858000"/>
            <a:gd name="connsiteX6816" fmla="*/ 8019973 w 12192000"/>
            <a:gd name="connsiteY6816" fmla="*/ 4148210 h 6858000"/>
            <a:gd name="connsiteX6817" fmla="*/ 8047318 w 12192000"/>
            <a:gd name="connsiteY6817" fmla="*/ 4120870 h 6858000"/>
            <a:gd name="connsiteX6818" fmla="*/ 8074652 w 12192000"/>
            <a:gd name="connsiteY6818" fmla="*/ 4148210 h 6858000"/>
            <a:gd name="connsiteX6819" fmla="*/ 8047318 w 12192000"/>
            <a:gd name="connsiteY6819" fmla="*/ 4175550 h 6858000"/>
            <a:gd name="connsiteX6820" fmla="*/ 8113979 w 12192000"/>
            <a:gd name="connsiteY6820" fmla="*/ 4175550 h 6858000"/>
            <a:gd name="connsiteX6821" fmla="*/ 8086634 w 12192000"/>
            <a:gd name="connsiteY6821" fmla="*/ 4148210 h 6858000"/>
            <a:gd name="connsiteX6822" fmla="*/ 8113979 w 12192000"/>
            <a:gd name="connsiteY6822" fmla="*/ 4120870 h 6858000"/>
            <a:gd name="connsiteX6823" fmla="*/ 8141313 w 12192000"/>
            <a:gd name="connsiteY6823" fmla="*/ 4148210 h 6858000"/>
            <a:gd name="connsiteX6824" fmla="*/ 8113979 w 12192000"/>
            <a:gd name="connsiteY6824" fmla="*/ 4175550 h 6858000"/>
            <a:gd name="connsiteX6825" fmla="*/ 8180639 w 12192000"/>
            <a:gd name="connsiteY6825" fmla="*/ 4175550 h 6858000"/>
            <a:gd name="connsiteX6826" fmla="*/ 8153294 w 12192000"/>
            <a:gd name="connsiteY6826" fmla="*/ 4148210 h 6858000"/>
            <a:gd name="connsiteX6827" fmla="*/ 8180639 w 12192000"/>
            <a:gd name="connsiteY6827" fmla="*/ 4120870 h 6858000"/>
            <a:gd name="connsiteX6828" fmla="*/ 8207974 w 12192000"/>
            <a:gd name="connsiteY6828" fmla="*/ 4148210 h 6858000"/>
            <a:gd name="connsiteX6829" fmla="*/ 8180639 w 12192000"/>
            <a:gd name="connsiteY6829" fmla="*/ 4175550 h 6858000"/>
            <a:gd name="connsiteX6830" fmla="*/ 8247300 w 12192000"/>
            <a:gd name="connsiteY6830" fmla="*/ 4175550 h 6858000"/>
            <a:gd name="connsiteX6831" fmla="*/ 8219955 w 12192000"/>
            <a:gd name="connsiteY6831" fmla="*/ 4148210 h 6858000"/>
            <a:gd name="connsiteX6832" fmla="*/ 8247300 w 12192000"/>
            <a:gd name="connsiteY6832" fmla="*/ 4120870 h 6858000"/>
            <a:gd name="connsiteX6833" fmla="*/ 8274635 w 12192000"/>
            <a:gd name="connsiteY6833" fmla="*/ 4148210 h 6858000"/>
            <a:gd name="connsiteX6834" fmla="*/ 8247300 w 12192000"/>
            <a:gd name="connsiteY6834" fmla="*/ 4175550 h 6858000"/>
            <a:gd name="connsiteX6835" fmla="*/ 8313962 w 12192000"/>
            <a:gd name="connsiteY6835" fmla="*/ 4175550 h 6858000"/>
            <a:gd name="connsiteX6836" fmla="*/ 8286617 w 12192000"/>
            <a:gd name="connsiteY6836" fmla="*/ 4148210 h 6858000"/>
            <a:gd name="connsiteX6837" fmla="*/ 8313962 w 12192000"/>
            <a:gd name="connsiteY6837" fmla="*/ 4120870 h 6858000"/>
            <a:gd name="connsiteX6838" fmla="*/ 8341296 w 12192000"/>
            <a:gd name="connsiteY6838" fmla="*/ 4148210 h 6858000"/>
            <a:gd name="connsiteX6839" fmla="*/ 8313962 w 12192000"/>
            <a:gd name="connsiteY6839" fmla="*/ 4175550 h 6858000"/>
            <a:gd name="connsiteX6840" fmla="*/ 8380622 w 12192000"/>
            <a:gd name="connsiteY6840" fmla="*/ 4175550 h 6858000"/>
            <a:gd name="connsiteX6841" fmla="*/ 8353277 w 12192000"/>
            <a:gd name="connsiteY6841" fmla="*/ 4148210 h 6858000"/>
            <a:gd name="connsiteX6842" fmla="*/ 8380622 w 12192000"/>
            <a:gd name="connsiteY6842" fmla="*/ 4120870 h 6858000"/>
            <a:gd name="connsiteX6843" fmla="*/ 8407956 w 12192000"/>
            <a:gd name="connsiteY6843" fmla="*/ 4148210 h 6858000"/>
            <a:gd name="connsiteX6844" fmla="*/ 8380622 w 12192000"/>
            <a:gd name="connsiteY6844" fmla="*/ 4175550 h 6858000"/>
            <a:gd name="connsiteX6845" fmla="*/ 8447283 w 12192000"/>
            <a:gd name="connsiteY6845" fmla="*/ 4175550 h 6858000"/>
            <a:gd name="connsiteX6846" fmla="*/ 8419938 w 12192000"/>
            <a:gd name="connsiteY6846" fmla="*/ 4148210 h 6858000"/>
            <a:gd name="connsiteX6847" fmla="*/ 8447283 w 12192000"/>
            <a:gd name="connsiteY6847" fmla="*/ 4120870 h 6858000"/>
            <a:gd name="connsiteX6848" fmla="*/ 8474618 w 12192000"/>
            <a:gd name="connsiteY6848" fmla="*/ 4148210 h 6858000"/>
            <a:gd name="connsiteX6849" fmla="*/ 8447283 w 12192000"/>
            <a:gd name="connsiteY6849" fmla="*/ 4175550 h 6858000"/>
            <a:gd name="connsiteX6850" fmla="*/ 8513944 w 12192000"/>
            <a:gd name="connsiteY6850" fmla="*/ 4175550 h 6858000"/>
            <a:gd name="connsiteX6851" fmla="*/ 8486599 w 12192000"/>
            <a:gd name="connsiteY6851" fmla="*/ 4148210 h 6858000"/>
            <a:gd name="connsiteX6852" fmla="*/ 8513944 w 12192000"/>
            <a:gd name="connsiteY6852" fmla="*/ 4120870 h 6858000"/>
            <a:gd name="connsiteX6853" fmla="*/ 8541279 w 12192000"/>
            <a:gd name="connsiteY6853" fmla="*/ 4148210 h 6858000"/>
            <a:gd name="connsiteX6854" fmla="*/ 8513944 w 12192000"/>
            <a:gd name="connsiteY6854" fmla="*/ 4175550 h 6858000"/>
            <a:gd name="connsiteX6855" fmla="*/ 8580605 w 12192000"/>
            <a:gd name="connsiteY6855" fmla="*/ 4175550 h 6858000"/>
            <a:gd name="connsiteX6856" fmla="*/ 8553260 w 12192000"/>
            <a:gd name="connsiteY6856" fmla="*/ 4148210 h 6858000"/>
            <a:gd name="connsiteX6857" fmla="*/ 8580605 w 12192000"/>
            <a:gd name="connsiteY6857" fmla="*/ 4120870 h 6858000"/>
            <a:gd name="connsiteX6858" fmla="*/ 8607939 w 12192000"/>
            <a:gd name="connsiteY6858" fmla="*/ 4148210 h 6858000"/>
            <a:gd name="connsiteX6859" fmla="*/ 8580605 w 12192000"/>
            <a:gd name="connsiteY6859" fmla="*/ 4175550 h 6858000"/>
            <a:gd name="connsiteX6860" fmla="*/ 8647266 w 12192000"/>
            <a:gd name="connsiteY6860" fmla="*/ 4175550 h 6858000"/>
            <a:gd name="connsiteX6861" fmla="*/ 8619921 w 12192000"/>
            <a:gd name="connsiteY6861" fmla="*/ 4148210 h 6858000"/>
            <a:gd name="connsiteX6862" fmla="*/ 8647266 w 12192000"/>
            <a:gd name="connsiteY6862" fmla="*/ 4120870 h 6858000"/>
            <a:gd name="connsiteX6863" fmla="*/ 8674600 w 12192000"/>
            <a:gd name="connsiteY6863" fmla="*/ 4148210 h 6858000"/>
            <a:gd name="connsiteX6864" fmla="*/ 8647266 w 12192000"/>
            <a:gd name="connsiteY6864" fmla="*/ 4175550 h 6858000"/>
            <a:gd name="connsiteX6865" fmla="*/ 8713927 w 12192000"/>
            <a:gd name="connsiteY6865" fmla="*/ 4175550 h 6858000"/>
            <a:gd name="connsiteX6866" fmla="*/ 8686582 w 12192000"/>
            <a:gd name="connsiteY6866" fmla="*/ 4148210 h 6858000"/>
            <a:gd name="connsiteX6867" fmla="*/ 8713927 w 12192000"/>
            <a:gd name="connsiteY6867" fmla="*/ 4120870 h 6858000"/>
            <a:gd name="connsiteX6868" fmla="*/ 8741262 w 12192000"/>
            <a:gd name="connsiteY6868" fmla="*/ 4148210 h 6858000"/>
            <a:gd name="connsiteX6869" fmla="*/ 8713927 w 12192000"/>
            <a:gd name="connsiteY6869" fmla="*/ 4175550 h 6858000"/>
            <a:gd name="connsiteX6870" fmla="*/ 8780587 w 12192000"/>
            <a:gd name="connsiteY6870" fmla="*/ 4175550 h 6858000"/>
            <a:gd name="connsiteX6871" fmla="*/ 8753242 w 12192000"/>
            <a:gd name="connsiteY6871" fmla="*/ 4148210 h 6858000"/>
            <a:gd name="connsiteX6872" fmla="*/ 8780587 w 12192000"/>
            <a:gd name="connsiteY6872" fmla="*/ 4120870 h 6858000"/>
            <a:gd name="connsiteX6873" fmla="*/ 8807922 w 12192000"/>
            <a:gd name="connsiteY6873" fmla="*/ 4148210 h 6858000"/>
            <a:gd name="connsiteX6874" fmla="*/ 8780587 w 12192000"/>
            <a:gd name="connsiteY6874" fmla="*/ 4175550 h 6858000"/>
            <a:gd name="connsiteX6875" fmla="*/ 8847249 w 12192000"/>
            <a:gd name="connsiteY6875" fmla="*/ 4175550 h 6858000"/>
            <a:gd name="connsiteX6876" fmla="*/ 8819904 w 12192000"/>
            <a:gd name="connsiteY6876" fmla="*/ 4148210 h 6858000"/>
            <a:gd name="connsiteX6877" fmla="*/ 8847249 w 12192000"/>
            <a:gd name="connsiteY6877" fmla="*/ 4120870 h 6858000"/>
            <a:gd name="connsiteX6878" fmla="*/ 8874583 w 12192000"/>
            <a:gd name="connsiteY6878" fmla="*/ 4148210 h 6858000"/>
            <a:gd name="connsiteX6879" fmla="*/ 8847249 w 12192000"/>
            <a:gd name="connsiteY6879" fmla="*/ 4175550 h 6858000"/>
            <a:gd name="connsiteX6880" fmla="*/ 8913910 w 12192000"/>
            <a:gd name="connsiteY6880" fmla="*/ 4175550 h 6858000"/>
            <a:gd name="connsiteX6881" fmla="*/ 8886565 w 12192000"/>
            <a:gd name="connsiteY6881" fmla="*/ 4148210 h 6858000"/>
            <a:gd name="connsiteX6882" fmla="*/ 8913910 w 12192000"/>
            <a:gd name="connsiteY6882" fmla="*/ 4120870 h 6858000"/>
            <a:gd name="connsiteX6883" fmla="*/ 8941244 w 12192000"/>
            <a:gd name="connsiteY6883" fmla="*/ 4148210 h 6858000"/>
            <a:gd name="connsiteX6884" fmla="*/ 8913910 w 12192000"/>
            <a:gd name="connsiteY6884" fmla="*/ 4175550 h 6858000"/>
            <a:gd name="connsiteX6885" fmla="*/ 8980570 w 12192000"/>
            <a:gd name="connsiteY6885" fmla="*/ 4175550 h 6858000"/>
            <a:gd name="connsiteX6886" fmla="*/ 8953225 w 12192000"/>
            <a:gd name="connsiteY6886" fmla="*/ 4148210 h 6858000"/>
            <a:gd name="connsiteX6887" fmla="*/ 8980570 w 12192000"/>
            <a:gd name="connsiteY6887" fmla="*/ 4120870 h 6858000"/>
            <a:gd name="connsiteX6888" fmla="*/ 9007905 w 12192000"/>
            <a:gd name="connsiteY6888" fmla="*/ 4148210 h 6858000"/>
            <a:gd name="connsiteX6889" fmla="*/ 8980570 w 12192000"/>
            <a:gd name="connsiteY6889" fmla="*/ 4175550 h 6858000"/>
            <a:gd name="connsiteX6890" fmla="*/ 9047231 w 12192000"/>
            <a:gd name="connsiteY6890" fmla="*/ 4175550 h 6858000"/>
            <a:gd name="connsiteX6891" fmla="*/ 9019886 w 12192000"/>
            <a:gd name="connsiteY6891" fmla="*/ 4148210 h 6858000"/>
            <a:gd name="connsiteX6892" fmla="*/ 9047231 w 12192000"/>
            <a:gd name="connsiteY6892" fmla="*/ 4120870 h 6858000"/>
            <a:gd name="connsiteX6893" fmla="*/ 9074566 w 12192000"/>
            <a:gd name="connsiteY6893" fmla="*/ 4148210 h 6858000"/>
            <a:gd name="connsiteX6894" fmla="*/ 9047231 w 12192000"/>
            <a:gd name="connsiteY6894" fmla="*/ 4175550 h 6858000"/>
            <a:gd name="connsiteX6895" fmla="*/ 9380536 w 12192000"/>
            <a:gd name="connsiteY6895" fmla="*/ 4175550 h 6858000"/>
            <a:gd name="connsiteX6896" fmla="*/ 9353191 w 12192000"/>
            <a:gd name="connsiteY6896" fmla="*/ 4148210 h 6858000"/>
            <a:gd name="connsiteX6897" fmla="*/ 9380536 w 12192000"/>
            <a:gd name="connsiteY6897" fmla="*/ 4120870 h 6858000"/>
            <a:gd name="connsiteX6898" fmla="*/ 9407870 w 12192000"/>
            <a:gd name="connsiteY6898" fmla="*/ 4148210 h 6858000"/>
            <a:gd name="connsiteX6899" fmla="*/ 9380536 w 12192000"/>
            <a:gd name="connsiteY6899" fmla="*/ 4175550 h 6858000"/>
            <a:gd name="connsiteX6900" fmla="*/ 3047746 w 12192000"/>
            <a:gd name="connsiteY6900" fmla="*/ 4108921 h 6858000"/>
            <a:gd name="connsiteX6901" fmla="*/ 3020406 w 12192000"/>
            <a:gd name="connsiteY6901" fmla="*/ 4081581 h 6858000"/>
            <a:gd name="connsiteX6902" fmla="*/ 3047746 w 12192000"/>
            <a:gd name="connsiteY6902" fmla="*/ 4054242 h 6858000"/>
            <a:gd name="connsiteX6903" fmla="*/ 3075085 w 12192000"/>
            <a:gd name="connsiteY6903" fmla="*/ 4081581 h 6858000"/>
            <a:gd name="connsiteX6904" fmla="*/ 3047746 w 12192000"/>
            <a:gd name="connsiteY6904" fmla="*/ 4108921 h 6858000"/>
            <a:gd name="connsiteX6905" fmla="*/ 3114407 w 12192000"/>
            <a:gd name="connsiteY6905" fmla="*/ 4108921 h 6858000"/>
            <a:gd name="connsiteX6906" fmla="*/ 3087067 w 12192000"/>
            <a:gd name="connsiteY6906" fmla="*/ 4081581 h 6858000"/>
            <a:gd name="connsiteX6907" fmla="*/ 3114407 w 12192000"/>
            <a:gd name="connsiteY6907" fmla="*/ 4054242 h 6858000"/>
            <a:gd name="connsiteX6908" fmla="*/ 3141747 w 12192000"/>
            <a:gd name="connsiteY6908" fmla="*/ 4081581 h 6858000"/>
            <a:gd name="connsiteX6909" fmla="*/ 3114407 w 12192000"/>
            <a:gd name="connsiteY6909" fmla="*/ 4108921 h 6858000"/>
            <a:gd name="connsiteX6910" fmla="*/ 3181068 w 12192000"/>
            <a:gd name="connsiteY6910" fmla="*/ 4108921 h 6858000"/>
            <a:gd name="connsiteX6911" fmla="*/ 3153728 w 12192000"/>
            <a:gd name="connsiteY6911" fmla="*/ 4081581 h 6858000"/>
            <a:gd name="connsiteX6912" fmla="*/ 3181068 w 12192000"/>
            <a:gd name="connsiteY6912" fmla="*/ 4054242 h 6858000"/>
            <a:gd name="connsiteX6913" fmla="*/ 3208408 w 12192000"/>
            <a:gd name="connsiteY6913" fmla="*/ 4081581 h 6858000"/>
            <a:gd name="connsiteX6914" fmla="*/ 3181068 w 12192000"/>
            <a:gd name="connsiteY6914" fmla="*/ 4108921 h 6858000"/>
            <a:gd name="connsiteX6915" fmla="*/ 3247728 w 12192000"/>
            <a:gd name="connsiteY6915" fmla="*/ 4108921 h 6858000"/>
            <a:gd name="connsiteX6916" fmla="*/ 3220389 w 12192000"/>
            <a:gd name="connsiteY6916" fmla="*/ 4081581 h 6858000"/>
            <a:gd name="connsiteX6917" fmla="*/ 3247728 w 12192000"/>
            <a:gd name="connsiteY6917" fmla="*/ 4054242 h 6858000"/>
            <a:gd name="connsiteX6918" fmla="*/ 3275068 w 12192000"/>
            <a:gd name="connsiteY6918" fmla="*/ 4081581 h 6858000"/>
            <a:gd name="connsiteX6919" fmla="*/ 3247728 w 12192000"/>
            <a:gd name="connsiteY6919" fmla="*/ 4108921 h 6858000"/>
            <a:gd name="connsiteX6920" fmla="*/ 3314390 w 12192000"/>
            <a:gd name="connsiteY6920" fmla="*/ 4108921 h 6858000"/>
            <a:gd name="connsiteX6921" fmla="*/ 3287050 w 12192000"/>
            <a:gd name="connsiteY6921" fmla="*/ 4081581 h 6858000"/>
            <a:gd name="connsiteX6922" fmla="*/ 3314390 w 12192000"/>
            <a:gd name="connsiteY6922" fmla="*/ 4054242 h 6858000"/>
            <a:gd name="connsiteX6923" fmla="*/ 3341729 w 12192000"/>
            <a:gd name="connsiteY6923" fmla="*/ 4081581 h 6858000"/>
            <a:gd name="connsiteX6924" fmla="*/ 3314390 w 12192000"/>
            <a:gd name="connsiteY6924" fmla="*/ 4108921 h 6858000"/>
            <a:gd name="connsiteX6925" fmla="*/ 3381051 w 12192000"/>
            <a:gd name="connsiteY6925" fmla="*/ 4108921 h 6858000"/>
            <a:gd name="connsiteX6926" fmla="*/ 3353711 w 12192000"/>
            <a:gd name="connsiteY6926" fmla="*/ 4081581 h 6858000"/>
            <a:gd name="connsiteX6927" fmla="*/ 3381051 w 12192000"/>
            <a:gd name="connsiteY6927" fmla="*/ 4054242 h 6858000"/>
            <a:gd name="connsiteX6928" fmla="*/ 3408391 w 12192000"/>
            <a:gd name="connsiteY6928" fmla="*/ 4081581 h 6858000"/>
            <a:gd name="connsiteX6929" fmla="*/ 3381051 w 12192000"/>
            <a:gd name="connsiteY6929" fmla="*/ 4108921 h 6858000"/>
            <a:gd name="connsiteX6930" fmla="*/ 3447711 w 12192000"/>
            <a:gd name="connsiteY6930" fmla="*/ 4108921 h 6858000"/>
            <a:gd name="connsiteX6931" fmla="*/ 3420371 w 12192000"/>
            <a:gd name="connsiteY6931" fmla="*/ 4081581 h 6858000"/>
            <a:gd name="connsiteX6932" fmla="*/ 3447711 w 12192000"/>
            <a:gd name="connsiteY6932" fmla="*/ 4054242 h 6858000"/>
            <a:gd name="connsiteX6933" fmla="*/ 3475051 w 12192000"/>
            <a:gd name="connsiteY6933" fmla="*/ 4081581 h 6858000"/>
            <a:gd name="connsiteX6934" fmla="*/ 3447711 w 12192000"/>
            <a:gd name="connsiteY6934" fmla="*/ 4108921 h 6858000"/>
            <a:gd name="connsiteX6935" fmla="*/ 3514372 w 12192000"/>
            <a:gd name="connsiteY6935" fmla="*/ 4108921 h 6858000"/>
            <a:gd name="connsiteX6936" fmla="*/ 3487033 w 12192000"/>
            <a:gd name="connsiteY6936" fmla="*/ 4081581 h 6858000"/>
            <a:gd name="connsiteX6937" fmla="*/ 3514372 w 12192000"/>
            <a:gd name="connsiteY6937" fmla="*/ 4054242 h 6858000"/>
            <a:gd name="connsiteX6938" fmla="*/ 3541712 w 12192000"/>
            <a:gd name="connsiteY6938" fmla="*/ 4081581 h 6858000"/>
            <a:gd name="connsiteX6939" fmla="*/ 3514372 w 12192000"/>
            <a:gd name="connsiteY6939" fmla="*/ 4108921 h 6858000"/>
            <a:gd name="connsiteX6940" fmla="*/ 3581034 w 12192000"/>
            <a:gd name="connsiteY6940" fmla="*/ 4108921 h 6858000"/>
            <a:gd name="connsiteX6941" fmla="*/ 3553694 w 12192000"/>
            <a:gd name="connsiteY6941" fmla="*/ 4081581 h 6858000"/>
            <a:gd name="connsiteX6942" fmla="*/ 3581034 w 12192000"/>
            <a:gd name="connsiteY6942" fmla="*/ 4054242 h 6858000"/>
            <a:gd name="connsiteX6943" fmla="*/ 3608373 w 12192000"/>
            <a:gd name="connsiteY6943" fmla="*/ 4081581 h 6858000"/>
            <a:gd name="connsiteX6944" fmla="*/ 3581034 w 12192000"/>
            <a:gd name="connsiteY6944" fmla="*/ 4108921 h 6858000"/>
            <a:gd name="connsiteX6945" fmla="*/ 3647694 w 12192000"/>
            <a:gd name="connsiteY6945" fmla="*/ 4108921 h 6858000"/>
            <a:gd name="connsiteX6946" fmla="*/ 3620354 w 12192000"/>
            <a:gd name="connsiteY6946" fmla="*/ 4081581 h 6858000"/>
            <a:gd name="connsiteX6947" fmla="*/ 3647694 w 12192000"/>
            <a:gd name="connsiteY6947" fmla="*/ 4054242 h 6858000"/>
            <a:gd name="connsiteX6948" fmla="*/ 3675034 w 12192000"/>
            <a:gd name="connsiteY6948" fmla="*/ 4081581 h 6858000"/>
            <a:gd name="connsiteX6949" fmla="*/ 3647694 w 12192000"/>
            <a:gd name="connsiteY6949" fmla="*/ 4108921 h 6858000"/>
            <a:gd name="connsiteX6950" fmla="*/ 3714355 w 12192000"/>
            <a:gd name="connsiteY6950" fmla="*/ 4108921 h 6858000"/>
            <a:gd name="connsiteX6951" fmla="*/ 3687015 w 12192000"/>
            <a:gd name="connsiteY6951" fmla="*/ 4081581 h 6858000"/>
            <a:gd name="connsiteX6952" fmla="*/ 3714355 w 12192000"/>
            <a:gd name="connsiteY6952" fmla="*/ 4054242 h 6858000"/>
            <a:gd name="connsiteX6953" fmla="*/ 3741695 w 12192000"/>
            <a:gd name="connsiteY6953" fmla="*/ 4081581 h 6858000"/>
            <a:gd name="connsiteX6954" fmla="*/ 3714355 w 12192000"/>
            <a:gd name="connsiteY6954" fmla="*/ 4108921 h 6858000"/>
            <a:gd name="connsiteX6955" fmla="*/ 3781016 w 12192000"/>
            <a:gd name="connsiteY6955" fmla="*/ 4108921 h 6858000"/>
            <a:gd name="connsiteX6956" fmla="*/ 3753677 w 12192000"/>
            <a:gd name="connsiteY6956" fmla="*/ 4081581 h 6858000"/>
            <a:gd name="connsiteX6957" fmla="*/ 3781016 w 12192000"/>
            <a:gd name="connsiteY6957" fmla="*/ 4054242 h 6858000"/>
            <a:gd name="connsiteX6958" fmla="*/ 3808356 w 12192000"/>
            <a:gd name="connsiteY6958" fmla="*/ 4081581 h 6858000"/>
            <a:gd name="connsiteX6959" fmla="*/ 3781016 w 12192000"/>
            <a:gd name="connsiteY6959" fmla="*/ 4108921 h 6858000"/>
            <a:gd name="connsiteX6960" fmla="*/ 3980999 w 12192000"/>
            <a:gd name="connsiteY6960" fmla="*/ 4108921 h 6858000"/>
            <a:gd name="connsiteX6961" fmla="*/ 3953659 w 12192000"/>
            <a:gd name="connsiteY6961" fmla="*/ 4081581 h 6858000"/>
            <a:gd name="connsiteX6962" fmla="*/ 3980999 w 12192000"/>
            <a:gd name="connsiteY6962" fmla="*/ 4054242 h 6858000"/>
            <a:gd name="connsiteX6963" fmla="*/ 4008339 w 12192000"/>
            <a:gd name="connsiteY6963" fmla="*/ 4081581 h 6858000"/>
            <a:gd name="connsiteX6964" fmla="*/ 3980999 w 12192000"/>
            <a:gd name="connsiteY6964" fmla="*/ 4108921 h 6858000"/>
            <a:gd name="connsiteX6965" fmla="*/ 4047659 w 12192000"/>
            <a:gd name="connsiteY6965" fmla="*/ 4108921 h 6858000"/>
            <a:gd name="connsiteX6966" fmla="*/ 4020320 w 12192000"/>
            <a:gd name="connsiteY6966" fmla="*/ 4081581 h 6858000"/>
            <a:gd name="connsiteX6967" fmla="*/ 4047659 w 12192000"/>
            <a:gd name="connsiteY6967" fmla="*/ 4054242 h 6858000"/>
            <a:gd name="connsiteX6968" fmla="*/ 4074999 w 12192000"/>
            <a:gd name="connsiteY6968" fmla="*/ 4081581 h 6858000"/>
            <a:gd name="connsiteX6969" fmla="*/ 4047659 w 12192000"/>
            <a:gd name="connsiteY6969" fmla="*/ 4108921 h 6858000"/>
            <a:gd name="connsiteX6970" fmla="*/ 4114321 w 12192000"/>
            <a:gd name="connsiteY6970" fmla="*/ 4108921 h 6858000"/>
            <a:gd name="connsiteX6971" fmla="*/ 4086981 w 12192000"/>
            <a:gd name="connsiteY6971" fmla="*/ 4081581 h 6858000"/>
            <a:gd name="connsiteX6972" fmla="*/ 4114321 w 12192000"/>
            <a:gd name="connsiteY6972" fmla="*/ 4054242 h 6858000"/>
            <a:gd name="connsiteX6973" fmla="*/ 4141660 w 12192000"/>
            <a:gd name="connsiteY6973" fmla="*/ 4081581 h 6858000"/>
            <a:gd name="connsiteX6974" fmla="*/ 4114321 w 12192000"/>
            <a:gd name="connsiteY6974" fmla="*/ 4108921 h 6858000"/>
            <a:gd name="connsiteX6975" fmla="*/ 4180982 w 12192000"/>
            <a:gd name="connsiteY6975" fmla="*/ 4108921 h 6858000"/>
            <a:gd name="connsiteX6976" fmla="*/ 4153642 w 12192000"/>
            <a:gd name="connsiteY6976" fmla="*/ 4081581 h 6858000"/>
            <a:gd name="connsiteX6977" fmla="*/ 4180982 w 12192000"/>
            <a:gd name="connsiteY6977" fmla="*/ 4054242 h 6858000"/>
            <a:gd name="connsiteX6978" fmla="*/ 4208322 w 12192000"/>
            <a:gd name="connsiteY6978" fmla="*/ 4081581 h 6858000"/>
            <a:gd name="connsiteX6979" fmla="*/ 4180982 w 12192000"/>
            <a:gd name="connsiteY6979" fmla="*/ 4108921 h 6858000"/>
            <a:gd name="connsiteX6980" fmla="*/ 4247642 w 12192000"/>
            <a:gd name="connsiteY6980" fmla="*/ 4108921 h 6858000"/>
            <a:gd name="connsiteX6981" fmla="*/ 4220302 w 12192000"/>
            <a:gd name="connsiteY6981" fmla="*/ 4081581 h 6858000"/>
            <a:gd name="connsiteX6982" fmla="*/ 4247642 w 12192000"/>
            <a:gd name="connsiteY6982" fmla="*/ 4054242 h 6858000"/>
            <a:gd name="connsiteX6983" fmla="*/ 4274982 w 12192000"/>
            <a:gd name="connsiteY6983" fmla="*/ 4081581 h 6858000"/>
            <a:gd name="connsiteX6984" fmla="*/ 4247642 w 12192000"/>
            <a:gd name="connsiteY6984" fmla="*/ 4108921 h 6858000"/>
            <a:gd name="connsiteX6985" fmla="*/ 4380965 w 12192000"/>
            <a:gd name="connsiteY6985" fmla="*/ 4108921 h 6858000"/>
            <a:gd name="connsiteX6986" fmla="*/ 4353625 w 12192000"/>
            <a:gd name="connsiteY6986" fmla="*/ 4081581 h 6858000"/>
            <a:gd name="connsiteX6987" fmla="*/ 4380965 w 12192000"/>
            <a:gd name="connsiteY6987" fmla="*/ 4054242 h 6858000"/>
            <a:gd name="connsiteX6988" fmla="*/ 4408304 w 12192000"/>
            <a:gd name="connsiteY6988" fmla="*/ 4081581 h 6858000"/>
            <a:gd name="connsiteX6989" fmla="*/ 4380965 w 12192000"/>
            <a:gd name="connsiteY6989" fmla="*/ 4108921 h 6858000"/>
            <a:gd name="connsiteX6990" fmla="*/ 4580947 w 12192000"/>
            <a:gd name="connsiteY6990" fmla="*/ 4108921 h 6858000"/>
            <a:gd name="connsiteX6991" fmla="*/ 4553608 w 12192000"/>
            <a:gd name="connsiteY6991" fmla="*/ 4081581 h 6858000"/>
            <a:gd name="connsiteX6992" fmla="*/ 4580947 w 12192000"/>
            <a:gd name="connsiteY6992" fmla="*/ 4054242 h 6858000"/>
            <a:gd name="connsiteX6993" fmla="*/ 4608287 w 12192000"/>
            <a:gd name="connsiteY6993" fmla="*/ 4081581 h 6858000"/>
            <a:gd name="connsiteX6994" fmla="*/ 4580947 w 12192000"/>
            <a:gd name="connsiteY6994" fmla="*/ 4108921 h 6858000"/>
            <a:gd name="connsiteX6995" fmla="*/ 4647608 w 12192000"/>
            <a:gd name="connsiteY6995" fmla="*/ 4108921 h 6858000"/>
            <a:gd name="connsiteX6996" fmla="*/ 4620268 w 12192000"/>
            <a:gd name="connsiteY6996" fmla="*/ 4081581 h 6858000"/>
            <a:gd name="connsiteX6997" fmla="*/ 4647608 w 12192000"/>
            <a:gd name="connsiteY6997" fmla="*/ 4054242 h 6858000"/>
            <a:gd name="connsiteX6998" fmla="*/ 4674947 w 12192000"/>
            <a:gd name="connsiteY6998" fmla="*/ 4081581 h 6858000"/>
            <a:gd name="connsiteX6999" fmla="*/ 4647608 w 12192000"/>
            <a:gd name="connsiteY6999" fmla="*/ 4108921 h 6858000"/>
            <a:gd name="connsiteX7000" fmla="*/ 5980827 w 12192000"/>
            <a:gd name="connsiteY7000" fmla="*/ 4108921 h 6858000"/>
            <a:gd name="connsiteX7001" fmla="*/ 5953487 w 12192000"/>
            <a:gd name="connsiteY7001" fmla="*/ 4081581 h 6858000"/>
            <a:gd name="connsiteX7002" fmla="*/ 5980827 w 12192000"/>
            <a:gd name="connsiteY7002" fmla="*/ 4054242 h 6858000"/>
            <a:gd name="connsiteX7003" fmla="*/ 6008166 w 12192000"/>
            <a:gd name="connsiteY7003" fmla="*/ 4081581 h 6858000"/>
            <a:gd name="connsiteX7004" fmla="*/ 5980827 w 12192000"/>
            <a:gd name="connsiteY7004" fmla="*/ 4108921 h 6858000"/>
            <a:gd name="connsiteX7005" fmla="*/ 6047487 w 12192000"/>
            <a:gd name="connsiteY7005" fmla="*/ 4108921 h 6858000"/>
            <a:gd name="connsiteX7006" fmla="*/ 6020147 w 12192000"/>
            <a:gd name="connsiteY7006" fmla="*/ 4081581 h 6858000"/>
            <a:gd name="connsiteX7007" fmla="*/ 6047487 w 12192000"/>
            <a:gd name="connsiteY7007" fmla="*/ 4054242 h 6858000"/>
            <a:gd name="connsiteX7008" fmla="*/ 6074827 w 12192000"/>
            <a:gd name="connsiteY7008" fmla="*/ 4081581 h 6858000"/>
            <a:gd name="connsiteX7009" fmla="*/ 6047487 w 12192000"/>
            <a:gd name="connsiteY7009" fmla="*/ 4108921 h 6858000"/>
            <a:gd name="connsiteX7010" fmla="*/ 6114150 w 12192000"/>
            <a:gd name="connsiteY7010" fmla="*/ 4108921 h 6858000"/>
            <a:gd name="connsiteX7011" fmla="*/ 6086805 w 12192000"/>
            <a:gd name="connsiteY7011" fmla="*/ 4081581 h 6858000"/>
            <a:gd name="connsiteX7012" fmla="*/ 6114150 w 12192000"/>
            <a:gd name="connsiteY7012" fmla="*/ 4054242 h 6858000"/>
            <a:gd name="connsiteX7013" fmla="*/ 6141485 w 12192000"/>
            <a:gd name="connsiteY7013" fmla="*/ 4081581 h 6858000"/>
            <a:gd name="connsiteX7014" fmla="*/ 6114150 w 12192000"/>
            <a:gd name="connsiteY7014" fmla="*/ 4108921 h 6858000"/>
            <a:gd name="connsiteX7015" fmla="*/ 6180812 w 12192000"/>
            <a:gd name="connsiteY7015" fmla="*/ 4108921 h 6858000"/>
            <a:gd name="connsiteX7016" fmla="*/ 6153467 w 12192000"/>
            <a:gd name="connsiteY7016" fmla="*/ 4081581 h 6858000"/>
            <a:gd name="connsiteX7017" fmla="*/ 6180812 w 12192000"/>
            <a:gd name="connsiteY7017" fmla="*/ 4054242 h 6858000"/>
            <a:gd name="connsiteX7018" fmla="*/ 6208146 w 12192000"/>
            <a:gd name="connsiteY7018" fmla="*/ 4081581 h 6858000"/>
            <a:gd name="connsiteX7019" fmla="*/ 6180812 w 12192000"/>
            <a:gd name="connsiteY7019" fmla="*/ 4108921 h 6858000"/>
            <a:gd name="connsiteX7020" fmla="*/ 6247473 w 12192000"/>
            <a:gd name="connsiteY7020" fmla="*/ 4108921 h 6858000"/>
            <a:gd name="connsiteX7021" fmla="*/ 6220128 w 12192000"/>
            <a:gd name="connsiteY7021" fmla="*/ 4081581 h 6858000"/>
            <a:gd name="connsiteX7022" fmla="*/ 6247473 w 12192000"/>
            <a:gd name="connsiteY7022" fmla="*/ 4054242 h 6858000"/>
            <a:gd name="connsiteX7023" fmla="*/ 6274807 w 12192000"/>
            <a:gd name="connsiteY7023" fmla="*/ 4081581 h 6858000"/>
            <a:gd name="connsiteX7024" fmla="*/ 6247473 w 12192000"/>
            <a:gd name="connsiteY7024" fmla="*/ 4108921 h 6858000"/>
            <a:gd name="connsiteX7025" fmla="*/ 6314133 w 12192000"/>
            <a:gd name="connsiteY7025" fmla="*/ 4108921 h 6858000"/>
            <a:gd name="connsiteX7026" fmla="*/ 6286788 w 12192000"/>
            <a:gd name="connsiteY7026" fmla="*/ 4081581 h 6858000"/>
            <a:gd name="connsiteX7027" fmla="*/ 6314133 w 12192000"/>
            <a:gd name="connsiteY7027" fmla="*/ 4054242 h 6858000"/>
            <a:gd name="connsiteX7028" fmla="*/ 6341468 w 12192000"/>
            <a:gd name="connsiteY7028" fmla="*/ 4081581 h 6858000"/>
            <a:gd name="connsiteX7029" fmla="*/ 6314133 w 12192000"/>
            <a:gd name="connsiteY7029" fmla="*/ 4108921 h 6858000"/>
            <a:gd name="connsiteX7030" fmla="*/ 6380794 w 12192000"/>
            <a:gd name="connsiteY7030" fmla="*/ 4108921 h 6858000"/>
            <a:gd name="connsiteX7031" fmla="*/ 6353449 w 12192000"/>
            <a:gd name="connsiteY7031" fmla="*/ 4081581 h 6858000"/>
            <a:gd name="connsiteX7032" fmla="*/ 6380794 w 12192000"/>
            <a:gd name="connsiteY7032" fmla="*/ 4054242 h 6858000"/>
            <a:gd name="connsiteX7033" fmla="*/ 6408129 w 12192000"/>
            <a:gd name="connsiteY7033" fmla="*/ 4081581 h 6858000"/>
            <a:gd name="connsiteX7034" fmla="*/ 6380794 w 12192000"/>
            <a:gd name="connsiteY7034" fmla="*/ 4108921 h 6858000"/>
            <a:gd name="connsiteX7035" fmla="*/ 6447456 w 12192000"/>
            <a:gd name="connsiteY7035" fmla="*/ 4108921 h 6858000"/>
            <a:gd name="connsiteX7036" fmla="*/ 6420111 w 12192000"/>
            <a:gd name="connsiteY7036" fmla="*/ 4081581 h 6858000"/>
            <a:gd name="connsiteX7037" fmla="*/ 6447456 w 12192000"/>
            <a:gd name="connsiteY7037" fmla="*/ 4054242 h 6858000"/>
            <a:gd name="connsiteX7038" fmla="*/ 6474790 w 12192000"/>
            <a:gd name="connsiteY7038" fmla="*/ 4081581 h 6858000"/>
            <a:gd name="connsiteX7039" fmla="*/ 6447456 w 12192000"/>
            <a:gd name="connsiteY7039" fmla="*/ 4108921 h 6858000"/>
            <a:gd name="connsiteX7040" fmla="*/ 6514116 w 12192000"/>
            <a:gd name="connsiteY7040" fmla="*/ 4108921 h 6858000"/>
            <a:gd name="connsiteX7041" fmla="*/ 6486771 w 12192000"/>
            <a:gd name="connsiteY7041" fmla="*/ 4081581 h 6858000"/>
            <a:gd name="connsiteX7042" fmla="*/ 6514116 w 12192000"/>
            <a:gd name="connsiteY7042" fmla="*/ 4054242 h 6858000"/>
            <a:gd name="connsiteX7043" fmla="*/ 6541450 w 12192000"/>
            <a:gd name="connsiteY7043" fmla="*/ 4081581 h 6858000"/>
            <a:gd name="connsiteX7044" fmla="*/ 6514116 w 12192000"/>
            <a:gd name="connsiteY7044" fmla="*/ 4108921 h 6858000"/>
            <a:gd name="connsiteX7045" fmla="*/ 6580777 w 12192000"/>
            <a:gd name="connsiteY7045" fmla="*/ 4108921 h 6858000"/>
            <a:gd name="connsiteX7046" fmla="*/ 6553432 w 12192000"/>
            <a:gd name="connsiteY7046" fmla="*/ 4081581 h 6858000"/>
            <a:gd name="connsiteX7047" fmla="*/ 6580777 w 12192000"/>
            <a:gd name="connsiteY7047" fmla="*/ 4054242 h 6858000"/>
            <a:gd name="connsiteX7048" fmla="*/ 6608112 w 12192000"/>
            <a:gd name="connsiteY7048" fmla="*/ 4081581 h 6858000"/>
            <a:gd name="connsiteX7049" fmla="*/ 6580777 w 12192000"/>
            <a:gd name="connsiteY7049" fmla="*/ 4108921 h 6858000"/>
            <a:gd name="connsiteX7050" fmla="*/ 6647438 w 12192000"/>
            <a:gd name="connsiteY7050" fmla="*/ 4108921 h 6858000"/>
            <a:gd name="connsiteX7051" fmla="*/ 6620093 w 12192000"/>
            <a:gd name="connsiteY7051" fmla="*/ 4081581 h 6858000"/>
            <a:gd name="connsiteX7052" fmla="*/ 6647438 w 12192000"/>
            <a:gd name="connsiteY7052" fmla="*/ 4054242 h 6858000"/>
            <a:gd name="connsiteX7053" fmla="*/ 6674773 w 12192000"/>
            <a:gd name="connsiteY7053" fmla="*/ 4081581 h 6858000"/>
            <a:gd name="connsiteX7054" fmla="*/ 6647438 w 12192000"/>
            <a:gd name="connsiteY7054" fmla="*/ 4108921 h 6858000"/>
            <a:gd name="connsiteX7055" fmla="*/ 6714100 w 12192000"/>
            <a:gd name="connsiteY7055" fmla="*/ 4108921 h 6858000"/>
            <a:gd name="connsiteX7056" fmla="*/ 6686755 w 12192000"/>
            <a:gd name="connsiteY7056" fmla="*/ 4081581 h 6858000"/>
            <a:gd name="connsiteX7057" fmla="*/ 6714100 w 12192000"/>
            <a:gd name="connsiteY7057" fmla="*/ 4054242 h 6858000"/>
            <a:gd name="connsiteX7058" fmla="*/ 6741434 w 12192000"/>
            <a:gd name="connsiteY7058" fmla="*/ 4081581 h 6858000"/>
            <a:gd name="connsiteX7059" fmla="*/ 6714100 w 12192000"/>
            <a:gd name="connsiteY7059" fmla="*/ 4108921 h 6858000"/>
            <a:gd name="connsiteX7060" fmla="*/ 6780760 w 12192000"/>
            <a:gd name="connsiteY7060" fmla="*/ 4108921 h 6858000"/>
            <a:gd name="connsiteX7061" fmla="*/ 6753415 w 12192000"/>
            <a:gd name="connsiteY7061" fmla="*/ 4081581 h 6858000"/>
            <a:gd name="connsiteX7062" fmla="*/ 6780760 w 12192000"/>
            <a:gd name="connsiteY7062" fmla="*/ 4054242 h 6858000"/>
            <a:gd name="connsiteX7063" fmla="*/ 6808094 w 12192000"/>
            <a:gd name="connsiteY7063" fmla="*/ 4081581 h 6858000"/>
            <a:gd name="connsiteX7064" fmla="*/ 6780760 w 12192000"/>
            <a:gd name="connsiteY7064" fmla="*/ 4108921 h 6858000"/>
            <a:gd name="connsiteX7065" fmla="*/ 6847421 w 12192000"/>
            <a:gd name="connsiteY7065" fmla="*/ 4108921 h 6858000"/>
            <a:gd name="connsiteX7066" fmla="*/ 6820076 w 12192000"/>
            <a:gd name="connsiteY7066" fmla="*/ 4081581 h 6858000"/>
            <a:gd name="connsiteX7067" fmla="*/ 6847421 w 12192000"/>
            <a:gd name="connsiteY7067" fmla="*/ 4054242 h 6858000"/>
            <a:gd name="connsiteX7068" fmla="*/ 6874756 w 12192000"/>
            <a:gd name="connsiteY7068" fmla="*/ 4081581 h 6858000"/>
            <a:gd name="connsiteX7069" fmla="*/ 6847421 w 12192000"/>
            <a:gd name="connsiteY7069" fmla="*/ 4108921 h 6858000"/>
            <a:gd name="connsiteX7070" fmla="*/ 6914082 w 12192000"/>
            <a:gd name="connsiteY7070" fmla="*/ 4108921 h 6858000"/>
            <a:gd name="connsiteX7071" fmla="*/ 6886737 w 12192000"/>
            <a:gd name="connsiteY7071" fmla="*/ 4081581 h 6858000"/>
            <a:gd name="connsiteX7072" fmla="*/ 6914082 w 12192000"/>
            <a:gd name="connsiteY7072" fmla="*/ 4054242 h 6858000"/>
            <a:gd name="connsiteX7073" fmla="*/ 6941417 w 12192000"/>
            <a:gd name="connsiteY7073" fmla="*/ 4081581 h 6858000"/>
            <a:gd name="connsiteX7074" fmla="*/ 6914082 w 12192000"/>
            <a:gd name="connsiteY7074" fmla="*/ 4108921 h 6858000"/>
            <a:gd name="connsiteX7075" fmla="*/ 6980743 w 12192000"/>
            <a:gd name="connsiteY7075" fmla="*/ 4108921 h 6858000"/>
            <a:gd name="connsiteX7076" fmla="*/ 6953398 w 12192000"/>
            <a:gd name="connsiteY7076" fmla="*/ 4081581 h 6858000"/>
            <a:gd name="connsiteX7077" fmla="*/ 6980743 w 12192000"/>
            <a:gd name="connsiteY7077" fmla="*/ 4054242 h 6858000"/>
            <a:gd name="connsiteX7078" fmla="*/ 7008077 w 12192000"/>
            <a:gd name="connsiteY7078" fmla="*/ 4081581 h 6858000"/>
            <a:gd name="connsiteX7079" fmla="*/ 6980743 w 12192000"/>
            <a:gd name="connsiteY7079" fmla="*/ 4108921 h 6858000"/>
            <a:gd name="connsiteX7080" fmla="*/ 7047404 w 12192000"/>
            <a:gd name="connsiteY7080" fmla="*/ 4108921 h 6858000"/>
            <a:gd name="connsiteX7081" fmla="*/ 7020059 w 12192000"/>
            <a:gd name="connsiteY7081" fmla="*/ 4081581 h 6858000"/>
            <a:gd name="connsiteX7082" fmla="*/ 7047404 w 12192000"/>
            <a:gd name="connsiteY7082" fmla="*/ 4054242 h 6858000"/>
            <a:gd name="connsiteX7083" fmla="*/ 7074738 w 12192000"/>
            <a:gd name="connsiteY7083" fmla="*/ 4081581 h 6858000"/>
            <a:gd name="connsiteX7084" fmla="*/ 7047404 w 12192000"/>
            <a:gd name="connsiteY7084" fmla="*/ 4108921 h 6858000"/>
            <a:gd name="connsiteX7085" fmla="*/ 7114065 w 12192000"/>
            <a:gd name="connsiteY7085" fmla="*/ 4108921 h 6858000"/>
            <a:gd name="connsiteX7086" fmla="*/ 7086720 w 12192000"/>
            <a:gd name="connsiteY7086" fmla="*/ 4081581 h 6858000"/>
            <a:gd name="connsiteX7087" fmla="*/ 7114065 w 12192000"/>
            <a:gd name="connsiteY7087" fmla="*/ 4054242 h 6858000"/>
            <a:gd name="connsiteX7088" fmla="*/ 7141400 w 12192000"/>
            <a:gd name="connsiteY7088" fmla="*/ 4081581 h 6858000"/>
            <a:gd name="connsiteX7089" fmla="*/ 7114065 w 12192000"/>
            <a:gd name="connsiteY7089" fmla="*/ 4108921 h 6858000"/>
            <a:gd name="connsiteX7090" fmla="*/ 7180725 w 12192000"/>
            <a:gd name="connsiteY7090" fmla="*/ 4108921 h 6858000"/>
            <a:gd name="connsiteX7091" fmla="*/ 7153380 w 12192000"/>
            <a:gd name="connsiteY7091" fmla="*/ 4081581 h 6858000"/>
            <a:gd name="connsiteX7092" fmla="*/ 7180725 w 12192000"/>
            <a:gd name="connsiteY7092" fmla="*/ 4054242 h 6858000"/>
            <a:gd name="connsiteX7093" fmla="*/ 7208060 w 12192000"/>
            <a:gd name="connsiteY7093" fmla="*/ 4081581 h 6858000"/>
            <a:gd name="connsiteX7094" fmla="*/ 7180725 w 12192000"/>
            <a:gd name="connsiteY7094" fmla="*/ 4108921 h 6858000"/>
            <a:gd name="connsiteX7095" fmla="*/ 7247387 w 12192000"/>
            <a:gd name="connsiteY7095" fmla="*/ 4108921 h 6858000"/>
            <a:gd name="connsiteX7096" fmla="*/ 7220042 w 12192000"/>
            <a:gd name="connsiteY7096" fmla="*/ 4081581 h 6858000"/>
            <a:gd name="connsiteX7097" fmla="*/ 7247387 w 12192000"/>
            <a:gd name="connsiteY7097" fmla="*/ 4054242 h 6858000"/>
            <a:gd name="connsiteX7098" fmla="*/ 7274721 w 12192000"/>
            <a:gd name="connsiteY7098" fmla="*/ 4081581 h 6858000"/>
            <a:gd name="connsiteX7099" fmla="*/ 7247387 w 12192000"/>
            <a:gd name="connsiteY7099" fmla="*/ 4108921 h 6858000"/>
            <a:gd name="connsiteX7100" fmla="*/ 7314048 w 12192000"/>
            <a:gd name="connsiteY7100" fmla="*/ 4108921 h 6858000"/>
            <a:gd name="connsiteX7101" fmla="*/ 7286703 w 12192000"/>
            <a:gd name="connsiteY7101" fmla="*/ 4081581 h 6858000"/>
            <a:gd name="connsiteX7102" fmla="*/ 7314048 w 12192000"/>
            <a:gd name="connsiteY7102" fmla="*/ 4054242 h 6858000"/>
            <a:gd name="connsiteX7103" fmla="*/ 7341382 w 12192000"/>
            <a:gd name="connsiteY7103" fmla="*/ 4081581 h 6858000"/>
            <a:gd name="connsiteX7104" fmla="*/ 7314048 w 12192000"/>
            <a:gd name="connsiteY7104" fmla="*/ 4108921 h 6858000"/>
            <a:gd name="connsiteX7105" fmla="*/ 7380708 w 12192000"/>
            <a:gd name="connsiteY7105" fmla="*/ 4108921 h 6858000"/>
            <a:gd name="connsiteX7106" fmla="*/ 7353363 w 12192000"/>
            <a:gd name="connsiteY7106" fmla="*/ 4081581 h 6858000"/>
            <a:gd name="connsiteX7107" fmla="*/ 7380708 w 12192000"/>
            <a:gd name="connsiteY7107" fmla="*/ 4054242 h 6858000"/>
            <a:gd name="connsiteX7108" fmla="*/ 7408043 w 12192000"/>
            <a:gd name="connsiteY7108" fmla="*/ 4081581 h 6858000"/>
            <a:gd name="connsiteX7109" fmla="*/ 7380708 w 12192000"/>
            <a:gd name="connsiteY7109" fmla="*/ 4108921 h 6858000"/>
            <a:gd name="connsiteX7110" fmla="*/ 7447369 w 12192000"/>
            <a:gd name="connsiteY7110" fmla="*/ 4108921 h 6858000"/>
            <a:gd name="connsiteX7111" fmla="*/ 7420024 w 12192000"/>
            <a:gd name="connsiteY7111" fmla="*/ 4081581 h 6858000"/>
            <a:gd name="connsiteX7112" fmla="*/ 7447369 w 12192000"/>
            <a:gd name="connsiteY7112" fmla="*/ 4054242 h 6858000"/>
            <a:gd name="connsiteX7113" fmla="*/ 7474704 w 12192000"/>
            <a:gd name="connsiteY7113" fmla="*/ 4081581 h 6858000"/>
            <a:gd name="connsiteX7114" fmla="*/ 7447369 w 12192000"/>
            <a:gd name="connsiteY7114" fmla="*/ 4108921 h 6858000"/>
            <a:gd name="connsiteX7115" fmla="*/ 7514031 w 12192000"/>
            <a:gd name="connsiteY7115" fmla="*/ 4108921 h 6858000"/>
            <a:gd name="connsiteX7116" fmla="*/ 7486686 w 12192000"/>
            <a:gd name="connsiteY7116" fmla="*/ 4081581 h 6858000"/>
            <a:gd name="connsiteX7117" fmla="*/ 7514031 w 12192000"/>
            <a:gd name="connsiteY7117" fmla="*/ 4054242 h 6858000"/>
            <a:gd name="connsiteX7118" fmla="*/ 7541365 w 12192000"/>
            <a:gd name="connsiteY7118" fmla="*/ 4081581 h 6858000"/>
            <a:gd name="connsiteX7119" fmla="*/ 7514031 w 12192000"/>
            <a:gd name="connsiteY7119" fmla="*/ 4108921 h 6858000"/>
            <a:gd name="connsiteX7120" fmla="*/ 7580691 w 12192000"/>
            <a:gd name="connsiteY7120" fmla="*/ 4108921 h 6858000"/>
            <a:gd name="connsiteX7121" fmla="*/ 7553346 w 12192000"/>
            <a:gd name="connsiteY7121" fmla="*/ 4081581 h 6858000"/>
            <a:gd name="connsiteX7122" fmla="*/ 7580691 w 12192000"/>
            <a:gd name="connsiteY7122" fmla="*/ 4054242 h 6858000"/>
            <a:gd name="connsiteX7123" fmla="*/ 7608025 w 12192000"/>
            <a:gd name="connsiteY7123" fmla="*/ 4081581 h 6858000"/>
            <a:gd name="connsiteX7124" fmla="*/ 7580691 w 12192000"/>
            <a:gd name="connsiteY7124" fmla="*/ 4108921 h 6858000"/>
            <a:gd name="connsiteX7125" fmla="*/ 7647352 w 12192000"/>
            <a:gd name="connsiteY7125" fmla="*/ 4108921 h 6858000"/>
            <a:gd name="connsiteX7126" fmla="*/ 7620007 w 12192000"/>
            <a:gd name="connsiteY7126" fmla="*/ 4081581 h 6858000"/>
            <a:gd name="connsiteX7127" fmla="*/ 7647352 w 12192000"/>
            <a:gd name="connsiteY7127" fmla="*/ 4054242 h 6858000"/>
            <a:gd name="connsiteX7128" fmla="*/ 7674687 w 12192000"/>
            <a:gd name="connsiteY7128" fmla="*/ 4081581 h 6858000"/>
            <a:gd name="connsiteX7129" fmla="*/ 7647352 w 12192000"/>
            <a:gd name="connsiteY7129" fmla="*/ 4108921 h 6858000"/>
            <a:gd name="connsiteX7130" fmla="*/ 7714013 w 12192000"/>
            <a:gd name="connsiteY7130" fmla="*/ 4108921 h 6858000"/>
            <a:gd name="connsiteX7131" fmla="*/ 7686668 w 12192000"/>
            <a:gd name="connsiteY7131" fmla="*/ 4081581 h 6858000"/>
            <a:gd name="connsiteX7132" fmla="*/ 7714013 w 12192000"/>
            <a:gd name="connsiteY7132" fmla="*/ 4054242 h 6858000"/>
            <a:gd name="connsiteX7133" fmla="*/ 7741348 w 12192000"/>
            <a:gd name="connsiteY7133" fmla="*/ 4081581 h 6858000"/>
            <a:gd name="connsiteX7134" fmla="*/ 7714013 w 12192000"/>
            <a:gd name="connsiteY7134" fmla="*/ 4108921 h 6858000"/>
            <a:gd name="connsiteX7135" fmla="*/ 7780674 w 12192000"/>
            <a:gd name="connsiteY7135" fmla="*/ 4108921 h 6858000"/>
            <a:gd name="connsiteX7136" fmla="*/ 7753329 w 12192000"/>
            <a:gd name="connsiteY7136" fmla="*/ 4081581 h 6858000"/>
            <a:gd name="connsiteX7137" fmla="*/ 7780674 w 12192000"/>
            <a:gd name="connsiteY7137" fmla="*/ 4054242 h 6858000"/>
            <a:gd name="connsiteX7138" fmla="*/ 7808008 w 12192000"/>
            <a:gd name="connsiteY7138" fmla="*/ 4081581 h 6858000"/>
            <a:gd name="connsiteX7139" fmla="*/ 7780674 w 12192000"/>
            <a:gd name="connsiteY7139" fmla="*/ 4108921 h 6858000"/>
            <a:gd name="connsiteX7140" fmla="*/ 7847335 w 12192000"/>
            <a:gd name="connsiteY7140" fmla="*/ 4108921 h 6858000"/>
            <a:gd name="connsiteX7141" fmla="*/ 7819990 w 12192000"/>
            <a:gd name="connsiteY7141" fmla="*/ 4081581 h 6858000"/>
            <a:gd name="connsiteX7142" fmla="*/ 7847335 w 12192000"/>
            <a:gd name="connsiteY7142" fmla="*/ 4054242 h 6858000"/>
            <a:gd name="connsiteX7143" fmla="*/ 7874669 w 12192000"/>
            <a:gd name="connsiteY7143" fmla="*/ 4081581 h 6858000"/>
            <a:gd name="connsiteX7144" fmla="*/ 7847335 w 12192000"/>
            <a:gd name="connsiteY7144" fmla="*/ 4108921 h 6858000"/>
            <a:gd name="connsiteX7145" fmla="*/ 7913996 w 12192000"/>
            <a:gd name="connsiteY7145" fmla="*/ 4108921 h 6858000"/>
            <a:gd name="connsiteX7146" fmla="*/ 7886651 w 12192000"/>
            <a:gd name="connsiteY7146" fmla="*/ 4081581 h 6858000"/>
            <a:gd name="connsiteX7147" fmla="*/ 7913996 w 12192000"/>
            <a:gd name="connsiteY7147" fmla="*/ 4054242 h 6858000"/>
            <a:gd name="connsiteX7148" fmla="*/ 7941331 w 12192000"/>
            <a:gd name="connsiteY7148" fmla="*/ 4081581 h 6858000"/>
            <a:gd name="connsiteX7149" fmla="*/ 7913996 w 12192000"/>
            <a:gd name="connsiteY7149" fmla="*/ 4108921 h 6858000"/>
            <a:gd name="connsiteX7150" fmla="*/ 7980656 w 12192000"/>
            <a:gd name="connsiteY7150" fmla="*/ 4108921 h 6858000"/>
            <a:gd name="connsiteX7151" fmla="*/ 7953311 w 12192000"/>
            <a:gd name="connsiteY7151" fmla="*/ 4081581 h 6858000"/>
            <a:gd name="connsiteX7152" fmla="*/ 7980656 w 12192000"/>
            <a:gd name="connsiteY7152" fmla="*/ 4054242 h 6858000"/>
            <a:gd name="connsiteX7153" fmla="*/ 8007991 w 12192000"/>
            <a:gd name="connsiteY7153" fmla="*/ 4081581 h 6858000"/>
            <a:gd name="connsiteX7154" fmla="*/ 7980656 w 12192000"/>
            <a:gd name="connsiteY7154" fmla="*/ 4108921 h 6858000"/>
            <a:gd name="connsiteX7155" fmla="*/ 8047318 w 12192000"/>
            <a:gd name="connsiteY7155" fmla="*/ 4108921 h 6858000"/>
            <a:gd name="connsiteX7156" fmla="*/ 8019973 w 12192000"/>
            <a:gd name="connsiteY7156" fmla="*/ 4081581 h 6858000"/>
            <a:gd name="connsiteX7157" fmla="*/ 8047318 w 12192000"/>
            <a:gd name="connsiteY7157" fmla="*/ 4054242 h 6858000"/>
            <a:gd name="connsiteX7158" fmla="*/ 8074652 w 12192000"/>
            <a:gd name="connsiteY7158" fmla="*/ 4081581 h 6858000"/>
            <a:gd name="connsiteX7159" fmla="*/ 8047318 w 12192000"/>
            <a:gd name="connsiteY7159" fmla="*/ 4108921 h 6858000"/>
            <a:gd name="connsiteX7160" fmla="*/ 8113979 w 12192000"/>
            <a:gd name="connsiteY7160" fmla="*/ 4108921 h 6858000"/>
            <a:gd name="connsiteX7161" fmla="*/ 8086634 w 12192000"/>
            <a:gd name="connsiteY7161" fmla="*/ 4081581 h 6858000"/>
            <a:gd name="connsiteX7162" fmla="*/ 8113979 w 12192000"/>
            <a:gd name="connsiteY7162" fmla="*/ 4054242 h 6858000"/>
            <a:gd name="connsiteX7163" fmla="*/ 8141313 w 12192000"/>
            <a:gd name="connsiteY7163" fmla="*/ 4081581 h 6858000"/>
            <a:gd name="connsiteX7164" fmla="*/ 8113979 w 12192000"/>
            <a:gd name="connsiteY7164" fmla="*/ 4108921 h 6858000"/>
            <a:gd name="connsiteX7165" fmla="*/ 8180639 w 12192000"/>
            <a:gd name="connsiteY7165" fmla="*/ 4108921 h 6858000"/>
            <a:gd name="connsiteX7166" fmla="*/ 8153294 w 12192000"/>
            <a:gd name="connsiteY7166" fmla="*/ 4081581 h 6858000"/>
            <a:gd name="connsiteX7167" fmla="*/ 8180639 w 12192000"/>
            <a:gd name="connsiteY7167" fmla="*/ 4054242 h 6858000"/>
            <a:gd name="connsiteX7168" fmla="*/ 8207974 w 12192000"/>
            <a:gd name="connsiteY7168" fmla="*/ 4081581 h 6858000"/>
            <a:gd name="connsiteX7169" fmla="*/ 8180639 w 12192000"/>
            <a:gd name="connsiteY7169" fmla="*/ 4108921 h 6858000"/>
            <a:gd name="connsiteX7170" fmla="*/ 8247300 w 12192000"/>
            <a:gd name="connsiteY7170" fmla="*/ 4108921 h 6858000"/>
            <a:gd name="connsiteX7171" fmla="*/ 8219955 w 12192000"/>
            <a:gd name="connsiteY7171" fmla="*/ 4081581 h 6858000"/>
            <a:gd name="connsiteX7172" fmla="*/ 8247300 w 12192000"/>
            <a:gd name="connsiteY7172" fmla="*/ 4054242 h 6858000"/>
            <a:gd name="connsiteX7173" fmla="*/ 8274635 w 12192000"/>
            <a:gd name="connsiteY7173" fmla="*/ 4081581 h 6858000"/>
            <a:gd name="connsiteX7174" fmla="*/ 8247300 w 12192000"/>
            <a:gd name="connsiteY7174" fmla="*/ 4108921 h 6858000"/>
            <a:gd name="connsiteX7175" fmla="*/ 8313962 w 12192000"/>
            <a:gd name="connsiteY7175" fmla="*/ 4108921 h 6858000"/>
            <a:gd name="connsiteX7176" fmla="*/ 8286617 w 12192000"/>
            <a:gd name="connsiteY7176" fmla="*/ 4081581 h 6858000"/>
            <a:gd name="connsiteX7177" fmla="*/ 8313962 w 12192000"/>
            <a:gd name="connsiteY7177" fmla="*/ 4054242 h 6858000"/>
            <a:gd name="connsiteX7178" fmla="*/ 8341296 w 12192000"/>
            <a:gd name="connsiteY7178" fmla="*/ 4081581 h 6858000"/>
            <a:gd name="connsiteX7179" fmla="*/ 8313962 w 12192000"/>
            <a:gd name="connsiteY7179" fmla="*/ 4108921 h 6858000"/>
            <a:gd name="connsiteX7180" fmla="*/ 8380622 w 12192000"/>
            <a:gd name="connsiteY7180" fmla="*/ 4108921 h 6858000"/>
            <a:gd name="connsiteX7181" fmla="*/ 8353277 w 12192000"/>
            <a:gd name="connsiteY7181" fmla="*/ 4081581 h 6858000"/>
            <a:gd name="connsiteX7182" fmla="*/ 8380622 w 12192000"/>
            <a:gd name="connsiteY7182" fmla="*/ 4054242 h 6858000"/>
            <a:gd name="connsiteX7183" fmla="*/ 8407956 w 12192000"/>
            <a:gd name="connsiteY7183" fmla="*/ 4081581 h 6858000"/>
            <a:gd name="connsiteX7184" fmla="*/ 8380622 w 12192000"/>
            <a:gd name="connsiteY7184" fmla="*/ 4108921 h 6858000"/>
            <a:gd name="connsiteX7185" fmla="*/ 8447283 w 12192000"/>
            <a:gd name="connsiteY7185" fmla="*/ 4108921 h 6858000"/>
            <a:gd name="connsiteX7186" fmla="*/ 8419938 w 12192000"/>
            <a:gd name="connsiteY7186" fmla="*/ 4081581 h 6858000"/>
            <a:gd name="connsiteX7187" fmla="*/ 8447283 w 12192000"/>
            <a:gd name="connsiteY7187" fmla="*/ 4054242 h 6858000"/>
            <a:gd name="connsiteX7188" fmla="*/ 8474618 w 12192000"/>
            <a:gd name="connsiteY7188" fmla="*/ 4081581 h 6858000"/>
            <a:gd name="connsiteX7189" fmla="*/ 8447283 w 12192000"/>
            <a:gd name="connsiteY7189" fmla="*/ 4108921 h 6858000"/>
            <a:gd name="connsiteX7190" fmla="*/ 8513944 w 12192000"/>
            <a:gd name="connsiteY7190" fmla="*/ 4108921 h 6858000"/>
            <a:gd name="connsiteX7191" fmla="*/ 8486599 w 12192000"/>
            <a:gd name="connsiteY7191" fmla="*/ 4081581 h 6858000"/>
            <a:gd name="connsiteX7192" fmla="*/ 8513944 w 12192000"/>
            <a:gd name="connsiteY7192" fmla="*/ 4054242 h 6858000"/>
            <a:gd name="connsiteX7193" fmla="*/ 8541279 w 12192000"/>
            <a:gd name="connsiteY7193" fmla="*/ 4081581 h 6858000"/>
            <a:gd name="connsiteX7194" fmla="*/ 8513944 w 12192000"/>
            <a:gd name="connsiteY7194" fmla="*/ 4108921 h 6858000"/>
            <a:gd name="connsiteX7195" fmla="*/ 8580605 w 12192000"/>
            <a:gd name="connsiteY7195" fmla="*/ 4108921 h 6858000"/>
            <a:gd name="connsiteX7196" fmla="*/ 8553260 w 12192000"/>
            <a:gd name="connsiteY7196" fmla="*/ 4081581 h 6858000"/>
            <a:gd name="connsiteX7197" fmla="*/ 8580605 w 12192000"/>
            <a:gd name="connsiteY7197" fmla="*/ 4054242 h 6858000"/>
            <a:gd name="connsiteX7198" fmla="*/ 8607939 w 12192000"/>
            <a:gd name="connsiteY7198" fmla="*/ 4081581 h 6858000"/>
            <a:gd name="connsiteX7199" fmla="*/ 8580605 w 12192000"/>
            <a:gd name="connsiteY7199" fmla="*/ 4108921 h 6858000"/>
            <a:gd name="connsiteX7200" fmla="*/ 8647266 w 12192000"/>
            <a:gd name="connsiteY7200" fmla="*/ 4108921 h 6858000"/>
            <a:gd name="connsiteX7201" fmla="*/ 8619921 w 12192000"/>
            <a:gd name="connsiteY7201" fmla="*/ 4081581 h 6858000"/>
            <a:gd name="connsiteX7202" fmla="*/ 8647266 w 12192000"/>
            <a:gd name="connsiteY7202" fmla="*/ 4054242 h 6858000"/>
            <a:gd name="connsiteX7203" fmla="*/ 8674600 w 12192000"/>
            <a:gd name="connsiteY7203" fmla="*/ 4081581 h 6858000"/>
            <a:gd name="connsiteX7204" fmla="*/ 8647266 w 12192000"/>
            <a:gd name="connsiteY7204" fmla="*/ 4108921 h 6858000"/>
            <a:gd name="connsiteX7205" fmla="*/ 8713927 w 12192000"/>
            <a:gd name="connsiteY7205" fmla="*/ 4108921 h 6858000"/>
            <a:gd name="connsiteX7206" fmla="*/ 8686582 w 12192000"/>
            <a:gd name="connsiteY7206" fmla="*/ 4081581 h 6858000"/>
            <a:gd name="connsiteX7207" fmla="*/ 8713927 w 12192000"/>
            <a:gd name="connsiteY7207" fmla="*/ 4054242 h 6858000"/>
            <a:gd name="connsiteX7208" fmla="*/ 8741262 w 12192000"/>
            <a:gd name="connsiteY7208" fmla="*/ 4081581 h 6858000"/>
            <a:gd name="connsiteX7209" fmla="*/ 8713927 w 12192000"/>
            <a:gd name="connsiteY7209" fmla="*/ 4108921 h 6858000"/>
            <a:gd name="connsiteX7210" fmla="*/ 8780587 w 12192000"/>
            <a:gd name="connsiteY7210" fmla="*/ 4108921 h 6858000"/>
            <a:gd name="connsiteX7211" fmla="*/ 8753242 w 12192000"/>
            <a:gd name="connsiteY7211" fmla="*/ 4081581 h 6858000"/>
            <a:gd name="connsiteX7212" fmla="*/ 8780587 w 12192000"/>
            <a:gd name="connsiteY7212" fmla="*/ 4054242 h 6858000"/>
            <a:gd name="connsiteX7213" fmla="*/ 8807922 w 12192000"/>
            <a:gd name="connsiteY7213" fmla="*/ 4081581 h 6858000"/>
            <a:gd name="connsiteX7214" fmla="*/ 8780587 w 12192000"/>
            <a:gd name="connsiteY7214" fmla="*/ 4108921 h 6858000"/>
            <a:gd name="connsiteX7215" fmla="*/ 8847249 w 12192000"/>
            <a:gd name="connsiteY7215" fmla="*/ 4108921 h 6858000"/>
            <a:gd name="connsiteX7216" fmla="*/ 8819904 w 12192000"/>
            <a:gd name="connsiteY7216" fmla="*/ 4081581 h 6858000"/>
            <a:gd name="connsiteX7217" fmla="*/ 8847249 w 12192000"/>
            <a:gd name="connsiteY7217" fmla="*/ 4054242 h 6858000"/>
            <a:gd name="connsiteX7218" fmla="*/ 8874583 w 12192000"/>
            <a:gd name="connsiteY7218" fmla="*/ 4081581 h 6858000"/>
            <a:gd name="connsiteX7219" fmla="*/ 8847249 w 12192000"/>
            <a:gd name="connsiteY7219" fmla="*/ 4108921 h 6858000"/>
            <a:gd name="connsiteX7220" fmla="*/ 8913910 w 12192000"/>
            <a:gd name="connsiteY7220" fmla="*/ 4108921 h 6858000"/>
            <a:gd name="connsiteX7221" fmla="*/ 8886565 w 12192000"/>
            <a:gd name="connsiteY7221" fmla="*/ 4081581 h 6858000"/>
            <a:gd name="connsiteX7222" fmla="*/ 8913910 w 12192000"/>
            <a:gd name="connsiteY7222" fmla="*/ 4054242 h 6858000"/>
            <a:gd name="connsiteX7223" fmla="*/ 8941244 w 12192000"/>
            <a:gd name="connsiteY7223" fmla="*/ 4081581 h 6858000"/>
            <a:gd name="connsiteX7224" fmla="*/ 8913910 w 12192000"/>
            <a:gd name="connsiteY7224" fmla="*/ 4108921 h 6858000"/>
            <a:gd name="connsiteX7225" fmla="*/ 8980570 w 12192000"/>
            <a:gd name="connsiteY7225" fmla="*/ 4108921 h 6858000"/>
            <a:gd name="connsiteX7226" fmla="*/ 8953225 w 12192000"/>
            <a:gd name="connsiteY7226" fmla="*/ 4081581 h 6858000"/>
            <a:gd name="connsiteX7227" fmla="*/ 8980570 w 12192000"/>
            <a:gd name="connsiteY7227" fmla="*/ 4054242 h 6858000"/>
            <a:gd name="connsiteX7228" fmla="*/ 9007905 w 12192000"/>
            <a:gd name="connsiteY7228" fmla="*/ 4081581 h 6858000"/>
            <a:gd name="connsiteX7229" fmla="*/ 8980570 w 12192000"/>
            <a:gd name="connsiteY7229" fmla="*/ 4108921 h 6858000"/>
            <a:gd name="connsiteX7230" fmla="*/ 9047231 w 12192000"/>
            <a:gd name="connsiteY7230" fmla="*/ 4108921 h 6858000"/>
            <a:gd name="connsiteX7231" fmla="*/ 9019886 w 12192000"/>
            <a:gd name="connsiteY7231" fmla="*/ 4081581 h 6858000"/>
            <a:gd name="connsiteX7232" fmla="*/ 9047231 w 12192000"/>
            <a:gd name="connsiteY7232" fmla="*/ 4054242 h 6858000"/>
            <a:gd name="connsiteX7233" fmla="*/ 9074566 w 12192000"/>
            <a:gd name="connsiteY7233" fmla="*/ 4081581 h 6858000"/>
            <a:gd name="connsiteX7234" fmla="*/ 9047231 w 12192000"/>
            <a:gd name="connsiteY7234" fmla="*/ 4108921 h 6858000"/>
            <a:gd name="connsiteX7235" fmla="*/ 9247214 w 12192000"/>
            <a:gd name="connsiteY7235" fmla="*/ 4108921 h 6858000"/>
            <a:gd name="connsiteX7236" fmla="*/ 9219869 w 12192000"/>
            <a:gd name="connsiteY7236" fmla="*/ 4081581 h 6858000"/>
            <a:gd name="connsiteX7237" fmla="*/ 9247214 w 12192000"/>
            <a:gd name="connsiteY7237" fmla="*/ 4054242 h 6858000"/>
            <a:gd name="connsiteX7238" fmla="*/ 9274549 w 12192000"/>
            <a:gd name="connsiteY7238" fmla="*/ 4081581 h 6858000"/>
            <a:gd name="connsiteX7239" fmla="*/ 9247214 w 12192000"/>
            <a:gd name="connsiteY7239" fmla="*/ 4108921 h 6858000"/>
            <a:gd name="connsiteX7240" fmla="*/ 9313875 w 12192000"/>
            <a:gd name="connsiteY7240" fmla="*/ 4108921 h 6858000"/>
            <a:gd name="connsiteX7241" fmla="*/ 9286530 w 12192000"/>
            <a:gd name="connsiteY7241" fmla="*/ 4081581 h 6858000"/>
            <a:gd name="connsiteX7242" fmla="*/ 9313875 w 12192000"/>
            <a:gd name="connsiteY7242" fmla="*/ 4054242 h 6858000"/>
            <a:gd name="connsiteX7243" fmla="*/ 9341210 w 12192000"/>
            <a:gd name="connsiteY7243" fmla="*/ 4081581 h 6858000"/>
            <a:gd name="connsiteX7244" fmla="*/ 9313875 w 12192000"/>
            <a:gd name="connsiteY7244" fmla="*/ 4108921 h 6858000"/>
            <a:gd name="connsiteX7245" fmla="*/ 3047746 w 12192000"/>
            <a:gd name="connsiteY7245" fmla="*/ 4042293 h 6858000"/>
            <a:gd name="connsiteX7246" fmla="*/ 3020406 w 12192000"/>
            <a:gd name="connsiteY7246" fmla="*/ 4014953 h 6858000"/>
            <a:gd name="connsiteX7247" fmla="*/ 3047746 w 12192000"/>
            <a:gd name="connsiteY7247" fmla="*/ 3987614 h 6858000"/>
            <a:gd name="connsiteX7248" fmla="*/ 3075085 w 12192000"/>
            <a:gd name="connsiteY7248" fmla="*/ 4014953 h 6858000"/>
            <a:gd name="connsiteX7249" fmla="*/ 3047746 w 12192000"/>
            <a:gd name="connsiteY7249" fmla="*/ 4042293 h 6858000"/>
            <a:gd name="connsiteX7250" fmla="*/ 3114407 w 12192000"/>
            <a:gd name="connsiteY7250" fmla="*/ 4042293 h 6858000"/>
            <a:gd name="connsiteX7251" fmla="*/ 3087067 w 12192000"/>
            <a:gd name="connsiteY7251" fmla="*/ 4014953 h 6858000"/>
            <a:gd name="connsiteX7252" fmla="*/ 3114407 w 12192000"/>
            <a:gd name="connsiteY7252" fmla="*/ 3987614 h 6858000"/>
            <a:gd name="connsiteX7253" fmla="*/ 3141747 w 12192000"/>
            <a:gd name="connsiteY7253" fmla="*/ 4014953 h 6858000"/>
            <a:gd name="connsiteX7254" fmla="*/ 3114407 w 12192000"/>
            <a:gd name="connsiteY7254" fmla="*/ 4042293 h 6858000"/>
            <a:gd name="connsiteX7255" fmla="*/ 3181068 w 12192000"/>
            <a:gd name="connsiteY7255" fmla="*/ 4042293 h 6858000"/>
            <a:gd name="connsiteX7256" fmla="*/ 3153728 w 12192000"/>
            <a:gd name="connsiteY7256" fmla="*/ 4014953 h 6858000"/>
            <a:gd name="connsiteX7257" fmla="*/ 3181068 w 12192000"/>
            <a:gd name="connsiteY7257" fmla="*/ 3987614 h 6858000"/>
            <a:gd name="connsiteX7258" fmla="*/ 3208408 w 12192000"/>
            <a:gd name="connsiteY7258" fmla="*/ 4014953 h 6858000"/>
            <a:gd name="connsiteX7259" fmla="*/ 3181068 w 12192000"/>
            <a:gd name="connsiteY7259" fmla="*/ 4042293 h 6858000"/>
            <a:gd name="connsiteX7260" fmla="*/ 3247728 w 12192000"/>
            <a:gd name="connsiteY7260" fmla="*/ 4042293 h 6858000"/>
            <a:gd name="connsiteX7261" fmla="*/ 3220389 w 12192000"/>
            <a:gd name="connsiteY7261" fmla="*/ 4014953 h 6858000"/>
            <a:gd name="connsiteX7262" fmla="*/ 3247728 w 12192000"/>
            <a:gd name="connsiteY7262" fmla="*/ 3987614 h 6858000"/>
            <a:gd name="connsiteX7263" fmla="*/ 3275068 w 12192000"/>
            <a:gd name="connsiteY7263" fmla="*/ 4014953 h 6858000"/>
            <a:gd name="connsiteX7264" fmla="*/ 3247728 w 12192000"/>
            <a:gd name="connsiteY7264" fmla="*/ 4042293 h 6858000"/>
            <a:gd name="connsiteX7265" fmla="*/ 3314390 w 12192000"/>
            <a:gd name="connsiteY7265" fmla="*/ 4042293 h 6858000"/>
            <a:gd name="connsiteX7266" fmla="*/ 3287050 w 12192000"/>
            <a:gd name="connsiteY7266" fmla="*/ 4014953 h 6858000"/>
            <a:gd name="connsiteX7267" fmla="*/ 3314390 w 12192000"/>
            <a:gd name="connsiteY7267" fmla="*/ 3987614 h 6858000"/>
            <a:gd name="connsiteX7268" fmla="*/ 3341729 w 12192000"/>
            <a:gd name="connsiteY7268" fmla="*/ 4014953 h 6858000"/>
            <a:gd name="connsiteX7269" fmla="*/ 3314390 w 12192000"/>
            <a:gd name="connsiteY7269" fmla="*/ 4042293 h 6858000"/>
            <a:gd name="connsiteX7270" fmla="*/ 3381051 w 12192000"/>
            <a:gd name="connsiteY7270" fmla="*/ 4042293 h 6858000"/>
            <a:gd name="connsiteX7271" fmla="*/ 3353711 w 12192000"/>
            <a:gd name="connsiteY7271" fmla="*/ 4014953 h 6858000"/>
            <a:gd name="connsiteX7272" fmla="*/ 3381051 w 12192000"/>
            <a:gd name="connsiteY7272" fmla="*/ 3987614 h 6858000"/>
            <a:gd name="connsiteX7273" fmla="*/ 3408391 w 12192000"/>
            <a:gd name="connsiteY7273" fmla="*/ 4014953 h 6858000"/>
            <a:gd name="connsiteX7274" fmla="*/ 3381051 w 12192000"/>
            <a:gd name="connsiteY7274" fmla="*/ 4042293 h 6858000"/>
            <a:gd name="connsiteX7275" fmla="*/ 3447711 w 12192000"/>
            <a:gd name="connsiteY7275" fmla="*/ 4042293 h 6858000"/>
            <a:gd name="connsiteX7276" fmla="*/ 3420371 w 12192000"/>
            <a:gd name="connsiteY7276" fmla="*/ 4014953 h 6858000"/>
            <a:gd name="connsiteX7277" fmla="*/ 3447711 w 12192000"/>
            <a:gd name="connsiteY7277" fmla="*/ 3987614 h 6858000"/>
            <a:gd name="connsiteX7278" fmla="*/ 3475051 w 12192000"/>
            <a:gd name="connsiteY7278" fmla="*/ 4014953 h 6858000"/>
            <a:gd name="connsiteX7279" fmla="*/ 3447711 w 12192000"/>
            <a:gd name="connsiteY7279" fmla="*/ 4042293 h 6858000"/>
            <a:gd name="connsiteX7280" fmla="*/ 3514372 w 12192000"/>
            <a:gd name="connsiteY7280" fmla="*/ 4042293 h 6858000"/>
            <a:gd name="connsiteX7281" fmla="*/ 3487033 w 12192000"/>
            <a:gd name="connsiteY7281" fmla="*/ 4014953 h 6858000"/>
            <a:gd name="connsiteX7282" fmla="*/ 3514372 w 12192000"/>
            <a:gd name="connsiteY7282" fmla="*/ 3987614 h 6858000"/>
            <a:gd name="connsiteX7283" fmla="*/ 3541712 w 12192000"/>
            <a:gd name="connsiteY7283" fmla="*/ 4014953 h 6858000"/>
            <a:gd name="connsiteX7284" fmla="*/ 3514372 w 12192000"/>
            <a:gd name="connsiteY7284" fmla="*/ 4042293 h 6858000"/>
            <a:gd name="connsiteX7285" fmla="*/ 3581034 w 12192000"/>
            <a:gd name="connsiteY7285" fmla="*/ 4042293 h 6858000"/>
            <a:gd name="connsiteX7286" fmla="*/ 3553694 w 12192000"/>
            <a:gd name="connsiteY7286" fmla="*/ 4014953 h 6858000"/>
            <a:gd name="connsiteX7287" fmla="*/ 3581034 w 12192000"/>
            <a:gd name="connsiteY7287" fmla="*/ 3987614 h 6858000"/>
            <a:gd name="connsiteX7288" fmla="*/ 3608373 w 12192000"/>
            <a:gd name="connsiteY7288" fmla="*/ 4014953 h 6858000"/>
            <a:gd name="connsiteX7289" fmla="*/ 3581034 w 12192000"/>
            <a:gd name="connsiteY7289" fmla="*/ 4042293 h 6858000"/>
            <a:gd name="connsiteX7290" fmla="*/ 3647694 w 12192000"/>
            <a:gd name="connsiteY7290" fmla="*/ 4042293 h 6858000"/>
            <a:gd name="connsiteX7291" fmla="*/ 3620354 w 12192000"/>
            <a:gd name="connsiteY7291" fmla="*/ 4014953 h 6858000"/>
            <a:gd name="connsiteX7292" fmla="*/ 3647694 w 12192000"/>
            <a:gd name="connsiteY7292" fmla="*/ 3987614 h 6858000"/>
            <a:gd name="connsiteX7293" fmla="*/ 3675034 w 12192000"/>
            <a:gd name="connsiteY7293" fmla="*/ 4014953 h 6858000"/>
            <a:gd name="connsiteX7294" fmla="*/ 3647694 w 12192000"/>
            <a:gd name="connsiteY7294" fmla="*/ 4042293 h 6858000"/>
            <a:gd name="connsiteX7295" fmla="*/ 3714355 w 12192000"/>
            <a:gd name="connsiteY7295" fmla="*/ 4042293 h 6858000"/>
            <a:gd name="connsiteX7296" fmla="*/ 3687015 w 12192000"/>
            <a:gd name="connsiteY7296" fmla="*/ 4014953 h 6858000"/>
            <a:gd name="connsiteX7297" fmla="*/ 3714355 w 12192000"/>
            <a:gd name="connsiteY7297" fmla="*/ 3987614 h 6858000"/>
            <a:gd name="connsiteX7298" fmla="*/ 3741695 w 12192000"/>
            <a:gd name="connsiteY7298" fmla="*/ 4014953 h 6858000"/>
            <a:gd name="connsiteX7299" fmla="*/ 3714355 w 12192000"/>
            <a:gd name="connsiteY7299" fmla="*/ 4042293 h 6858000"/>
            <a:gd name="connsiteX7300" fmla="*/ 3781016 w 12192000"/>
            <a:gd name="connsiteY7300" fmla="*/ 4042293 h 6858000"/>
            <a:gd name="connsiteX7301" fmla="*/ 3753677 w 12192000"/>
            <a:gd name="connsiteY7301" fmla="*/ 4014953 h 6858000"/>
            <a:gd name="connsiteX7302" fmla="*/ 3781016 w 12192000"/>
            <a:gd name="connsiteY7302" fmla="*/ 3987614 h 6858000"/>
            <a:gd name="connsiteX7303" fmla="*/ 3808356 w 12192000"/>
            <a:gd name="connsiteY7303" fmla="*/ 4014953 h 6858000"/>
            <a:gd name="connsiteX7304" fmla="*/ 3781016 w 12192000"/>
            <a:gd name="connsiteY7304" fmla="*/ 4042293 h 6858000"/>
            <a:gd name="connsiteX7305" fmla="*/ 3847677 w 12192000"/>
            <a:gd name="connsiteY7305" fmla="*/ 4042293 h 6858000"/>
            <a:gd name="connsiteX7306" fmla="*/ 3820337 w 12192000"/>
            <a:gd name="connsiteY7306" fmla="*/ 4014953 h 6858000"/>
            <a:gd name="connsiteX7307" fmla="*/ 3847677 w 12192000"/>
            <a:gd name="connsiteY7307" fmla="*/ 3987614 h 6858000"/>
            <a:gd name="connsiteX7308" fmla="*/ 3875016 w 12192000"/>
            <a:gd name="connsiteY7308" fmla="*/ 4014953 h 6858000"/>
            <a:gd name="connsiteX7309" fmla="*/ 3847677 w 12192000"/>
            <a:gd name="connsiteY7309" fmla="*/ 4042293 h 6858000"/>
            <a:gd name="connsiteX7310" fmla="*/ 3980999 w 12192000"/>
            <a:gd name="connsiteY7310" fmla="*/ 4042293 h 6858000"/>
            <a:gd name="connsiteX7311" fmla="*/ 3953659 w 12192000"/>
            <a:gd name="connsiteY7311" fmla="*/ 4014953 h 6858000"/>
            <a:gd name="connsiteX7312" fmla="*/ 3980999 w 12192000"/>
            <a:gd name="connsiteY7312" fmla="*/ 3987614 h 6858000"/>
            <a:gd name="connsiteX7313" fmla="*/ 4008339 w 12192000"/>
            <a:gd name="connsiteY7313" fmla="*/ 4014953 h 6858000"/>
            <a:gd name="connsiteX7314" fmla="*/ 3980999 w 12192000"/>
            <a:gd name="connsiteY7314" fmla="*/ 4042293 h 6858000"/>
            <a:gd name="connsiteX7315" fmla="*/ 4114321 w 12192000"/>
            <a:gd name="connsiteY7315" fmla="*/ 4042293 h 6858000"/>
            <a:gd name="connsiteX7316" fmla="*/ 4086981 w 12192000"/>
            <a:gd name="connsiteY7316" fmla="*/ 4014953 h 6858000"/>
            <a:gd name="connsiteX7317" fmla="*/ 4114321 w 12192000"/>
            <a:gd name="connsiteY7317" fmla="*/ 3987614 h 6858000"/>
            <a:gd name="connsiteX7318" fmla="*/ 4141660 w 12192000"/>
            <a:gd name="connsiteY7318" fmla="*/ 4014953 h 6858000"/>
            <a:gd name="connsiteX7319" fmla="*/ 4114321 w 12192000"/>
            <a:gd name="connsiteY7319" fmla="*/ 4042293 h 6858000"/>
            <a:gd name="connsiteX7320" fmla="*/ 4180982 w 12192000"/>
            <a:gd name="connsiteY7320" fmla="*/ 4042293 h 6858000"/>
            <a:gd name="connsiteX7321" fmla="*/ 4153642 w 12192000"/>
            <a:gd name="connsiteY7321" fmla="*/ 4014953 h 6858000"/>
            <a:gd name="connsiteX7322" fmla="*/ 4180982 w 12192000"/>
            <a:gd name="connsiteY7322" fmla="*/ 3987614 h 6858000"/>
            <a:gd name="connsiteX7323" fmla="*/ 4208322 w 12192000"/>
            <a:gd name="connsiteY7323" fmla="*/ 4014953 h 6858000"/>
            <a:gd name="connsiteX7324" fmla="*/ 4180982 w 12192000"/>
            <a:gd name="connsiteY7324" fmla="*/ 4042293 h 6858000"/>
            <a:gd name="connsiteX7325" fmla="*/ 4247642 w 12192000"/>
            <a:gd name="connsiteY7325" fmla="*/ 4042293 h 6858000"/>
            <a:gd name="connsiteX7326" fmla="*/ 4220302 w 12192000"/>
            <a:gd name="connsiteY7326" fmla="*/ 4014953 h 6858000"/>
            <a:gd name="connsiteX7327" fmla="*/ 4247642 w 12192000"/>
            <a:gd name="connsiteY7327" fmla="*/ 3987614 h 6858000"/>
            <a:gd name="connsiteX7328" fmla="*/ 4274982 w 12192000"/>
            <a:gd name="connsiteY7328" fmla="*/ 4014953 h 6858000"/>
            <a:gd name="connsiteX7329" fmla="*/ 4247642 w 12192000"/>
            <a:gd name="connsiteY7329" fmla="*/ 4042293 h 6858000"/>
            <a:gd name="connsiteX7330" fmla="*/ 4314303 w 12192000"/>
            <a:gd name="connsiteY7330" fmla="*/ 4042293 h 6858000"/>
            <a:gd name="connsiteX7331" fmla="*/ 4286964 w 12192000"/>
            <a:gd name="connsiteY7331" fmla="*/ 4014953 h 6858000"/>
            <a:gd name="connsiteX7332" fmla="*/ 4314303 w 12192000"/>
            <a:gd name="connsiteY7332" fmla="*/ 3987614 h 6858000"/>
            <a:gd name="connsiteX7333" fmla="*/ 4341643 w 12192000"/>
            <a:gd name="connsiteY7333" fmla="*/ 4014953 h 6858000"/>
            <a:gd name="connsiteX7334" fmla="*/ 4314303 w 12192000"/>
            <a:gd name="connsiteY7334" fmla="*/ 4042293 h 6858000"/>
            <a:gd name="connsiteX7335" fmla="*/ 4380965 w 12192000"/>
            <a:gd name="connsiteY7335" fmla="*/ 4042293 h 6858000"/>
            <a:gd name="connsiteX7336" fmla="*/ 4353625 w 12192000"/>
            <a:gd name="connsiteY7336" fmla="*/ 4014953 h 6858000"/>
            <a:gd name="connsiteX7337" fmla="*/ 4380965 w 12192000"/>
            <a:gd name="connsiteY7337" fmla="*/ 3987614 h 6858000"/>
            <a:gd name="connsiteX7338" fmla="*/ 4408304 w 12192000"/>
            <a:gd name="connsiteY7338" fmla="*/ 4014953 h 6858000"/>
            <a:gd name="connsiteX7339" fmla="*/ 4380965 w 12192000"/>
            <a:gd name="connsiteY7339" fmla="*/ 4042293 h 6858000"/>
            <a:gd name="connsiteX7340" fmla="*/ 4514286 w 12192000"/>
            <a:gd name="connsiteY7340" fmla="*/ 4042293 h 6858000"/>
            <a:gd name="connsiteX7341" fmla="*/ 4486946 w 12192000"/>
            <a:gd name="connsiteY7341" fmla="*/ 4014953 h 6858000"/>
            <a:gd name="connsiteX7342" fmla="*/ 4514286 w 12192000"/>
            <a:gd name="connsiteY7342" fmla="*/ 3987614 h 6858000"/>
            <a:gd name="connsiteX7343" fmla="*/ 4541626 w 12192000"/>
            <a:gd name="connsiteY7343" fmla="*/ 4014953 h 6858000"/>
            <a:gd name="connsiteX7344" fmla="*/ 4514286 w 12192000"/>
            <a:gd name="connsiteY7344" fmla="*/ 4042293 h 6858000"/>
            <a:gd name="connsiteX7345" fmla="*/ 5847504 w 12192000"/>
            <a:gd name="connsiteY7345" fmla="*/ 4042293 h 6858000"/>
            <a:gd name="connsiteX7346" fmla="*/ 5820164 w 12192000"/>
            <a:gd name="connsiteY7346" fmla="*/ 4014953 h 6858000"/>
            <a:gd name="connsiteX7347" fmla="*/ 5847504 w 12192000"/>
            <a:gd name="connsiteY7347" fmla="*/ 3987614 h 6858000"/>
            <a:gd name="connsiteX7348" fmla="*/ 5874844 w 12192000"/>
            <a:gd name="connsiteY7348" fmla="*/ 4014953 h 6858000"/>
            <a:gd name="connsiteX7349" fmla="*/ 5847504 w 12192000"/>
            <a:gd name="connsiteY7349" fmla="*/ 4042293 h 6858000"/>
            <a:gd name="connsiteX7350" fmla="*/ 5914165 w 12192000"/>
            <a:gd name="connsiteY7350" fmla="*/ 4042293 h 6858000"/>
            <a:gd name="connsiteX7351" fmla="*/ 5886826 w 12192000"/>
            <a:gd name="connsiteY7351" fmla="*/ 4014953 h 6858000"/>
            <a:gd name="connsiteX7352" fmla="*/ 5914165 w 12192000"/>
            <a:gd name="connsiteY7352" fmla="*/ 3987614 h 6858000"/>
            <a:gd name="connsiteX7353" fmla="*/ 5941505 w 12192000"/>
            <a:gd name="connsiteY7353" fmla="*/ 4014953 h 6858000"/>
            <a:gd name="connsiteX7354" fmla="*/ 5914165 w 12192000"/>
            <a:gd name="connsiteY7354" fmla="*/ 4042293 h 6858000"/>
            <a:gd name="connsiteX7355" fmla="*/ 5980827 w 12192000"/>
            <a:gd name="connsiteY7355" fmla="*/ 4042293 h 6858000"/>
            <a:gd name="connsiteX7356" fmla="*/ 5953487 w 12192000"/>
            <a:gd name="connsiteY7356" fmla="*/ 4014953 h 6858000"/>
            <a:gd name="connsiteX7357" fmla="*/ 5980827 w 12192000"/>
            <a:gd name="connsiteY7357" fmla="*/ 3987614 h 6858000"/>
            <a:gd name="connsiteX7358" fmla="*/ 6008166 w 12192000"/>
            <a:gd name="connsiteY7358" fmla="*/ 4014953 h 6858000"/>
            <a:gd name="connsiteX7359" fmla="*/ 5980827 w 12192000"/>
            <a:gd name="connsiteY7359" fmla="*/ 4042293 h 6858000"/>
            <a:gd name="connsiteX7360" fmla="*/ 6047487 w 12192000"/>
            <a:gd name="connsiteY7360" fmla="*/ 4042293 h 6858000"/>
            <a:gd name="connsiteX7361" fmla="*/ 6020147 w 12192000"/>
            <a:gd name="connsiteY7361" fmla="*/ 4014953 h 6858000"/>
            <a:gd name="connsiteX7362" fmla="*/ 6047487 w 12192000"/>
            <a:gd name="connsiteY7362" fmla="*/ 3987614 h 6858000"/>
            <a:gd name="connsiteX7363" fmla="*/ 6074827 w 12192000"/>
            <a:gd name="connsiteY7363" fmla="*/ 4014953 h 6858000"/>
            <a:gd name="connsiteX7364" fmla="*/ 6047487 w 12192000"/>
            <a:gd name="connsiteY7364" fmla="*/ 4042293 h 6858000"/>
            <a:gd name="connsiteX7365" fmla="*/ 6114150 w 12192000"/>
            <a:gd name="connsiteY7365" fmla="*/ 4042293 h 6858000"/>
            <a:gd name="connsiteX7366" fmla="*/ 6086805 w 12192000"/>
            <a:gd name="connsiteY7366" fmla="*/ 4014953 h 6858000"/>
            <a:gd name="connsiteX7367" fmla="*/ 6114150 w 12192000"/>
            <a:gd name="connsiteY7367" fmla="*/ 3987614 h 6858000"/>
            <a:gd name="connsiteX7368" fmla="*/ 6141485 w 12192000"/>
            <a:gd name="connsiteY7368" fmla="*/ 4014953 h 6858000"/>
            <a:gd name="connsiteX7369" fmla="*/ 6114150 w 12192000"/>
            <a:gd name="connsiteY7369" fmla="*/ 4042293 h 6858000"/>
            <a:gd name="connsiteX7370" fmla="*/ 6180812 w 12192000"/>
            <a:gd name="connsiteY7370" fmla="*/ 4042293 h 6858000"/>
            <a:gd name="connsiteX7371" fmla="*/ 6153467 w 12192000"/>
            <a:gd name="connsiteY7371" fmla="*/ 4014953 h 6858000"/>
            <a:gd name="connsiteX7372" fmla="*/ 6180812 w 12192000"/>
            <a:gd name="connsiteY7372" fmla="*/ 3987614 h 6858000"/>
            <a:gd name="connsiteX7373" fmla="*/ 6208146 w 12192000"/>
            <a:gd name="connsiteY7373" fmla="*/ 4014953 h 6858000"/>
            <a:gd name="connsiteX7374" fmla="*/ 6180812 w 12192000"/>
            <a:gd name="connsiteY7374" fmla="*/ 4042293 h 6858000"/>
            <a:gd name="connsiteX7375" fmla="*/ 6247473 w 12192000"/>
            <a:gd name="connsiteY7375" fmla="*/ 4042293 h 6858000"/>
            <a:gd name="connsiteX7376" fmla="*/ 6220128 w 12192000"/>
            <a:gd name="connsiteY7376" fmla="*/ 4014953 h 6858000"/>
            <a:gd name="connsiteX7377" fmla="*/ 6247473 w 12192000"/>
            <a:gd name="connsiteY7377" fmla="*/ 3987614 h 6858000"/>
            <a:gd name="connsiteX7378" fmla="*/ 6274807 w 12192000"/>
            <a:gd name="connsiteY7378" fmla="*/ 4014953 h 6858000"/>
            <a:gd name="connsiteX7379" fmla="*/ 6247473 w 12192000"/>
            <a:gd name="connsiteY7379" fmla="*/ 4042293 h 6858000"/>
            <a:gd name="connsiteX7380" fmla="*/ 6314133 w 12192000"/>
            <a:gd name="connsiteY7380" fmla="*/ 4042293 h 6858000"/>
            <a:gd name="connsiteX7381" fmla="*/ 6286788 w 12192000"/>
            <a:gd name="connsiteY7381" fmla="*/ 4014953 h 6858000"/>
            <a:gd name="connsiteX7382" fmla="*/ 6314133 w 12192000"/>
            <a:gd name="connsiteY7382" fmla="*/ 3987614 h 6858000"/>
            <a:gd name="connsiteX7383" fmla="*/ 6341468 w 12192000"/>
            <a:gd name="connsiteY7383" fmla="*/ 4014953 h 6858000"/>
            <a:gd name="connsiteX7384" fmla="*/ 6314133 w 12192000"/>
            <a:gd name="connsiteY7384" fmla="*/ 4042293 h 6858000"/>
            <a:gd name="connsiteX7385" fmla="*/ 6380794 w 12192000"/>
            <a:gd name="connsiteY7385" fmla="*/ 4042293 h 6858000"/>
            <a:gd name="connsiteX7386" fmla="*/ 6353449 w 12192000"/>
            <a:gd name="connsiteY7386" fmla="*/ 4014953 h 6858000"/>
            <a:gd name="connsiteX7387" fmla="*/ 6380794 w 12192000"/>
            <a:gd name="connsiteY7387" fmla="*/ 3987614 h 6858000"/>
            <a:gd name="connsiteX7388" fmla="*/ 6408129 w 12192000"/>
            <a:gd name="connsiteY7388" fmla="*/ 4014953 h 6858000"/>
            <a:gd name="connsiteX7389" fmla="*/ 6380794 w 12192000"/>
            <a:gd name="connsiteY7389" fmla="*/ 4042293 h 6858000"/>
            <a:gd name="connsiteX7390" fmla="*/ 6447456 w 12192000"/>
            <a:gd name="connsiteY7390" fmla="*/ 4042293 h 6858000"/>
            <a:gd name="connsiteX7391" fmla="*/ 6420111 w 12192000"/>
            <a:gd name="connsiteY7391" fmla="*/ 4014953 h 6858000"/>
            <a:gd name="connsiteX7392" fmla="*/ 6447456 w 12192000"/>
            <a:gd name="connsiteY7392" fmla="*/ 3987614 h 6858000"/>
            <a:gd name="connsiteX7393" fmla="*/ 6474790 w 12192000"/>
            <a:gd name="connsiteY7393" fmla="*/ 4014953 h 6858000"/>
            <a:gd name="connsiteX7394" fmla="*/ 6447456 w 12192000"/>
            <a:gd name="connsiteY7394" fmla="*/ 4042293 h 6858000"/>
            <a:gd name="connsiteX7395" fmla="*/ 6514116 w 12192000"/>
            <a:gd name="connsiteY7395" fmla="*/ 4042293 h 6858000"/>
            <a:gd name="connsiteX7396" fmla="*/ 6486771 w 12192000"/>
            <a:gd name="connsiteY7396" fmla="*/ 4014953 h 6858000"/>
            <a:gd name="connsiteX7397" fmla="*/ 6514116 w 12192000"/>
            <a:gd name="connsiteY7397" fmla="*/ 3987614 h 6858000"/>
            <a:gd name="connsiteX7398" fmla="*/ 6541450 w 12192000"/>
            <a:gd name="connsiteY7398" fmla="*/ 4014953 h 6858000"/>
            <a:gd name="connsiteX7399" fmla="*/ 6514116 w 12192000"/>
            <a:gd name="connsiteY7399" fmla="*/ 4042293 h 6858000"/>
            <a:gd name="connsiteX7400" fmla="*/ 6580777 w 12192000"/>
            <a:gd name="connsiteY7400" fmla="*/ 4042293 h 6858000"/>
            <a:gd name="connsiteX7401" fmla="*/ 6553432 w 12192000"/>
            <a:gd name="connsiteY7401" fmla="*/ 4014953 h 6858000"/>
            <a:gd name="connsiteX7402" fmla="*/ 6580777 w 12192000"/>
            <a:gd name="connsiteY7402" fmla="*/ 3987614 h 6858000"/>
            <a:gd name="connsiteX7403" fmla="*/ 6608112 w 12192000"/>
            <a:gd name="connsiteY7403" fmla="*/ 4014953 h 6858000"/>
            <a:gd name="connsiteX7404" fmla="*/ 6580777 w 12192000"/>
            <a:gd name="connsiteY7404" fmla="*/ 4042293 h 6858000"/>
            <a:gd name="connsiteX7405" fmla="*/ 6714100 w 12192000"/>
            <a:gd name="connsiteY7405" fmla="*/ 4042293 h 6858000"/>
            <a:gd name="connsiteX7406" fmla="*/ 6686755 w 12192000"/>
            <a:gd name="connsiteY7406" fmla="*/ 4014953 h 6858000"/>
            <a:gd name="connsiteX7407" fmla="*/ 6714100 w 12192000"/>
            <a:gd name="connsiteY7407" fmla="*/ 3987614 h 6858000"/>
            <a:gd name="connsiteX7408" fmla="*/ 6741434 w 12192000"/>
            <a:gd name="connsiteY7408" fmla="*/ 4014953 h 6858000"/>
            <a:gd name="connsiteX7409" fmla="*/ 6714100 w 12192000"/>
            <a:gd name="connsiteY7409" fmla="*/ 4042293 h 6858000"/>
            <a:gd name="connsiteX7410" fmla="*/ 6847421 w 12192000"/>
            <a:gd name="connsiteY7410" fmla="*/ 4042293 h 6858000"/>
            <a:gd name="connsiteX7411" fmla="*/ 6820076 w 12192000"/>
            <a:gd name="connsiteY7411" fmla="*/ 4014953 h 6858000"/>
            <a:gd name="connsiteX7412" fmla="*/ 6847421 w 12192000"/>
            <a:gd name="connsiteY7412" fmla="*/ 3987614 h 6858000"/>
            <a:gd name="connsiteX7413" fmla="*/ 6874756 w 12192000"/>
            <a:gd name="connsiteY7413" fmla="*/ 4014953 h 6858000"/>
            <a:gd name="connsiteX7414" fmla="*/ 6847421 w 12192000"/>
            <a:gd name="connsiteY7414" fmla="*/ 4042293 h 6858000"/>
            <a:gd name="connsiteX7415" fmla="*/ 6914082 w 12192000"/>
            <a:gd name="connsiteY7415" fmla="*/ 4042293 h 6858000"/>
            <a:gd name="connsiteX7416" fmla="*/ 6886737 w 12192000"/>
            <a:gd name="connsiteY7416" fmla="*/ 4014953 h 6858000"/>
            <a:gd name="connsiteX7417" fmla="*/ 6914082 w 12192000"/>
            <a:gd name="connsiteY7417" fmla="*/ 3987614 h 6858000"/>
            <a:gd name="connsiteX7418" fmla="*/ 6941417 w 12192000"/>
            <a:gd name="connsiteY7418" fmla="*/ 4014953 h 6858000"/>
            <a:gd name="connsiteX7419" fmla="*/ 6914082 w 12192000"/>
            <a:gd name="connsiteY7419" fmla="*/ 4042293 h 6858000"/>
            <a:gd name="connsiteX7420" fmla="*/ 6980743 w 12192000"/>
            <a:gd name="connsiteY7420" fmla="*/ 4042293 h 6858000"/>
            <a:gd name="connsiteX7421" fmla="*/ 6953398 w 12192000"/>
            <a:gd name="connsiteY7421" fmla="*/ 4014953 h 6858000"/>
            <a:gd name="connsiteX7422" fmla="*/ 6980743 w 12192000"/>
            <a:gd name="connsiteY7422" fmla="*/ 3987614 h 6858000"/>
            <a:gd name="connsiteX7423" fmla="*/ 7008077 w 12192000"/>
            <a:gd name="connsiteY7423" fmla="*/ 4014953 h 6858000"/>
            <a:gd name="connsiteX7424" fmla="*/ 6980743 w 12192000"/>
            <a:gd name="connsiteY7424" fmla="*/ 4042293 h 6858000"/>
            <a:gd name="connsiteX7425" fmla="*/ 7180725 w 12192000"/>
            <a:gd name="connsiteY7425" fmla="*/ 4042293 h 6858000"/>
            <a:gd name="connsiteX7426" fmla="*/ 7153380 w 12192000"/>
            <a:gd name="connsiteY7426" fmla="*/ 4014953 h 6858000"/>
            <a:gd name="connsiteX7427" fmla="*/ 7180725 w 12192000"/>
            <a:gd name="connsiteY7427" fmla="*/ 3987614 h 6858000"/>
            <a:gd name="connsiteX7428" fmla="*/ 7208060 w 12192000"/>
            <a:gd name="connsiteY7428" fmla="*/ 4014953 h 6858000"/>
            <a:gd name="connsiteX7429" fmla="*/ 7180725 w 12192000"/>
            <a:gd name="connsiteY7429" fmla="*/ 4042293 h 6858000"/>
            <a:gd name="connsiteX7430" fmla="*/ 7247387 w 12192000"/>
            <a:gd name="connsiteY7430" fmla="*/ 4042293 h 6858000"/>
            <a:gd name="connsiteX7431" fmla="*/ 7220042 w 12192000"/>
            <a:gd name="connsiteY7431" fmla="*/ 4014953 h 6858000"/>
            <a:gd name="connsiteX7432" fmla="*/ 7247387 w 12192000"/>
            <a:gd name="connsiteY7432" fmla="*/ 3987614 h 6858000"/>
            <a:gd name="connsiteX7433" fmla="*/ 7274721 w 12192000"/>
            <a:gd name="connsiteY7433" fmla="*/ 4014953 h 6858000"/>
            <a:gd name="connsiteX7434" fmla="*/ 7247387 w 12192000"/>
            <a:gd name="connsiteY7434" fmla="*/ 4042293 h 6858000"/>
            <a:gd name="connsiteX7435" fmla="*/ 7314048 w 12192000"/>
            <a:gd name="connsiteY7435" fmla="*/ 4042293 h 6858000"/>
            <a:gd name="connsiteX7436" fmla="*/ 7286703 w 12192000"/>
            <a:gd name="connsiteY7436" fmla="*/ 4014953 h 6858000"/>
            <a:gd name="connsiteX7437" fmla="*/ 7314048 w 12192000"/>
            <a:gd name="connsiteY7437" fmla="*/ 3987614 h 6858000"/>
            <a:gd name="connsiteX7438" fmla="*/ 7341382 w 12192000"/>
            <a:gd name="connsiteY7438" fmla="*/ 4014953 h 6858000"/>
            <a:gd name="connsiteX7439" fmla="*/ 7314048 w 12192000"/>
            <a:gd name="connsiteY7439" fmla="*/ 4042293 h 6858000"/>
            <a:gd name="connsiteX7440" fmla="*/ 7380708 w 12192000"/>
            <a:gd name="connsiteY7440" fmla="*/ 4042293 h 6858000"/>
            <a:gd name="connsiteX7441" fmla="*/ 7353363 w 12192000"/>
            <a:gd name="connsiteY7441" fmla="*/ 4014953 h 6858000"/>
            <a:gd name="connsiteX7442" fmla="*/ 7380708 w 12192000"/>
            <a:gd name="connsiteY7442" fmla="*/ 3987614 h 6858000"/>
            <a:gd name="connsiteX7443" fmla="*/ 7408043 w 12192000"/>
            <a:gd name="connsiteY7443" fmla="*/ 4014953 h 6858000"/>
            <a:gd name="connsiteX7444" fmla="*/ 7380708 w 12192000"/>
            <a:gd name="connsiteY7444" fmla="*/ 4042293 h 6858000"/>
            <a:gd name="connsiteX7445" fmla="*/ 7447369 w 12192000"/>
            <a:gd name="connsiteY7445" fmla="*/ 4042293 h 6858000"/>
            <a:gd name="connsiteX7446" fmla="*/ 7420024 w 12192000"/>
            <a:gd name="connsiteY7446" fmla="*/ 4014953 h 6858000"/>
            <a:gd name="connsiteX7447" fmla="*/ 7447369 w 12192000"/>
            <a:gd name="connsiteY7447" fmla="*/ 3987614 h 6858000"/>
            <a:gd name="connsiteX7448" fmla="*/ 7474704 w 12192000"/>
            <a:gd name="connsiteY7448" fmla="*/ 4014953 h 6858000"/>
            <a:gd name="connsiteX7449" fmla="*/ 7447369 w 12192000"/>
            <a:gd name="connsiteY7449" fmla="*/ 4042293 h 6858000"/>
            <a:gd name="connsiteX7450" fmla="*/ 7514031 w 12192000"/>
            <a:gd name="connsiteY7450" fmla="*/ 4042293 h 6858000"/>
            <a:gd name="connsiteX7451" fmla="*/ 7486686 w 12192000"/>
            <a:gd name="connsiteY7451" fmla="*/ 4014953 h 6858000"/>
            <a:gd name="connsiteX7452" fmla="*/ 7514031 w 12192000"/>
            <a:gd name="connsiteY7452" fmla="*/ 3987614 h 6858000"/>
            <a:gd name="connsiteX7453" fmla="*/ 7541365 w 12192000"/>
            <a:gd name="connsiteY7453" fmla="*/ 4014953 h 6858000"/>
            <a:gd name="connsiteX7454" fmla="*/ 7514031 w 12192000"/>
            <a:gd name="connsiteY7454" fmla="*/ 4042293 h 6858000"/>
            <a:gd name="connsiteX7455" fmla="*/ 7580691 w 12192000"/>
            <a:gd name="connsiteY7455" fmla="*/ 4042293 h 6858000"/>
            <a:gd name="connsiteX7456" fmla="*/ 7553346 w 12192000"/>
            <a:gd name="connsiteY7456" fmla="*/ 4014953 h 6858000"/>
            <a:gd name="connsiteX7457" fmla="*/ 7580691 w 12192000"/>
            <a:gd name="connsiteY7457" fmla="*/ 3987614 h 6858000"/>
            <a:gd name="connsiteX7458" fmla="*/ 7608025 w 12192000"/>
            <a:gd name="connsiteY7458" fmla="*/ 4014953 h 6858000"/>
            <a:gd name="connsiteX7459" fmla="*/ 7580691 w 12192000"/>
            <a:gd name="connsiteY7459" fmla="*/ 4042293 h 6858000"/>
            <a:gd name="connsiteX7460" fmla="*/ 7714013 w 12192000"/>
            <a:gd name="connsiteY7460" fmla="*/ 4042293 h 6858000"/>
            <a:gd name="connsiteX7461" fmla="*/ 7686668 w 12192000"/>
            <a:gd name="connsiteY7461" fmla="*/ 4014953 h 6858000"/>
            <a:gd name="connsiteX7462" fmla="*/ 7714013 w 12192000"/>
            <a:gd name="connsiteY7462" fmla="*/ 3987614 h 6858000"/>
            <a:gd name="connsiteX7463" fmla="*/ 7741348 w 12192000"/>
            <a:gd name="connsiteY7463" fmla="*/ 4014953 h 6858000"/>
            <a:gd name="connsiteX7464" fmla="*/ 7714013 w 12192000"/>
            <a:gd name="connsiteY7464" fmla="*/ 4042293 h 6858000"/>
            <a:gd name="connsiteX7465" fmla="*/ 7780674 w 12192000"/>
            <a:gd name="connsiteY7465" fmla="*/ 4042293 h 6858000"/>
            <a:gd name="connsiteX7466" fmla="*/ 7753329 w 12192000"/>
            <a:gd name="connsiteY7466" fmla="*/ 4014953 h 6858000"/>
            <a:gd name="connsiteX7467" fmla="*/ 7780674 w 12192000"/>
            <a:gd name="connsiteY7467" fmla="*/ 3987614 h 6858000"/>
            <a:gd name="connsiteX7468" fmla="*/ 7808008 w 12192000"/>
            <a:gd name="connsiteY7468" fmla="*/ 4014953 h 6858000"/>
            <a:gd name="connsiteX7469" fmla="*/ 7780674 w 12192000"/>
            <a:gd name="connsiteY7469" fmla="*/ 4042293 h 6858000"/>
            <a:gd name="connsiteX7470" fmla="*/ 7847335 w 12192000"/>
            <a:gd name="connsiteY7470" fmla="*/ 4042293 h 6858000"/>
            <a:gd name="connsiteX7471" fmla="*/ 7819990 w 12192000"/>
            <a:gd name="connsiteY7471" fmla="*/ 4014953 h 6858000"/>
            <a:gd name="connsiteX7472" fmla="*/ 7847335 w 12192000"/>
            <a:gd name="connsiteY7472" fmla="*/ 3987614 h 6858000"/>
            <a:gd name="connsiteX7473" fmla="*/ 7874669 w 12192000"/>
            <a:gd name="connsiteY7473" fmla="*/ 4014953 h 6858000"/>
            <a:gd name="connsiteX7474" fmla="*/ 7847335 w 12192000"/>
            <a:gd name="connsiteY7474" fmla="*/ 4042293 h 6858000"/>
            <a:gd name="connsiteX7475" fmla="*/ 7913996 w 12192000"/>
            <a:gd name="connsiteY7475" fmla="*/ 4042293 h 6858000"/>
            <a:gd name="connsiteX7476" fmla="*/ 7886651 w 12192000"/>
            <a:gd name="connsiteY7476" fmla="*/ 4014953 h 6858000"/>
            <a:gd name="connsiteX7477" fmla="*/ 7913996 w 12192000"/>
            <a:gd name="connsiteY7477" fmla="*/ 3987614 h 6858000"/>
            <a:gd name="connsiteX7478" fmla="*/ 7941331 w 12192000"/>
            <a:gd name="connsiteY7478" fmla="*/ 4014953 h 6858000"/>
            <a:gd name="connsiteX7479" fmla="*/ 7913996 w 12192000"/>
            <a:gd name="connsiteY7479" fmla="*/ 4042293 h 6858000"/>
            <a:gd name="connsiteX7480" fmla="*/ 7980656 w 12192000"/>
            <a:gd name="connsiteY7480" fmla="*/ 4042293 h 6858000"/>
            <a:gd name="connsiteX7481" fmla="*/ 7953311 w 12192000"/>
            <a:gd name="connsiteY7481" fmla="*/ 4014953 h 6858000"/>
            <a:gd name="connsiteX7482" fmla="*/ 7980656 w 12192000"/>
            <a:gd name="connsiteY7482" fmla="*/ 3987614 h 6858000"/>
            <a:gd name="connsiteX7483" fmla="*/ 8007991 w 12192000"/>
            <a:gd name="connsiteY7483" fmla="*/ 4014953 h 6858000"/>
            <a:gd name="connsiteX7484" fmla="*/ 7980656 w 12192000"/>
            <a:gd name="connsiteY7484" fmla="*/ 4042293 h 6858000"/>
            <a:gd name="connsiteX7485" fmla="*/ 8047318 w 12192000"/>
            <a:gd name="connsiteY7485" fmla="*/ 4042293 h 6858000"/>
            <a:gd name="connsiteX7486" fmla="*/ 8019973 w 12192000"/>
            <a:gd name="connsiteY7486" fmla="*/ 4014953 h 6858000"/>
            <a:gd name="connsiteX7487" fmla="*/ 8047318 w 12192000"/>
            <a:gd name="connsiteY7487" fmla="*/ 3987614 h 6858000"/>
            <a:gd name="connsiteX7488" fmla="*/ 8074652 w 12192000"/>
            <a:gd name="connsiteY7488" fmla="*/ 4014953 h 6858000"/>
            <a:gd name="connsiteX7489" fmla="*/ 8047318 w 12192000"/>
            <a:gd name="connsiteY7489" fmla="*/ 4042293 h 6858000"/>
            <a:gd name="connsiteX7490" fmla="*/ 8113979 w 12192000"/>
            <a:gd name="connsiteY7490" fmla="*/ 4042293 h 6858000"/>
            <a:gd name="connsiteX7491" fmla="*/ 8086634 w 12192000"/>
            <a:gd name="connsiteY7491" fmla="*/ 4014953 h 6858000"/>
            <a:gd name="connsiteX7492" fmla="*/ 8113979 w 12192000"/>
            <a:gd name="connsiteY7492" fmla="*/ 3987614 h 6858000"/>
            <a:gd name="connsiteX7493" fmla="*/ 8141313 w 12192000"/>
            <a:gd name="connsiteY7493" fmla="*/ 4014953 h 6858000"/>
            <a:gd name="connsiteX7494" fmla="*/ 8113979 w 12192000"/>
            <a:gd name="connsiteY7494" fmla="*/ 4042293 h 6858000"/>
            <a:gd name="connsiteX7495" fmla="*/ 8180639 w 12192000"/>
            <a:gd name="connsiteY7495" fmla="*/ 4042293 h 6858000"/>
            <a:gd name="connsiteX7496" fmla="*/ 8153294 w 12192000"/>
            <a:gd name="connsiteY7496" fmla="*/ 4014953 h 6858000"/>
            <a:gd name="connsiteX7497" fmla="*/ 8180639 w 12192000"/>
            <a:gd name="connsiteY7497" fmla="*/ 3987614 h 6858000"/>
            <a:gd name="connsiteX7498" fmla="*/ 8207974 w 12192000"/>
            <a:gd name="connsiteY7498" fmla="*/ 4014953 h 6858000"/>
            <a:gd name="connsiteX7499" fmla="*/ 8180639 w 12192000"/>
            <a:gd name="connsiteY7499" fmla="*/ 4042293 h 6858000"/>
            <a:gd name="connsiteX7500" fmla="*/ 8247300 w 12192000"/>
            <a:gd name="connsiteY7500" fmla="*/ 4042293 h 6858000"/>
            <a:gd name="connsiteX7501" fmla="*/ 8219955 w 12192000"/>
            <a:gd name="connsiteY7501" fmla="*/ 4014953 h 6858000"/>
            <a:gd name="connsiteX7502" fmla="*/ 8247300 w 12192000"/>
            <a:gd name="connsiteY7502" fmla="*/ 3987614 h 6858000"/>
            <a:gd name="connsiteX7503" fmla="*/ 8274635 w 12192000"/>
            <a:gd name="connsiteY7503" fmla="*/ 4014953 h 6858000"/>
            <a:gd name="connsiteX7504" fmla="*/ 8247300 w 12192000"/>
            <a:gd name="connsiteY7504" fmla="*/ 4042293 h 6858000"/>
            <a:gd name="connsiteX7505" fmla="*/ 8313962 w 12192000"/>
            <a:gd name="connsiteY7505" fmla="*/ 4042293 h 6858000"/>
            <a:gd name="connsiteX7506" fmla="*/ 8286617 w 12192000"/>
            <a:gd name="connsiteY7506" fmla="*/ 4014953 h 6858000"/>
            <a:gd name="connsiteX7507" fmla="*/ 8313962 w 12192000"/>
            <a:gd name="connsiteY7507" fmla="*/ 3987614 h 6858000"/>
            <a:gd name="connsiteX7508" fmla="*/ 8341296 w 12192000"/>
            <a:gd name="connsiteY7508" fmla="*/ 4014953 h 6858000"/>
            <a:gd name="connsiteX7509" fmla="*/ 8313962 w 12192000"/>
            <a:gd name="connsiteY7509" fmla="*/ 4042293 h 6858000"/>
            <a:gd name="connsiteX7510" fmla="*/ 8380622 w 12192000"/>
            <a:gd name="connsiteY7510" fmla="*/ 4042293 h 6858000"/>
            <a:gd name="connsiteX7511" fmla="*/ 8353277 w 12192000"/>
            <a:gd name="connsiteY7511" fmla="*/ 4014953 h 6858000"/>
            <a:gd name="connsiteX7512" fmla="*/ 8380622 w 12192000"/>
            <a:gd name="connsiteY7512" fmla="*/ 3987614 h 6858000"/>
            <a:gd name="connsiteX7513" fmla="*/ 8407956 w 12192000"/>
            <a:gd name="connsiteY7513" fmla="*/ 4014953 h 6858000"/>
            <a:gd name="connsiteX7514" fmla="*/ 8380622 w 12192000"/>
            <a:gd name="connsiteY7514" fmla="*/ 4042293 h 6858000"/>
            <a:gd name="connsiteX7515" fmla="*/ 8447283 w 12192000"/>
            <a:gd name="connsiteY7515" fmla="*/ 4042293 h 6858000"/>
            <a:gd name="connsiteX7516" fmla="*/ 8419938 w 12192000"/>
            <a:gd name="connsiteY7516" fmla="*/ 4014953 h 6858000"/>
            <a:gd name="connsiteX7517" fmla="*/ 8447283 w 12192000"/>
            <a:gd name="connsiteY7517" fmla="*/ 3987614 h 6858000"/>
            <a:gd name="connsiteX7518" fmla="*/ 8474618 w 12192000"/>
            <a:gd name="connsiteY7518" fmla="*/ 4014953 h 6858000"/>
            <a:gd name="connsiteX7519" fmla="*/ 8447283 w 12192000"/>
            <a:gd name="connsiteY7519" fmla="*/ 4042293 h 6858000"/>
            <a:gd name="connsiteX7520" fmla="*/ 8513944 w 12192000"/>
            <a:gd name="connsiteY7520" fmla="*/ 4042293 h 6858000"/>
            <a:gd name="connsiteX7521" fmla="*/ 8486599 w 12192000"/>
            <a:gd name="connsiteY7521" fmla="*/ 4014953 h 6858000"/>
            <a:gd name="connsiteX7522" fmla="*/ 8513944 w 12192000"/>
            <a:gd name="connsiteY7522" fmla="*/ 3987614 h 6858000"/>
            <a:gd name="connsiteX7523" fmla="*/ 8541279 w 12192000"/>
            <a:gd name="connsiteY7523" fmla="*/ 4014953 h 6858000"/>
            <a:gd name="connsiteX7524" fmla="*/ 8513944 w 12192000"/>
            <a:gd name="connsiteY7524" fmla="*/ 4042293 h 6858000"/>
            <a:gd name="connsiteX7525" fmla="*/ 8580605 w 12192000"/>
            <a:gd name="connsiteY7525" fmla="*/ 4042293 h 6858000"/>
            <a:gd name="connsiteX7526" fmla="*/ 8553260 w 12192000"/>
            <a:gd name="connsiteY7526" fmla="*/ 4014953 h 6858000"/>
            <a:gd name="connsiteX7527" fmla="*/ 8580605 w 12192000"/>
            <a:gd name="connsiteY7527" fmla="*/ 3987614 h 6858000"/>
            <a:gd name="connsiteX7528" fmla="*/ 8607939 w 12192000"/>
            <a:gd name="connsiteY7528" fmla="*/ 4014953 h 6858000"/>
            <a:gd name="connsiteX7529" fmla="*/ 8580605 w 12192000"/>
            <a:gd name="connsiteY7529" fmla="*/ 4042293 h 6858000"/>
            <a:gd name="connsiteX7530" fmla="*/ 8647266 w 12192000"/>
            <a:gd name="connsiteY7530" fmla="*/ 4042293 h 6858000"/>
            <a:gd name="connsiteX7531" fmla="*/ 8619921 w 12192000"/>
            <a:gd name="connsiteY7531" fmla="*/ 4014953 h 6858000"/>
            <a:gd name="connsiteX7532" fmla="*/ 8647266 w 12192000"/>
            <a:gd name="connsiteY7532" fmla="*/ 3987614 h 6858000"/>
            <a:gd name="connsiteX7533" fmla="*/ 8674600 w 12192000"/>
            <a:gd name="connsiteY7533" fmla="*/ 4014953 h 6858000"/>
            <a:gd name="connsiteX7534" fmla="*/ 8647266 w 12192000"/>
            <a:gd name="connsiteY7534" fmla="*/ 4042293 h 6858000"/>
            <a:gd name="connsiteX7535" fmla="*/ 8713927 w 12192000"/>
            <a:gd name="connsiteY7535" fmla="*/ 4042293 h 6858000"/>
            <a:gd name="connsiteX7536" fmla="*/ 8686582 w 12192000"/>
            <a:gd name="connsiteY7536" fmla="*/ 4014953 h 6858000"/>
            <a:gd name="connsiteX7537" fmla="*/ 8713927 w 12192000"/>
            <a:gd name="connsiteY7537" fmla="*/ 3987614 h 6858000"/>
            <a:gd name="connsiteX7538" fmla="*/ 8741262 w 12192000"/>
            <a:gd name="connsiteY7538" fmla="*/ 4014953 h 6858000"/>
            <a:gd name="connsiteX7539" fmla="*/ 8713927 w 12192000"/>
            <a:gd name="connsiteY7539" fmla="*/ 4042293 h 6858000"/>
            <a:gd name="connsiteX7540" fmla="*/ 8780587 w 12192000"/>
            <a:gd name="connsiteY7540" fmla="*/ 4042293 h 6858000"/>
            <a:gd name="connsiteX7541" fmla="*/ 8753242 w 12192000"/>
            <a:gd name="connsiteY7541" fmla="*/ 4014953 h 6858000"/>
            <a:gd name="connsiteX7542" fmla="*/ 8780587 w 12192000"/>
            <a:gd name="connsiteY7542" fmla="*/ 3987614 h 6858000"/>
            <a:gd name="connsiteX7543" fmla="*/ 8807922 w 12192000"/>
            <a:gd name="connsiteY7543" fmla="*/ 4014953 h 6858000"/>
            <a:gd name="connsiteX7544" fmla="*/ 8780587 w 12192000"/>
            <a:gd name="connsiteY7544" fmla="*/ 4042293 h 6858000"/>
            <a:gd name="connsiteX7545" fmla="*/ 8847249 w 12192000"/>
            <a:gd name="connsiteY7545" fmla="*/ 4042293 h 6858000"/>
            <a:gd name="connsiteX7546" fmla="*/ 8819904 w 12192000"/>
            <a:gd name="connsiteY7546" fmla="*/ 4014953 h 6858000"/>
            <a:gd name="connsiteX7547" fmla="*/ 8847249 w 12192000"/>
            <a:gd name="connsiteY7547" fmla="*/ 3987614 h 6858000"/>
            <a:gd name="connsiteX7548" fmla="*/ 8874583 w 12192000"/>
            <a:gd name="connsiteY7548" fmla="*/ 4014953 h 6858000"/>
            <a:gd name="connsiteX7549" fmla="*/ 8847249 w 12192000"/>
            <a:gd name="connsiteY7549" fmla="*/ 4042293 h 6858000"/>
            <a:gd name="connsiteX7550" fmla="*/ 8913910 w 12192000"/>
            <a:gd name="connsiteY7550" fmla="*/ 4042293 h 6858000"/>
            <a:gd name="connsiteX7551" fmla="*/ 8886565 w 12192000"/>
            <a:gd name="connsiteY7551" fmla="*/ 4014953 h 6858000"/>
            <a:gd name="connsiteX7552" fmla="*/ 8913910 w 12192000"/>
            <a:gd name="connsiteY7552" fmla="*/ 3987614 h 6858000"/>
            <a:gd name="connsiteX7553" fmla="*/ 8941244 w 12192000"/>
            <a:gd name="connsiteY7553" fmla="*/ 4014953 h 6858000"/>
            <a:gd name="connsiteX7554" fmla="*/ 8913910 w 12192000"/>
            <a:gd name="connsiteY7554" fmla="*/ 4042293 h 6858000"/>
            <a:gd name="connsiteX7555" fmla="*/ 9247214 w 12192000"/>
            <a:gd name="connsiteY7555" fmla="*/ 4042293 h 6858000"/>
            <a:gd name="connsiteX7556" fmla="*/ 9219869 w 12192000"/>
            <a:gd name="connsiteY7556" fmla="*/ 4014953 h 6858000"/>
            <a:gd name="connsiteX7557" fmla="*/ 9247214 w 12192000"/>
            <a:gd name="connsiteY7557" fmla="*/ 3987614 h 6858000"/>
            <a:gd name="connsiteX7558" fmla="*/ 9274549 w 12192000"/>
            <a:gd name="connsiteY7558" fmla="*/ 4014953 h 6858000"/>
            <a:gd name="connsiteX7559" fmla="*/ 9247214 w 12192000"/>
            <a:gd name="connsiteY7559" fmla="*/ 4042293 h 6858000"/>
            <a:gd name="connsiteX7560" fmla="*/ 3047746 w 12192000"/>
            <a:gd name="connsiteY7560" fmla="*/ 3975664 h 6858000"/>
            <a:gd name="connsiteX7561" fmla="*/ 3020406 w 12192000"/>
            <a:gd name="connsiteY7561" fmla="*/ 3948325 h 6858000"/>
            <a:gd name="connsiteX7562" fmla="*/ 3047746 w 12192000"/>
            <a:gd name="connsiteY7562" fmla="*/ 3920985 h 6858000"/>
            <a:gd name="connsiteX7563" fmla="*/ 3075085 w 12192000"/>
            <a:gd name="connsiteY7563" fmla="*/ 3948325 h 6858000"/>
            <a:gd name="connsiteX7564" fmla="*/ 3047746 w 12192000"/>
            <a:gd name="connsiteY7564" fmla="*/ 3975664 h 6858000"/>
            <a:gd name="connsiteX7565" fmla="*/ 3114407 w 12192000"/>
            <a:gd name="connsiteY7565" fmla="*/ 3975664 h 6858000"/>
            <a:gd name="connsiteX7566" fmla="*/ 3087067 w 12192000"/>
            <a:gd name="connsiteY7566" fmla="*/ 3948325 h 6858000"/>
            <a:gd name="connsiteX7567" fmla="*/ 3114407 w 12192000"/>
            <a:gd name="connsiteY7567" fmla="*/ 3920985 h 6858000"/>
            <a:gd name="connsiteX7568" fmla="*/ 3141747 w 12192000"/>
            <a:gd name="connsiteY7568" fmla="*/ 3948325 h 6858000"/>
            <a:gd name="connsiteX7569" fmla="*/ 3114407 w 12192000"/>
            <a:gd name="connsiteY7569" fmla="*/ 3975664 h 6858000"/>
            <a:gd name="connsiteX7570" fmla="*/ 3181068 w 12192000"/>
            <a:gd name="connsiteY7570" fmla="*/ 3975664 h 6858000"/>
            <a:gd name="connsiteX7571" fmla="*/ 3153728 w 12192000"/>
            <a:gd name="connsiteY7571" fmla="*/ 3948325 h 6858000"/>
            <a:gd name="connsiteX7572" fmla="*/ 3181068 w 12192000"/>
            <a:gd name="connsiteY7572" fmla="*/ 3920985 h 6858000"/>
            <a:gd name="connsiteX7573" fmla="*/ 3208408 w 12192000"/>
            <a:gd name="connsiteY7573" fmla="*/ 3948325 h 6858000"/>
            <a:gd name="connsiteX7574" fmla="*/ 3181068 w 12192000"/>
            <a:gd name="connsiteY7574" fmla="*/ 3975664 h 6858000"/>
            <a:gd name="connsiteX7575" fmla="*/ 3247728 w 12192000"/>
            <a:gd name="connsiteY7575" fmla="*/ 3975664 h 6858000"/>
            <a:gd name="connsiteX7576" fmla="*/ 3220389 w 12192000"/>
            <a:gd name="connsiteY7576" fmla="*/ 3948325 h 6858000"/>
            <a:gd name="connsiteX7577" fmla="*/ 3247728 w 12192000"/>
            <a:gd name="connsiteY7577" fmla="*/ 3920985 h 6858000"/>
            <a:gd name="connsiteX7578" fmla="*/ 3275068 w 12192000"/>
            <a:gd name="connsiteY7578" fmla="*/ 3948325 h 6858000"/>
            <a:gd name="connsiteX7579" fmla="*/ 3247728 w 12192000"/>
            <a:gd name="connsiteY7579" fmla="*/ 3975664 h 6858000"/>
            <a:gd name="connsiteX7580" fmla="*/ 3314390 w 12192000"/>
            <a:gd name="connsiteY7580" fmla="*/ 3975664 h 6858000"/>
            <a:gd name="connsiteX7581" fmla="*/ 3287050 w 12192000"/>
            <a:gd name="connsiteY7581" fmla="*/ 3948325 h 6858000"/>
            <a:gd name="connsiteX7582" fmla="*/ 3314390 w 12192000"/>
            <a:gd name="connsiteY7582" fmla="*/ 3920985 h 6858000"/>
            <a:gd name="connsiteX7583" fmla="*/ 3341729 w 12192000"/>
            <a:gd name="connsiteY7583" fmla="*/ 3948325 h 6858000"/>
            <a:gd name="connsiteX7584" fmla="*/ 3314390 w 12192000"/>
            <a:gd name="connsiteY7584" fmla="*/ 3975664 h 6858000"/>
            <a:gd name="connsiteX7585" fmla="*/ 3381051 w 12192000"/>
            <a:gd name="connsiteY7585" fmla="*/ 3975664 h 6858000"/>
            <a:gd name="connsiteX7586" fmla="*/ 3353711 w 12192000"/>
            <a:gd name="connsiteY7586" fmla="*/ 3948325 h 6858000"/>
            <a:gd name="connsiteX7587" fmla="*/ 3381051 w 12192000"/>
            <a:gd name="connsiteY7587" fmla="*/ 3920985 h 6858000"/>
            <a:gd name="connsiteX7588" fmla="*/ 3408391 w 12192000"/>
            <a:gd name="connsiteY7588" fmla="*/ 3948325 h 6858000"/>
            <a:gd name="connsiteX7589" fmla="*/ 3381051 w 12192000"/>
            <a:gd name="connsiteY7589" fmla="*/ 3975664 h 6858000"/>
            <a:gd name="connsiteX7590" fmla="*/ 3447711 w 12192000"/>
            <a:gd name="connsiteY7590" fmla="*/ 3975664 h 6858000"/>
            <a:gd name="connsiteX7591" fmla="*/ 3420371 w 12192000"/>
            <a:gd name="connsiteY7591" fmla="*/ 3948325 h 6858000"/>
            <a:gd name="connsiteX7592" fmla="*/ 3447711 w 12192000"/>
            <a:gd name="connsiteY7592" fmla="*/ 3920985 h 6858000"/>
            <a:gd name="connsiteX7593" fmla="*/ 3475051 w 12192000"/>
            <a:gd name="connsiteY7593" fmla="*/ 3948325 h 6858000"/>
            <a:gd name="connsiteX7594" fmla="*/ 3447711 w 12192000"/>
            <a:gd name="connsiteY7594" fmla="*/ 3975664 h 6858000"/>
            <a:gd name="connsiteX7595" fmla="*/ 3514372 w 12192000"/>
            <a:gd name="connsiteY7595" fmla="*/ 3975664 h 6858000"/>
            <a:gd name="connsiteX7596" fmla="*/ 3487033 w 12192000"/>
            <a:gd name="connsiteY7596" fmla="*/ 3948325 h 6858000"/>
            <a:gd name="connsiteX7597" fmla="*/ 3514372 w 12192000"/>
            <a:gd name="connsiteY7597" fmla="*/ 3920985 h 6858000"/>
            <a:gd name="connsiteX7598" fmla="*/ 3541712 w 12192000"/>
            <a:gd name="connsiteY7598" fmla="*/ 3948325 h 6858000"/>
            <a:gd name="connsiteX7599" fmla="*/ 3514372 w 12192000"/>
            <a:gd name="connsiteY7599" fmla="*/ 3975664 h 6858000"/>
            <a:gd name="connsiteX7600" fmla="*/ 3581034 w 12192000"/>
            <a:gd name="connsiteY7600" fmla="*/ 3975664 h 6858000"/>
            <a:gd name="connsiteX7601" fmla="*/ 3553694 w 12192000"/>
            <a:gd name="connsiteY7601" fmla="*/ 3948325 h 6858000"/>
            <a:gd name="connsiteX7602" fmla="*/ 3581034 w 12192000"/>
            <a:gd name="connsiteY7602" fmla="*/ 3920985 h 6858000"/>
            <a:gd name="connsiteX7603" fmla="*/ 3608373 w 12192000"/>
            <a:gd name="connsiteY7603" fmla="*/ 3948325 h 6858000"/>
            <a:gd name="connsiteX7604" fmla="*/ 3581034 w 12192000"/>
            <a:gd name="connsiteY7604" fmla="*/ 3975664 h 6858000"/>
            <a:gd name="connsiteX7605" fmla="*/ 3647694 w 12192000"/>
            <a:gd name="connsiteY7605" fmla="*/ 3975664 h 6858000"/>
            <a:gd name="connsiteX7606" fmla="*/ 3620354 w 12192000"/>
            <a:gd name="connsiteY7606" fmla="*/ 3948325 h 6858000"/>
            <a:gd name="connsiteX7607" fmla="*/ 3647694 w 12192000"/>
            <a:gd name="connsiteY7607" fmla="*/ 3920985 h 6858000"/>
            <a:gd name="connsiteX7608" fmla="*/ 3675034 w 12192000"/>
            <a:gd name="connsiteY7608" fmla="*/ 3948325 h 6858000"/>
            <a:gd name="connsiteX7609" fmla="*/ 3647694 w 12192000"/>
            <a:gd name="connsiteY7609" fmla="*/ 3975664 h 6858000"/>
            <a:gd name="connsiteX7610" fmla="*/ 3714355 w 12192000"/>
            <a:gd name="connsiteY7610" fmla="*/ 3975664 h 6858000"/>
            <a:gd name="connsiteX7611" fmla="*/ 3687015 w 12192000"/>
            <a:gd name="connsiteY7611" fmla="*/ 3948325 h 6858000"/>
            <a:gd name="connsiteX7612" fmla="*/ 3714355 w 12192000"/>
            <a:gd name="connsiteY7612" fmla="*/ 3920985 h 6858000"/>
            <a:gd name="connsiteX7613" fmla="*/ 3741695 w 12192000"/>
            <a:gd name="connsiteY7613" fmla="*/ 3948325 h 6858000"/>
            <a:gd name="connsiteX7614" fmla="*/ 3714355 w 12192000"/>
            <a:gd name="connsiteY7614" fmla="*/ 3975664 h 6858000"/>
            <a:gd name="connsiteX7615" fmla="*/ 3781016 w 12192000"/>
            <a:gd name="connsiteY7615" fmla="*/ 3975664 h 6858000"/>
            <a:gd name="connsiteX7616" fmla="*/ 3753677 w 12192000"/>
            <a:gd name="connsiteY7616" fmla="*/ 3948325 h 6858000"/>
            <a:gd name="connsiteX7617" fmla="*/ 3781016 w 12192000"/>
            <a:gd name="connsiteY7617" fmla="*/ 3920985 h 6858000"/>
            <a:gd name="connsiteX7618" fmla="*/ 3808356 w 12192000"/>
            <a:gd name="connsiteY7618" fmla="*/ 3948325 h 6858000"/>
            <a:gd name="connsiteX7619" fmla="*/ 3781016 w 12192000"/>
            <a:gd name="connsiteY7619" fmla="*/ 3975664 h 6858000"/>
            <a:gd name="connsiteX7620" fmla="*/ 3847677 w 12192000"/>
            <a:gd name="connsiteY7620" fmla="*/ 3975664 h 6858000"/>
            <a:gd name="connsiteX7621" fmla="*/ 3820337 w 12192000"/>
            <a:gd name="connsiteY7621" fmla="*/ 3948325 h 6858000"/>
            <a:gd name="connsiteX7622" fmla="*/ 3847677 w 12192000"/>
            <a:gd name="connsiteY7622" fmla="*/ 3920985 h 6858000"/>
            <a:gd name="connsiteX7623" fmla="*/ 3875016 w 12192000"/>
            <a:gd name="connsiteY7623" fmla="*/ 3948325 h 6858000"/>
            <a:gd name="connsiteX7624" fmla="*/ 3847677 w 12192000"/>
            <a:gd name="connsiteY7624" fmla="*/ 3975664 h 6858000"/>
            <a:gd name="connsiteX7625" fmla="*/ 3980999 w 12192000"/>
            <a:gd name="connsiteY7625" fmla="*/ 3975664 h 6858000"/>
            <a:gd name="connsiteX7626" fmla="*/ 3953659 w 12192000"/>
            <a:gd name="connsiteY7626" fmla="*/ 3948325 h 6858000"/>
            <a:gd name="connsiteX7627" fmla="*/ 3980999 w 12192000"/>
            <a:gd name="connsiteY7627" fmla="*/ 3920985 h 6858000"/>
            <a:gd name="connsiteX7628" fmla="*/ 4008339 w 12192000"/>
            <a:gd name="connsiteY7628" fmla="*/ 3948325 h 6858000"/>
            <a:gd name="connsiteX7629" fmla="*/ 3980999 w 12192000"/>
            <a:gd name="connsiteY7629" fmla="*/ 3975664 h 6858000"/>
            <a:gd name="connsiteX7630" fmla="*/ 4180982 w 12192000"/>
            <a:gd name="connsiteY7630" fmla="*/ 3975664 h 6858000"/>
            <a:gd name="connsiteX7631" fmla="*/ 4153642 w 12192000"/>
            <a:gd name="connsiteY7631" fmla="*/ 3948325 h 6858000"/>
            <a:gd name="connsiteX7632" fmla="*/ 4180982 w 12192000"/>
            <a:gd name="connsiteY7632" fmla="*/ 3920985 h 6858000"/>
            <a:gd name="connsiteX7633" fmla="*/ 4208322 w 12192000"/>
            <a:gd name="connsiteY7633" fmla="*/ 3948325 h 6858000"/>
            <a:gd name="connsiteX7634" fmla="*/ 4180982 w 12192000"/>
            <a:gd name="connsiteY7634" fmla="*/ 3975664 h 6858000"/>
            <a:gd name="connsiteX7635" fmla="*/ 4247642 w 12192000"/>
            <a:gd name="connsiteY7635" fmla="*/ 3975664 h 6858000"/>
            <a:gd name="connsiteX7636" fmla="*/ 4220302 w 12192000"/>
            <a:gd name="connsiteY7636" fmla="*/ 3948325 h 6858000"/>
            <a:gd name="connsiteX7637" fmla="*/ 4247642 w 12192000"/>
            <a:gd name="connsiteY7637" fmla="*/ 3920985 h 6858000"/>
            <a:gd name="connsiteX7638" fmla="*/ 4274982 w 12192000"/>
            <a:gd name="connsiteY7638" fmla="*/ 3948325 h 6858000"/>
            <a:gd name="connsiteX7639" fmla="*/ 4247642 w 12192000"/>
            <a:gd name="connsiteY7639" fmla="*/ 3975664 h 6858000"/>
            <a:gd name="connsiteX7640" fmla="*/ 4447625 w 12192000"/>
            <a:gd name="connsiteY7640" fmla="*/ 3975664 h 6858000"/>
            <a:gd name="connsiteX7641" fmla="*/ 4420285 w 12192000"/>
            <a:gd name="connsiteY7641" fmla="*/ 3948325 h 6858000"/>
            <a:gd name="connsiteX7642" fmla="*/ 4447625 w 12192000"/>
            <a:gd name="connsiteY7642" fmla="*/ 3920985 h 6858000"/>
            <a:gd name="connsiteX7643" fmla="*/ 4474965 w 12192000"/>
            <a:gd name="connsiteY7643" fmla="*/ 3948325 h 6858000"/>
            <a:gd name="connsiteX7644" fmla="*/ 4447625 w 12192000"/>
            <a:gd name="connsiteY7644" fmla="*/ 3975664 h 6858000"/>
            <a:gd name="connsiteX7645" fmla="*/ 5914165 w 12192000"/>
            <a:gd name="connsiteY7645" fmla="*/ 3975664 h 6858000"/>
            <a:gd name="connsiteX7646" fmla="*/ 5886826 w 12192000"/>
            <a:gd name="connsiteY7646" fmla="*/ 3948325 h 6858000"/>
            <a:gd name="connsiteX7647" fmla="*/ 5914165 w 12192000"/>
            <a:gd name="connsiteY7647" fmla="*/ 3920985 h 6858000"/>
            <a:gd name="connsiteX7648" fmla="*/ 5941505 w 12192000"/>
            <a:gd name="connsiteY7648" fmla="*/ 3948325 h 6858000"/>
            <a:gd name="connsiteX7649" fmla="*/ 5914165 w 12192000"/>
            <a:gd name="connsiteY7649" fmla="*/ 3975664 h 6858000"/>
            <a:gd name="connsiteX7650" fmla="*/ 5980827 w 12192000"/>
            <a:gd name="connsiteY7650" fmla="*/ 3975664 h 6858000"/>
            <a:gd name="connsiteX7651" fmla="*/ 5953487 w 12192000"/>
            <a:gd name="connsiteY7651" fmla="*/ 3948325 h 6858000"/>
            <a:gd name="connsiteX7652" fmla="*/ 5980827 w 12192000"/>
            <a:gd name="connsiteY7652" fmla="*/ 3920985 h 6858000"/>
            <a:gd name="connsiteX7653" fmla="*/ 6008166 w 12192000"/>
            <a:gd name="connsiteY7653" fmla="*/ 3948325 h 6858000"/>
            <a:gd name="connsiteX7654" fmla="*/ 5980827 w 12192000"/>
            <a:gd name="connsiteY7654" fmla="*/ 3975664 h 6858000"/>
            <a:gd name="connsiteX7655" fmla="*/ 6047487 w 12192000"/>
            <a:gd name="connsiteY7655" fmla="*/ 3975664 h 6858000"/>
            <a:gd name="connsiteX7656" fmla="*/ 6020147 w 12192000"/>
            <a:gd name="connsiteY7656" fmla="*/ 3948325 h 6858000"/>
            <a:gd name="connsiteX7657" fmla="*/ 6047487 w 12192000"/>
            <a:gd name="connsiteY7657" fmla="*/ 3920985 h 6858000"/>
            <a:gd name="connsiteX7658" fmla="*/ 6074827 w 12192000"/>
            <a:gd name="connsiteY7658" fmla="*/ 3948325 h 6858000"/>
            <a:gd name="connsiteX7659" fmla="*/ 6047487 w 12192000"/>
            <a:gd name="connsiteY7659" fmla="*/ 3975664 h 6858000"/>
            <a:gd name="connsiteX7660" fmla="*/ 6114150 w 12192000"/>
            <a:gd name="connsiteY7660" fmla="*/ 3975664 h 6858000"/>
            <a:gd name="connsiteX7661" fmla="*/ 6086805 w 12192000"/>
            <a:gd name="connsiteY7661" fmla="*/ 3948325 h 6858000"/>
            <a:gd name="connsiteX7662" fmla="*/ 6114150 w 12192000"/>
            <a:gd name="connsiteY7662" fmla="*/ 3920985 h 6858000"/>
            <a:gd name="connsiteX7663" fmla="*/ 6141485 w 12192000"/>
            <a:gd name="connsiteY7663" fmla="*/ 3948325 h 6858000"/>
            <a:gd name="connsiteX7664" fmla="*/ 6114150 w 12192000"/>
            <a:gd name="connsiteY7664" fmla="*/ 3975664 h 6858000"/>
            <a:gd name="connsiteX7665" fmla="*/ 6180812 w 12192000"/>
            <a:gd name="connsiteY7665" fmla="*/ 3975664 h 6858000"/>
            <a:gd name="connsiteX7666" fmla="*/ 6153467 w 12192000"/>
            <a:gd name="connsiteY7666" fmla="*/ 3948325 h 6858000"/>
            <a:gd name="connsiteX7667" fmla="*/ 6180812 w 12192000"/>
            <a:gd name="connsiteY7667" fmla="*/ 3920985 h 6858000"/>
            <a:gd name="connsiteX7668" fmla="*/ 6208146 w 12192000"/>
            <a:gd name="connsiteY7668" fmla="*/ 3948325 h 6858000"/>
            <a:gd name="connsiteX7669" fmla="*/ 6180812 w 12192000"/>
            <a:gd name="connsiteY7669" fmla="*/ 3975664 h 6858000"/>
            <a:gd name="connsiteX7670" fmla="*/ 6314133 w 12192000"/>
            <a:gd name="connsiteY7670" fmla="*/ 3975664 h 6858000"/>
            <a:gd name="connsiteX7671" fmla="*/ 6286788 w 12192000"/>
            <a:gd name="connsiteY7671" fmla="*/ 3948325 h 6858000"/>
            <a:gd name="connsiteX7672" fmla="*/ 6314133 w 12192000"/>
            <a:gd name="connsiteY7672" fmla="*/ 3920985 h 6858000"/>
            <a:gd name="connsiteX7673" fmla="*/ 6341468 w 12192000"/>
            <a:gd name="connsiteY7673" fmla="*/ 3948325 h 6858000"/>
            <a:gd name="connsiteX7674" fmla="*/ 6314133 w 12192000"/>
            <a:gd name="connsiteY7674" fmla="*/ 3975664 h 6858000"/>
            <a:gd name="connsiteX7675" fmla="*/ 6380794 w 12192000"/>
            <a:gd name="connsiteY7675" fmla="*/ 3975664 h 6858000"/>
            <a:gd name="connsiteX7676" fmla="*/ 6353449 w 12192000"/>
            <a:gd name="connsiteY7676" fmla="*/ 3948325 h 6858000"/>
            <a:gd name="connsiteX7677" fmla="*/ 6380794 w 12192000"/>
            <a:gd name="connsiteY7677" fmla="*/ 3920985 h 6858000"/>
            <a:gd name="connsiteX7678" fmla="*/ 6408129 w 12192000"/>
            <a:gd name="connsiteY7678" fmla="*/ 3948325 h 6858000"/>
            <a:gd name="connsiteX7679" fmla="*/ 6380794 w 12192000"/>
            <a:gd name="connsiteY7679" fmla="*/ 3975664 h 6858000"/>
            <a:gd name="connsiteX7680" fmla="*/ 6447456 w 12192000"/>
            <a:gd name="connsiteY7680" fmla="*/ 3975664 h 6858000"/>
            <a:gd name="connsiteX7681" fmla="*/ 6420111 w 12192000"/>
            <a:gd name="connsiteY7681" fmla="*/ 3948325 h 6858000"/>
            <a:gd name="connsiteX7682" fmla="*/ 6447456 w 12192000"/>
            <a:gd name="connsiteY7682" fmla="*/ 3920985 h 6858000"/>
            <a:gd name="connsiteX7683" fmla="*/ 6474790 w 12192000"/>
            <a:gd name="connsiteY7683" fmla="*/ 3948325 h 6858000"/>
            <a:gd name="connsiteX7684" fmla="*/ 6447456 w 12192000"/>
            <a:gd name="connsiteY7684" fmla="*/ 3975664 h 6858000"/>
            <a:gd name="connsiteX7685" fmla="*/ 6514116 w 12192000"/>
            <a:gd name="connsiteY7685" fmla="*/ 3975664 h 6858000"/>
            <a:gd name="connsiteX7686" fmla="*/ 6486771 w 12192000"/>
            <a:gd name="connsiteY7686" fmla="*/ 3948325 h 6858000"/>
            <a:gd name="connsiteX7687" fmla="*/ 6514116 w 12192000"/>
            <a:gd name="connsiteY7687" fmla="*/ 3920985 h 6858000"/>
            <a:gd name="connsiteX7688" fmla="*/ 6541450 w 12192000"/>
            <a:gd name="connsiteY7688" fmla="*/ 3948325 h 6858000"/>
            <a:gd name="connsiteX7689" fmla="*/ 6514116 w 12192000"/>
            <a:gd name="connsiteY7689" fmla="*/ 3975664 h 6858000"/>
            <a:gd name="connsiteX7690" fmla="*/ 6714100 w 12192000"/>
            <a:gd name="connsiteY7690" fmla="*/ 3975664 h 6858000"/>
            <a:gd name="connsiteX7691" fmla="*/ 6686755 w 12192000"/>
            <a:gd name="connsiteY7691" fmla="*/ 3948325 h 6858000"/>
            <a:gd name="connsiteX7692" fmla="*/ 6714100 w 12192000"/>
            <a:gd name="connsiteY7692" fmla="*/ 3920985 h 6858000"/>
            <a:gd name="connsiteX7693" fmla="*/ 6741434 w 12192000"/>
            <a:gd name="connsiteY7693" fmla="*/ 3948325 h 6858000"/>
            <a:gd name="connsiteX7694" fmla="*/ 6714100 w 12192000"/>
            <a:gd name="connsiteY7694" fmla="*/ 3975664 h 6858000"/>
            <a:gd name="connsiteX7695" fmla="*/ 6780760 w 12192000"/>
            <a:gd name="connsiteY7695" fmla="*/ 3975664 h 6858000"/>
            <a:gd name="connsiteX7696" fmla="*/ 6753415 w 12192000"/>
            <a:gd name="connsiteY7696" fmla="*/ 3948325 h 6858000"/>
            <a:gd name="connsiteX7697" fmla="*/ 6780760 w 12192000"/>
            <a:gd name="connsiteY7697" fmla="*/ 3920985 h 6858000"/>
            <a:gd name="connsiteX7698" fmla="*/ 6808094 w 12192000"/>
            <a:gd name="connsiteY7698" fmla="*/ 3948325 h 6858000"/>
            <a:gd name="connsiteX7699" fmla="*/ 6780760 w 12192000"/>
            <a:gd name="connsiteY7699" fmla="*/ 3975664 h 6858000"/>
            <a:gd name="connsiteX7700" fmla="*/ 6847421 w 12192000"/>
            <a:gd name="connsiteY7700" fmla="*/ 3975664 h 6858000"/>
            <a:gd name="connsiteX7701" fmla="*/ 6820076 w 12192000"/>
            <a:gd name="connsiteY7701" fmla="*/ 3948325 h 6858000"/>
            <a:gd name="connsiteX7702" fmla="*/ 6847421 w 12192000"/>
            <a:gd name="connsiteY7702" fmla="*/ 3920985 h 6858000"/>
            <a:gd name="connsiteX7703" fmla="*/ 6874756 w 12192000"/>
            <a:gd name="connsiteY7703" fmla="*/ 3948325 h 6858000"/>
            <a:gd name="connsiteX7704" fmla="*/ 6847421 w 12192000"/>
            <a:gd name="connsiteY7704" fmla="*/ 3975664 h 6858000"/>
            <a:gd name="connsiteX7705" fmla="*/ 6914082 w 12192000"/>
            <a:gd name="connsiteY7705" fmla="*/ 3975664 h 6858000"/>
            <a:gd name="connsiteX7706" fmla="*/ 6886737 w 12192000"/>
            <a:gd name="connsiteY7706" fmla="*/ 3948325 h 6858000"/>
            <a:gd name="connsiteX7707" fmla="*/ 6914082 w 12192000"/>
            <a:gd name="connsiteY7707" fmla="*/ 3920985 h 6858000"/>
            <a:gd name="connsiteX7708" fmla="*/ 6941417 w 12192000"/>
            <a:gd name="connsiteY7708" fmla="*/ 3948325 h 6858000"/>
            <a:gd name="connsiteX7709" fmla="*/ 6914082 w 12192000"/>
            <a:gd name="connsiteY7709" fmla="*/ 3975664 h 6858000"/>
            <a:gd name="connsiteX7710" fmla="*/ 7114065 w 12192000"/>
            <a:gd name="connsiteY7710" fmla="*/ 3975664 h 6858000"/>
            <a:gd name="connsiteX7711" fmla="*/ 7086720 w 12192000"/>
            <a:gd name="connsiteY7711" fmla="*/ 3948325 h 6858000"/>
            <a:gd name="connsiteX7712" fmla="*/ 7114065 w 12192000"/>
            <a:gd name="connsiteY7712" fmla="*/ 3920985 h 6858000"/>
            <a:gd name="connsiteX7713" fmla="*/ 7141400 w 12192000"/>
            <a:gd name="connsiteY7713" fmla="*/ 3948325 h 6858000"/>
            <a:gd name="connsiteX7714" fmla="*/ 7114065 w 12192000"/>
            <a:gd name="connsiteY7714" fmla="*/ 3975664 h 6858000"/>
            <a:gd name="connsiteX7715" fmla="*/ 7180725 w 12192000"/>
            <a:gd name="connsiteY7715" fmla="*/ 3975664 h 6858000"/>
            <a:gd name="connsiteX7716" fmla="*/ 7153380 w 12192000"/>
            <a:gd name="connsiteY7716" fmla="*/ 3948325 h 6858000"/>
            <a:gd name="connsiteX7717" fmla="*/ 7180725 w 12192000"/>
            <a:gd name="connsiteY7717" fmla="*/ 3920985 h 6858000"/>
            <a:gd name="connsiteX7718" fmla="*/ 7208060 w 12192000"/>
            <a:gd name="connsiteY7718" fmla="*/ 3948325 h 6858000"/>
            <a:gd name="connsiteX7719" fmla="*/ 7180725 w 12192000"/>
            <a:gd name="connsiteY7719" fmla="*/ 3975664 h 6858000"/>
            <a:gd name="connsiteX7720" fmla="*/ 7247387 w 12192000"/>
            <a:gd name="connsiteY7720" fmla="*/ 3975664 h 6858000"/>
            <a:gd name="connsiteX7721" fmla="*/ 7220042 w 12192000"/>
            <a:gd name="connsiteY7721" fmla="*/ 3948325 h 6858000"/>
            <a:gd name="connsiteX7722" fmla="*/ 7247387 w 12192000"/>
            <a:gd name="connsiteY7722" fmla="*/ 3920985 h 6858000"/>
            <a:gd name="connsiteX7723" fmla="*/ 7274721 w 12192000"/>
            <a:gd name="connsiteY7723" fmla="*/ 3948325 h 6858000"/>
            <a:gd name="connsiteX7724" fmla="*/ 7247387 w 12192000"/>
            <a:gd name="connsiteY7724" fmla="*/ 3975664 h 6858000"/>
            <a:gd name="connsiteX7725" fmla="*/ 7380708 w 12192000"/>
            <a:gd name="connsiteY7725" fmla="*/ 3975664 h 6858000"/>
            <a:gd name="connsiteX7726" fmla="*/ 7353363 w 12192000"/>
            <a:gd name="connsiteY7726" fmla="*/ 3948325 h 6858000"/>
            <a:gd name="connsiteX7727" fmla="*/ 7380708 w 12192000"/>
            <a:gd name="connsiteY7727" fmla="*/ 3920985 h 6858000"/>
            <a:gd name="connsiteX7728" fmla="*/ 7408043 w 12192000"/>
            <a:gd name="connsiteY7728" fmla="*/ 3948325 h 6858000"/>
            <a:gd name="connsiteX7729" fmla="*/ 7380708 w 12192000"/>
            <a:gd name="connsiteY7729" fmla="*/ 3975664 h 6858000"/>
            <a:gd name="connsiteX7730" fmla="*/ 7447369 w 12192000"/>
            <a:gd name="connsiteY7730" fmla="*/ 3975664 h 6858000"/>
            <a:gd name="connsiteX7731" fmla="*/ 7420024 w 12192000"/>
            <a:gd name="connsiteY7731" fmla="*/ 3948325 h 6858000"/>
            <a:gd name="connsiteX7732" fmla="*/ 7447369 w 12192000"/>
            <a:gd name="connsiteY7732" fmla="*/ 3920985 h 6858000"/>
            <a:gd name="connsiteX7733" fmla="*/ 7474704 w 12192000"/>
            <a:gd name="connsiteY7733" fmla="*/ 3948325 h 6858000"/>
            <a:gd name="connsiteX7734" fmla="*/ 7447369 w 12192000"/>
            <a:gd name="connsiteY7734" fmla="*/ 3975664 h 6858000"/>
            <a:gd name="connsiteX7735" fmla="*/ 7514031 w 12192000"/>
            <a:gd name="connsiteY7735" fmla="*/ 3975664 h 6858000"/>
            <a:gd name="connsiteX7736" fmla="*/ 7486686 w 12192000"/>
            <a:gd name="connsiteY7736" fmla="*/ 3948325 h 6858000"/>
            <a:gd name="connsiteX7737" fmla="*/ 7514031 w 12192000"/>
            <a:gd name="connsiteY7737" fmla="*/ 3920985 h 6858000"/>
            <a:gd name="connsiteX7738" fmla="*/ 7541365 w 12192000"/>
            <a:gd name="connsiteY7738" fmla="*/ 3948325 h 6858000"/>
            <a:gd name="connsiteX7739" fmla="*/ 7514031 w 12192000"/>
            <a:gd name="connsiteY7739" fmla="*/ 3975664 h 6858000"/>
            <a:gd name="connsiteX7740" fmla="*/ 7580691 w 12192000"/>
            <a:gd name="connsiteY7740" fmla="*/ 3975664 h 6858000"/>
            <a:gd name="connsiteX7741" fmla="*/ 7553346 w 12192000"/>
            <a:gd name="connsiteY7741" fmla="*/ 3948325 h 6858000"/>
            <a:gd name="connsiteX7742" fmla="*/ 7580691 w 12192000"/>
            <a:gd name="connsiteY7742" fmla="*/ 3920985 h 6858000"/>
            <a:gd name="connsiteX7743" fmla="*/ 7608025 w 12192000"/>
            <a:gd name="connsiteY7743" fmla="*/ 3948325 h 6858000"/>
            <a:gd name="connsiteX7744" fmla="*/ 7580691 w 12192000"/>
            <a:gd name="connsiteY7744" fmla="*/ 3975664 h 6858000"/>
            <a:gd name="connsiteX7745" fmla="*/ 7647352 w 12192000"/>
            <a:gd name="connsiteY7745" fmla="*/ 3975664 h 6858000"/>
            <a:gd name="connsiteX7746" fmla="*/ 7620007 w 12192000"/>
            <a:gd name="connsiteY7746" fmla="*/ 3948325 h 6858000"/>
            <a:gd name="connsiteX7747" fmla="*/ 7647352 w 12192000"/>
            <a:gd name="connsiteY7747" fmla="*/ 3920985 h 6858000"/>
            <a:gd name="connsiteX7748" fmla="*/ 7674687 w 12192000"/>
            <a:gd name="connsiteY7748" fmla="*/ 3948325 h 6858000"/>
            <a:gd name="connsiteX7749" fmla="*/ 7647352 w 12192000"/>
            <a:gd name="connsiteY7749" fmla="*/ 3975664 h 6858000"/>
            <a:gd name="connsiteX7750" fmla="*/ 7714013 w 12192000"/>
            <a:gd name="connsiteY7750" fmla="*/ 3975664 h 6858000"/>
            <a:gd name="connsiteX7751" fmla="*/ 7686668 w 12192000"/>
            <a:gd name="connsiteY7751" fmla="*/ 3948325 h 6858000"/>
            <a:gd name="connsiteX7752" fmla="*/ 7714013 w 12192000"/>
            <a:gd name="connsiteY7752" fmla="*/ 3920985 h 6858000"/>
            <a:gd name="connsiteX7753" fmla="*/ 7741348 w 12192000"/>
            <a:gd name="connsiteY7753" fmla="*/ 3948325 h 6858000"/>
            <a:gd name="connsiteX7754" fmla="*/ 7714013 w 12192000"/>
            <a:gd name="connsiteY7754" fmla="*/ 3975664 h 6858000"/>
            <a:gd name="connsiteX7755" fmla="*/ 7780674 w 12192000"/>
            <a:gd name="connsiteY7755" fmla="*/ 3975664 h 6858000"/>
            <a:gd name="connsiteX7756" fmla="*/ 7753329 w 12192000"/>
            <a:gd name="connsiteY7756" fmla="*/ 3948325 h 6858000"/>
            <a:gd name="connsiteX7757" fmla="*/ 7780674 w 12192000"/>
            <a:gd name="connsiteY7757" fmla="*/ 3920985 h 6858000"/>
            <a:gd name="connsiteX7758" fmla="*/ 7808008 w 12192000"/>
            <a:gd name="connsiteY7758" fmla="*/ 3948325 h 6858000"/>
            <a:gd name="connsiteX7759" fmla="*/ 7780674 w 12192000"/>
            <a:gd name="connsiteY7759" fmla="*/ 3975664 h 6858000"/>
            <a:gd name="connsiteX7760" fmla="*/ 7847335 w 12192000"/>
            <a:gd name="connsiteY7760" fmla="*/ 3975664 h 6858000"/>
            <a:gd name="connsiteX7761" fmla="*/ 7819990 w 12192000"/>
            <a:gd name="connsiteY7761" fmla="*/ 3948325 h 6858000"/>
            <a:gd name="connsiteX7762" fmla="*/ 7847335 w 12192000"/>
            <a:gd name="connsiteY7762" fmla="*/ 3920985 h 6858000"/>
            <a:gd name="connsiteX7763" fmla="*/ 7874669 w 12192000"/>
            <a:gd name="connsiteY7763" fmla="*/ 3948325 h 6858000"/>
            <a:gd name="connsiteX7764" fmla="*/ 7847335 w 12192000"/>
            <a:gd name="connsiteY7764" fmla="*/ 3975664 h 6858000"/>
            <a:gd name="connsiteX7765" fmla="*/ 7913996 w 12192000"/>
            <a:gd name="connsiteY7765" fmla="*/ 3975664 h 6858000"/>
            <a:gd name="connsiteX7766" fmla="*/ 7886651 w 12192000"/>
            <a:gd name="connsiteY7766" fmla="*/ 3948325 h 6858000"/>
            <a:gd name="connsiteX7767" fmla="*/ 7913996 w 12192000"/>
            <a:gd name="connsiteY7767" fmla="*/ 3920985 h 6858000"/>
            <a:gd name="connsiteX7768" fmla="*/ 7941331 w 12192000"/>
            <a:gd name="connsiteY7768" fmla="*/ 3948325 h 6858000"/>
            <a:gd name="connsiteX7769" fmla="*/ 7913996 w 12192000"/>
            <a:gd name="connsiteY7769" fmla="*/ 3975664 h 6858000"/>
            <a:gd name="connsiteX7770" fmla="*/ 7980656 w 12192000"/>
            <a:gd name="connsiteY7770" fmla="*/ 3975664 h 6858000"/>
            <a:gd name="connsiteX7771" fmla="*/ 7953311 w 12192000"/>
            <a:gd name="connsiteY7771" fmla="*/ 3948325 h 6858000"/>
            <a:gd name="connsiteX7772" fmla="*/ 7980656 w 12192000"/>
            <a:gd name="connsiteY7772" fmla="*/ 3920985 h 6858000"/>
            <a:gd name="connsiteX7773" fmla="*/ 8007991 w 12192000"/>
            <a:gd name="connsiteY7773" fmla="*/ 3948325 h 6858000"/>
            <a:gd name="connsiteX7774" fmla="*/ 7980656 w 12192000"/>
            <a:gd name="connsiteY7774" fmla="*/ 3975664 h 6858000"/>
            <a:gd name="connsiteX7775" fmla="*/ 8047318 w 12192000"/>
            <a:gd name="connsiteY7775" fmla="*/ 3975664 h 6858000"/>
            <a:gd name="connsiteX7776" fmla="*/ 8019973 w 12192000"/>
            <a:gd name="connsiteY7776" fmla="*/ 3948325 h 6858000"/>
            <a:gd name="connsiteX7777" fmla="*/ 8047318 w 12192000"/>
            <a:gd name="connsiteY7777" fmla="*/ 3920985 h 6858000"/>
            <a:gd name="connsiteX7778" fmla="*/ 8074652 w 12192000"/>
            <a:gd name="connsiteY7778" fmla="*/ 3948325 h 6858000"/>
            <a:gd name="connsiteX7779" fmla="*/ 8047318 w 12192000"/>
            <a:gd name="connsiteY7779" fmla="*/ 3975664 h 6858000"/>
            <a:gd name="connsiteX7780" fmla="*/ 8113979 w 12192000"/>
            <a:gd name="connsiteY7780" fmla="*/ 3975664 h 6858000"/>
            <a:gd name="connsiteX7781" fmla="*/ 8086634 w 12192000"/>
            <a:gd name="connsiteY7781" fmla="*/ 3948325 h 6858000"/>
            <a:gd name="connsiteX7782" fmla="*/ 8113979 w 12192000"/>
            <a:gd name="connsiteY7782" fmla="*/ 3920985 h 6858000"/>
            <a:gd name="connsiteX7783" fmla="*/ 8141313 w 12192000"/>
            <a:gd name="connsiteY7783" fmla="*/ 3948325 h 6858000"/>
            <a:gd name="connsiteX7784" fmla="*/ 8113979 w 12192000"/>
            <a:gd name="connsiteY7784" fmla="*/ 3975664 h 6858000"/>
            <a:gd name="connsiteX7785" fmla="*/ 8180639 w 12192000"/>
            <a:gd name="connsiteY7785" fmla="*/ 3975664 h 6858000"/>
            <a:gd name="connsiteX7786" fmla="*/ 8153294 w 12192000"/>
            <a:gd name="connsiteY7786" fmla="*/ 3948325 h 6858000"/>
            <a:gd name="connsiteX7787" fmla="*/ 8180639 w 12192000"/>
            <a:gd name="connsiteY7787" fmla="*/ 3920985 h 6858000"/>
            <a:gd name="connsiteX7788" fmla="*/ 8207974 w 12192000"/>
            <a:gd name="connsiteY7788" fmla="*/ 3948325 h 6858000"/>
            <a:gd name="connsiteX7789" fmla="*/ 8180639 w 12192000"/>
            <a:gd name="connsiteY7789" fmla="*/ 3975664 h 6858000"/>
            <a:gd name="connsiteX7790" fmla="*/ 8247300 w 12192000"/>
            <a:gd name="connsiteY7790" fmla="*/ 3975664 h 6858000"/>
            <a:gd name="connsiteX7791" fmla="*/ 8219955 w 12192000"/>
            <a:gd name="connsiteY7791" fmla="*/ 3948325 h 6858000"/>
            <a:gd name="connsiteX7792" fmla="*/ 8247300 w 12192000"/>
            <a:gd name="connsiteY7792" fmla="*/ 3920985 h 6858000"/>
            <a:gd name="connsiteX7793" fmla="*/ 8274635 w 12192000"/>
            <a:gd name="connsiteY7793" fmla="*/ 3948325 h 6858000"/>
            <a:gd name="connsiteX7794" fmla="*/ 8247300 w 12192000"/>
            <a:gd name="connsiteY7794" fmla="*/ 3975664 h 6858000"/>
            <a:gd name="connsiteX7795" fmla="*/ 8313962 w 12192000"/>
            <a:gd name="connsiteY7795" fmla="*/ 3975664 h 6858000"/>
            <a:gd name="connsiteX7796" fmla="*/ 8286617 w 12192000"/>
            <a:gd name="connsiteY7796" fmla="*/ 3948325 h 6858000"/>
            <a:gd name="connsiteX7797" fmla="*/ 8313962 w 12192000"/>
            <a:gd name="connsiteY7797" fmla="*/ 3920985 h 6858000"/>
            <a:gd name="connsiteX7798" fmla="*/ 8341296 w 12192000"/>
            <a:gd name="connsiteY7798" fmla="*/ 3948325 h 6858000"/>
            <a:gd name="connsiteX7799" fmla="*/ 8313962 w 12192000"/>
            <a:gd name="connsiteY7799" fmla="*/ 3975664 h 6858000"/>
            <a:gd name="connsiteX7800" fmla="*/ 8380622 w 12192000"/>
            <a:gd name="connsiteY7800" fmla="*/ 3975664 h 6858000"/>
            <a:gd name="connsiteX7801" fmla="*/ 8353277 w 12192000"/>
            <a:gd name="connsiteY7801" fmla="*/ 3948325 h 6858000"/>
            <a:gd name="connsiteX7802" fmla="*/ 8380622 w 12192000"/>
            <a:gd name="connsiteY7802" fmla="*/ 3920985 h 6858000"/>
            <a:gd name="connsiteX7803" fmla="*/ 8407956 w 12192000"/>
            <a:gd name="connsiteY7803" fmla="*/ 3948325 h 6858000"/>
            <a:gd name="connsiteX7804" fmla="*/ 8380622 w 12192000"/>
            <a:gd name="connsiteY7804" fmla="*/ 3975664 h 6858000"/>
            <a:gd name="connsiteX7805" fmla="*/ 8447283 w 12192000"/>
            <a:gd name="connsiteY7805" fmla="*/ 3975664 h 6858000"/>
            <a:gd name="connsiteX7806" fmla="*/ 8419938 w 12192000"/>
            <a:gd name="connsiteY7806" fmla="*/ 3948325 h 6858000"/>
            <a:gd name="connsiteX7807" fmla="*/ 8447283 w 12192000"/>
            <a:gd name="connsiteY7807" fmla="*/ 3920985 h 6858000"/>
            <a:gd name="connsiteX7808" fmla="*/ 8474618 w 12192000"/>
            <a:gd name="connsiteY7808" fmla="*/ 3948325 h 6858000"/>
            <a:gd name="connsiteX7809" fmla="*/ 8447283 w 12192000"/>
            <a:gd name="connsiteY7809" fmla="*/ 3975664 h 6858000"/>
            <a:gd name="connsiteX7810" fmla="*/ 8513944 w 12192000"/>
            <a:gd name="connsiteY7810" fmla="*/ 3975664 h 6858000"/>
            <a:gd name="connsiteX7811" fmla="*/ 8486599 w 12192000"/>
            <a:gd name="connsiteY7811" fmla="*/ 3948325 h 6858000"/>
            <a:gd name="connsiteX7812" fmla="*/ 8513944 w 12192000"/>
            <a:gd name="connsiteY7812" fmla="*/ 3920985 h 6858000"/>
            <a:gd name="connsiteX7813" fmla="*/ 8541279 w 12192000"/>
            <a:gd name="connsiteY7813" fmla="*/ 3948325 h 6858000"/>
            <a:gd name="connsiteX7814" fmla="*/ 8513944 w 12192000"/>
            <a:gd name="connsiteY7814" fmla="*/ 3975664 h 6858000"/>
            <a:gd name="connsiteX7815" fmla="*/ 8580605 w 12192000"/>
            <a:gd name="connsiteY7815" fmla="*/ 3975664 h 6858000"/>
            <a:gd name="connsiteX7816" fmla="*/ 8553260 w 12192000"/>
            <a:gd name="connsiteY7816" fmla="*/ 3948325 h 6858000"/>
            <a:gd name="connsiteX7817" fmla="*/ 8580605 w 12192000"/>
            <a:gd name="connsiteY7817" fmla="*/ 3920985 h 6858000"/>
            <a:gd name="connsiteX7818" fmla="*/ 8607939 w 12192000"/>
            <a:gd name="connsiteY7818" fmla="*/ 3948325 h 6858000"/>
            <a:gd name="connsiteX7819" fmla="*/ 8580605 w 12192000"/>
            <a:gd name="connsiteY7819" fmla="*/ 3975664 h 6858000"/>
            <a:gd name="connsiteX7820" fmla="*/ 8647266 w 12192000"/>
            <a:gd name="connsiteY7820" fmla="*/ 3975664 h 6858000"/>
            <a:gd name="connsiteX7821" fmla="*/ 8619921 w 12192000"/>
            <a:gd name="connsiteY7821" fmla="*/ 3948325 h 6858000"/>
            <a:gd name="connsiteX7822" fmla="*/ 8647266 w 12192000"/>
            <a:gd name="connsiteY7822" fmla="*/ 3920985 h 6858000"/>
            <a:gd name="connsiteX7823" fmla="*/ 8674600 w 12192000"/>
            <a:gd name="connsiteY7823" fmla="*/ 3948325 h 6858000"/>
            <a:gd name="connsiteX7824" fmla="*/ 8647266 w 12192000"/>
            <a:gd name="connsiteY7824" fmla="*/ 3975664 h 6858000"/>
            <a:gd name="connsiteX7825" fmla="*/ 8713927 w 12192000"/>
            <a:gd name="connsiteY7825" fmla="*/ 3975664 h 6858000"/>
            <a:gd name="connsiteX7826" fmla="*/ 8686582 w 12192000"/>
            <a:gd name="connsiteY7826" fmla="*/ 3948325 h 6858000"/>
            <a:gd name="connsiteX7827" fmla="*/ 8713927 w 12192000"/>
            <a:gd name="connsiteY7827" fmla="*/ 3920985 h 6858000"/>
            <a:gd name="connsiteX7828" fmla="*/ 8741262 w 12192000"/>
            <a:gd name="connsiteY7828" fmla="*/ 3948325 h 6858000"/>
            <a:gd name="connsiteX7829" fmla="*/ 8713927 w 12192000"/>
            <a:gd name="connsiteY7829" fmla="*/ 3975664 h 6858000"/>
            <a:gd name="connsiteX7830" fmla="*/ 8780587 w 12192000"/>
            <a:gd name="connsiteY7830" fmla="*/ 3975664 h 6858000"/>
            <a:gd name="connsiteX7831" fmla="*/ 8753242 w 12192000"/>
            <a:gd name="connsiteY7831" fmla="*/ 3948325 h 6858000"/>
            <a:gd name="connsiteX7832" fmla="*/ 8780587 w 12192000"/>
            <a:gd name="connsiteY7832" fmla="*/ 3920985 h 6858000"/>
            <a:gd name="connsiteX7833" fmla="*/ 8807922 w 12192000"/>
            <a:gd name="connsiteY7833" fmla="*/ 3948325 h 6858000"/>
            <a:gd name="connsiteX7834" fmla="*/ 8780587 w 12192000"/>
            <a:gd name="connsiteY7834" fmla="*/ 3975664 h 6858000"/>
            <a:gd name="connsiteX7835" fmla="*/ 8847249 w 12192000"/>
            <a:gd name="connsiteY7835" fmla="*/ 3975664 h 6858000"/>
            <a:gd name="connsiteX7836" fmla="*/ 8819904 w 12192000"/>
            <a:gd name="connsiteY7836" fmla="*/ 3948325 h 6858000"/>
            <a:gd name="connsiteX7837" fmla="*/ 8847249 w 12192000"/>
            <a:gd name="connsiteY7837" fmla="*/ 3920985 h 6858000"/>
            <a:gd name="connsiteX7838" fmla="*/ 8874583 w 12192000"/>
            <a:gd name="connsiteY7838" fmla="*/ 3948325 h 6858000"/>
            <a:gd name="connsiteX7839" fmla="*/ 8847249 w 12192000"/>
            <a:gd name="connsiteY7839" fmla="*/ 3975664 h 6858000"/>
            <a:gd name="connsiteX7840" fmla="*/ 8913910 w 12192000"/>
            <a:gd name="connsiteY7840" fmla="*/ 3975664 h 6858000"/>
            <a:gd name="connsiteX7841" fmla="*/ 8886565 w 12192000"/>
            <a:gd name="connsiteY7841" fmla="*/ 3948325 h 6858000"/>
            <a:gd name="connsiteX7842" fmla="*/ 8913910 w 12192000"/>
            <a:gd name="connsiteY7842" fmla="*/ 3920985 h 6858000"/>
            <a:gd name="connsiteX7843" fmla="*/ 8941244 w 12192000"/>
            <a:gd name="connsiteY7843" fmla="*/ 3948325 h 6858000"/>
            <a:gd name="connsiteX7844" fmla="*/ 8913910 w 12192000"/>
            <a:gd name="connsiteY7844" fmla="*/ 3975664 h 6858000"/>
            <a:gd name="connsiteX7845" fmla="*/ 9247214 w 12192000"/>
            <a:gd name="connsiteY7845" fmla="*/ 3975664 h 6858000"/>
            <a:gd name="connsiteX7846" fmla="*/ 9219869 w 12192000"/>
            <a:gd name="connsiteY7846" fmla="*/ 3948325 h 6858000"/>
            <a:gd name="connsiteX7847" fmla="*/ 9247214 w 12192000"/>
            <a:gd name="connsiteY7847" fmla="*/ 3920985 h 6858000"/>
            <a:gd name="connsiteX7848" fmla="*/ 9274549 w 12192000"/>
            <a:gd name="connsiteY7848" fmla="*/ 3948325 h 6858000"/>
            <a:gd name="connsiteX7849" fmla="*/ 9247214 w 12192000"/>
            <a:gd name="connsiteY7849" fmla="*/ 3975664 h 6858000"/>
            <a:gd name="connsiteX7850" fmla="*/ 2981085 w 12192000"/>
            <a:gd name="connsiteY7850" fmla="*/ 3909036 h 6858000"/>
            <a:gd name="connsiteX7851" fmla="*/ 2953746 w 12192000"/>
            <a:gd name="connsiteY7851" fmla="*/ 3881696 h 6858000"/>
            <a:gd name="connsiteX7852" fmla="*/ 2981085 w 12192000"/>
            <a:gd name="connsiteY7852" fmla="*/ 3854356 h 6858000"/>
            <a:gd name="connsiteX7853" fmla="*/ 3008425 w 12192000"/>
            <a:gd name="connsiteY7853" fmla="*/ 3881696 h 6858000"/>
            <a:gd name="connsiteX7854" fmla="*/ 2981085 w 12192000"/>
            <a:gd name="connsiteY7854" fmla="*/ 3909036 h 6858000"/>
            <a:gd name="connsiteX7855" fmla="*/ 3047746 w 12192000"/>
            <a:gd name="connsiteY7855" fmla="*/ 3909036 h 6858000"/>
            <a:gd name="connsiteX7856" fmla="*/ 3020406 w 12192000"/>
            <a:gd name="connsiteY7856" fmla="*/ 3881696 h 6858000"/>
            <a:gd name="connsiteX7857" fmla="*/ 3047746 w 12192000"/>
            <a:gd name="connsiteY7857" fmla="*/ 3854356 h 6858000"/>
            <a:gd name="connsiteX7858" fmla="*/ 3075085 w 12192000"/>
            <a:gd name="connsiteY7858" fmla="*/ 3881696 h 6858000"/>
            <a:gd name="connsiteX7859" fmla="*/ 3047746 w 12192000"/>
            <a:gd name="connsiteY7859" fmla="*/ 3909036 h 6858000"/>
            <a:gd name="connsiteX7860" fmla="*/ 3114407 w 12192000"/>
            <a:gd name="connsiteY7860" fmla="*/ 3909036 h 6858000"/>
            <a:gd name="connsiteX7861" fmla="*/ 3087067 w 12192000"/>
            <a:gd name="connsiteY7861" fmla="*/ 3881696 h 6858000"/>
            <a:gd name="connsiteX7862" fmla="*/ 3114407 w 12192000"/>
            <a:gd name="connsiteY7862" fmla="*/ 3854356 h 6858000"/>
            <a:gd name="connsiteX7863" fmla="*/ 3141747 w 12192000"/>
            <a:gd name="connsiteY7863" fmla="*/ 3881696 h 6858000"/>
            <a:gd name="connsiteX7864" fmla="*/ 3114407 w 12192000"/>
            <a:gd name="connsiteY7864" fmla="*/ 3909036 h 6858000"/>
            <a:gd name="connsiteX7865" fmla="*/ 3181068 w 12192000"/>
            <a:gd name="connsiteY7865" fmla="*/ 3909036 h 6858000"/>
            <a:gd name="connsiteX7866" fmla="*/ 3153728 w 12192000"/>
            <a:gd name="connsiteY7866" fmla="*/ 3881696 h 6858000"/>
            <a:gd name="connsiteX7867" fmla="*/ 3181068 w 12192000"/>
            <a:gd name="connsiteY7867" fmla="*/ 3854356 h 6858000"/>
            <a:gd name="connsiteX7868" fmla="*/ 3208408 w 12192000"/>
            <a:gd name="connsiteY7868" fmla="*/ 3881696 h 6858000"/>
            <a:gd name="connsiteX7869" fmla="*/ 3181068 w 12192000"/>
            <a:gd name="connsiteY7869" fmla="*/ 3909036 h 6858000"/>
            <a:gd name="connsiteX7870" fmla="*/ 3247728 w 12192000"/>
            <a:gd name="connsiteY7870" fmla="*/ 3909036 h 6858000"/>
            <a:gd name="connsiteX7871" fmla="*/ 3220389 w 12192000"/>
            <a:gd name="connsiteY7871" fmla="*/ 3881696 h 6858000"/>
            <a:gd name="connsiteX7872" fmla="*/ 3247728 w 12192000"/>
            <a:gd name="connsiteY7872" fmla="*/ 3854356 h 6858000"/>
            <a:gd name="connsiteX7873" fmla="*/ 3275068 w 12192000"/>
            <a:gd name="connsiteY7873" fmla="*/ 3881696 h 6858000"/>
            <a:gd name="connsiteX7874" fmla="*/ 3247728 w 12192000"/>
            <a:gd name="connsiteY7874" fmla="*/ 3909036 h 6858000"/>
            <a:gd name="connsiteX7875" fmla="*/ 3314390 w 12192000"/>
            <a:gd name="connsiteY7875" fmla="*/ 3909036 h 6858000"/>
            <a:gd name="connsiteX7876" fmla="*/ 3287050 w 12192000"/>
            <a:gd name="connsiteY7876" fmla="*/ 3881696 h 6858000"/>
            <a:gd name="connsiteX7877" fmla="*/ 3314390 w 12192000"/>
            <a:gd name="connsiteY7877" fmla="*/ 3854356 h 6858000"/>
            <a:gd name="connsiteX7878" fmla="*/ 3341729 w 12192000"/>
            <a:gd name="connsiteY7878" fmla="*/ 3881696 h 6858000"/>
            <a:gd name="connsiteX7879" fmla="*/ 3314390 w 12192000"/>
            <a:gd name="connsiteY7879" fmla="*/ 3909036 h 6858000"/>
            <a:gd name="connsiteX7880" fmla="*/ 3381051 w 12192000"/>
            <a:gd name="connsiteY7880" fmla="*/ 3909036 h 6858000"/>
            <a:gd name="connsiteX7881" fmla="*/ 3353711 w 12192000"/>
            <a:gd name="connsiteY7881" fmla="*/ 3881696 h 6858000"/>
            <a:gd name="connsiteX7882" fmla="*/ 3381051 w 12192000"/>
            <a:gd name="connsiteY7882" fmla="*/ 3854356 h 6858000"/>
            <a:gd name="connsiteX7883" fmla="*/ 3408391 w 12192000"/>
            <a:gd name="connsiteY7883" fmla="*/ 3881696 h 6858000"/>
            <a:gd name="connsiteX7884" fmla="*/ 3381051 w 12192000"/>
            <a:gd name="connsiteY7884" fmla="*/ 3909036 h 6858000"/>
            <a:gd name="connsiteX7885" fmla="*/ 3447711 w 12192000"/>
            <a:gd name="connsiteY7885" fmla="*/ 3909036 h 6858000"/>
            <a:gd name="connsiteX7886" fmla="*/ 3420371 w 12192000"/>
            <a:gd name="connsiteY7886" fmla="*/ 3881696 h 6858000"/>
            <a:gd name="connsiteX7887" fmla="*/ 3447711 w 12192000"/>
            <a:gd name="connsiteY7887" fmla="*/ 3854356 h 6858000"/>
            <a:gd name="connsiteX7888" fmla="*/ 3475051 w 12192000"/>
            <a:gd name="connsiteY7888" fmla="*/ 3881696 h 6858000"/>
            <a:gd name="connsiteX7889" fmla="*/ 3447711 w 12192000"/>
            <a:gd name="connsiteY7889" fmla="*/ 3909036 h 6858000"/>
            <a:gd name="connsiteX7890" fmla="*/ 3514372 w 12192000"/>
            <a:gd name="connsiteY7890" fmla="*/ 3909036 h 6858000"/>
            <a:gd name="connsiteX7891" fmla="*/ 3487033 w 12192000"/>
            <a:gd name="connsiteY7891" fmla="*/ 3881696 h 6858000"/>
            <a:gd name="connsiteX7892" fmla="*/ 3514372 w 12192000"/>
            <a:gd name="connsiteY7892" fmla="*/ 3854356 h 6858000"/>
            <a:gd name="connsiteX7893" fmla="*/ 3541712 w 12192000"/>
            <a:gd name="connsiteY7893" fmla="*/ 3881696 h 6858000"/>
            <a:gd name="connsiteX7894" fmla="*/ 3514372 w 12192000"/>
            <a:gd name="connsiteY7894" fmla="*/ 3909036 h 6858000"/>
            <a:gd name="connsiteX7895" fmla="*/ 3581034 w 12192000"/>
            <a:gd name="connsiteY7895" fmla="*/ 3909036 h 6858000"/>
            <a:gd name="connsiteX7896" fmla="*/ 3553694 w 12192000"/>
            <a:gd name="connsiteY7896" fmla="*/ 3881696 h 6858000"/>
            <a:gd name="connsiteX7897" fmla="*/ 3581034 w 12192000"/>
            <a:gd name="connsiteY7897" fmla="*/ 3854356 h 6858000"/>
            <a:gd name="connsiteX7898" fmla="*/ 3608373 w 12192000"/>
            <a:gd name="connsiteY7898" fmla="*/ 3881696 h 6858000"/>
            <a:gd name="connsiteX7899" fmla="*/ 3581034 w 12192000"/>
            <a:gd name="connsiteY7899" fmla="*/ 3909036 h 6858000"/>
            <a:gd name="connsiteX7900" fmla="*/ 3647694 w 12192000"/>
            <a:gd name="connsiteY7900" fmla="*/ 3909036 h 6858000"/>
            <a:gd name="connsiteX7901" fmla="*/ 3620354 w 12192000"/>
            <a:gd name="connsiteY7901" fmla="*/ 3881696 h 6858000"/>
            <a:gd name="connsiteX7902" fmla="*/ 3647694 w 12192000"/>
            <a:gd name="connsiteY7902" fmla="*/ 3854356 h 6858000"/>
            <a:gd name="connsiteX7903" fmla="*/ 3675034 w 12192000"/>
            <a:gd name="connsiteY7903" fmla="*/ 3881696 h 6858000"/>
            <a:gd name="connsiteX7904" fmla="*/ 3647694 w 12192000"/>
            <a:gd name="connsiteY7904" fmla="*/ 3909036 h 6858000"/>
            <a:gd name="connsiteX7905" fmla="*/ 3714355 w 12192000"/>
            <a:gd name="connsiteY7905" fmla="*/ 3909036 h 6858000"/>
            <a:gd name="connsiteX7906" fmla="*/ 3687015 w 12192000"/>
            <a:gd name="connsiteY7906" fmla="*/ 3881696 h 6858000"/>
            <a:gd name="connsiteX7907" fmla="*/ 3714355 w 12192000"/>
            <a:gd name="connsiteY7907" fmla="*/ 3854356 h 6858000"/>
            <a:gd name="connsiteX7908" fmla="*/ 3741695 w 12192000"/>
            <a:gd name="connsiteY7908" fmla="*/ 3881696 h 6858000"/>
            <a:gd name="connsiteX7909" fmla="*/ 3714355 w 12192000"/>
            <a:gd name="connsiteY7909" fmla="*/ 3909036 h 6858000"/>
            <a:gd name="connsiteX7910" fmla="*/ 3781016 w 12192000"/>
            <a:gd name="connsiteY7910" fmla="*/ 3909036 h 6858000"/>
            <a:gd name="connsiteX7911" fmla="*/ 3753677 w 12192000"/>
            <a:gd name="connsiteY7911" fmla="*/ 3881696 h 6858000"/>
            <a:gd name="connsiteX7912" fmla="*/ 3781016 w 12192000"/>
            <a:gd name="connsiteY7912" fmla="*/ 3854356 h 6858000"/>
            <a:gd name="connsiteX7913" fmla="*/ 3808356 w 12192000"/>
            <a:gd name="connsiteY7913" fmla="*/ 3881696 h 6858000"/>
            <a:gd name="connsiteX7914" fmla="*/ 3781016 w 12192000"/>
            <a:gd name="connsiteY7914" fmla="*/ 3909036 h 6858000"/>
            <a:gd name="connsiteX7915" fmla="*/ 3847677 w 12192000"/>
            <a:gd name="connsiteY7915" fmla="*/ 3909036 h 6858000"/>
            <a:gd name="connsiteX7916" fmla="*/ 3820337 w 12192000"/>
            <a:gd name="connsiteY7916" fmla="*/ 3881696 h 6858000"/>
            <a:gd name="connsiteX7917" fmla="*/ 3847677 w 12192000"/>
            <a:gd name="connsiteY7917" fmla="*/ 3854356 h 6858000"/>
            <a:gd name="connsiteX7918" fmla="*/ 3875016 w 12192000"/>
            <a:gd name="connsiteY7918" fmla="*/ 3881696 h 6858000"/>
            <a:gd name="connsiteX7919" fmla="*/ 3847677 w 12192000"/>
            <a:gd name="connsiteY7919" fmla="*/ 3909036 h 6858000"/>
            <a:gd name="connsiteX7920" fmla="*/ 3914338 w 12192000"/>
            <a:gd name="connsiteY7920" fmla="*/ 3909036 h 6858000"/>
            <a:gd name="connsiteX7921" fmla="*/ 3886998 w 12192000"/>
            <a:gd name="connsiteY7921" fmla="*/ 3881696 h 6858000"/>
            <a:gd name="connsiteX7922" fmla="*/ 3914338 w 12192000"/>
            <a:gd name="connsiteY7922" fmla="*/ 3854356 h 6858000"/>
            <a:gd name="connsiteX7923" fmla="*/ 3941678 w 12192000"/>
            <a:gd name="connsiteY7923" fmla="*/ 3881696 h 6858000"/>
            <a:gd name="connsiteX7924" fmla="*/ 3914338 w 12192000"/>
            <a:gd name="connsiteY7924" fmla="*/ 3909036 h 6858000"/>
            <a:gd name="connsiteX7925" fmla="*/ 4047659 w 12192000"/>
            <a:gd name="connsiteY7925" fmla="*/ 3909036 h 6858000"/>
            <a:gd name="connsiteX7926" fmla="*/ 4020320 w 12192000"/>
            <a:gd name="connsiteY7926" fmla="*/ 3881696 h 6858000"/>
            <a:gd name="connsiteX7927" fmla="*/ 4047659 w 12192000"/>
            <a:gd name="connsiteY7927" fmla="*/ 3854356 h 6858000"/>
            <a:gd name="connsiteX7928" fmla="*/ 4074999 w 12192000"/>
            <a:gd name="connsiteY7928" fmla="*/ 3881696 h 6858000"/>
            <a:gd name="connsiteX7929" fmla="*/ 4047659 w 12192000"/>
            <a:gd name="connsiteY7929" fmla="*/ 3909036 h 6858000"/>
            <a:gd name="connsiteX7930" fmla="*/ 4114321 w 12192000"/>
            <a:gd name="connsiteY7930" fmla="*/ 3909036 h 6858000"/>
            <a:gd name="connsiteX7931" fmla="*/ 4086981 w 12192000"/>
            <a:gd name="connsiteY7931" fmla="*/ 3881696 h 6858000"/>
            <a:gd name="connsiteX7932" fmla="*/ 4114321 w 12192000"/>
            <a:gd name="connsiteY7932" fmla="*/ 3854356 h 6858000"/>
            <a:gd name="connsiteX7933" fmla="*/ 4141660 w 12192000"/>
            <a:gd name="connsiteY7933" fmla="*/ 3881696 h 6858000"/>
            <a:gd name="connsiteX7934" fmla="*/ 4114321 w 12192000"/>
            <a:gd name="connsiteY7934" fmla="*/ 3909036 h 6858000"/>
            <a:gd name="connsiteX7935" fmla="*/ 4180982 w 12192000"/>
            <a:gd name="connsiteY7935" fmla="*/ 3909036 h 6858000"/>
            <a:gd name="connsiteX7936" fmla="*/ 4153642 w 12192000"/>
            <a:gd name="connsiteY7936" fmla="*/ 3881696 h 6858000"/>
            <a:gd name="connsiteX7937" fmla="*/ 4180982 w 12192000"/>
            <a:gd name="connsiteY7937" fmla="*/ 3854356 h 6858000"/>
            <a:gd name="connsiteX7938" fmla="*/ 4208322 w 12192000"/>
            <a:gd name="connsiteY7938" fmla="*/ 3881696 h 6858000"/>
            <a:gd name="connsiteX7939" fmla="*/ 4180982 w 12192000"/>
            <a:gd name="connsiteY7939" fmla="*/ 3909036 h 6858000"/>
            <a:gd name="connsiteX7940" fmla="*/ 5780844 w 12192000"/>
            <a:gd name="connsiteY7940" fmla="*/ 3909036 h 6858000"/>
            <a:gd name="connsiteX7941" fmla="*/ 5753504 w 12192000"/>
            <a:gd name="connsiteY7941" fmla="*/ 3881696 h 6858000"/>
            <a:gd name="connsiteX7942" fmla="*/ 5780844 w 12192000"/>
            <a:gd name="connsiteY7942" fmla="*/ 3854356 h 6858000"/>
            <a:gd name="connsiteX7943" fmla="*/ 5808184 w 12192000"/>
            <a:gd name="connsiteY7943" fmla="*/ 3881696 h 6858000"/>
            <a:gd name="connsiteX7944" fmla="*/ 5780844 w 12192000"/>
            <a:gd name="connsiteY7944" fmla="*/ 3909036 h 6858000"/>
            <a:gd name="connsiteX7945" fmla="*/ 5847504 w 12192000"/>
            <a:gd name="connsiteY7945" fmla="*/ 3909036 h 6858000"/>
            <a:gd name="connsiteX7946" fmla="*/ 5820164 w 12192000"/>
            <a:gd name="connsiteY7946" fmla="*/ 3881696 h 6858000"/>
            <a:gd name="connsiteX7947" fmla="*/ 5847504 w 12192000"/>
            <a:gd name="connsiteY7947" fmla="*/ 3854356 h 6858000"/>
            <a:gd name="connsiteX7948" fmla="*/ 5874844 w 12192000"/>
            <a:gd name="connsiteY7948" fmla="*/ 3881696 h 6858000"/>
            <a:gd name="connsiteX7949" fmla="*/ 5847504 w 12192000"/>
            <a:gd name="connsiteY7949" fmla="*/ 3909036 h 6858000"/>
            <a:gd name="connsiteX7950" fmla="*/ 5914165 w 12192000"/>
            <a:gd name="connsiteY7950" fmla="*/ 3909036 h 6858000"/>
            <a:gd name="connsiteX7951" fmla="*/ 5886826 w 12192000"/>
            <a:gd name="connsiteY7951" fmla="*/ 3881696 h 6858000"/>
            <a:gd name="connsiteX7952" fmla="*/ 5914165 w 12192000"/>
            <a:gd name="connsiteY7952" fmla="*/ 3854356 h 6858000"/>
            <a:gd name="connsiteX7953" fmla="*/ 5941505 w 12192000"/>
            <a:gd name="connsiteY7953" fmla="*/ 3881696 h 6858000"/>
            <a:gd name="connsiteX7954" fmla="*/ 5914165 w 12192000"/>
            <a:gd name="connsiteY7954" fmla="*/ 3909036 h 6858000"/>
            <a:gd name="connsiteX7955" fmla="*/ 6047487 w 12192000"/>
            <a:gd name="connsiteY7955" fmla="*/ 3909036 h 6858000"/>
            <a:gd name="connsiteX7956" fmla="*/ 6020147 w 12192000"/>
            <a:gd name="connsiteY7956" fmla="*/ 3881696 h 6858000"/>
            <a:gd name="connsiteX7957" fmla="*/ 6047487 w 12192000"/>
            <a:gd name="connsiteY7957" fmla="*/ 3854356 h 6858000"/>
            <a:gd name="connsiteX7958" fmla="*/ 6074827 w 12192000"/>
            <a:gd name="connsiteY7958" fmla="*/ 3881696 h 6858000"/>
            <a:gd name="connsiteX7959" fmla="*/ 6047487 w 12192000"/>
            <a:gd name="connsiteY7959" fmla="*/ 3909036 h 6858000"/>
            <a:gd name="connsiteX7960" fmla="*/ 6180812 w 12192000"/>
            <a:gd name="connsiteY7960" fmla="*/ 3909036 h 6858000"/>
            <a:gd name="connsiteX7961" fmla="*/ 6153467 w 12192000"/>
            <a:gd name="connsiteY7961" fmla="*/ 3881696 h 6858000"/>
            <a:gd name="connsiteX7962" fmla="*/ 6180812 w 12192000"/>
            <a:gd name="connsiteY7962" fmla="*/ 3854356 h 6858000"/>
            <a:gd name="connsiteX7963" fmla="*/ 6208146 w 12192000"/>
            <a:gd name="connsiteY7963" fmla="*/ 3881696 h 6858000"/>
            <a:gd name="connsiteX7964" fmla="*/ 6180812 w 12192000"/>
            <a:gd name="connsiteY7964" fmla="*/ 3909036 h 6858000"/>
            <a:gd name="connsiteX7965" fmla="*/ 6380794 w 12192000"/>
            <a:gd name="connsiteY7965" fmla="*/ 3909036 h 6858000"/>
            <a:gd name="connsiteX7966" fmla="*/ 6353449 w 12192000"/>
            <a:gd name="connsiteY7966" fmla="*/ 3881696 h 6858000"/>
            <a:gd name="connsiteX7967" fmla="*/ 6380794 w 12192000"/>
            <a:gd name="connsiteY7967" fmla="*/ 3854356 h 6858000"/>
            <a:gd name="connsiteX7968" fmla="*/ 6408129 w 12192000"/>
            <a:gd name="connsiteY7968" fmla="*/ 3881696 h 6858000"/>
            <a:gd name="connsiteX7969" fmla="*/ 6380794 w 12192000"/>
            <a:gd name="connsiteY7969" fmla="*/ 3909036 h 6858000"/>
            <a:gd name="connsiteX7970" fmla="*/ 6447456 w 12192000"/>
            <a:gd name="connsiteY7970" fmla="*/ 3909036 h 6858000"/>
            <a:gd name="connsiteX7971" fmla="*/ 6420111 w 12192000"/>
            <a:gd name="connsiteY7971" fmla="*/ 3881696 h 6858000"/>
            <a:gd name="connsiteX7972" fmla="*/ 6447456 w 12192000"/>
            <a:gd name="connsiteY7972" fmla="*/ 3854356 h 6858000"/>
            <a:gd name="connsiteX7973" fmla="*/ 6474790 w 12192000"/>
            <a:gd name="connsiteY7973" fmla="*/ 3881696 h 6858000"/>
            <a:gd name="connsiteX7974" fmla="*/ 6447456 w 12192000"/>
            <a:gd name="connsiteY7974" fmla="*/ 3909036 h 6858000"/>
            <a:gd name="connsiteX7975" fmla="*/ 6514116 w 12192000"/>
            <a:gd name="connsiteY7975" fmla="*/ 3909036 h 6858000"/>
            <a:gd name="connsiteX7976" fmla="*/ 6486771 w 12192000"/>
            <a:gd name="connsiteY7976" fmla="*/ 3881696 h 6858000"/>
            <a:gd name="connsiteX7977" fmla="*/ 6514116 w 12192000"/>
            <a:gd name="connsiteY7977" fmla="*/ 3854356 h 6858000"/>
            <a:gd name="connsiteX7978" fmla="*/ 6541450 w 12192000"/>
            <a:gd name="connsiteY7978" fmla="*/ 3881696 h 6858000"/>
            <a:gd name="connsiteX7979" fmla="*/ 6514116 w 12192000"/>
            <a:gd name="connsiteY7979" fmla="*/ 3909036 h 6858000"/>
            <a:gd name="connsiteX7980" fmla="*/ 6914082 w 12192000"/>
            <a:gd name="connsiteY7980" fmla="*/ 3909036 h 6858000"/>
            <a:gd name="connsiteX7981" fmla="*/ 6886737 w 12192000"/>
            <a:gd name="connsiteY7981" fmla="*/ 3881696 h 6858000"/>
            <a:gd name="connsiteX7982" fmla="*/ 6914082 w 12192000"/>
            <a:gd name="connsiteY7982" fmla="*/ 3854356 h 6858000"/>
            <a:gd name="connsiteX7983" fmla="*/ 6941417 w 12192000"/>
            <a:gd name="connsiteY7983" fmla="*/ 3881696 h 6858000"/>
            <a:gd name="connsiteX7984" fmla="*/ 6914082 w 12192000"/>
            <a:gd name="connsiteY7984" fmla="*/ 3909036 h 6858000"/>
            <a:gd name="connsiteX7985" fmla="*/ 6980743 w 12192000"/>
            <a:gd name="connsiteY7985" fmla="*/ 3909036 h 6858000"/>
            <a:gd name="connsiteX7986" fmla="*/ 6953398 w 12192000"/>
            <a:gd name="connsiteY7986" fmla="*/ 3881696 h 6858000"/>
            <a:gd name="connsiteX7987" fmla="*/ 6980743 w 12192000"/>
            <a:gd name="connsiteY7987" fmla="*/ 3854356 h 6858000"/>
            <a:gd name="connsiteX7988" fmla="*/ 7008077 w 12192000"/>
            <a:gd name="connsiteY7988" fmla="*/ 3881696 h 6858000"/>
            <a:gd name="connsiteX7989" fmla="*/ 6980743 w 12192000"/>
            <a:gd name="connsiteY7989" fmla="*/ 3909036 h 6858000"/>
            <a:gd name="connsiteX7990" fmla="*/ 7180725 w 12192000"/>
            <a:gd name="connsiteY7990" fmla="*/ 3909036 h 6858000"/>
            <a:gd name="connsiteX7991" fmla="*/ 7153380 w 12192000"/>
            <a:gd name="connsiteY7991" fmla="*/ 3881696 h 6858000"/>
            <a:gd name="connsiteX7992" fmla="*/ 7180725 w 12192000"/>
            <a:gd name="connsiteY7992" fmla="*/ 3854356 h 6858000"/>
            <a:gd name="connsiteX7993" fmla="*/ 7208060 w 12192000"/>
            <a:gd name="connsiteY7993" fmla="*/ 3881696 h 6858000"/>
            <a:gd name="connsiteX7994" fmla="*/ 7180725 w 12192000"/>
            <a:gd name="connsiteY7994" fmla="*/ 3909036 h 6858000"/>
            <a:gd name="connsiteX7995" fmla="*/ 7247387 w 12192000"/>
            <a:gd name="connsiteY7995" fmla="*/ 3909036 h 6858000"/>
            <a:gd name="connsiteX7996" fmla="*/ 7220042 w 12192000"/>
            <a:gd name="connsiteY7996" fmla="*/ 3881696 h 6858000"/>
            <a:gd name="connsiteX7997" fmla="*/ 7247387 w 12192000"/>
            <a:gd name="connsiteY7997" fmla="*/ 3854356 h 6858000"/>
            <a:gd name="connsiteX7998" fmla="*/ 7274721 w 12192000"/>
            <a:gd name="connsiteY7998" fmla="*/ 3881696 h 6858000"/>
            <a:gd name="connsiteX7999" fmla="*/ 7247387 w 12192000"/>
            <a:gd name="connsiteY7999" fmla="*/ 3909036 h 6858000"/>
            <a:gd name="connsiteX8000" fmla="*/ 7314048 w 12192000"/>
            <a:gd name="connsiteY8000" fmla="*/ 3909036 h 6858000"/>
            <a:gd name="connsiteX8001" fmla="*/ 7286703 w 12192000"/>
            <a:gd name="connsiteY8001" fmla="*/ 3881696 h 6858000"/>
            <a:gd name="connsiteX8002" fmla="*/ 7314048 w 12192000"/>
            <a:gd name="connsiteY8002" fmla="*/ 3854356 h 6858000"/>
            <a:gd name="connsiteX8003" fmla="*/ 7341382 w 12192000"/>
            <a:gd name="connsiteY8003" fmla="*/ 3881696 h 6858000"/>
            <a:gd name="connsiteX8004" fmla="*/ 7314048 w 12192000"/>
            <a:gd name="connsiteY8004" fmla="*/ 3909036 h 6858000"/>
            <a:gd name="connsiteX8005" fmla="*/ 7380708 w 12192000"/>
            <a:gd name="connsiteY8005" fmla="*/ 3909036 h 6858000"/>
            <a:gd name="connsiteX8006" fmla="*/ 7353363 w 12192000"/>
            <a:gd name="connsiteY8006" fmla="*/ 3881696 h 6858000"/>
            <a:gd name="connsiteX8007" fmla="*/ 7380708 w 12192000"/>
            <a:gd name="connsiteY8007" fmla="*/ 3854356 h 6858000"/>
            <a:gd name="connsiteX8008" fmla="*/ 7408043 w 12192000"/>
            <a:gd name="connsiteY8008" fmla="*/ 3881696 h 6858000"/>
            <a:gd name="connsiteX8009" fmla="*/ 7380708 w 12192000"/>
            <a:gd name="connsiteY8009" fmla="*/ 3909036 h 6858000"/>
            <a:gd name="connsiteX8010" fmla="*/ 7447369 w 12192000"/>
            <a:gd name="connsiteY8010" fmla="*/ 3909036 h 6858000"/>
            <a:gd name="connsiteX8011" fmla="*/ 7420024 w 12192000"/>
            <a:gd name="connsiteY8011" fmla="*/ 3881696 h 6858000"/>
            <a:gd name="connsiteX8012" fmla="*/ 7447369 w 12192000"/>
            <a:gd name="connsiteY8012" fmla="*/ 3854356 h 6858000"/>
            <a:gd name="connsiteX8013" fmla="*/ 7474704 w 12192000"/>
            <a:gd name="connsiteY8013" fmla="*/ 3881696 h 6858000"/>
            <a:gd name="connsiteX8014" fmla="*/ 7447369 w 12192000"/>
            <a:gd name="connsiteY8014" fmla="*/ 3909036 h 6858000"/>
            <a:gd name="connsiteX8015" fmla="*/ 7514031 w 12192000"/>
            <a:gd name="connsiteY8015" fmla="*/ 3909036 h 6858000"/>
            <a:gd name="connsiteX8016" fmla="*/ 7486686 w 12192000"/>
            <a:gd name="connsiteY8016" fmla="*/ 3881696 h 6858000"/>
            <a:gd name="connsiteX8017" fmla="*/ 7514031 w 12192000"/>
            <a:gd name="connsiteY8017" fmla="*/ 3854356 h 6858000"/>
            <a:gd name="connsiteX8018" fmla="*/ 7541365 w 12192000"/>
            <a:gd name="connsiteY8018" fmla="*/ 3881696 h 6858000"/>
            <a:gd name="connsiteX8019" fmla="*/ 7514031 w 12192000"/>
            <a:gd name="connsiteY8019" fmla="*/ 3909036 h 6858000"/>
            <a:gd name="connsiteX8020" fmla="*/ 7580691 w 12192000"/>
            <a:gd name="connsiteY8020" fmla="*/ 3909036 h 6858000"/>
            <a:gd name="connsiteX8021" fmla="*/ 7553346 w 12192000"/>
            <a:gd name="connsiteY8021" fmla="*/ 3881696 h 6858000"/>
            <a:gd name="connsiteX8022" fmla="*/ 7580691 w 12192000"/>
            <a:gd name="connsiteY8022" fmla="*/ 3854356 h 6858000"/>
            <a:gd name="connsiteX8023" fmla="*/ 7608025 w 12192000"/>
            <a:gd name="connsiteY8023" fmla="*/ 3881696 h 6858000"/>
            <a:gd name="connsiteX8024" fmla="*/ 7580691 w 12192000"/>
            <a:gd name="connsiteY8024" fmla="*/ 3909036 h 6858000"/>
            <a:gd name="connsiteX8025" fmla="*/ 7647352 w 12192000"/>
            <a:gd name="connsiteY8025" fmla="*/ 3909036 h 6858000"/>
            <a:gd name="connsiteX8026" fmla="*/ 7620007 w 12192000"/>
            <a:gd name="connsiteY8026" fmla="*/ 3881696 h 6858000"/>
            <a:gd name="connsiteX8027" fmla="*/ 7647352 w 12192000"/>
            <a:gd name="connsiteY8027" fmla="*/ 3854356 h 6858000"/>
            <a:gd name="connsiteX8028" fmla="*/ 7674687 w 12192000"/>
            <a:gd name="connsiteY8028" fmla="*/ 3881696 h 6858000"/>
            <a:gd name="connsiteX8029" fmla="*/ 7647352 w 12192000"/>
            <a:gd name="connsiteY8029" fmla="*/ 3909036 h 6858000"/>
            <a:gd name="connsiteX8030" fmla="*/ 7714013 w 12192000"/>
            <a:gd name="connsiteY8030" fmla="*/ 3909036 h 6858000"/>
            <a:gd name="connsiteX8031" fmla="*/ 7686668 w 12192000"/>
            <a:gd name="connsiteY8031" fmla="*/ 3881696 h 6858000"/>
            <a:gd name="connsiteX8032" fmla="*/ 7714013 w 12192000"/>
            <a:gd name="connsiteY8032" fmla="*/ 3854356 h 6858000"/>
            <a:gd name="connsiteX8033" fmla="*/ 7741348 w 12192000"/>
            <a:gd name="connsiteY8033" fmla="*/ 3881696 h 6858000"/>
            <a:gd name="connsiteX8034" fmla="*/ 7714013 w 12192000"/>
            <a:gd name="connsiteY8034" fmla="*/ 3909036 h 6858000"/>
            <a:gd name="connsiteX8035" fmla="*/ 7780674 w 12192000"/>
            <a:gd name="connsiteY8035" fmla="*/ 3909036 h 6858000"/>
            <a:gd name="connsiteX8036" fmla="*/ 7753329 w 12192000"/>
            <a:gd name="connsiteY8036" fmla="*/ 3881696 h 6858000"/>
            <a:gd name="connsiteX8037" fmla="*/ 7780674 w 12192000"/>
            <a:gd name="connsiteY8037" fmla="*/ 3854356 h 6858000"/>
            <a:gd name="connsiteX8038" fmla="*/ 7808008 w 12192000"/>
            <a:gd name="connsiteY8038" fmla="*/ 3881696 h 6858000"/>
            <a:gd name="connsiteX8039" fmla="*/ 7780674 w 12192000"/>
            <a:gd name="connsiteY8039" fmla="*/ 3909036 h 6858000"/>
            <a:gd name="connsiteX8040" fmla="*/ 7847335 w 12192000"/>
            <a:gd name="connsiteY8040" fmla="*/ 3909036 h 6858000"/>
            <a:gd name="connsiteX8041" fmla="*/ 7819990 w 12192000"/>
            <a:gd name="connsiteY8041" fmla="*/ 3881696 h 6858000"/>
            <a:gd name="connsiteX8042" fmla="*/ 7847335 w 12192000"/>
            <a:gd name="connsiteY8042" fmla="*/ 3854356 h 6858000"/>
            <a:gd name="connsiteX8043" fmla="*/ 7874669 w 12192000"/>
            <a:gd name="connsiteY8043" fmla="*/ 3881696 h 6858000"/>
            <a:gd name="connsiteX8044" fmla="*/ 7847335 w 12192000"/>
            <a:gd name="connsiteY8044" fmla="*/ 3909036 h 6858000"/>
            <a:gd name="connsiteX8045" fmla="*/ 7913996 w 12192000"/>
            <a:gd name="connsiteY8045" fmla="*/ 3909036 h 6858000"/>
            <a:gd name="connsiteX8046" fmla="*/ 7886651 w 12192000"/>
            <a:gd name="connsiteY8046" fmla="*/ 3881696 h 6858000"/>
            <a:gd name="connsiteX8047" fmla="*/ 7913996 w 12192000"/>
            <a:gd name="connsiteY8047" fmla="*/ 3854356 h 6858000"/>
            <a:gd name="connsiteX8048" fmla="*/ 7941331 w 12192000"/>
            <a:gd name="connsiteY8048" fmla="*/ 3881696 h 6858000"/>
            <a:gd name="connsiteX8049" fmla="*/ 7913996 w 12192000"/>
            <a:gd name="connsiteY8049" fmla="*/ 3909036 h 6858000"/>
            <a:gd name="connsiteX8050" fmla="*/ 7980656 w 12192000"/>
            <a:gd name="connsiteY8050" fmla="*/ 3909036 h 6858000"/>
            <a:gd name="connsiteX8051" fmla="*/ 7953311 w 12192000"/>
            <a:gd name="connsiteY8051" fmla="*/ 3881696 h 6858000"/>
            <a:gd name="connsiteX8052" fmla="*/ 7980656 w 12192000"/>
            <a:gd name="connsiteY8052" fmla="*/ 3854356 h 6858000"/>
            <a:gd name="connsiteX8053" fmla="*/ 8007991 w 12192000"/>
            <a:gd name="connsiteY8053" fmla="*/ 3881696 h 6858000"/>
            <a:gd name="connsiteX8054" fmla="*/ 7980656 w 12192000"/>
            <a:gd name="connsiteY8054" fmla="*/ 3909036 h 6858000"/>
            <a:gd name="connsiteX8055" fmla="*/ 8047318 w 12192000"/>
            <a:gd name="connsiteY8055" fmla="*/ 3909036 h 6858000"/>
            <a:gd name="connsiteX8056" fmla="*/ 8019973 w 12192000"/>
            <a:gd name="connsiteY8056" fmla="*/ 3881696 h 6858000"/>
            <a:gd name="connsiteX8057" fmla="*/ 8047318 w 12192000"/>
            <a:gd name="connsiteY8057" fmla="*/ 3854356 h 6858000"/>
            <a:gd name="connsiteX8058" fmla="*/ 8074652 w 12192000"/>
            <a:gd name="connsiteY8058" fmla="*/ 3881696 h 6858000"/>
            <a:gd name="connsiteX8059" fmla="*/ 8047318 w 12192000"/>
            <a:gd name="connsiteY8059" fmla="*/ 3909036 h 6858000"/>
            <a:gd name="connsiteX8060" fmla="*/ 8113979 w 12192000"/>
            <a:gd name="connsiteY8060" fmla="*/ 3909036 h 6858000"/>
            <a:gd name="connsiteX8061" fmla="*/ 8086634 w 12192000"/>
            <a:gd name="connsiteY8061" fmla="*/ 3881696 h 6858000"/>
            <a:gd name="connsiteX8062" fmla="*/ 8113979 w 12192000"/>
            <a:gd name="connsiteY8062" fmla="*/ 3854356 h 6858000"/>
            <a:gd name="connsiteX8063" fmla="*/ 8141313 w 12192000"/>
            <a:gd name="connsiteY8063" fmla="*/ 3881696 h 6858000"/>
            <a:gd name="connsiteX8064" fmla="*/ 8113979 w 12192000"/>
            <a:gd name="connsiteY8064" fmla="*/ 3909036 h 6858000"/>
            <a:gd name="connsiteX8065" fmla="*/ 8180639 w 12192000"/>
            <a:gd name="connsiteY8065" fmla="*/ 3909036 h 6858000"/>
            <a:gd name="connsiteX8066" fmla="*/ 8153294 w 12192000"/>
            <a:gd name="connsiteY8066" fmla="*/ 3881696 h 6858000"/>
            <a:gd name="connsiteX8067" fmla="*/ 8180639 w 12192000"/>
            <a:gd name="connsiteY8067" fmla="*/ 3854356 h 6858000"/>
            <a:gd name="connsiteX8068" fmla="*/ 8207974 w 12192000"/>
            <a:gd name="connsiteY8068" fmla="*/ 3881696 h 6858000"/>
            <a:gd name="connsiteX8069" fmla="*/ 8180639 w 12192000"/>
            <a:gd name="connsiteY8069" fmla="*/ 3909036 h 6858000"/>
            <a:gd name="connsiteX8070" fmla="*/ 8247300 w 12192000"/>
            <a:gd name="connsiteY8070" fmla="*/ 3909036 h 6858000"/>
            <a:gd name="connsiteX8071" fmla="*/ 8219955 w 12192000"/>
            <a:gd name="connsiteY8071" fmla="*/ 3881696 h 6858000"/>
            <a:gd name="connsiteX8072" fmla="*/ 8247300 w 12192000"/>
            <a:gd name="connsiteY8072" fmla="*/ 3854356 h 6858000"/>
            <a:gd name="connsiteX8073" fmla="*/ 8274635 w 12192000"/>
            <a:gd name="connsiteY8073" fmla="*/ 3881696 h 6858000"/>
            <a:gd name="connsiteX8074" fmla="*/ 8247300 w 12192000"/>
            <a:gd name="connsiteY8074" fmla="*/ 3909036 h 6858000"/>
            <a:gd name="connsiteX8075" fmla="*/ 8313962 w 12192000"/>
            <a:gd name="connsiteY8075" fmla="*/ 3909036 h 6858000"/>
            <a:gd name="connsiteX8076" fmla="*/ 8286617 w 12192000"/>
            <a:gd name="connsiteY8076" fmla="*/ 3881696 h 6858000"/>
            <a:gd name="connsiteX8077" fmla="*/ 8313962 w 12192000"/>
            <a:gd name="connsiteY8077" fmla="*/ 3854356 h 6858000"/>
            <a:gd name="connsiteX8078" fmla="*/ 8341296 w 12192000"/>
            <a:gd name="connsiteY8078" fmla="*/ 3881696 h 6858000"/>
            <a:gd name="connsiteX8079" fmla="*/ 8313962 w 12192000"/>
            <a:gd name="connsiteY8079" fmla="*/ 3909036 h 6858000"/>
            <a:gd name="connsiteX8080" fmla="*/ 8380622 w 12192000"/>
            <a:gd name="connsiteY8080" fmla="*/ 3909036 h 6858000"/>
            <a:gd name="connsiteX8081" fmla="*/ 8353277 w 12192000"/>
            <a:gd name="connsiteY8081" fmla="*/ 3881696 h 6858000"/>
            <a:gd name="connsiteX8082" fmla="*/ 8380622 w 12192000"/>
            <a:gd name="connsiteY8082" fmla="*/ 3854356 h 6858000"/>
            <a:gd name="connsiteX8083" fmla="*/ 8407956 w 12192000"/>
            <a:gd name="connsiteY8083" fmla="*/ 3881696 h 6858000"/>
            <a:gd name="connsiteX8084" fmla="*/ 8380622 w 12192000"/>
            <a:gd name="connsiteY8084" fmla="*/ 3909036 h 6858000"/>
            <a:gd name="connsiteX8085" fmla="*/ 8447283 w 12192000"/>
            <a:gd name="connsiteY8085" fmla="*/ 3909036 h 6858000"/>
            <a:gd name="connsiteX8086" fmla="*/ 8419938 w 12192000"/>
            <a:gd name="connsiteY8086" fmla="*/ 3881696 h 6858000"/>
            <a:gd name="connsiteX8087" fmla="*/ 8447283 w 12192000"/>
            <a:gd name="connsiteY8087" fmla="*/ 3854356 h 6858000"/>
            <a:gd name="connsiteX8088" fmla="*/ 8474618 w 12192000"/>
            <a:gd name="connsiteY8088" fmla="*/ 3881696 h 6858000"/>
            <a:gd name="connsiteX8089" fmla="*/ 8447283 w 12192000"/>
            <a:gd name="connsiteY8089" fmla="*/ 3909036 h 6858000"/>
            <a:gd name="connsiteX8090" fmla="*/ 8513944 w 12192000"/>
            <a:gd name="connsiteY8090" fmla="*/ 3909036 h 6858000"/>
            <a:gd name="connsiteX8091" fmla="*/ 8486599 w 12192000"/>
            <a:gd name="connsiteY8091" fmla="*/ 3881696 h 6858000"/>
            <a:gd name="connsiteX8092" fmla="*/ 8513944 w 12192000"/>
            <a:gd name="connsiteY8092" fmla="*/ 3854356 h 6858000"/>
            <a:gd name="connsiteX8093" fmla="*/ 8541279 w 12192000"/>
            <a:gd name="connsiteY8093" fmla="*/ 3881696 h 6858000"/>
            <a:gd name="connsiteX8094" fmla="*/ 8513944 w 12192000"/>
            <a:gd name="connsiteY8094" fmla="*/ 3909036 h 6858000"/>
            <a:gd name="connsiteX8095" fmla="*/ 8580605 w 12192000"/>
            <a:gd name="connsiteY8095" fmla="*/ 3909036 h 6858000"/>
            <a:gd name="connsiteX8096" fmla="*/ 8553260 w 12192000"/>
            <a:gd name="connsiteY8096" fmla="*/ 3881696 h 6858000"/>
            <a:gd name="connsiteX8097" fmla="*/ 8580605 w 12192000"/>
            <a:gd name="connsiteY8097" fmla="*/ 3854356 h 6858000"/>
            <a:gd name="connsiteX8098" fmla="*/ 8607939 w 12192000"/>
            <a:gd name="connsiteY8098" fmla="*/ 3881696 h 6858000"/>
            <a:gd name="connsiteX8099" fmla="*/ 8580605 w 12192000"/>
            <a:gd name="connsiteY8099" fmla="*/ 3909036 h 6858000"/>
            <a:gd name="connsiteX8100" fmla="*/ 8647266 w 12192000"/>
            <a:gd name="connsiteY8100" fmla="*/ 3909036 h 6858000"/>
            <a:gd name="connsiteX8101" fmla="*/ 8619921 w 12192000"/>
            <a:gd name="connsiteY8101" fmla="*/ 3881696 h 6858000"/>
            <a:gd name="connsiteX8102" fmla="*/ 8647266 w 12192000"/>
            <a:gd name="connsiteY8102" fmla="*/ 3854356 h 6858000"/>
            <a:gd name="connsiteX8103" fmla="*/ 8674600 w 12192000"/>
            <a:gd name="connsiteY8103" fmla="*/ 3881696 h 6858000"/>
            <a:gd name="connsiteX8104" fmla="*/ 8647266 w 12192000"/>
            <a:gd name="connsiteY8104" fmla="*/ 3909036 h 6858000"/>
            <a:gd name="connsiteX8105" fmla="*/ 8713927 w 12192000"/>
            <a:gd name="connsiteY8105" fmla="*/ 3909036 h 6858000"/>
            <a:gd name="connsiteX8106" fmla="*/ 8686582 w 12192000"/>
            <a:gd name="connsiteY8106" fmla="*/ 3881696 h 6858000"/>
            <a:gd name="connsiteX8107" fmla="*/ 8713927 w 12192000"/>
            <a:gd name="connsiteY8107" fmla="*/ 3854356 h 6858000"/>
            <a:gd name="connsiteX8108" fmla="*/ 8741262 w 12192000"/>
            <a:gd name="connsiteY8108" fmla="*/ 3881696 h 6858000"/>
            <a:gd name="connsiteX8109" fmla="*/ 8713927 w 12192000"/>
            <a:gd name="connsiteY8109" fmla="*/ 3909036 h 6858000"/>
            <a:gd name="connsiteX8110" fmla="*/ 8913910 w 12192000"/>
            <a:gd name="connsiteY8110" fmla="*/ 3909036 h 6858000"/>
            <a:gd name="connsiteX8111" fmla="*/ 8886565 w 12192000"/>
            <a:gd name="connsiteY8111" fmla="*/ 3881696 h 6858000"/>
            <a:gd name="connsiteX8112" fmla="*/ 8913910 w 12192000"/>
            <a:gd name="connsiteY8112" fmla="*/ 3854356 h 6858000"/>
            <a:gd name="connsiteX8113" fmla="*/ 8941244 w 12192000"/>
            <a:gd name="connsiteY8113" fmla="*/ 3881696 h 6858000"/>
            <a:gd name="connsiteX8114" fmla="*/ 8913910 w 12192000"/>
            <a:gd name="connsiteY8114" fmla="*/ 3909036 h 6858000"/>
            <a:gd name="connsiteX8115" fmla="*/ 9247214 w 12192000"/>
            <a:gd name="connsiteY8115" fmla="*/ 3909036 h 6858000"/>
            <a:gd name="connsiteX8116" fmla="*/ 9219869 w 12192000"/>
            <a:gd name="connsiteY8116" fmla="*/ 3881696 h 6858000"/>
            <a:gd name="connsiteX8117" fmla="*/ 9247214 w 12192000"/>
            <a:gd name="connsiteY8117" fmla="*/ 3854356 h 6858000"/>
            <a:gd name="connsiteX8118" fmla="*/ 9274549 w 12192000"/>
            <a:gd name="connsiteY8118" fmla="*/ 3881696 h 6858000"/>
            <a:gd name="connsiteX8119" fmla="*/ 9247214 w 12192000"/>
            <a:gd name="connsiteY8119" fmla="*/ 3909036 h 6858000"/>
            <a:gd name="connsiteX8120" fmla="*/ 3047746 w 12192000"/>
            <a:gd name="connsiteY8120" fmla="*/ 3842408 h 6858000"/>
            <a:gd name="connsiteX8121" fmla="*/ 3020406 w 12192000"/>
            <a:gd name="connsiteY8121" fmla="*/ 3815068 h 6858000"/>
            <a:gd name="connsiteX8122" fmla="*/ 3047746 w 12192000"/>
            <a:gd name="connsiteY8122" fmla="*/ 3787729 h 6858000"/>
            <a:gd name="connsiteX8123" fmla="*/ 3075085 w 12192000"/>
            <a:gd name="connsiteY8123" fmla="*/ 3815068 h 6858000"/>
            <a:gd name="connsiteX8124" fmla="*/ 3047746 w 12192000"/>
            <a:gd name="connsiteY8124" fmla="*/ 3842408 h 6858000"/>
            <a:gd name="connsiteX8125" fmla="*/ 3114407 w 12192000"/>
            <a:gd name="connsiteY8125" fmla="*/ 3842408 h 6858000"/>
            <a:gd name="connsiteX8126" fmla="*/ 3087067 w 12192000"/>
            <a:gd name="connsiteY8126" fmla="*/ 3815068 h 6858000"/>
            <a:gd name="connsiteX8127" fmla="*/ 3114407 w 12192000"/>
            <a:gd name="connsiteY8127" fmla="*/ 3787729 h 6858000"/>
            <a:gd name="connsiteX8128" fmla="*/ 3141747 w 12192000"/>
            <a:gd name="connsiteY8128" fmla="*/ 3815068 h 6858000"/>
            <a:gd name="connsiteX8129" fmla="*/ 3114407 w 12192000"/>
            <a:gd name="connsiteY8129" fmla="*/ 3842408 h 6858000"/>
            <a:gd name="connsiteX8130" fmla="*/ 3181068 w 12192000"/>
            <a:gd name="connsiteY8130" fmla="*/ 3842408 h 6858000"/>
            <a:gd name="connsiteX8131" fmla="*/ 3153728 w 12192000"/>
            <a:gd name="connsiteY8131" fmla="*/ 3815068 h 6858000"/>
            <a:gd name="connsiteX8132" fmla="*/ 3181068 w 12192000"/>
            <a:gd name="connsiteY8132" fmla="*/ 3787729 h 6858000"/>
            <a:gd name="connsiteX8133" fmla="*/ 3208408 w 12192000"/>
            <a:gd name="connsiteY8133" fmla="*/ 3815068 h 6858000"/>
            <a:gd name="connsiteX8134" fmla="*/ 3181068 w 12192000"/>
            <a:gd name="connsiteY8134" fmla="*/ 3842408 h 6858000"/>
            <a:gd name="connsiteX8135" fmla="*/ 3247728 w 12192000"/>
            <a:gd name="connsiteY8135" fmla="*/ 3842408 h 6858000"/>
            <a:gd name="connsiteX8136" fmla="*/ 3220389 w 12192000"/>
            <a:gd name="connsiteY8136" fmla="*/ 3815068 h 6858000"/>
            <a:gd name="connsiteX8137" fmla="*/ 3247728 w 12192000"/>
            <a:gd name="connsiteY8137" fmla="*/ 3787729 h 6858000"/>
            <a:gd name="connsiteX8138" fmla="*/ 3275068 w 12192000"/>
            <a:gd name="connsiteY8138" fmla="*/ 3815068 h 6858000"/>
            <a:gd name="connsiteX8139" fmla="*/ 3247728 w 12192000"/>
            <a:gd name="connsiteY8139" fmla="*/ 3842408 h 6858000"/>
            <a:gd name="connsiteX8140" fmla="*/ 3314390 w 12192000"/>
            <a:gd name="connsiteY8140" fmla="*/ 3842408 h 6858000"/>
            <a:gd name="connsiteX8141" fmla="*/ 3287050 w 12192000"/>
            <a:gd name="connsiteY8141" fmla="*/ 3815068 h 6858000"/>
            <a:gd name="connsiteX8142" fmla="*/ 3314390 w 12192000"/>
            <a:gd name="connsiteY8142" fmla="*/ 3787729 h 6858000"/>
            <a:gd name="connsiteX8143" fmla="*/ 3341729 w 12192000"/>
            <a:gd name="connsiteY8143" fmla="*/ 3815068 h 6858000"/>
            <a:gd name="connsiteX8144" fmla="*/ 3314390 w 12192000"/>
            <a:gd name="connsiteY8144" fmla="*/ 3842408 h 6858000"/>
            <a:gd name="connsiteX8145" fmla="*/ 3381051 w 12192000"/>
            <a:gd name="connsiteY8145" fmla="*/ 3842408 h 6858000"/>
            <a:gd name="connsiteX8146" fmla="*/ 3353711 w 12192000"/>
            <a:gd name="connsiteY8146" fmla="*/ 3815068 h 6858000"/>
            <a:gd name="connsiteX8147" fmla="*/ 3381051 w 12192000"/>
            <a:gd name="connsiteY8147" fmla="*/ 3787729 h 6858000"/>
            <a:gd name="connsiteX8148" fmla="*/ 3408391 w 12192000"/>
            <a:gd name="connsiteY8148" fmla="*/ 3815068 h 6858000"/>
            <a:gd name="connsiteX8149" fmla="*/ 3381051 w 12192000"/>
            <a:gd name="connsiteY8149" fmla="*/ 3842408 h 6858000"/>
            <a:gd name="connsiteX8150" fmla="*/ 3447711 w 12192000"/>
            <a:gd name="connsiteY8150" fmla="*/ 3842408 h 6858000"/>
            <a:gd name="connsiteX8151" fmla="*/ 3420371 w 12192000"/>
            <a:gd name="connsiteY8151" fmla="*/ 3815068 h 6858000"/>
            <a:gd name="connsiteX8152" fmla="*/ 3447711 w 12192000"/>
            <a:gd name="connsiteY8152" fmla="*/ 3787729 h 6858000"/>
            <a:gd name="connsiteX8153" fmla="*/ 3475051 w 12192000"/>
            <a:gd name="connsiteY8153" fmla="*/ 3815068 h 6858000"/>
            <a:gd name="connsiteX8154" fmla="*/ 3447711 w 12192000"/>
            <a:gd name="connsiteY8154" fmla="*/ 3842408 h 6858000"/>
            <a:gd name="connsiteX8155" fmla="*/ 3514372 w 12192000"/>
            <a:gd name="connsiteY8155" fmla="*/ 3842408 h 6858000"/>
            <a:gd name="connsiteX8156" fmla="*/ 3487033 w 12192000"/>
            <a:gd name="connsiteY8156" fmla="*/ 3815068 h 6858000"/>
            <a:gd name="connsiteX8157" fmla="*/ 3514372 w 12192000"/>
            <a:gd name="connsiteY8157" fmla="*/ 3787729 h 6858000"/>
            <a:gd name="connsiteX8158" fmla="*/ 3541712 w 12192000"/>
            <a:gd name="connsiteY8158" fmla="*/ 3815068 h 6858000"/>
            <a:gd name="connsiteX8159" fmla="*/ 3514372 w 12192000"/>
            <a:gd name="connsiteY8159" fmla="*/ 3842408 h 6858000"/>
            <a:gd name="connsiteX8160" fmla="*/ 3581034 w 12192000"/>
            <a:gd name="connsiteY8160" fmla="*/ 3842408 h 6858000"/>
            <a:gd name="connsiteX8161" fmla="*/ 3553694 w 12192000"/>
            <a:gd name="connsiteY8161" fmla="*/ 3815068 h 6858000"/>
            <a:gd name="connsiteX8162" fmla="*/ 3581034 w 12192000"/>
            <a:gd name="connsiteY8162" fmla="*/ 3787729 h 6858000"/>
            <a:gd name="connsiteX8163" fmla="*/ 3608373 w 12192000"/>
            <a:gd name="connsiteY8163" fmla="*/ 3815068 h 6858000"/>
            <a:gd name="connsiteX8164" fmla="*/ 3581034 w 12192000"/>
            <a:gd name="connsiteY8164" fmla="*/ 3842408 h 6858000"/>
            <a:gd name="connsiteX8165" fmla="*/ 3647694 w 12192000"/>
            <a:gd name="connsiteY8165" fmla="*/ 3842408 h 6858000"/>
            <a:gd name="connsiteX8166" fmla="*/ 3620354 w 12192000"/>
            <a:gd name="connsiteY8166" fmla="*/ 3815068 h 6858000"/>
            <a:gd name="connsiteX8167" fmla="*/ 3647694 w 12192000"/>
            <a:gd name="connsiteY8167" fmla="*/ 3787729 h 6858000"/>
            <a:gd name="connsiteX8168" fmla="*/ 3675034 w 12192000"/>
            <a:gd name="connsiteY8168" fmla="*/ 3815068 h 6858000"/>
            <a:gd name="connsiteX8169" fmla="*/ 3647694 w 12192000"/>
            <a:gd name="connsiteY8169" fmla="*/ 3842408 h 6858000"/>
            <a:gd name="connsiteX8170" fmla="*/ 3714355 w 12192000"/>
            <a:gd name="connsiteY8170" fmla="*/ 3842408 h 6858000"/>
            <a:gd name="connsiteX8171" fmla="*/ 3687015 w 12192000"/>
            <a:gd name="connsiteY8171" fmla="*/ 3815068 h 6858000"/>
            <a:gd name="connsiteX8172" fmla="*/ 3714355 w 12192000"/>
            <a:gd name="connsiteY8172" fmla="*/ 3787729 h 6858000"/>
            <a:gd name="connsiteX8173" fmla="*/ 3741695 w 12192000"/>
            <a:gd name="connsiteY8173" fmla="*/ 3815068 h 6858000"/>
            <a:gd name="connsiteX8174" fmla="*/ 3714355 w 12192000"/>
            <a:gd name="connsiteY8174" fmla="*/ 3842408 h 6858000"/>
            <a:gd name="connsiteX8175" fmla="*/ 3781016 w 12192000"/>
            <a:gd name="connsiteY8175" fmla="*/ 3842408 h 6858000"/>
            <a:gd name="connsiteX8176" fmla="*/ 3753677 w 12192000"/>
            <a:gd name="connsiteY8176" fmla="*/ 3815068 h 6858000"/>
            <a:gd name="connsiteX8177" fmla="*/ 3781016 w 12192000"/>
            <a:gd name="connsiteY8177" fmla="*/ 3787729 h 6858000"/>
            <a:gd name="connsiteX8178" fmla="*/ 3808356 w 12192000"/>
            <a:gd name="connsiteY8178" fmla="*/ 3815068 h 6858000"/>
            <a:gd name="connsiteX8179" fmla="*/ 3781016 w 12192000"/>
            <a:gd name="connsiteY8179" fmla="*/ 3842408 h 6858000"/>
            <a:gd name="connsiteX8180" fmla="*/ 3847677 w 12192000"/>
            <a:gd name="connsiteY8180" fmla="*/ 3842408 h 6858000"/>
            <a:gd name="connsiteX8181" fmla="*/ 3820337 w 12192000"/>
            <a:gd name="connsiteY8181" fmla="*/ 3815068 h 6858000"/>
            <a:gd name="connsiteX8182" fmla="*/ 3847677 w 12192000"/>
            <a:gd name="connsiteY8182" fmla="*/ 3787729 h 6858000"/>
            <a:gd name="connsiteX8183" fmla="*/ 3875016 w 12192000"/>
            <a:gd name="connsiteY8183" fmla="*/ 3815068 h 6858000"/>
            <a:gd name="connsiteX8184" fmla="*/ 3847677 w 12192000"/>
            <a:gd name="connsiteY8184" fmla="*/ 3842408 h 6858000"/>
            <a:gd name="connsiteX8185" fmla="*/ 3914338 w 12192000"/>
            <a:gd name="connsiteY8185" fmla="*/ 3842408 h 6858000"/>
            <a:gd name="connsiteX8186" fmla="*/ 3886998 w 12192000"/>
            <a:gd name="connsiteY8186" fmla="*/ 3815068 h 6858000"/>
            <a:gd name="connsiteX8187" fmla="*/ 3914338 w 12192000"/>
            <a:gd name="connsiteY8187" fmla="*/ 3787729 h 6858000"/>
            <a:gd name="connsiteX8188" fmla="*/ 3941678 w 12192000"/>
            <a:gd name="connsiteY8188" fmla="*/ 3815068 h 6858000"/>
            <a:gd name="connsiteX8189" fmla="*/ 3914338 w 12192000"/>
            <a:gd name="connsiteY8189" fmla="*/ 3842408 h 6858000"/>
            <a:gd name="connsiteX8190" fmla="*/ 3980999 w 12192000"/>
            <a:gd name="connsiteY8190" fmla="*/ 3842408 h 6858000"/>
            <a:gd name="connsiteX8191" fmla="*/ 3953659 w 12192000"/>
            <a:gd name="connsiteY8191" fmla="*/ 3815068 h 6858000"/>
            <a:gd name="connsiteX8192" fmla="*/ 3980999 w 12192000"/>
            <a:gd name="connsiteY8192" fmla="*/ 3787729 h 6858000"/>
            <a:gd name="connsiteX8193" fmla="*/ 4008339 w 12192000"/>
            <a:gd name="connsiteY8193" fmla="*/ 3815068 h 6858000"/>
            <a:gd name="connsiteX8194" fmla="*/ 3980999 w 12192000"/>
            <a:gd name="connsiteY8194" fmla="*/ 3842408 h 6858000"/>
            <a:gd name="connsiteX8195" fmla="*/ 4047659 w 12192000"/>
            <a:gd name="connsiteY8195" fmla="*/ 3842408 h 6858000"/>
            <a:gd name="connsiteX8196" fmla="*/ 4020320 w 12192000"/>
            <a:gd name="connsiteY8196" fmla="*/ 3815068 h 6858000"/>
            <a:gd name="connsiteX8197" fmla="*/ 4047659 w 12192000"/>
            <a:gd name="connsiteY8197" fmla="*/ 3787729 h 6858000"/>
            <a:gd name="connsiteX8198" fmla="*/ 4074999 w 12192000"/>
            <a:gd name="connsiteY8198" fmla="*/ 3815068 h 6858000"/>
            <a:gd name="connsiteX8199" fmla="*/ 4047659 w 12192000"/>
            <a:gd name="connsiteY8199" fmla="*/ 3842408 h 6858000"/>
            <a:gd name="connsiteX8200" fmla="*/ 4114321 w 12192000"/>
            <a:gd name="connsiteY8200" fmla="*/ 3842408 h 6858000"/>
            <a:gd name="connsiteX8201" fmla="*/ 4086981 w 12192000"/>
            <a:gd name="connsiteY8201" fmla="*/ 3815068 h 6858000"/>
            <a:gd name="connsiteX8202" fmla="*/ 4114321 w 12192000"/>
            <a:gd name="connsiteY8202" fmla="*/ 3787729 h 6858000"/>
            <a:gd name="connsiteX8203" fmla="*/ 4141660 w 12192000"/>
            <a:gd name="connsiteY8203" fmla="*/ 3815068 h 6858000"/>
            <a:gd name="connsiteX8204" fmla="*/ 4114321 w 12192000"/>
            <a:gd name="connsiteY8204" fmla="*/ 3842408 h 6858000"/>
            <a:gd name="connsiteX8205" fmla="*/ 4180982 w 12192000"/>
            <a:gd name="connsiteY8205" fmla="*/ 3842408 h 6858000"/>
            <a:gd name="connsiteX8206" fmla="*/ 4153642 w 12192000"/>
            <a:gd name="connsiteY8206" fmla="*/ 3815068 h 6858000"/>
            <a:gd name="connsiteX8207" fmla="*/ 4180982 w 12192000"/>
            <a:gd name="connsiteY8207" fmla="*/ 3787729 h 6858000"/>
            <a:gd name="connsiteX8208" fmla="*/ 4208322 w 12192000"/>
            <a:gd name="connsiteY8208" fmla="*/ 3815068 h 6858000"/>
            <a:gd name="connsiteX8209" fmla="*/ 4180982 w 12192000"/>
            <a:gd name="connsiteY8209" fmla="*/ 3842408 h 6858000"/>
            <a:gd name="connsiteX8210" fmla="*/ 5714183 w 12192000"/>
            <a:gd name="connsiteY8210" fmla="*/ 3842408 h 6858000"/>
            <a:gd name="connsiteX8211" fmla="*/ 5686843 w 12192000"/>
            <a:gd name="connsiteY8211" fmla="*/ 3815068 h 6858000"/>
            <a:gd name="connsiteX8212" fmla="*/ 5714183 w 12192000"/>
            <a:gd name="connsiteY8212" fmla="*/ 3787729 h 6858000"/>
            <a:gd name="connsiteX8213" fmla="*/ 5741522 w 12192000"/>
            <a:gd name="connsiteY8213" fmla="*/ 3815068 h 6858000"/>
            <a:gd name="connsiteX8214" fmla="*/ 5714183 w 12192000"/>
            <a:gd name="connsiteY8214" fmla="*/ 3842408 h 6858000"/>
            <a:gd name="connsiteX8215" fmla="*/ 5780844 w 12192000"/>
            <a:gd name="connsiteY8215" fmla="*/ 3842408 h 6858000"/>
            <a:gd name="connsiteX8216" fmla="*/ 5753504 w 12192000"/>
            <a:gd name="connsiteY8216" fmla="*/ 3815068 h 6858000"/>
            <a:gd name="connsiteX8217" fmla="*/ 5780844 w 12192000"/>
            <a:gd name="connsiteY8217" fmla="*/ 3787729 h 6858000"/>
            <a:gd name="connsiteX8218" fmla="*/ 5808184 w 12192000"/>
            <a:gd name="connsiteY8218" fmla="*/ 3815068 h 6858000"/>
            <a:gd name="connsiteX8219" fmla="*/ 5780844 w 12192000"/>
            <a:gd name="connsiteY8219" fmla="*/ 3842408 h 6858000"/>
            <a:gd name="connsiteX8220" fmla="*/ 5847504 w 12192000"/>
            <a:gd name="connsiteY8220" fmla="*/ 3842408 h 6858000"/>
            <a:gd name="connsiteX8221" fmla="*/ 5820164 w 12192000"/>
            <a:gd name="connsiteY8221" fmla="*/ 3815068 h 6858000"/>
            <a:gd name="connsiteX8222" fmla="*/ 5847504 w 12192000"/>
            <a:gd name="connsiteY8222" fmla="*/ 3787729 h 6858000"/>
            <a:gd name="connsiteX8223" fmla="*/ 5874844 w 12192000"/>
            <a:gd name="connsiteY8223" fmla="*/ 3815068 h 6858000"/>
            <a:gd name="connsiteX8224" fmla="*/ 5847504 w 12192000"/>
            <a:gd name="connsiteY8224" fmla="*/ 3842408 h 6858000"/>
            <a:gd name="connsiteX8225" fmla="*/ 5914165 w 12192000"/>
            <a:gd name="connsiteY8225" fmla="*/ 3842408 h 6858000"/>
            <a:gd name="connsiteX8226" fmla="*/ 5886826 w 12192000"/>
            <a:gd name="connsiteY8226" fmla="*/ 3815068 h 6858000"/>
            <a:gd name="connsiteX8227" fmla="*/ 5914165 w 12192000"/>
            <a:gd name="connsiteY8227" fmla="*/ 3787729 h 6858000"/>
            <a:gd name="connsiteX8228" fmla="*/ 5941505 w 12192000"/>
            <a:gd name="connsiteY8228" fmla="*/ 3815068 h 6858000"/>
            <a:gd name="connsiteX8229" fmla="*/ 5914165 w 12192000"/>
            <a:gd name="connsiteY8229" fmla="*/ 3842408 h 6858000"/>
            <a:gd name="connsiteX8230" fmla="*/ 6114150 w 12192000"/>
            <a:gd name="connsiteY8230" fmla="*/ 3842408 h 6858000"/>
            <a:gd name="connsiteX8231" fmla="*/ 6086805 w 12192000"/>
            <a:gd name="connsiteY8231" fmla="*/ 3815068 h 6858000"/>
            <a:gd name="connsiteX8232" fmla="*/ 6114150 w 12192000"/>
            <a:gd name="connsiteY8232" fmla="*/ 3787729 h 6858000"/>
            <a:gd name="connsiteX8233" fmla="*/ 6141485 w 12192000"/>
            <a:gd name="connsiteY8233" fmla="*/ 3815068 h 6858000"/>
            <a:gd name="connsiteX8234" fmla="*/ 6114150 w 12192000"/>
            <a:gd name="connsiteY8234" fmla="*/ 3842408 h 6858000"/>
            <a:gd name="connsiteX8235" fmla="*/ 6247473 w 12192000"/>
            <a:gd name="connsiteY8235" fmla="*/ 3842408 h 6858000"/>
            <a:gd name="connsiteX8236" fmla="*/ 6220128 w 12192000"/>
            <a:gd name="connsiteY8236" fmla="*/ 3815068 h 6858000"/>
            <a:gd name="connsiteX8237" fmla="*/ 6247473 w 12192000"/>
            <a:gd name="connsiteY8237" fmla="*/ 3787729 h 6858000"/>
            <a:gd name="connsiteX8238" fmla="*/ 6274807 w 12192000"/>
            <a:gd name="connsiteY8238" fmla="*/ 3815068 h 6858000"/>
            <a:gd name="connsiteX8239" fmla="*/ 6247473 w 12192000"/>
            <a:gd name="connsiteY8239" fmla="*/ 3842408 h 6858000"/>
            <a:gd name="connsiteX8240" fmla="*/ 6380794 w 12192000"/>
            <a:gd name="connsiteY8240" fmla="*/ 3842408 h 6858000"/>
            <a:gd name="connsiteX8241" fmla="*/ 6353449 w 12192000"/>
            <a:gd name="connsiteY8241" fmla="*/ 3815068 h 6858000"/>
            <a:gd name="connsiteX8242" fmla="*/ 6380794 w 12192000"/>
            <a:gd name="connsiteY8242" fmla="*/ 3787729 h 6858000"/>
            <a:gd name="connsiteX8243" fmla="*/ 6408129 w 12192000"/>
            <a:gd name="connsiteY8243" fmla="*/ 3815068 h 6858000"/>
            <a:gd name="connsiteX8244" fmla="*/ 6380794 w 12192000"/>
            <a:gd name="connsiteY8244" fmla="*/ 3842408 h 6858000"/>
            <a:gd name="connsiteX8245" fmla="*/ 6514116 w 12192000"/>
            <a:gd name="connsiteY8245" fmla="*/ 3842408 h 6858000"/>
            <a:gd name="connsiteX8246" fmla="*/ 6486771 w 12192000"/>
            <a:gd name="connsiteY8246" fmla="*/ 3815068 h 6858000"/>
            <a:gd name="connsiteX8247" fmla="*/ 6514116 w 12192000"/>
            <a:gd name="connsiteY8247" fmla="*/ 3787729 h 6858000"/>
            <a:gd name="connsiteX8248" fmla="*/ 6541450 w 12192000"/>
            <a:gd name="connsiteY8248" fmla="*/ 3815068 h 6858000"/>
            <a:gd name="connsiteX8249" fmla="*/ 6514116 w 12192000"/>
            <a:gd name="connsiteY8249" fmla="*/ 3842408 h 6858000"/>
            <a:gd name="connsiteX8250" fmla="*/ 6647438 w 12192000"/>
            <a:gd name="connsiteY8250" fmla="*/ 3842408 h 6858000"/>
            <a:gd name="connsiteX8251" fmla="*/ 6620093 w 12192000"/>
            <a:gd name="connsiteY8251" fmla="*/ 3815068 h 6858000"/>
            <a:gd name="connsiteX8252" fmla="*/ 6647438 w 12192000"/>
            <a:gd name="connsiteY8252" fmla="*/ 3787729 h 6858000"/>
            <a:gd name="connsiteX8253" fmla="*/ 6674773 w 12192000"/>
            <a:gd name="connsiteY8253" fmla="*/ 3815068 h 6858000"/>
            <a:gd name="connsiteX8254" fmla="*/ 6647438 w 12192000"/>
            <a:gd name="connsiteY8254" fmla="*/ 3842408 h 6858000"/>
            <a:gd name="connsiteX8255" fmla="*/ 6714100 w 12192000"/>
            <a:gd name="connsiteY8255" fmla="*/ 3842408 h 6858000"/>
            <a:gd name="connsiteX8256" fmla="*/ 6686755 w 12192000"/>
            <a:gd name="connsiteY8256" fmla="*/ 3815068 h 6858000"/>
            <a:gd name="connsiteX8257" fmla="*/ 6714100 w 12192000"/>
            <a:gd name="connsiteY8257" fmla="*/ 3787729 h 6858000"/>
            <a:gd name="connsiteX8258" fmla="*/ 6741434 w 12192000"/>
            <a:gd name="connsiteY8258" fmla="*/ 3815068 h 6858000"/>
            <a:gd name="connsiteX8259" fmla="*/ 6714100 w 12192000"/>
            <a:gd name="connsiteY8259" fmla="*/ 3842408 h 6858000"/>
            <a:gd name="connsiteX8260" fmla="*/ 6780760 w 12192000"/>
            <a:gd name="connsiteY8260" fmla="*/ 3842408 h 6858000"/>
            <a:gd name="connsiteX8261" fmla="*/ 6753415 w 12192000"/>
            <a:gd name="connsiteY8261" fmla="*/ 3815068 h 6858000"/>
            <a:gd name="connsiteX8262" fmla="*/ 6780760 w 12192000"/>
            <a:gd name="connsiteY8262" fmla="*/ 3787729 h 6858000"/>
            <a:gd name="connsiteX8263" fmla="*/ 6808094 w 12192000"/>
            <a:gd name="connsiteY8263" fmla="*/ 3815068 h 6858000"/>
            <a:gd name="connsiteX8264" fmla="*/ 6780760 w 12192000"/>
            <a:gd name="connsiteY8264" fmla="*/ 3842408 h 6858000"/>
            <a:gd name="connsiteX8265" fmla="*/ 6914082 w 12192000"/>
            <a:gd name="connsiteY8265" fmla="*/ 3842408 h 6858000"/>
            <a:gd name="connsiteX8266" fmla="*/ 6886737 w 12192000"/>
            <a:gd name="connsiteY8266" fmla="*/ 3815068 h 6858000"/>
            <a:gd name="connsiteX8267" fmla="*/ 6914082 w 12192000"/>
            <a:gd name="connsiteY8267" fmla="*/ 3787729 h 6858000"/>
            <a:gd name="connsiteX8268" fmla="*/ 6941417 w 12192000"/>
            <a:gd name="connsiteY8268" fmla="*/ 3815068 h 6858000"/>
            <a:gd name="connsiteX8269" fmla="*/ 6914082 w 12192000"/>
            <a:gd name="connsiteY8269" fmla="*/ 3842408 h 6858000"/>
            <a:gd name="connsiteX8270" fmla="*/ 6980743 w 12192000"/>
            <a:gd name="connsiteY8270" fmla="*/ 3842408 h 6858000"/>
            <a:gd name="connsiteX8271" fmla="*/ 6953398 w 12192000"/>
            <a:gd name="connsiteY8271" fmla="*/ 3815068 h 6858000"/>
            <a:gd name="connsiteX8272" fmla="*/ 6980743 w 12192000"/>
            <a:gd name="connsiteY8272" fmla="*/ 3787729 h 6858000"/>
            <a:gd name="connsiteX8273" fmla="*/ 7008077 w 12192000"/>
            <a:gd name="connsiteY8273" fmla="*/ 3815068 h 6858000"/>
            <a:gd name="connsiteX8274" fmla="*/ 6980743 w 12192000"/>
            <a:gd name="connsiteY8274" fmla="*/ 3842408 h 6858000"/>
            <a:gd name="connsiteX8275" fmla="*/ 7047404 w 12192000"/>
            <a:gd name="connsiteY8275" fmla="*/ 3842408 h 6858000"/>
            <a:gd name="connsiteX8276" fmla="*/ 7020059 w 12192000"/>
            <a:gd name="connsiteY8276" fmla="*/ 3815068 h 6858000"/>
            <a:gd name="connsiteX8277" fmla="*/ 7047404 w 12192000"/>
            <a:gd name="connsiteY8277" fmla="*/ 3787729 h 6858000"/>
            <a:gd name="connsiteX8278" fmla="*/ 7074738 w 12192000"/>
            <a:gd name="connsiteY8278" fmla="*/ 3815068 h 6858000"/>
            <a:gd name="connsiteX8279" fmla="*/ 7047404 w 12192000"/>
            <a:gd name="connsiteY8279" fmla="*/ 3842408 h 6858000"/>
            <a:gd name="connsiteX8280" fmla="*/ 7180725 w 12192000"/>
            <a:gd name="connsiteY8280" fmla="*/ 3842408 h 6858000"/>
            <a:gd name="connsiteX8281" fmla="*/ 7153380 w 12192000"/>
            <a:gd name="connsiteY8281" fmla="*/ 3815068 h 6858000"/>
            <a:gd name="connsiteX8282" fmla="*/ 7180725 w 12192000"/>
            <a:gd name="connsiteY8282" fmla="*/ 3787729 h 6858000"/>
            <a:gd name="connsiteX8283" fmla="*/ 7208060 w 12192000"/>
            <a:gd name="connsiteY8283" fmla="*/ 3815068 h 6858000"/>
            <a:gd name="connsiteX8284" fmla="*/ 7180725 w 12192000"/>
            <a:gd name="connsiteY8284" fmla="*/ 3842408 h 6858000"/>
            <a:gd name="connsiteX8285" fmla="*/ 7247387 w 12192000"/>
            <a:gd name="connsiteY8285" fmla="*/ 3842408 h 6858000"/>
            <a:gd name="connsiteX8286" fmla="*/ 7220042 w 12192000"/>
            <a:gd name="connsiteY8286" fmla="*/ 3815068 h 6858000"/>
            <a:gd name="connsiteX8287" fmla="*/ 7247387 w 12192000"/>
            <a:gd name="connsiteY8287" fmla="*/ 3787729 h 6858000"/>
            <a:gd name="connsiteX8288" fmla="*/ 7274721 w 12192000"/>
            <a:gd name="connsiteY8288" fmla="*/ 3815068 h 6858000"/>
            <a:gd name="connsiteX8289" fmla="*/ 7247387 w 12192000"/>
            <a:gd name="connsiteY8289" fmla="*/ 3842408 h 6858000"/>
            <a:gd name="connsiteX8290" fmla="*/ 7314048 w 12192000"/>
            <a:gd name="connsiteY8290" fmla="*/ 3842408 h 6858000"/>
            <a:gd name="connsiteX8291" fmla="*/ 7286703 w 12192000"/>
            <a:gd name="connsiteY8291" fmla="*/ 3815068 h 6858000"/>
            <a:gd name="connsiteX8292" fmla="*/ 7314048 w 12192000"/>
            <a:gd name="connsiteY8292" fmla="*/ 3787729 h 6858000"/>
            <a:gd name="connsiteX8293" fmla="*/ 7341382 w 12192000"/>
            <a:gd name="connsiteY8293" fmla="*/ 3815068 h 6858000"/>
            <a:gd name="connsiteX8294" fmla="*/ 7314048 w 12192000"/>
            <a:gd name="connsiteY8294" fmla="*/ 3842408 h 6858000"/>
            <a:gd name="connsiteX8295" fmla="*/ 7380708 w 12192000"/>
            <a:gd name="connsiteY8295" fmla="*/ 3842408 h 6858000"/>
            <a:gd name="connsiteX8296" fmla="*/ 7353363 w 12192000"/>
            <a:gd name="connsiteY8296" fmla="*/ 3815068 h 6858000"/>
            <a:gd name="connsiteX8297" fmla="*/ 7380708 w 12192000"/>
            <a:gd name="connsiteY8297" fmla="*/ 3787729 h 6858000"/>
            <a:gd name="connsiteX8298" fmla="*/ 7408043 w 12192000"/>
            <a:gd name="connsiteY8298" fmla="*/ 3815068 h 6858000"/>
            <a:gd name="connsiteX8299" fmla="*/ 7380708 w 12192000"/>
            <a:gd name="connsiteY8299" fmla="*/ 3842408 h 6858000"/>
            <a:gd name="connsiteX8300" fmla="*/ 7447369 w 12192000"/>
            <a:gd name="connsiteY8300" fmla="*/ 3842408 h 6858000"/>
            <a:gd name="connsiteX8301" fmla="*/ 7420024 w 12192000"/>
            <a:gd name="connsiteY8301" fmla="*/ 3815068 h 6858000"/>
            <a:gd name="connsiteX8302" fmla="*/ 7447369 w 12192000"/>
            <a:gd name="connsiteY8302" fmla="*/ 3787729 h 6858000"/>
            <a:gd name="connsiteX8303" fmla="*/ 7474704 w 12192000"/>
            <a:gd name="connsiteY8303" fmla="*/ 3815068 h 6858000"/>
            <a:gd name="connsiteX8304" fmla="*/ 7447369 w 12192000"/>
            <a:gd name="connsiteY8304" fmla="*/ 3842408 h 6858000"/>
            <a:gd name="connsiteX8305" fmla="*/ 7514031 w 12192000"/>
            <a:gd name="connsiteY8305" fmla="*/ 3842408 h 6858000"/>
            <a:gd name="connsiteX8306" fmla="*/ 7486686 w 12192000"/>
            <a:gd name="connsiteY8306" fmla="*/ 3815068 h 6858000"/>
            <a:gd name="connsiteX8307" fmla="*/ 7514031 w 12192000"/>
            <a:gd name="connsiteY8307" fmla="*/ 3787729 h 6858000"/>
            <a:gd name="connsiteX8308" fmla="*/ 7541365 w 12192000"/>
            <a:gd name="connsiteY8308" fmla="*/ 3815068 h 6858000"/>
            <a:gd name="connsiteX8309" fmla="*/ 7514031 w 12192000"/>
            <a:gd name="connsiteY8309" fmla="*/ 3842408 h 6858000"/>
            <a:gd name="connsiteX8310" fmla="*/ 7580691 w 12192000"/>
            <a:gd name="connsiteY8310" fmla="*/ 3842408 h 6858000"/>
            <a:gd name="connsiteX8311" fmla="*/ 7553346 w 12192000"/>
            <a:gd name="connsiteY8311" fmla="*/ 3815068 h 6858000"/>
            <a:gd name="connsiteX8312" fmla="*/ 7580691 w 12192000"/>
            <a:gd name="connsiteY8312" fmla="*/ 3787729 h 6858000"/>
            <a:gd name="connsiteX8313" fmla="*/ 7608025 w 12192000"/>
            <a:gd name="connsiteY8313" fmla="*/ 3815068 h 6858000"/>
            <a:gd name="connsiteX8314" fmla="*/ 7580691 w 12192000"/>
            <a:gd name="connsiteY8314" fmla="*/ 3842408 h 6858000"/>
            <a:gd name="connsiteX8315" fmla="*/ 7647352 w 12192000"/>
            <a:gd name="connsiteY8315" fmla="*/ 3842408 h 6858000"/>
            <a:gd name="connsiteX8316" fmla="*/ 7620007 w 12192000"/>
            <a:gd name="connsiteY8316" fmla="*/ 3815068 h 6858000"/>
            <a:gd name="connsiteX8317" fmla="*/ 7647352 w 12192000"/>
            <a:gd name="connsiteY8317" fmla="*/ 3787729 h 6858000"/>
            <a:gd name="connsiteX8318" fmla="*/ 7674687 w 12192000"/>
            <a:gd name="connsiteY8318" fmla="*/ 3815068 h 6858000"/>
            <a:gd name="connsiteX8319" fmla="*/ 7647352 w 12192000"/>
            <a:gd name="connsiteY8319" fmla="*/ 3842408 h 6858000"/>
            <a:gd name="connsiteX8320" fmla="*/ 7714013 w 12192000"/>
            <a:gd name="connsiteY8320" fmla="*/ 3842408 h 6858000"/>
            <a:gd name="connsiteX8321" fmla="*/ 7686668 w 12192000"/>
            <a:gd name="connsiteY8321" fmla="*/ 3815068 h 6858000"/>
            <a:gd name="connsiteX8322" fmla="*/ 7714013 w 12192000"/>
            <a:gd name="connsiteY8322" fmla="*/ 3787729 h 6858000"/>
            <a:gd name="connsiteX8323" fmla="*/ 7741348 w 12192000"/>
            <a:gd name="connsiteY8323" fmla="*/ 3815068 h 6858000"/>
            <a:gd name="connsiteX8324" fmla="*/ 7714013 w 12192000"/>
            <a:gd name="connsiteY8324" fmla="*/ 3842408 h 6858000"/>
            <a:gd name="connsiteX8325" fmla="*/ 7780674 w 12192000"/>
            <a:gd name="connsiteY8325" fmla="*/ 3842408 h 6858000"/>
            <a:gd name="connsiteX8326" fmla="*/ 7753329 w 12192000"/>
            <a:gd name="connsiteY8326" fmla="*/ 3815068 h 6858000"/>
            <a:gd name="connsiteX8327" fmla="*/ 7780674 w 12192000"/>
            <a:gd name="connsiteY8327" fmla="*/ 3787729 h 6858000"/>
            <a:gd name="connsiteX8328" fmla="*/ 7808008 w 12192000"/>
            <a:gd name="connsiteY8328" fmla="*/ 3815068 h 6858000"/>
            <a:gd name="connsiteX8329" fmla="*/ 7780674 w 12192000"/>
            <a:gd name="connsiteY8329" fmla="*/ 3842408 h 6858000"/>
            <a:gd name="connsiteX8330" fmla="*/ 7847335 w 12192000"/>
            <a:gd name="connsiteY8330" fmla="*/ 3842408 h 6858000"/>
            <a:gd name="connsiteX8331" fmla="*/ 7819990 w 12192000"/>
            <a:gd name="connsiteY8331" fmla="*/ 3815068 h 6858000"/>
            <a:gd name="connsiteX8332" fmla="*/ 7847335 w 12192000"/>
            <a:gd name="connsiteY8332" fmla="*/ 3787729 h 6858000"/>
            <a:gd name="connsiteX8333" fmla="*/ 7874669 w 12192000"/>
            <a:gd name="connsiteY8333" fmla="*/ 3815068 h 6858000"/>
            <a:gd name="connsiteX8334" fmla="*/ 7847335 w 12192000"/>
            <a:gd name="connsiteY8334" fmla="*/ 3842408 h 6858000"/>
            <a:gd name="connsiteX8335" fmla="*/ 7913996 w 12192000"/>
            <a:gd name="connsiteY8335" fmla="*/ 3842408 h 6858000"/>
            <a:gd name="connsiteX8336" fmla="*/ 7886651 w 12192000"/>
            <a:gd name="connsiteY8336" fmla="*/ 3815068 h 6858000"/>
            <a:gd name="connsiteX8337" fmla="*/ 7913996 w 12192000"/>
            <a:gd name="connsiteY8337" fmla="*/ 3787729 h 6858000"/>
            <a:gd name="connsiteX8338" fmla="*/ 7941331 w 12192000"/>
            <a:gd name="connsiteY8338" fmla="*/ 3815068 h 6858000"/>
            <a:gd name="connsiteX8339" fmla="*/ 7913996 w 12192000"/>
            <a:gd name="connsiteY8339" fmla="*/ 3842408 h 6858000"/>
            <a:gd name="connsiteX8340" fmla="*/ 7980656 w 12192000"/>
            <a:gd name="connsiteY8340" fmla="*/ 3842408 h 6858000"/>
            <a:gd name="connsiteX8341" fmla="*/ 7953311 w 12192000"/>
            <a:gd name="connsiteY8341" fmla="*/ 3815068 h 6858000"/>
            <a:gd name="connsiteX8342" fmla="*/ 7980656 w 12192000"/>
            <a:gd name="connsiteY8342" fmla="*/ 3787729 h 6858000"/>
            <a:gd name="connsiteX8343" fmla="*/ 8007991 w 12192000"/>
            <a:gd name="connsiteY8343" fmla="*/ 3815068 h 6858000"/>
            <a:gd name="connsiteX8344" fmla="*/ 7980656 w 12192000"/>
            <a:gd name="connsiteY8344" fmla="*/ 3842408 h 6858000"/>
            <a:gd name="connsiteX8345" fmla="*/ 8047318 w 12192000"/>
            <a:gd name="connsiteY8345" fmla="*/ 3842408 h 6858000"/>
            <a:gd name="connsiteX8346" fmla="*/ 8019973 w 12192000"/>
            <a:gd name="connsiteY8346" fmla="*/ 3815068 h 6858000"/>
            <a:gd name="connsiteX8347" fmla="*/ 8047318 w 12192000"/>
            <a:gd name="connsiteY8347" fmla="*/ 3787729 h 6858000"/>
            <a:gd name="connsiteX8348" fmla="*/ 8074652 w 12192000"/>
            <a:gd name="connsiteY8348" fmla="*/ 3815068 h 6858000"/>
            <a:gd name="connsiteX8349" fmla="*/ 8047318 w 12192000"/>
            <a:gd name="connsiteY8349" fmla="*/ 3842408 h 6858000"/>
            <a:gd name="connsiteX8350" fmla="*/ 8113979 w 12192000"/>
            <a:gd name="connsiteY8350" fmla="*/ 3842408 h 6858000"/>
            <a:gd name="connsiteX8351" fmla="*/ 8086634 w 12192000"/>
            <a:gd name="connsiteY8351" fmla="*/ 3815068 h 6858000"/>
            <a:gd name="connsiteX8352" fmla="*/ 8113979 w 12192000"/>
            <a:gd name="connsiteY8352" fmla="*/ 3787729 h 6858000"/>
            <a:gd name="connsiteX8353" fmla="*/ 8141313 w 12192000"/>
            <a:gd name="connsiteY8353" fmla="*/ 3815068 h 6858000"/>
            <a:gd name="connsiteX8354" fmla="*/ 8113979 w 12192000"/>
            <a:gd name="connsiteY8354" fmla="*/ 3842408 h 6858000"/>
            <a:gd name="connsiteX8355" fmla="*/ 8180639 w 12192000"/>
            <a:gd name="connsiteY8355" fmla="*/ 3842408 h 6858000"/>
            <a:gd name="connsiteX8356" fmla="*/ 8153294 w 12192000"/>
            <a:gd name="connsiteY8356" fmla="*/ 3815068 h 6858000"/>
            <a:gd name="connsiteX8357" fmla="*/ 8180639 w 12192000"/>
            <a:gd name="connsiteY8357" fmla="*/ 3787729 h 6858000"/>
            <a:gd name="connsiteX8358" fmla="*/ 8207974 w 12192000"/>
            <a:gd name="connsiteY8358" fmla="*/ 3815068 h 6858000"/>
            <a:gd name="connsiteX8359" fmla="*/ 8180639 w 12192000"/>
            <a:gd name="connsiteY8359" fmla="*/ 3842408 h 6858000"/>
            <a:gd name="connsiteX8360" fmla="*/ 8247300 w 12192000"/>
            <a:gd name="connsiteY8360" fmla="*/ 3842408 h 6858000"/>
            <a:gd name="connsiteX8361" fmla="*/ 8219955 w 12192000"/>
            <a:gd name="connsiteY8361" fmla="*/ 3815068 h 6858000"/>
            <a:gd name="connsiteX8362" fmla="*/ 8247300 w 12192000"/>
            <a:gd name="connsiteY8362" fmla="*/ 3787729 h 6858000"/>
            <a:gd name="connsiteX8363" fmla="*/ 8274635 w 12192000"/>
            <a:gd name="connsiteY8363" fmla="*/ 3815068 h 6858000"/>
            <a:gd name="connsiteX8364" fmla="*/ 8247300 w 12192000"/>
            <a:gd name="connsiteY8364" fmla="*/ 3842408 h 6858000"/>
            <a:gd name="connsiteX8365" fmla="*/ 8313962 w 12192000"/>
            <a:gd name="connsiteY8365" fmla="*/ 3842408 h 6858000"/>
            <a:gd name="connsiteX8366" fmla="*/ 8286617 w 12192000"/>
            <a:gd name="connsiteY8366" fmla="*/ 3815068 h 6858000"/>
            <a:gd name="connsiteX8367" fmla="*/ 8313962 w 12192000"/>
            <a:gd name="connsiteY8367" fmla="*/ 3787729 h 6858000"/>
            <a:gd name="connsiteX8368" fmla="*/ 8341296 w 12192000"/>
            <a:gd name="connsiteY8368" fmla="*/ 3815068 h 6858000"/>
            <a:gd name="connsiteX8369" fmla="*/ 8313962 w 12192000"/>
            <a:gd name="connsiteY8369" fmla="*/ 3842408 h 6858000"/>
            <a:gd name="connsiteX8370" fmla="*/ 8380622 w 12192000"/>
            <a:gd name="connsiteY8370" fmla="*/ 3842408 h 6858000"/>
            <a:gd name="connsiteX8371" fmla="*/ 8353277 w 12192000"/>
            <a:gd name="connsiteY8371" fmla="*/ 3815068 h 6858000"/>
            <a:gd name="connsiteX8372" fmla="*/ 8380622 w 12192000"/>
            <a:gd name="connsiteY8372" fmla="*/ 3787729 h 6858000"/>
            <a:gd name="connsiteX8373" fmla="*/ 8407956 w 12192000"/>
            <a:gd name="connsiteY8373" fmla="*/ 3815068 h 6858000"/>
            <a:gd name="connsiteX8374" fmla="*/ 8380622 w 12192000"/>
            <a:gd name="connsiteY8374" fmla="*/ 3842408 h 6858000"/>
            <a:gd name="connsiteX8375" fmla="*/ 8447283 w 12192000"/>
            <a:gd name="connsiteY8375" fmla="*/ 3842408 h 6858000"/>
            <a:gd name="connsiteX8376" fmla="*/ 8419938 w 12192000"/>
            <a:gd name="connsiteY8376" fmla="*/ 3815068 h 6858000"/>
            <a:gd name="connsiteX8377" fmla="*/ 8447283 w 12192000"/>
            <a:gd name="connsiteY8377" fmla="*/ 3787729 h 6858000"/>
            <a:gd name="connsiteX8378" fmla="*/ 8474618 w 12192000"/>
            <a:gd name="connsiteY8378" fmla="*/ 3815068 h 6858000"/>
            <a:gd name="connsiteX8379" fmla="*/ 8447283 w 12192000"/>
            <a:gd name="connsiteY8379" fmla="*/ 3842408 h 6858000"/>
            <a:gd name="connsiteX8380" fmla="*/ 8513944 w 12192000"/>
            <a:gd name="connsiteY8380" fmla="*/ 3842408 h 6858000"/>
            <a:gd name="connsiteX8381" fmla="*/ 8486599 w 12192000"/>
            <a:gd name="connsiteY8381" fmla="*/ 3815068 h 6858000"/>
            <a:gd name="connsiteX8382" fmla="*/ 8513944 w 12192000"/>
            <a:gd name="connsiteY8382" fmla="*/ 3787729 h 6858000"/>
            <a:gd name="connsiteX8383" fmla="*/ 8541279 w 12192000"/>
            <a:gd name="connsiteY8383" fmla="*/ 3815068 h 6858000"/>
            <a:gd name="connsiteX8384" fmla="*/ 8513944 w 12192000"/>
            <a:gd name="connsiteY8384" fmla="*/ 3842408 h 6858000"/>
            <a:gd name="connsiteX8385" fmla="*/ 8580605 w 12192000"/>
            <a:gd name="connsiteY8385" fmla="*/ 3842408 h 6858000"/>
            <a:gd name="connsiteX8386" fmla="*/ 8553260 w 12192000"/>
            <a:gd name="connsiteY8386" fmla="*/ 3815068 h 6858000"/>
            <a:gd name="connsiteX8387" fmla="*/ 8580605 w 12192000"/>
            <a:gd name="connsiteY8387" fmla="*/ 3787729 h 6858000"/>
            <a:gd name="connsiteX8388" fmla="*/ 8607939 w 12192000"/>
            <a:gd name="connsiteY8388" fmla="*/ 3815068 h 6858000"/>
            <a:gd name="connsiteX8389" fmla="*/ 8580605 w 12192000"/>
            <a:gd name="connsiteY8389" fmla="*/ 3842408 h 6858000"/>
            <a:gd name="connsiteX8390" fmla="*/ 8647266 w 12192000"/>
            <a:gd name="connsiteY8390" fmla="*/ 3842408 h 6858000"/>
            <a:gd name="connsiteX8391" fmla="*/ 8619921 w 12192000"/>
            <a:gd name="connsiteY8391" fmla="*/ 3815068 h 6858000"/>
            <a:gd name="connsiteX8392" fmla="*/ 8647266 w 12192000"/>
            <a:gd name="connsiteY8392" fmla="*/ 3787729 h 6858000"/>
            <a:gd name="connsiteX8393" fmla="*/ 8674600 w 12192000"/>
            <a:gd name="connsiteY8393" fmla="*/ 3815068 h 6858000"/>
            <a:gd name="connsiteX8394" fmla="*/ 8647266 w 12192000"/>
            <a:gd name="connsiteY8394" fmla="*/ 3842408 h 6858000"/>
            <a:gd name="connsiteX8395" fmla="*/ 8980570 w 12192000"/>
            <a:gd name="connsiteY8395" fmla="*/ 3842408 h 6858000"/>
            <a:gd name="connsiteX8396" fmla="*/ 8953225 w 12192000"/>
            <a:gd name="connsiteY8396" fmla="*/ 3815068 h 6858000"/>
            <a:gd name="connsiteX8397" fmla="*/ 8980570 w 12192000"/>
            <a:gd name="connsiteY8397" fmla="*/ 3787729 h 6858000"/>
            <a:gd name="connsiteX8398" fmla="*/ 9007905 w 12192000"/>
            <a:gd name="connsiteY8398" fmla="*/ 3815068 h 6858000"/>
            <a:gd name="connsiteX8399" fmla="*/ 8980570 w 12192000"/>
            <a:gd name="connsiteY8399" fmla="*/ 3842408 h 6858000"/>
            <a:gd name="connsiteX8400" fmla="*/ 9247214 w 12192000"/>
            <a:gd name="connsiteY8400" fmla="*/ 3842408 h 6858000"/>
            <a:gd name="connsiteX8401" fmla="*/ 9219869 w 12192000"/>
            <a:gd name="connsiteY8401" fmla="*/ 3815068 h 6858000"/>
            <a:gd name="connsiteX8402" fmla="*/ 9247214 w 12192000"/>
            <a:gd name="connsiteY8402" fmla="*/ 3787729 h 6858000"/>
            <a:gd name="connsiteX8403" fmla="*/ 9274549 w 12192000"/>
            <a:gd name="connsiteY8403" fmla="*/ 3815068 h 6858000"/>
            <a:gd name="connsiteX8404" fmla="*/ 9247214 w 12192000"/>
            <a:gd name="connsiteY8404" fmla="*/ 3842408 h 6858000"/>
            <a:gd name="connsiteX8405" fmla="*/ 3047746 w 12192000"/>
            <a:gd name="connsiteY8405" fmla="*/ 3775779 h 6858000"/>
            <a:gd name="connsiteX8406" fmla="*/ 3020406 w 12192000"/>
            <a:gd name="connsiteY8406" fmla="*/ 3748439 h 6858000"/>
            <a:gd name="connsiteX8407" fmla="*/ 3047746 w 12192000"/>
            <a:gd name="connsiteY8407" fmla="*/ 3721100 h 6858000"/>
            <a:gd name="connsiteX8408" fmla="*/ 3075085 w 12192000"/>
            <a:gd name="connsiteY8408" fmla="*/ 3748439 h 6858000"/>
            <a:gd name="connsiteX8409" fmla="*/ 3047746 w 12192000"/>
            <a:gd name="connsiteY8409" fmla="*/ 3775779 h 6858000"/>
            <a:gd name="connsiteX8410" fmla="*/ 3114407 w 12192000"/>
            <a:gd name="connsiteY8410" fmla="*/ 3775779 h 6858000"/>
            <a:gd name="connsiteX8411" fmla="*/ 3087067 w 12192000"/>
            <a:gd name="connsiteY8411" fmla="*/ 3748439 h 6858000"/>
            <a:gd name="connsiteX8412" fmla="*/ 3114407 w 12192000"/>
            <a:gd name="connsiteY8412" fmla="*/ 3721100 h 6858000"/>
            <a:gd name="connsiteX8413" fmla="*/ 3141747 w 12192000"/>
            <a:gd name="connsiteY8413" fmla="*/ 3748439 h 6858000"/>
            <a:gd name="connsiteX8414" fmla="*/ 3114407 w 12192000"/>
            <a:gd name="connsiteY8414" fmla="*/ 3775779 h 6858000"/>
            <a:gd name="connsiteX8415" fmla="*/ 3181068 w 12192000"/>
            <a:gd name="connsiteY8415" fmla="*/ 3775779 h 6858000"/>
            <a:gd name="connsiteX8416" fmla="*/ 3153728 w 12192000"/>
            <a:gd name="connsiteY8416" fmla="*/ 3748439 h 6858000"/>
            <a:gd name="connsiteX8417" fmla="*/ 3181068 w 12192000"/>
            <a:gd name="connsiteY8417" fmla="*/ 3721100 h 6858000"/>
            <a:gd name="connsiteX8418" fmla="*/ 3208408 w 12192000"/>
            <a:gd name="connsiteY8418" fmla="*/ 3748439 h 6858000"/>
            <a:gd name="connsiteX8419" fmla="*/ 3181068 w 12192000"/>
            <a:gd name="connsiteY8419" fmla="*/ 3775779 h 6858000"/>
            <a:gd name="connsiteX8420" fmla="*/ 3247728 w 12192000"/>
            <a:gd name="connsiteY8420" fmla="*/ 3775779 h 6858000"/>
            <a:gd name="connsiteX8421" fmla="*/ 3220389 w 12192000"/>
            <a:gd name="connsiteY8421" fmla="*/ 3748439 h 6858000"/>
            <a:gd name="connsiteX8422" fmla="*/ 3247728 w 12192000"/>
            <a:gd name="connsiteY8422" fmla="*/ 3721100 h 6858000"/>
            <a:gd name="connsiteX8423" fmla="*/ 3275068 w 12192000"/>
            <a:gd name="connsiteY8423" fmla="*/ 3748439 h 6858000"/>
            <a:gd name="connsiteX8424" fmla="*/ 3247728 w 12192000"/>
            <a:gd name="connsiteY8424" fmla="*/ 3775779 h 6858000"/>
            <a:gd name="connsiteX8425" fmla="*/ 3314390 w 12192000"/>
            <a:gd name="connsiteY8425" fmla="*/ 3775779 h 6858000"/>
            <a:gd name="connsiteX8426" fmla="*/ 3287050 w 12192000"/>
            <a:gd name="connsiteY8426" fmla="*/ 3748439 h 6858000"/>
            <a:gd name="connsiteX8427" fmla="*/ 3314390 w 12192000"/>
            <a:gd name="connsiteY8427" fmla="*/ 3721100 h 6858000"/>
            <a:gd name="connsiteX8428" fmla="*/ 3341729 w 12192000"/>
            <a:gd name="connsiteY8428" fmla="*/ 3748439 h 6858000"/>
            <a:gd name="connsiteX8429" fmla="*/ 3314390 w 12192000"/>
            <a:gd name="connsiteY8429" fmla="*/ 3775779 h 6858000"/>
            <a:gd name="connsiteX8430" fmla="*/ 3381051 w 12192000"/>
            <a:gd name="connsiteY8430" fmla="*/ 3775779 h 6858000"/>
            <a:gd name="connsiteX8431" fmla="*/ 3353711 w 12192000"/>
            <a:gd name="connsiteY8431" fmla="*/ 3748439 h 6858000"/>
            <a:gd name="connsiteX8432" fmla="*/ 3381051 w 12192000"/>
            <a:gd name="connsiteY8432" fmla="*/ 3721100 h 6858000"/>
            <a:gd name="connsiteX8433" fmla="*/ 3408391 w 12192000"/>
            <a:gd name="connsiteY8433" fmla="*/ 3748439 h 6858000"/>
            <a:gd name="connsiteX8434" fmla="*/ 3381051 w 12192000"/>
            <a:gd name="connsiteY8434" fmla="*/ 3775779 h 6858000"/>
            <a:gd name="connsiteX8435" fmla="*/ 3447711 w 12192000"/>
            <a:gd name="connsiteY8435" fmla="*/ 3775779 h 6858000"/>
            <a:gd name="connsiteX8436" fmla="*/ 3420371 w 12192000"/>
            <a:gd name="connsiteY8436" fmla="*/ 3748439 h 6858000"/>
            <a:gd name="connsiteX8437" fmla="*/ 3447711 w 12192000"/>
            <a:gd name="connsiteY8437" fmla="*/ 3721100 h 6858000"/>
            <a:gd name="connsiteX8438" fmla="*/ 3475051 w 12192000"/>
            <a:gd name="connsiteY8438" fmla="*/ 3748439 h 6858000"/>
            <a:gd name="connsiteX8439" fmla="*/ 3447711 w 12192000"/>
            <a:gd name="connsiteY8439" fmla="*/ 3775779 h 6858000"/>
            <a:gd name="connsiteX8440" fmla="*/ 3514372 w 12192000"/>
            <a:gd name="connsiteY8440" fmla="*/ 3775779 h 6858000"/>
            <a:gd name="connsiteX8441" fmla="*/ 3487033 w 12192000"/>
            <a:gd name="connsiteY8441" fmla="*/ 3748439 h 6858000"/>
            <a:gd name="connsiteX8442" fmla="*/ 3514372 w 12192000"/>
            <a:gd name="connsiteY8442" fmla="*/ 3721100 h 6858000"/>
            <a:gd name="connsiteX8443" fmla="*/ 3541712 w 12192000"/>
            <a:gd name="connsiteY8443" fmla="*/ 3748439 h 6858000"/>
            <a:gd name="connsiteX8444" fmla="*/ 3514372 w 12192000"/>
            <a:gd name="connsiteY8444" fmla="*/ 3775779 h 6858000"/>
            <a:gd name="connsiteX8445" fmla="*/ 3581034 w 12192000"/>
            <a:gd name="connsiteY8445" fmla="*/ 3775779 h 6858000"/>
            <a:gd name="connsiteX8446" fmla="*/ 3553694 w 12192000"/>
            <a:gd name="connsiteY8446" fmla="*/ 3748439 h 6858000"/>
            <a:gd name="connsiteX8447" fmla="*/ 3581034 w 12192000"/>
            <a:gd name="connsiteY8447" fmla="*/ 3721100 h 6858000"/>
            <a:gd name="connsiteX8448" fmla="*/ 3608373 w 12192000"/>
            <a:gd name="connsiteY8448" fmla="*/ 3748439 h 6858000"/>
            <a:gd name="connsiteX8449" fmla="*/ 3581034 w 12192000"/>
            <a:gd name="connsiteY8449" fmla="*/ 3775779 h 6858000"/>
            <a:gd name="connsiteX8450" fmla="*/ 3647694 w 12192000"/>
            <a:gd name="connsiteY8450" fmla="*/ 3775779 h 6858000"/>
            <a:gd name="connsiteX8451" fmla="*/ 3620354 w 12192000"/>
            <a:gd name="connsiteY8451" fmla="*/ 3748439 h 6858000"/>
            <a:gd name="connsiteX8452" fmla="*/ 3647694 w 12192000"/>
            <a:gd name="connsiteY8452" fmla="*/ 3721100 h 6858000"/>
            <a:gd name="connsiteX8453" fmla="*/ 3675034 w 12192000"/>
            <a:gd name="connsiteY8453" fmla="*/ 3748439 h 6858000"/>
            <a:gd name="connsiteX8454" fmla="*/ 3647694 w 12192000"/>
            <a:gd name="connsiteY8454" fmla="*/ 3775779 h 6858000"/>
            <a:gd name="connsiteX8455" fmla="*/ 3714355 w 12192000"/>
            <a:gd name="connsiteY8455" fmla="*/ 3775779 h 6858000"/>
            <a:gd name="connsiteX8456" fmla="*/ 3687015 w 12192000"/>
            <a:gd name="connsiteY8456" fmla="*/ 3748439 h 6858000"/>
            <a:gd name="connsiteX8457" fmla="*/ 3714355 w 12192000"/>
            <a:gd name="connsiteY8457" fmla="*/ 3721100 h 6858000"/>
            <a:gd name="connsiteX8458" fmla="*/ 3741695 w 12192000"/>
            <a:gd name="connsiteY8458" fmla="*/ 3748439 h 6858000"/>
            <a:gd name="connsiteX8459" fmla="*/ 3714355 w 12192000"/>
            <a:gd name="connsiteY8459" fmla="*/ 3775779 h 6858000"/>
            <a:gd name="connsiteX8460" fmla="*/ 3781016 w 12192000"/>
            <a:gd name="connsiteY8460" fmla="*/ 3775779 h 6858000"/>
            <a:gd name="connsiteX8461" fmla="*/ 3753677 w 12192000"/>
            <a:gd name="connsiteY8461" fmla="*/ 3748439 h 6858000"/>
            <a:gd name="connsiteX8462" fmla="*/ 3781016 w 12192000"/>
            <a:gd name="connsiteY8462" fmla="*/ 3721100 h 6858000"/>
            <a:gd name="connsiteX8463" fmla="*/ 3808356 w 12192000"/>
            <a:gd name="connsiteY8463" fmla="*/ 3748439 h 6858000"/>
            <a:gd name="connsiteX8464" fmla="*/ 3781016 w 12192000"/>
            <a:gd name="connsiteY8464" fmla="*/ 3775779 h 6858000"/>
            <a:gd name="connsiteX8465" fmla="*/ 3847677 w 12192000"/>
            <a:gd name="connsiteY8465" fmla="*/ 3775779 h 6858000"/>
            <a:gd name="connsiteX8466" fmla="*/ 3820337 w 12192000"/>
            <a:gd name="connsiteY8466" fmla="*/ 3748439 h 6858000"/>
            <a:gd name="connsiteX8467" fmla="*/ 3847677 w 12192000"/>
            <a:gd name="connsiteY8467" fmla="*/ 3721100 h 6858000"/>
            <a:gd name="connsiteX8468" fmla="*/ 3875016 w 12192000"/>
            <a:gd name="connsiteY8468" fmla="*/ 3748439 h 6858000"/>
            <a:gd name="connsiteX8469" fmla="*/ 3847677 w 12192000"/>
            <a:gd name="connsiteY8469" fmla="*/ 3775779 h 6858000"/>
            <a:gd name="connsiteX8470" fmla="*/ 3914338 w 12192000"/>
            <a:gd name="connsiteY8470" fmla="*/ 3775779 h 6858000"/>
            <a:gd name="connsiteX8471" fmla="*/ 3886998 w 12192000"/>
            <a:gd name="connsiteY8471" fmla="*/ 3748439 h 6858000"/>
            <a:gd name="connsiteX8472" fmla="*/ 3914338 w 12192000"/>
            <a:gd name="connsiteY8472" fmla="*/ 3721100 h 6858000"/>
            <a:gd name="connsiteX8473" fmla="*/ 3941678 w 12192000"/>
            <a:gd name="connsiteY8473" fmla="*/ 3748439 h 6858000"/>
            <a:gd name="connsiteX8474" fmla="*/ 3914338 w 12192000"/>
            <a:gd name="connsiteY8474" fmla="*/ 3775779 h 6858000"/>
            <a:gd name="connsiteX8475" fmla="*/ 3980999 w 12192000"/>
            <a:gd name="connsiteY8475" fmla="*/ 3775779 h 6858000"/>
            <a:gd name="connsiteX8476" fmla="*/ 3953659 w 12192000"/>
            <a:gd name="connsiteY8476" fmla="*/ 3748439 h 6858000"/>
            <a:gd name="connsiteX8477" fmla="*/ 3980999 w 12192000"/>
            <a:gd name="connsiteY8477" fmla="*/ 3721100 h 6858000"/>
            <a:gd name="connsiteX8478" fmla="*/ 4008339 w 12192000"/>
            <a:gd name="connsiteY8478" fmla="*/ 3748439 h 6858000"/>
            <a:gd name="connsiteX8479" fmla="*/ 3980999 w 12192000"/>
            <a:gd name="connsiteY8479" fmla="*/ 3775779 h 6858000"/>
            <a:gd name="connsiteX8480" fmla="*/ 4047659 w 12192000"/>
            <a:gd name="connsiteY8480" fmla="*/ 3775779 h 6858000"/>
            <a:gd name="connsiteX8481" fmla="*/ 4020320 w 12192000"/>
            <a:gd name="connsiteY8481" fmla="*/ 3748439 h 6858000"/>
            <a:gd name="connsiteX8482" fmla="*/ 4047659 w 12192000"/>
            <a:gd name="connsiteY8482" fmla="*/ 3721100 h 6858000"/>
            <a:gd name="connsiteX8483" fmla="*/ 4074999 w 12192000"/>
            <a:gd name="connsiteY8483" fmla="*/ 3748439 h 6858000"/>
            <a:gd name="connsiteX8484" fmla="*/ 4047659 w 12192000"/>
            <a:gd name="connsiteY8484" fmla="*/ 3775779 h 6858000"/>
            <a:gd name="connsiteX8485" fmla="*/ 4114321 w 12192000"/>
            <a:gd name="connsiteY8485" fmla="*/ 3775779 h 6858000"/>
            <a:gd name="connsiteX8486" fmla="*/ 4086981 w 12192000"/>
            <a:gd name="connsiteY8486" fmla="*/ 3748439 h 6858000"/>
            <a:gd name="connsiteX8487" fmla="*/ 4114321 w 12192000"/>
            <a:gd name="connsiteY8487" fmla="*/ 3721100 h 6858000"/>
            <a:gd name="connsiteX8488" fmla="*/ 4141660 w 12192000"/>
            <a:gd name="connsiteY8488" fmla="*/ 3748439 h 6858000"/>
            <a:gd name="connsiteX8489" fmla="*/ 4114321 w 12192000"/>
            <a:gd name="connsiteY8489" fmla="*/ 3775779 h 6858000"/>
            <a:gd name="connsiteX8490" fmla="*/ 5714183 w 12192000"/>
            <a:gd name="connsiteY8490" fmla="*/ 3775779 h 6858000"/>
            <a:gd name="connsiteX8491" fmla="*/ 5686843 w 12192000"/>
            <a:gd name="connsiteY8491" fmla="*/ 3748439 h 6858000"/>
            <a:gd name="connsiteX8492" fmla="*/ 5714183 w 12192000"/>
            <a:gd name="connsiteY8492" fmla="*/ 3721100 h 6858000"/>
            <a:gd name="connsiteX8493" fmla="*/ 5741522 w 12192000"/>
            <a:gd name="connsiteY8493" fmla="*/ 3748439 h 6858000"/>
            <a:gd name="connsiteX8494" fmla="*/ 5714183 w 12192000"/>
            <a:gd name="connsiteY8494" fmla="*/ 3775779 h 6858000"/>
            <a:gd name="connsiteX8495" fmla="*/ 5780844 w 12192000"/>
            <a:gd name="connsiteY8495" fmla="*/ 3775779 h 6858000"/>
            <a:gd name="connsiteX8496" fmla="*/ 5753504 w 12192000"/>
            <a:gd name="connsiteY8496" fmla="*/ 3748439 h 6858000"/>
            <a:gd name="connsiteX8497" fmla="*/ 5780844 w 12192000"/>
            <a:gd name="connsiteY8497" fmla="*/ 3721100 h 6858000"/>
            <a:gd name="connsiteX8498" fmla="*/ 5808184 w 12192000"/>
            <a:gd name="connsiteY8498" fmla="*/ 3748439 h 6858000"/>
            <a:gd name="connsiteX8499" fmla="*/ 5780844 w 12192000"/>
            <a:gd name="connsiteY8499" fmla="*/ 3775779 h 6858000"/>
            <a:gd name="connsiteX8500" fmla="*/ 5847504 w 12192000"/>
            <a:gd name="connsiteY8500" fmla="*/ 3775779 h 6858000"/>
            <a:gd name="connsiteX8501" fmla="*/ 5820164 w 12192000"/>
            <a:gd name="connsiteY8501" fmla="*/ 3748439 h 6858000"/>
            <a:gd name="connsiteX8502" fmla="*/ 5847504 w 12192000"/>
            <a:gd name="connsiteY8502" fmla="*/ 3721100 h 6858000"/>
            <a:gd name="connsiteX8503" fmla="*/ 5874844 w 12192000"/>
            <a:gd name="connsiteY8503" fmla="*/ 3748439 h 6858000"/>
            <a:gd name="connsiteX8504" fmla="*/ 5847504 w 12192000"/>
            <a:gd name="connsiteY8504" fmla="*/ 3775779 h 6858000"/>
            <a:gd name="connsiteX8505" fmla="*/ 6314133 w 12192000"/>
            <a:gd name="connsiteY8505" fmla="*/ 3775779 h 6858000"/>
            <a:gd name="connsiteX8506" fmla="*/ 6286788 w 12192000"/>
            <a:gd name="connsiteY8506" fmla="*/ 3748439 h 6858000"/>
            <a:gd name="connsiteX8507" fmla="*/ 6314133 w 12192000"/>
            <a:gd name="connsiteY8507" fmla="*/ 3721100 h 6858000"/>
            <a:gd name="connsiteX8508" fmla="*/ 6341468 w 12192000"/>
            <a:gd name="connsiteY8508" fmla="*/ 3748439 h 6858000"/>
            <a:gd name="connsiteX8509" fmla="*/ 6314133 w 12192000"/>
            <a:gd name="connsiteY8509" fmla="*/ 3775779 h 6858000"/>
            <a:gd name="connsiteX8510" fmla="*/ 6447456 w 12192000"/>
            <a:gd name="connsiteY8510" fmla="*/ 3775779 h 6858000"/>
            <a:gd name="connsiteX8511" fmla="*/ 6420111 w 12192000"/>
            <a:gd name="connsiteY8511" fmla="*/ 3748439 h 6858000"/>
            <a:gd name="connsiteX8512" fmla="*/ 6447456 w 12192000"/>
            <a:gd name="connsiteY8512" fmla="*/ 3721100 h 6858000"/>
            <a:gd name="connsiteX8513" fmla="*/ 6474790 w 12192000"/>
            <a:gd name="connsiteY8513" fmla="*/ 3748439 h 6858000"/>
            <a:gd name="connsiteX8514" fmla="*/ 6447456 w 12192000"/>
            <a:gd name="connsiteY8514" fmla="*/ 3775779 h 6858000"/>
            <a:gd name="connsiteX8515" fmla="*/ 6580777 w 12192000"/>
            <a:gd name="connsiteY8515" fmla="*/ 3775779 h 6858000"/>
            <a:gd name="connsiteX8516" fmla="*/ 6553432 w 12192000"/>
            <a:gd name="connsiteY8516" fmla="*/ 3748439 h 6858000"/>
            <a:gd name="connsiteX8517" fmla="*/ 6580777 w 12192000"/>
            <a:gd name="connsiteY8517" fmla="*/ 3721100 h 6858000"/>
            <a:gd name="connsiteX8518" fmla="*/ 6608112 w 12192000"/>
            <a:gd name="connsiteY8518" fmla="*/ 3748439 h 6858000"/>
            <a:gd name="connsiteX8519" fmla="*/ 6580777 w 12192000"/>
            <a:gd name="connsiteY8519" fmla="*/ 3775779 h 6858000"/>
            <a:gd name="connsiteX8520" fmla="*/ 6647438 w 12192000"/>
            <a:gd name="connsiteY8520" fmla="*/ 3775779 h 6858000"/>
            <a:gd name="connsiteX8521" fmla="*/ 6620093 w 12192000"/>
            <a:gd name="connsiteY8521" fmla="*/ 3748439 h 6858000"/>
            <a:gd name="connsiteX8522" fmla="*/ 6647438 w 12192000"/>
            <a:gd name="connsiteY8522" fmla="*/ 3721100 h 6858000"/>
            <a:gd name="connsiteX8523" fmla="*/ 6674773 w 12192000"/>
            <a:gd name="connsiteY8523" fmla="*/ 3748439 h 6858000"/>
            <a:gd name="connsiteX8524" fmla="*/ 6647438 w 12192000"/>
            <a:gd name="connsiteY8524" fmla="*/ 3775779 h 6858000"/>
            <a:gd name="connsiteX8525" fmla="*/ 6714100 w 12192000"/>
            <a:gd name="connsiteY8525" fmla="*/ 3775779 h 6858000"/>
            <a:gd name="connsiteX8526" fmla="*/ 6686755 w 12192000"/>
            <a:gd name="connsiteY8526" fmla="*/ 3748439 h 6858000"/>
            <a:gd name="connsiteX8527" fmla="*/ 6714100 w 12192000"/>
            <a:gd name="connsiteY8527" fmla="*/ 3721100 h 6858000"/>
            <a:gd name="connsiteX8528" fmla="*/ 6741434 w 12192000"/>
            <a:gd name="connsiteY8528" fmla="*/ 3748439 h 6858000"/>
            <a:gd name="connsiteX8529" fmla="*/ 6714100 w 12192000"/>
            <a:gd name="connsiteY8529" fmla="*/ 3775779 h 6858000"/>
            <a:gd name="connsiteX8530" fmla="*/ 6780760 w 12192000"/>
            <a:gd name="connsiteY8530" fmla="*/ 3775779 h 6858000"/>
            <a:gd name="connsiteX8531" fmla="*/ 6753415 w 12192000"/>
            <a:gd name="connsiteY8531" fmla="*/ 3748439 h 6858000"/>
            <a:gd name="connsiteX8532" fmla="*/ 6780760 w 12192000"/>
            <a:gd name="connsiteY8532" fmla="*/ 3721100 h 6858000"/>
            <a:gd name="connsiteX8533" fmla="*/ 6808094 w 12192000"/>
            <a:gd name="connsiteY8533" fmla="*/ 3748439 h 6858000"/>
            <a:gd name="connsiteX8534" fmla="*/ 6780760 w 12192000"/>
            <a:gd name="connsiteY8534" fmla="*/ 3775779 h 6858000"/>
            <a:gd name="connsiteX8535" fmla="*/ 6847421 w 12192000"/>
            <a:gd name="connsiteY8535" fmla="*/ 3775779 h 6858000"/>
            <a:gd name="connsiteX8536" fmla="*/ 6820076 w 12192000"/>
            <a:gd name="connsiteY8536" fmla="*/ 3748439 h 6858000"/>
            <a:gd name="connsiteX8537" fmla="*/ 6847421 w 12192000"/>
            <a:gd name="connsiteY8537" fmla="*/ 3721100 h 6858000"/>
            <a:gd name="connsiteX8538" fmla="*/ 6874756 w 12192000"/>
            <a:gd name="connsiteY8538" fmla="*/ 3748439 h 6858000"/>
            <a:gd name="connsiteX8539" fmla="*/ 6847421 w 12192000"/>
            <a:gd name="connsiteY8539" fmla="*/ 3775779 h 6858000"/>
            <a:gd name="connsiteX8540" fmla="*/ 6914082 w 12192000"/>
            <a:gd name="connsiteY8540" fmla="*/ 3775779 h 6858000"/>
            <a:gd name="connsiteX8541" fmla="*/ 6886737 w 12192000"/>
            <a:gd name="connsiteY8541" fmla="*/ 3748439 h 6858000"/>
            <a:gd name="connsiteX8542" fmla="*/ 6914082 w 12192000"/>
            <a:gd name="connsiteY8542" fmla="*/ 3721100 h 6858000"/>
            <a:gd name="connsiteX8543" fmla="*/ 6941417 w 12192000"/>
            <a:gd name="connsiteY8543" fmla="*/ 3748439 h 6858000"/>
            <a:gd name="connsiteX8544" fmla="*/ 6914082 w 12192000"/>
            <a:gd name="connsiteY8544" fmla="*/ 3775779 h 6858000"/>
            <a:gd name="connsiteX8545" fmla="*/ 6980743 w 12192000"/>
            <a:gd name="connsiteY8545" fmla="*/ 3775779 h 6858000"/>
            <a:gd name="connsiteX8546" fmla="*/ 6953398 w 12192000"/>
            <a:gd name="connsiteY8546" fmla="*/ 3748439 h 6858000"/>
            <a:gd name="connsiteX8547" fmla="*/ 6980743 w 12192000"/>
            <a:gd name="connsiteY8547" fmla="*/ 3721100 h 6858000"/>
            <a:gd name="connsiteX8548" fmla="*/ 7008077 w 12192000"/>
            <a:gd name="connsiteY8548" fmla="*/ 3748439 h 6858000"/>
            <a:gd name="connsiteX8549" fmla="*/ 6980743 w 12192000"/>
            <a:gd name="connsiteY8549" fmla="*/ 3775779 h 6858000"/>
            <a:gd name="connsiteX8550" fmla="*/ 7247387 w 12192000"/>
            <a:gd name="connsiteY8550" fmla="*/ 3775779 h 6858000"/>
            <a:gd name="connsiteX8551" fmla="*/ 7220042 w 12192000"/>
            <a:gd name="connsiteY8551" fmla="*/ 3748439 h 6858000"/>
            <a:gd name="connsiteX8552" fmla="*/ 7247387 w 12192000"/>
            <a:gd name="connsiteY8552" fmla="*/ 3721100 h 6858000"/>
            <a:gd name="connsiteX8553" fmla="*/ 7274721 w 12192000"/>
            <a:gd name="connsiteY8553" fmla="*/ 3748439 h 6858000"/>
            <a:gd name="connsiteX8554" fmla="*/ 7247387 w 12192000"/>
            <a:gd name="connsiteY8554" fmla="*/ 3775779 h 6858000"/>
            <a:gd name="connsiteX8555" fmla="*/ 7314048 w 12192000"/>
            <a:gd name="connsiteY8555" fmla="*/ 3775779 h 6858000"/>
            <a:gd name="connsiteX8556" fmla="*/ 7286703 w 12192000"/>
            <a:gd name="connsiteY8556" fmla="*/ 3748439 h 6858000"/>
            <a:gd name="connsiteX8557" fmla="*/ 7314048 w 12192000"/>
            <a:gd name="connsiteY8557" fmla="*/ 3721100 h 6858000"/>
            <a:gd name="connsiteX8558" fmla="*/ 7341382 w 12192000"/>
            <a:gd name="connsiteY8558" fmla="*/ 3748439 h 6858000"/>
            <a:gd name="connsiteX8559" fmla="*/ 7314048 w 12192000"/>
            <a:gd name="connsiteY8559" fmla="*/ 3775779 h 6858000"/>
            <a:gd name="connsiteX8560" fmla="*/ 7380708 w 12192000"/>
            <a:gd name="connsiteY8560" fmla="*/ 3775779 h 6858000"/>
            <a:gd name="connsiteX8561" fmla="*/ 7353363 w 12192000"/>
            <a:gd name="connsiteY8561" fmla="*/ 3748439 h 6858000"/>
            <a:gd name="connsiteX8562" fmla="*/ 7380708 w 12192000"/>
            <a:gd name="connsiteY8562" fmla="*/ 3721100 h 6858000"/>
            <a:gd name="connsiteX8563" fmla="*/ 7408043 w 12192000"/>
            <a:gd name="connsiteY8563" fmla="*/ 3748439 h 6858000"/>
            <a:gd name="connsiteX8564" fmla="*/ 7380708 w 12192000"/>
            <a:gd name="connsiteY8564" fmla="*/ 3775779 h 6858000"/>
            <a:gd name="connsiteX8565" fmla="*/ 7448226 w 12192000"/>
            <a:gd name="connsiteY8565" fmla="*/ 3775779 h 6858000"/>
            <a:gd name="connsiteX8566" fmla="*/ 7420881 w 12192000"/>
            <a:gd name="connsiteY8566" fmla="*/ 3748439 h 6858000"/>
            <a:gd name="connsiteX8567" fmla="*/ 7448226 w 12192000"/>
            <a:gd name="connsiteY8567" fmla="*/ 3721100 h 6858000"/>
            <a:gd name="connsiteX8568" fmla="*/ 7475560 w 12192000"/>
            <a:gd name="connsiteY8568" fmla="*/ 3748439 h 6858000"/>
            <a:gd name="connsiteX8569" fmla="*/ 7448226 w 12192000"/>
            <a:gd name="connsiteY8569" fmla="*/ 3775779 h 6858000"/>
            <a:gd name="connsiteX8570" fmla="*/ 7514887 w 12192000"/>
            <a:gd name="connsiteY8570" fmla="*/ 3775779 h 6858000"/>
            <a:gd name="connsiteX8571" fmla="*/ 7487542 w 12192000"/>
            <a:gd name="connsiteY8571" fmla="*/ 3748439 h 6858000"/>
            <a:gd name="connsiteX8572" fmla="*/ 7514887 w 12192000"/>
            <a:gd name="connsiteY8572" fmla="*/ 3721100 h 6858000"/>
            <a:gd name="connsiteX8573" fmla="*/ 7542221 w 12192000"/>
            <a:gd name="connsiteY8573" fmla="*/ 3748439 h 6858000"/>
            <a:gd name="connsiteX8574" fmla="*/ 7514887 w 12192000"/>
            <a:gd name="connsiteY8574" fmla="*/ 3775779 h 6858000"/>
            <a:gd name="connsiteX8575" fmla="*/ 7580261 w 12192000"/>
            <a:gd name="connsiteY8575" fmla="*/ 3775779 h 6858000"/>
            <a:gd name="connsiteX8576" fmla="*/ 7552916 w 12192000"/>
            <a:gd name="connsiteY8576" fmla="*/ 3748439 h 6858000"/>
            <a:gd name="connsiteX8577" fmla="*/ 7580261 w 12192000"/>
            <a:gd name="connsiteY8577" fmla="*/ 3721100 h 6858000"/>
            <a:gd name="connsiteX8578" fmla="*/ 7607595 w 12192000"/>
            <a:gd name="connsiteY8578" fmla="*/ 3748439 h 6858000"/>
            <a:gd name="connsiteX8579" fmla="*/ 7580261 w 12192000"/>
            <a:gd name="connsiteY8579" fmla="*/ 3775779 h 6858000"/>
            <a:gd name="connsiteX8580" fmla="*/ 7646921 w 12192000"/>
            <a:gd name="connsiteY8580" fmla="*/ 3775779 h 6858000"/>
            <a:gd name="connsiteX8581" fmla="*/ 7619576 w 12192000"/>
            <a:gd name="connsiteY8581" fmla="*/ 3748439 h 6858000"/>
            <a:gd name="connsiteX8582" fmla="*/ 7646921 w 12192000"/>
            <a:gd name="connsiteY8582" fmla="*/ 3721100 h 6858000"/>
            <a:gd name="connsiteX8583" fmla="*/ 7674256 w 12192000"/>
            <a:gd name="connsiteY8583" fmla="*/ 3748439 h 6858000"/>
            <a:gd name="connsiteX8584" fmla="*/ 7646921 w 12192000"/>
            <a:gd name="connsiteY8584" fmla="*/ 3775779 h 6858000"/>
            <a:gd name="connsiteX8585" fmla="*/ 7713582 w 12192000"/>
            <a:gd name="connsiteY8585" fmla="*/ 3775779 h 6858000"/>
            <a:gd name="connsiteX8586" fmla="*/ 7686237 w 12192000"/>
            <a:gd name="connsiteY8586" fmla="*/ 3748439 h 6858000"/>
            <a:gd name="connsiteX8587" fmla="*/ 7713582 w 12192000"/>
            <a:gd name="connsiteY8587" fmla="*/ 3721100 h 6858000"/>
            <a:gd name="connsiteX8588" fmla="*/ 7740917 w 12192000"/>
            <a:gd name="connsiteY8588" fmla="*/ 3748439 h 6858000"/>
            <a:gd name="connsiteX8589" fmla="*/ 7713582 w 12192000"/>
            <a:gd name="connsiteY8589" fmla="*/ 3775779 h 6858000"/>
            <a:gd name="connsiteX8590" fmla="*/ 7781100 w 12192000"/>
            <a:gd name="connsiteY8590" fmla="*/ 3775779 h 6858000"/>
            <a:gd name="connsiteX8591" fmla="*/ 7753755 w 12192000"/>
            <a:gd name="connsiteY8591" fmla="*/ 3748439 h 6858000"/>
            <a:gd name="connsiteX8592" fmla="*/ 7781100 w 12192000"/>
            <a:gd name="connsiteY8592" fmla="*/ 3721100 h 6858000"/>
            <a:gd name="connsiteX8593" fmla="*/ 7808434 w 12192000"/>
            <a:gd name="connsiteY8593" fmla="*/ 3748439 h 6858000"/>
            <a:gd name="connsiteX8594" fmla="*/ 7781100 w 12192000"/>
            <a:gd name="connsiteY8594" fmla="*/ 3775779 h 6858000"/>
            <a:gd name="connsiteX8595" fmla="*/ 7847760 w 12192000"/>
            <a:gd name="connsiteY8595" fmla="*/ 3775779 h 6858000"/>
            <a:gd name="connsiteX8596" fmla="*/ 7820415 w 12192000"/>
            <a:gd name="connsiteY8596" fmla="*/ 3748439 h 6858000"/>
            <a:gd name="connsiteX8597" fmla="*/ 7847760 w 12192000"/>
            <a:gd name="connsiteY8597" fmla="*/ 3721100 h 6858000"/>
            <a:gd name="connsiteX8598" fmla="*/ 7875094 w 12192000"/>
            <a:gd name="connsiteY8598" fmla="*/ 3748439 h 6858000"/>
            <a:gd name="connsiteX8599" fmla="*/ 7847760 w 12192000"/>
            <a:gd name="connsiteY8599" fmla="*/ 3775779 h 6858000"/>
            <a:gd name="connsiteX8600" fmla="*/ 7913996 w 12192000"/>
            <a:gd name="connsiteY8600" fmla="*/ 3775779 h 6858000"/>
            <a:gd name="connsiteX8601" fmla="*/ 7886651 w 12192000"/>
            <a:gd name="connsiteY8601" fmla="*/ 3748439 h 6858000"/>
            <a:gd name="connsiteX8602" fmla="*/ 7913996 w 12192000"/>
            <a:gd name="connsiteY8602" fmla="*/ 3721100 h 6858000"/>
            <a:gd name="connsiteX8603" fmla="*/ 7941331 w 12192000"/>
            <a:gd name="connsiteY8603" fmla="*/ 3748439 h 6858000"/>
            <a:gd name="connsiteX8604" fmla="*/ 7913996 w 12192000"/>
            <a:gd name="connsiteY8604" fmla="*/ 3775779 h 6858000"/>
            <a:gd name="connsiteX8605" fmla="*/ 7980656 w 12192000"/>
            <a:gd name="connsiteY8605" fmla="*/ 3775779 h 6858000"/>
            <a:gd name="connsiteX8606" fmla="*/ 7953311 w 12192000"/>
            <a:gd name="connsiteY8606" fmla="*/ 3748439 h 6858000"/>
            <a:gd name="connsiteX8607" fmla="*/ 7980656 w 12192000"/>
            <a:gd name="connsiteY8607" fmla="*/ 3721100 h 6858000"/>
            <a:gd name="connsiteX8608" fmla="*/ 8007991 w 12192000"/>
            <a:gd name="connsiteY8608" fmla="*/ 3748439 h 6858000"/>
            <a:gd name="connsiteX8609" fmla="*/ 7980656 w 12192000"/>
            <a:gd name="connsiteY8609" fmla="*/ 3775779 h 6858000"/>
            <a:gd name="connsiteX8610" fmla="*/ 8047318 w 12192000"/>
            <a:gd name="connsiteY8610" fmla="*/ 3775779 h 6858000"/>
            <a:gd name="connsiteX8611" fmla="*/ 8019973 w 12192000"/>
            <a:gd name="connsiteY8611" fmla="*/ 3748439 h 6858000"/>
            <a:gd name="connsiteX8612" fmla="*/ 8047318 w 12192000"/>
            <a:gd name="connsiteY8612" fmla="*/ 3721100 h 6858000"/>
            <a:gd name="connsiteX8613" fmla="*/ 8074652 w 12192000"/>
            <a:gd name="connsiteY8613" fmla="*/ 3748439 h 6858000"/>
            <a:gd name="connsiteX8614" fmla="*/ 8047318 w 12192000"/>
            <a:gd name="connsiteY8614" fmla="*/ 3775779 h 6858000"/>
            <a:gd name="connsiteX8615" fmla="*/ 8113979 w 12192000"/>
            <a:gd name="connsiteY8615" fmla="*/ 3775779 h 6858000"/>
            <a:gd name="connsiteX8616" fmla="*/ 8086634 w 12192000"/>
            <a:gd name="connsiteY8616" fmla="*/ 3748439 h 6858000"/>
            <a:gd name="connsiteX8617" fmla="*/ 8113979 w 12192000"/>
            <a:gd name="connsiteY8617" fmla="*/ 3721100 h 6858000"/>
            <a:gd name="connsiteX8618" fmla="*/ 8141313 w 12192000"/>
            <a:gd name="connsiteY8618" fmla="*/ 3748439 h 6858000"/>
            <a:gd name="connsiteX8619" fmla="*/ 8113979 w 12192000"/>
            <a:gd name="connsiteY8619" fmla="*/ 3775779 h 6858000"/>
            <a:gd name="connsiteX8620" fmla="*/ 8180639 w 12192000"/>
            <a:gd name="connsiteY8620" fmla="*/ 3775779 h 6858000"/>
            <a:gd name="connsiteX8621" fmla="*/ 8153294 w 12192000"/>
            <a:gd name="connsiteY8621" fmla="*/ 3748439 h 6858000"/>
            <a:gd name="connsiteX8622" fmla="*/ 8180639 w 12192000"/>
            <a:gd name="connsiteY8622" fmla="*/ 3721100 h 6858000"/>
            <a:gd name="connsiteX8623" fmla="*/ 8207974 w 12192000"/>
            <a:gd name="connsiteY8623" fmla="*/ 3748439 h 6858000"/>
            <a:gd name="connsiteX8624" fmla="*/ 8180639 w 12192000"/>
            <a:gd name="connsiteY8624" fmla="*/ 3775779 h 6858000"/>
            <a:gd name="connsiteX8625" fmla="*/ 8247300 w 12192000"/>
            <a:gd name="connsiteY8625" fmla="*/ 3775779 h 6858000"/>
            <a:gd name="connsiteX8626" fmla="*/ 8219955 w 12192000"/>
            <a:gd name="connsiteY8626" fmla="*/ 3748439 h 6858000"/>
            <a:gd name="connsiteX8627" fmla="*/ 8247300 w 12192000"/>
            <a:gd name="connsiteY8627" fmla="*/ 3721100 h 6858000"/>
            <a:gd name="connsiteX8628" fmla="*/ 8274635 w 12192000"/>
            <a:gd name="connsiteY8628" fmla="*/ 3748439 h 6858000"/>
            <a:gd name="connsiteX8629" fmla="*/ 8247300 w 12192000"/>
            <a:gd name="connsiteY8629" fmla="*/ 3775779 h 6858000"/>
            <a:gd name="connsiteX8630" fmla="*/ 8313962 w 12192000"/>
            <a:gd name="connsiteY8630" fmla="*/ 3775779 h 6858000"/>
            <a:gd name="connsiteX8631" fmla="*/ 8286617 w 12192000"/>
            <a:gd name="connsiteY8631" fmla="*/ 3748439 h 6858000"/>
            <a:gd name="connsiteX8632" fmla="*/ 8313962 w 12192000"/>
            <a:gd name="connsiteY8632" fmla="*/ 3721100 h 6858000"/>
            <a:gd name="connsiteX8633" fmla="*/ 8341296 w 12192000"/>
            <a:gd name="connsiteY8633" fmla="*/ 3748439 h 6858000"/>
            <a:gd name="connsiteX8634" fmla="*/ 8313962 w 12192000"/>
            <a:gd name="connsiteY8634" fmla="*/ 3775779 h 6858000"/>
            <a:gd name="connsiteX8635" fmla="*/ 8380622 w 12192000"/>
            <a:gd name="connsiteY8635" fmla="*/ 3775779 h 6858000"/>
            <a:gd name="connsiteX8636" fmla="*/ 8353277 w 12192000"/>
            <a:gd name="connsiteY8636" fmla="*/ 3748439 h 6858000"/>
            <a:gd name="connsiteX8637" fmla="*/ 8380622 w 12192000"/>
            <a:gd name="connsiteY8637" fmla="*/ 3721100 h 6858000"/>
            <a:gd name="connsiteX8638" fmla="*/ 8407956 w 12192000"/>
            <a:gd name="connsiteY8638" fmla="*/ 3748439 h 6858000"/>
            <a:gd name="connsiteX8639" fmla="*/ 8380622 w 12192000"/>
            <a:gd name="connsiteY8639" fmla="*/ 3775779 h 6858000"/>
            <a:gd name="connsiteX8640" fmla="*/ 8447283 w 12192000"/>
            <a:gd name="connsiteY8640" fmla="*/ 3775779 h 6858000"/>
            <a:gd name="connsiteX8641" fmla="*/ 8419938 w 12192000"/>
            <a:gd name="connsiteY8641" fmla="*/ 3748439 h 6858000"/>
            <a:gd name="connsiteX8642" fmla="*/ 8447283 w 12192000"/>
            <a:gd name="connsiteY8642" fmla="*/ 3721100 h 6858000"/>
            <a:gd name="connsiteX8643" fmla="*/ 8474618 w 12192000"/>
            <a:gd name="connsiteY8643" fmla="*/ 3748439 h 6858000"/>
            <a:gd name="connsiteX8644" fmla="*/ 8447283 w 12192000"/>
            <a:gd name="connsiteY8644" fmla="*/ 3775779 h 6858000"/>
            <a:gd name="connsiteX8645" fmla="*/ 8513944 w 12192000"/>
            <a:gd name="connsiteY8645" fmla="*/ 3775779 h 6858000"/>
            <a:gd name="connsiteX8646" fmla="*/ 8486599 w 12192000"/>
            <a:gd name="connsiteY8646" fmla="*/ 3748439 h 6858000"/>
            <a:gd name="connsiteX8647" fmla="*/ 8513944 w 12192000"/>
            <a:gd name="connsiteY8647" fmla="*/ 3721100 h 6858000"/>
            <a:gd name="connsiteX8648" fmla="*/ 8541279 w 12192000"/>
            <a:gd name="connsiteY8648" fmla="*/ 3748439 h 6858000"/>
            <a:gd name="connsiteX8649" fmla="*/ 8513944 w 12192000"/>
            <a:gd name="connsiteY8649" fmla="*/ 3775779 h 6858000"/>
            <a:gd name="connsiteX8650" fmla="*/ 8580605 w 12192000"/>
            <a:gd name="connsiteY8650" fmla="*/ 3775779 h 6858000"/>
            <a:gd name="connsiteX8651" fmla="*/ 8553260 w 12192000"/>
            <a:gd name="connsiteY8651" fmla="*/ 3748439 h 6858000"/>
            <a:gd name="connsiteX8652" fmla="*/ 8580605 w 12192000"/>
            <a:gd name="connsiteY8652" fmla="*/ 3721100 h 6858000"/>
            <a:gd name="connsiteX8653" fmla="*/ 8607939 w 12192000"/>
            <a:gd name="connsiteY8653" fmla="*/ 3748439 h 6858000"/>
            <a:gd name="connsiteX8654" fmla="*/ 8580605 w 12192000"/>
            <a:gd name="connsiteY8654" fmla="*/ 3775779 h 6858000"/>
            <a:gd name="connsiteX8655" fmla="*/ 8647266 w 12192000"/>
            <a:gd name="connsiteY8655" fmla="*/ 3775779 h 6858000"/>
            <a:gd name="connsiteX8656" fmla="*/ 8619921 w 12192000"/>
            <a:gd name="connsiteY8656" fmla="*/ 3748439 h 6858000"/>
            <a:gd name="connsiteX8657" fmla="*/ 8647266 w 12192000"/>
            <a:gd name="connsiteY8657" fmla="*/ 3721100 h 6858000"/>
            <a:gd name="connsiteX8658" fmla="*/ 8674600 w 12192000"/>
            <a:gd name="connsiteY8658" fmla="*/ 3748439 h 6858000"/>
            <a:gd name="connsiteX8659" fmla="*/ 8647266 w 12192000"/>
            <a:gd name="connsiteY8659" fmla="*/ 3775779 h 6858000"/>
            <a:gd name="connsiteX8660" fmla="*/ 8713927 w 12192000"/>
            <a:gd name="connsiteY8660" fmla="*/ 3775779 h 6858000"/>
            <a:gd name="connsiteX8661" fmla="*/ 8686582 w 12192000"/>
            <a:gd name="connsiteY8661" fmla="*/ 3748439 h 6858000"/>
            <a:gd name="connsiteX8662" fmla="*/ 8713927 w 12192000"/>
            <a:gd name="connsiteY8662" fmla="*/ 3721100 h 6858000"/>
            <a:gd name="connsiteX8663" fmla="*/ 8741262 w 12192000"/>
            <a:gd name="connsiteY8663" fmla="*/ 3748439 h 6858000"/>
            <a:gd name="connsiteX8664" fmla="*/ 8713927 w 12192000"/>
            <a:gd name="connsiteY8664" fmla="*/ 3775779 h 6858000"/>
            <a:gd name="connsiteX8665" fmla="*/ 8780587 w 12192000"/>
            <a:gd name="connsiteY8665" fmla="*/ 3775779 h 6858000"/>
            <a:gd name="connsiteX8666" fmla="*/ 8753242 w 12192000"/>
            <a:gd name="connsiteY8666" fmla="*/ 3748439 h 6858000"/>
            <a:gd name="connsiteX8667" fmla="*/ 8780587 w 12192000"/>
            <a:gd name="connsiteY8667" fmla="*/ 3721100 h 6858000"/>
            <a:gd name="connsiteX8668" fmla="*/ 8807922 w 12192000"/>
            <a:gd name="connsiteY8668" fmla="*/ 3748439 h 6858000"/>
            <a:gd name="connsiteX8669" fmla="*/ 8780587 w 12192000"/>
            <a:gd name="connsiteY8669" fmla="*/ 3775779 h 6858000"/>
            <a:gd name="connsiteX8670" fmla="*/ 8980570 w 12192000"/>
            <a:gd name="connsiteY8670" fmla="*/ 3775779 h 6858000"/>
            <a:gd name="connsiteX8671" fmla="*/ 8953225 w 12192000"/>
            <a:gd name="connsiteY8671" fmla="*/ 3748439 h 6858000"/>
            <a:gd name="connsiteX8672" fmla="*/ 8980570 w 12192000"/>
            <a:gd name="connsiteY8672" fmla="*/ 3721100 h 6858000"/>
            <a:gd name="connsiteX8673" fmla="*/ 9007905 w 12192000"/>
            <a:gd name="connsiteY8673" fmla="*/ 3748439 h 6858000"/>
            <a:gd name="connsiteX8674" fmla="*/ 8980570 w 12192000"/>
            <a:gd name="connsiteY8674" fmla="*/ 3775779 h 6858000"/>
            <a:gd name="connsiteX8675" fmla="*/ 9180553 w 12192000"/>
            <a:gd name="connsiteY8675" fmla="*/ 3775779 h 6858000"/>
            <a:gd name="connsiteX8676" fmla="*/ 9153208 w 12192000"/>
            <a:gd name="connsiteY8676" fmla="*/ 3748439 h 6858000"/>
            <a:gd name="connsiteX8677" fmla="*/ 9180553 w 12192000"/>
            <a:gd name="connsiteY8677" fmla="*/ 3721100 h 6858000"/>
            <a:gd name="connsiteX8678" fmla="*/ 9207887 w 12192000"/>
            <a:gd name="connsiteY8678" fmla="*/ 3748439 h 6858000"/>
            <a:gd name="connsiteX8679" fmla="*/ 9180553 w 12192000"/>
            <a:gd name="connsiteY8679" fmla="*/ 3775779 h 6858000"/>
            <a:gd name="connsiteX8680" fmla="*/ 3114407 w 12192000"/>
            <a:gd name="connsiteY8680" fmla="*/ 3709150 h 6858000"/>
            <a:gd name="connsiteX8681" fmla="*/ 3087067 w 12192000"/>
            <a:gd name="connsiteY8681" fmla="*/ 3681811 h 6858000"/>
            <a:gd name="connsiteX8682" fmla="*/ 3114407 w 12192000"/>
            <a:gd name="connsiteY8682" fmla="*/ 3654471 h 6858000"/>
            <a:gd name="connsiteX8683" fmla="*/ 3141747 w 12192000"/>
            <a:gd name="connsiteY8683" fmla="*/ 3681811 h 6858000"/>
            <a:gd name="connsiteX8684" fmla="*/ 3114407 w 12192000"/>
            <a:gd name="connsiteY8684" fmla="*/ 3709150 h 6858000"/>
            <a:gd name="connsiteX8685" fmla="*/ 3181068 w 12192000"/>
            <a:gd name="connsiteY8685" fmla="*/ 3709150 h 6858000"/>
            <a:gd name="connsiteX8686" fmla="*/ 3153728 w 12192000"/>
            <a:gd name="connsiteY8686" fmla="*/ 3681811 h 6858000"/>
            <a:gd name="connsiteX8687" fmla="*/ 3181068 w 12192000"/>
            <a:gd name="connsiteY8687" fmla="*/ 3654471 h 6858000"/>
            <a:gd name="connsiteX8688" fmla="*/ 3208408 w 12192000"/>
            <a:gd name="connsiteY8688" fmla="*/ 3681811 h 6858000"/>
            <a:gd name="connsiteX8689" fmla="*/ 3181068 w 12192000"/>
            <a:gd name="connsiteY8689" fmla="*/ 3709150 h 6858000"/>
            <a:gd name="connsiteX8690" fmla="*/ 3247728 w 12192000"/>
            <a:gd name="connsiteY8690" fmla="*/ 3709150 h 6858000"/>
            <a:gd name="connsiteX8691" fmla="*/ 3220389 w 12192000"/>
            <a:gd name="connsiteY8691" fmla="*/ 3681811 h 6858000"/>
            <a:gd name="connsiteX8692" fmla="*/ 3247728 w 12192000"/>
            <a:gd name="connsiteY8692" fmla="*/ 3654471 h 6858000"/>
            <a:gd name="connsiteX8693" fmla="*/ 3275068 w 12192000"/>
            <a:gd name="connsiteY8693" fmla="*/ 3681811 h 6858000"/>
            <a:gd name="connsiteX8694" fmla="*/ 3247728 w 12192000"/>
            <a:gd name="connsiteY8694" fmla="*/ 3709150 h 6858000"/>
            <a:gd name="connsiteX8695" fmla="*/ 3314390 w 12192000"/>
            <a:gd name="connsiteY8695" fmla="*/ 3709150 h 6858000"/>
            <a:gd name="connsiteX8696" fmla="*/ 3287050 w 12192000"/>
            <a:gd name="connsiteY8696" fmla="*/ 3681811 h 6858000"/>
            <a:gd name="connsiteX8697" fmla="*/ 3314390 w 12192000"/>
            <a:gd name="connsiteY8697" fmla="*/ 3654471 h 6858000"/>
            <a:gd name="connsiteX8698" fmla="*/ 3341729 w 12192000"/>
            <a:gd name="connsiteY8698" fmla="*/ 3681811 h 6858000"/>
            <a:gd name="connsiteX8699" fmla="*/ 3314390 w 12192000"/>
            <a:gd name="connsiteY8699" fmla="*/ 3709150 h 6858000"/>
            <a:gd name="connsiteX8700" fmla="*/ 3381051 w 12192000"/>
            <a:gd name="connsiteY8700" fmla="*/ 3709150 h 6858000"/>
            <a:gd name="connsiteX8701" fmla="*/ 3353711 w 12192000"/>
            <a:gd name="connsiteY8701" fmla="*/ 3681811 h 6858000"/>
            <a:gd name="connsiteX8702" fmla="*/ 3381051 w 12192000"/>
            <a:gd name="connsiteY8702" fmla="*/ 3654471 h 6858000"/>
            <a:gd name="connsiteX8703" fmla="*/ 3408391 w 12192000"/>
            <a:gd name="connsiteY8703" fmla="*/ 3681811 h 6858000"/>
            <a:gd name="connsiteX8704" fmla="*/ 3381051 w 12192000"/>
            <a:gd name="connsiteY8704" fmla="*/ 3709150 h 6858000"/>
            <a:gd name="connsiteX8705" fmla="*/ 3447711 w 12192000"/>
            <a:gd name="connsiteY8705" fmla="*/ 3709150 h 6858000"/>
            <a:gd name="connsiteX8706" fmla="*/ 3420371 w 12192000"/>
            <a:gd name="connsiteY8706" fmla="*/ 3681811 h 6858000"/>
            <a:gd name="connsiteX8707" fmla="*/ 3447711 w 12192000"/>
            <a:gd name="connsiteY8707" fmla="*/ 3654471 h 6858000"/>
            <a:gd name="connsiteX8708" fmla="*/ 3475051 w 12192000"/>
            <a:gd name="connsiteY8708" fmla="*/ 3681811 h 6858000"/>
            <a:gd name="connsiteX8709" fmla="*/ 3447711 w 12192000"/>
            <a:gd name="connsiteY8709" fmla="*/ 3709150 h 6858000"/>
            <a:gd name="connsiteX8710" fmla="*/ 3514372 w 12192000"/>
            <a:gd name="connsiteY8710" fmla="*/ 3709150 h 6858000"/>
            <a:gd name="connsiteX8711" fmla="*/ 3487033 w 12192000"/>
            <a:gd name="connsiteY8711" fmla="*/ 3681811 h 6858000"/>
            <a:gd name="connsiteX8712" fmla="*/ 3514372 w 12192000"/>
            <a:gd name="connsiteY8712" fmla="*/ 3654471 h 6858000"/>
            <a:gd name="connsiteX8713" fmla="*/ 3541712 w 12192000"/>
            <a:gd name="connsiteY8713" fmla="*/ 3681811 h 6858000"/>
            <a:gd name="connsiteX8714" fmla="*/ 3514372 w 12192000"/>
            <a:gd name="connsiteY8714" fmla="*/ 3709150 h 6858000"/>
            <a:gd name="connsiteX8715" fmla="*/ 3581034 w 12192000"/>
            <a:gd name="connsiteY8715" fmla="*/ 3709150 h 6858000"/>
            <a:gd name="connsiteX8716" fmla="*/ 3553694 w 12192000"/>
            <a:gd name="connsiteY8716" fmla="*/ 3681811 h 6858000"/>
            <a:gd name="connsiteX8717" fmla="*/ 3581034 w 12192000"/>
            <a:gd name="connsiteY8717" fmla="*/ 3654471 h 6858000"/>
            <a:gd name="connsiteX8718" fmla="*/ 3608373 w 12192000"/>
            <a:gd name="connsiteY8718" fmla="*/ 3681811 h 6858000"/>
            <a:gd name="connsiteX8719" fmla="*/ 3581034 w 12192000"/>
            <a:gd name="connsiteY8719" fmla="*/ 3709150 h 6858000"/>
            <a:gd name="connsiteX8720" fmla="*/ 3647694 w 12192000"/>
            <a:gd name="connsiteY8720" fmla="*/ 3709150 h 6858000"/>
            <a:gd name="connsiteX8721" fmla="*/ 3620354 w 12192000"/>
            <a:gd name="connsiteY8721" fmla="*/ 3681811 h 6858000"/>
            <a:gd name="connsiteX8722" fmla="*/ 3647694 w 12192000"/>
            <a:gd name="connsiteY8722" fmla="*/ 3654471 h 6858000"/>
            <a:gd name="connsiteX8723" fmla="*/ 3675034 w 12192000"/>
            <a:gd name="connsiteY8723" fmla="*/ 3681811 h 6858000"/>
            <a:gd name="connsiteX8724" fmla="*/ 3647694 w 12192000"/>
            <a:gd name="connsiteY8724" fmla="*/ 3709150 h 6858000"/>
            <a:gd name="connsiteX8725" fmla="*/ 3714355 w 12192000"/>
            <a:gd name="connsiteY8725" fmla="*/ 3709150 h 6858000"/>
            <a:gd name="connsiteX8726" fmla="*/ 3687015 w 12192000"/>
            <a:gd name="connsiteY8726" fmla="*/ 3681811 h 6858000"/>
            <a:gd name="connsiteX8727" fmla="*/ 3714355 w 12192000"/>
            <a:gd name="connsiteY8727" fmla="*/ 3654471 h 6858000"/>
            <a:gd name="connsiteX8728" fmla="*/ 3741695 w 12192000"/>
            <a:gd name="connsiteY8728" fmla="*/ 3681811 h 6858000"/>
            <a:gd name="connsiteX8729" fmla="*/ 3714355 w 12192000"/>
            <a:gd name="connsiteY8729" fmla="*/ 3709150 h 6858000"/>
            <a:gd name="connsiteX8730" fmla="*/ 3781016 w 12192000"/>
            <a:gd name="connsiteY8730" fmla="*/ 3709150 h 6858000"/>
            <a:gd name="connsiteX8731" fmla="*/ 3753677 w 12192000"/>
            <a:gd name="connsiteY8731" fmla="*/ 3681811 h 6858000"/>
            <a:gd name="connsiteX8732" fmla="*/ 3781016 w 12192000"/>
            <a:gd name="connsiteY8732" fmla="*/ 3654471 h 6858000"/>
            <a:gd name="connsiteX8733" fmla="*/ 3808356 w 12192000"/>
            <a:gd name="connsiteY8733" fmla="*/ 3681811 h 6858000"/>
            <a:gd name="connsiteX8734" fmla="*/ 3781016 w 12192000"/>
            <a:gd name="connsiteY8734" fmla="*/ 3709150 h 6858000"/>
            <a:gd name="connsiteX8735" fmla="*/ 3847677 w 12192000"/>
            <a:gd name="connsiteY8735" fmla="*/ 3709150 h 6858000"/>
            <a:gd name="connsiteX8736" fmla="*/ 3820337 w 12192000"/>
            <a:gd name="connsiteY8736" fmla="*/ 3681811 h 6858000"/>
            <a:gd name="connsiteX8737" fmla="*/ 3847677 w 12192000"/>
            <a:gd name="connsiteY8737" fmla="*/ 3654471 h 6858000"/>
            <a:gd name="connsiteX8738" fmla="*/ 3875016 w 12192000"/>
            <a:gd name="connsiteY8738" fmla="*/ 3681811 h 6858000"/>
            <a:gd name="connsiteX8739" fmla="*/ 3847677 w 12192000"/>
            <a:gd name="connsiteY8739" fmla="*/ 3709150 h 6858000"/>
            <a:gd name="connsiteX8740" fmla="*/ 3914338 w 12192000"/>
            <a:gd name="connsiteY8740" fmla="*/ 3709150 h 6858000"/>
            <a:gd name="connsiteX8741" fmla="*/ 3886998 w 12192000"/>
            <a:gd name="connsiteY8741" fmla="*/ 3681811 h 6858000"/>
            <a:gd name="connsiteX8742" fmla="*/ 3914338 w 12192000"/>
            <a:gd name="connsiteY8742" fmla="*/ 3654471 h 6858000"/>
            <a:gd name="connsiteX8743" fmla="*/ 3941678 w 12192000"/>
            <a:gd name="connsiteY8743" fmla="*/ 3681811 h 6858000"/>
            <a:gd name="connsiteX8744" fmla="*/ 3914338 w 12192000"/>
            <a:gd name="connsiteY8744" fmla="*/ 3709150 h 6858000"/>
            <a:gd name="connsiteX8745" fmla="*/ 3980999 w 12192000"/>
            <a:gd name="connsiteY8745" fmla="*/ 3709150 h 6858000"/>
            <a:gd name="connsiteX8746" fmla="*/ 3953659 w 12192000"/>
            <a:gd name="connsiteY8746" fmla="*/ 3681811 h 6858000"/>
            <a:gd name="connsiteX8747" fmla="*/ 3980999 w 12192000"/>
            <a:gd name="connsiteY8747" fmla="*/ 3654471 h 6858000"/>
            <a:gd name="connsiteX8748" fmla="*/ 4008339 w 12192000"/>
            <a:gd name="connsiteY8748" fmla="*/ 3681811 h 6858000"/>
            <a:gd name="connsiteX8749" fmla="*/ 3980999 w 12192000"/>
            <a:gd name="connsiteY8749" fmla="*/ 3709150 h 6858000"/>
            <a:gd name="connsiteX8750" fmla="*/ 4047659 w 12192000"/>
            <a:gd name="connsiteY8750" fmla="*/ 3709150 h 6858000"/>
            <a:gd name="connsiteX8751" fmla="*/ 4020320 w 12192000"/>
            <a:gd name="connsiteY8751" fmla="*/ 3681811 h 6858000"/>
            <a:gd name="connsiteX8752" fmla="*/ 4047659 w 12192000"/>
            <a:gd name="connsiteY8752" fmla="*/ 3654471 h 6858000"/>
            <a:gd name="connsiteX8753" fmla="*/ 4074999 w 12192000"/>
            <a:gd name="connsiteY8753" fmla="*/ 3681811 h 6858000"/>
            <a:gd name="connsiteX8754" fmla="*/ 4047659 w 12192000"/>
            <a:gd name="connsiteY8754" fmla="*/ 3709150 h 6858000"/>
            <a:gd name="connsiteX8755" fmla="*/ 5780844 w 12192000"/>
            <a:gd name="connsiteY8755" fmla="*/ 3709150 h 6858000"/>
            <a:gd name="connsiteX8756" fmla="*/ 5753504 w 12192000"/>
            <a:gd name="connsiteY8756" fmla="*/ 3681811 h 6858000"/>
            <a:gd name="connsiteX8757" fmla="*/ 5780844 w 12192000"/>
            <a:gd name="connsiteY8757" fmla="*/ 3654471 h 6858000"/>
            <a:gd name="connsiteX8758" fmla="*/ 5808184 w 12192000"/>
            <a:gd name="connsiteY8758" fmla="*/ 3681811 h 6858000"/>
            <a:gd name="connsiteX8759" fmla="*/ 5780844 w 12192000"/>
            <a:gd name="connsiteY8759" fmla="*/ 3709150 h 6858000"/>
            <a:gd name="connsiteX8760" fmla="*/ 6047490 w 12192000"/>
            <a:gd name="connsiteY8760" fmla="*/ 3709150 h 6858000"/>
            <a:gd name="connsiteX8761" fmla="*/ 6020145 w 12192000"/>
            <a:gd name="connsiteY8761" fmla="*/ 3681811 h 6858000"/>
            <a:gd name="connsiteX8762" fmla="*/ 6047490 w 12192000"/>
            <a:gd name="connsiteY8762" fmla="*/ 3654471 h 6858000"/>
            <a:gd name="connsiteX8763" fmla="*/ 6074825 w 12192000"/>
            <a:gd name="connsiteY8763" fmla="*/ 3681811 h 6858000"/>
            <a:gd name="connsiteX8764" fmla="*/ 6047490 w 12192000"/>
            <a:gd name="connsiteY8764" fmla="*/ 3709150 h 6858000"/>
            <a:gd name="connsiteX8765" fmla="*/ 6114150 w 12192000"/>
            <a:gd name="connsiteY8765" fmla="*/ 3709150 h 6858000"/>
            <a:gd name="connsiteX8766" fmla="*/ 6086805 w 12192000"/>
            <a:gd name="connsiteY8766" fmla="*/ 3681811 h 6858000"/>
            <a:gd name="connsiteX8767" fmla="*/ 6114150 w 12192000"/>
            <a:gd name="connsiteY8767" fmla="*/ 3654471 h 6858000"/>
            <a:gd name="connsiteX8768" fmla="*/ 6141485 w 12192000"/>
            <a:gd name="connsiteY8768" fmla="*/ 3681811 h 6858000"/>
            <a:gd name="connsiteX8769" fmla="*/ 6114150 w 12192000"/>
            <a:gd name="connsiteY8769" fmla="*/ 3709150 h 6858000"/>
            <a:gd name="connsiteX8770" fmla="*/ 6247473 w 12192000"/>
            <a:gd name="connsiteY8770" fmla="*/ 3709150 h 6858000"/>
            <a:gd name="connsiteX8771" fmla="*/ 6220128 w 12192000"/>
            <a:gd name="connsiteY8771" fmla="*/ 3681811 h 6858000"/>
            <a:gd name="connsiteX8772" fmla="*/ 6247473 w 12192000"/>
            <a:gd name="connsiteY8772" fmla="*/ 3654471 h 6858000"/>
            <a:gd name="connsiteX8773" fmla="*/ 6274807 w 12192000"/>
            <a:gd name="connsiteY8773" fmla="*/ 3681811 h 6858000"/>
            <a:gd name="connsiteX8774" fmla="*/ 6247473 w 12192000"/>
            <a:gd name="connsiteY8774" fmla="*/ 3709150 h 6858000"/>
            <a:gd name="connsiteX8775" fmla="*/ 6780760 w 12192000"/>
            <a:gd name="connsiteY8775" fmla="*/ 3709150 h 6858000"/>
            <a:gd name="connsiteX8776" fmla="*/ 6753415 w 12192000"/>
            <a:gd name="connsiteY8776" fmla="*/ 3681811 h 6858000"/>
            <a:gd name="connsiteX8777" fmla="*/ 6780760 w 12192000"/>
            <a:gd name="connsiteY8777" fmla="*/ 3654471 h 6858000"/>
            <a:gd name="connsiteX8778" fmla="*/ 6808094 w 12192000"/>
            <a:gd name="connsiteY8778" fmla="*/ 3681811 h 6858000"/>
            <a:gd name="connsiteX8779" fmla="*/ 6780760 w 12192000"/>
            <a:gd name="connsiteY8779" fmla="*/ 3709150 h 6858000"/>
            <a:gd name="connsiteX8780" fmla="*/ 6847421 w 12192000"/>
            <a:gd name="connsiteY8780" fmla="*/ 3709150 h 6858000"/>
            <a:gd name="connsiteX8781" fmla="*/ 6820076 w 12192000"/>
            <a:gd name="connsiteY8781" fmla="*/ 3681811 h 6858000"/>
            <a:gd name="connsiteX8782" fmla="*/ 6847421 w 12192000"/>
            <a:gd name="connsiteY8782" fmla="*/ 3654471 h 6858000"/>
            <a:gd name="connsiteX8783" fmla="*/ 6874756 w 12192000"/>
            <a:gd name="connsiteY8783" fmla="*/ 3681811 h 6858000"/>
            <a:gd name="connsiteX8784" fmla="*/ 6847421 w 12192000"/>
            <a:gd name="connsiteY8784" fmla="*/ 3709150 h 6858000"/>
            <a:gd name="connsiteX8785" fmla="*/ 6914082 w 12192000"/>
            <a:gd name="connsiteY8785" fmla="*/ 3709150 h 6858000"/>
            <a:gd name="connsiteX8786" fmla="*/ 6886737 w 12192000"/>
            <a:gd name="connsiteY8786" fmla="*/ 3681811 h 6858000"/>
            <a:gd name="connsiteX8787" fmla="*/ 6914082 w 12192000"/>
            <a:gd name="connsiteY8787" fmla="*/ 3654471 h 6858000"/>
            <a:gd name="connsiteX8788" fmla="*/ 6941417 w 12192000"/>
            <a:gd name="connsiteY8788" fmla="*/ 3681811 h 6858000"/>
            <a:gd name="connsiteX8789" fmla="*/ 6914082 w 12192000"/>
            <a:gd name="connsiteY8789" fmla="*/ 3709150 h 6858000"/>
            <a:gd name="connsiteX8790" fmla="*/ 6980743 w 12192000"/>
            <a:gd name="connsiteY8790" fmla="*/ 3709150 h 6858000"/>
            <a:gd name="connsiteX8791" fmla="*/ 6953398 w 12192000"/>
            <a:gd name="connsiteY8791" fmla="*/ 3681811 h 6858000"/>
            <a:gd name="connsiteX8792" fmla="*/ 6980743 w 12192000"/>
            <a:gd name="connsiteY8792" fmla="*/ 3654471 h 6858000"/>
            <a:gd name="connsiteX8793" fmla="*/ 7008077 w 12192000"/>
            <a:gd name="connsiteY8793" fmla="*/ 3681811 h 6858000"/>
            <a:gd name="connsiteX8794" fmla="*/ 6980743 w 12192000"/>
            <a:gd name="connsiteY8794" fmla="*/ 3709150 h 6858000"/>
            <a:gd name="connsiteX8795" fmla="*/ 7047404 w 12192000"/>
            <a:gd name="connsiteY8795" fmla="*/ 3709150 h 6858000"/>
            <a:gd name="connsiteX8796" fmla="*/ 7020059 w 12192000"/>
            <a:gd name="connsiteY8796" fmla="*/ 3681811 h 6858000"/>
            <a:gd name="connsiteX8797" fmla="*/ 7047404 w 12192000"/>
            <a:gd name="connsiteY8797" fmla="*/ 3654471 h 6858000"/>
            <a:gd name="connsiteX8798" fmla="*/ 7074738 w 12192000"/>
            <a:gd name="connsiteY8798" fmla="*/ 3681811 h 6858000"/>
            <a:gd name="connsiteX8799" fmla="*/ 7047404 w 12192000"/>
            <a:gd name="connsiteY8799" fmla="*/ 3709150 h 6858000"/>
            <a:gd name="connsiteX8800" fmla="*/ 7114065 w 12192000"/>
            <a:gd name="connsiteY8800" fmla="*/ 3709150 h 6858000"/>
            <a:gd name="connsiteX8801" fmla="*/ 7086720 w 12192000"/>
            <a:gd name="connsiteY8801" fmla="*/ 3681811 h 6858000"/>
            <a:gd name="connsiteX8802" fmla="*/ 7114065 w 12192000"/>
            <a:gd name="connsiteY8802" fmla="*/ 3654471 h 6858000"/>
            <a:gd name="connsiteX8803" fmla="*/ 7141400 w 12192000"/>
            <a:gd name="connsiteY8803" fmla="*/ 3681811 h 6858000"/>
            <a:gd name="connsiteX8804" fmla="*/ 7114065 w 12192000"/>
            <a:gd name="connsiteY8804" fmla="*/ 3709150 h 6858000"/>
            <a:gd name="connsiteX8805" fmla="*/ 7180725 w 12192000"/>
            <a:gd name="connsiteY8805" fmla="*/ 3709150 h 6858000"/>
            <a:gd name="connsiteX8806" fmla="*/ 7153380 w 12192000"/>
            <a:gd name="connsiteY8806" fmla="*/ 3681811 h 6858000"/>
            <a:gd name="connsiteX8807" fmla="*/ 7180725 w 12192000"/>
            <a:gd name="connsiteY8807" fmla="*/ 3654471 h 6858000"/>
            <a:gd name="connsiteX8808" fmla="*/ 7208060 w 12192000"/>
            <a:gd name="connsiteY8808" fmla="*/ 3681811 h 6858000"/>
            <a:gd name="connsiteX8809" fmla="*/ 7180725 w 12192000"/>
            <a:gd name="connsiteY8809" fmla="*/ 3709150 h 6858000"/>
            <a:gd name="connsiteX8810" fmla="*/ 7247387 w 12192000"/>
            <a:gd name="connsiteY8810" fmla="*/ 3709150 h 6858000"/>
            <a:gd name="connsiteX8811" fmla="*/ 7220042 w 12192000"/>
            <a:gd name="connsiteY8811" fmla="*/ 3681811 h 6858000"/>
            <a:gd name="connsiteX8812" fmla="*/ 7247387 w 12192000"/>
            <a:gd name="connsiteY8812" fmla="*/ 3654471 h 6858000"/>
            <a:gd name="connsiteX8813" fmla="*/ 7274721 w 12192000"/>
            <a:gd name="connsiteY8813" fmla="*/ 3681811 h 6858000"/>
            <a:gd name="connsiteX8814" fmla="*/ 7247387 w 12192000"/>
            <a:gd name="connsiteY8814" fmla="*/ 3709150 h 6858000"/>
            <a:gd name="connsiteX8815" fmla="*/ 7314048 w 12192000"/>
            <a:gd name="connsiteY8815" fmla="*/ 3709150 h 6858000"/>
            <a:gd name="connsiteX8816" fmla="*/ 7286703 w 12192000"/>
            <a:gd name="connsiteY8816" fmla="*/ 3681811 h 6858000"/>
            <a:gd name="connsiteX8817" fmla="*/ 7314048 w 12192000"/>
            <a:gd name="connsiteY8817" fmla="*/ 3654471 h 6858000"/>
            <a:gd name="connsiteX8818" fmla="*/ 7341382 w 12192000"/>
            <a:gd name="connsiteY8818" fmla="*/ 3681811 h 6858000"/>
            <a:gd name="connsiteX8819" fmla="*/ 7314048 w 12192000"/>
            <a:gd name="connsiteY8819" fmla="*/ 3709150 h 6858000"/>
            <a:gd name="connsiteX8820" fmla="*/ 7380708 w 12192000"/>
            <a:gd name="connsiteY8820" fmla="*/ 3709150 h 6858000"/>
            <a:gd name="connsiteX8821" fmla="*/ 7353363 w 12192000"/>
            <a:gd name="connsiteY8821" fmla="*/ 3681811 h 6858000"/>
            <a:gd name="connsiteX8822" fmla="*/ 7380708 w 12192000"/>
            <a:gd name="connsiteY8822" fmla="*/ 3654471 h 6858000"/>
            <a:gd name="connsiteX8823" fmla="*/ 7408043 w 12192000"/>
            <a:gd name="connsiteY8823" fmla="*/ 3681811 h 6858000"/>
            <a:gd name="connsiteX8824" fmla="*/ 7380708 w 12192000"/>
            <a:gd name="connsiteY8824" fmla="*/ 3709150 h 6858000"/>
            <a:gd name="connsiteX8825" fmla="*/ 7448226 w 12192000"/>
            <a:gd name="connsiteY8825" fmla="*/ 3709150 h 6858000"/>
            <a:gd name="connsiteX8826" fmla="*/ 7420881 w 12192000"/>
            <a:gd name="connsiteY8826" fmla="*/ 3681811 h 6858000"/>
            <a:gd name="connsiteX8827" fmla="*/ 7448226 w 12192000"/>
            <a:gd name="connsiteY8827" fmla="*/ 3654471 h 6858000"/>
            <a:gd name="connsiteX8828" fmla="*/ 7475560 w 12192000"/>
            <a:gd name="connsiteY8828" fmla="*/ 3681811 h 6858000"/>
            <a:gd name="connsiteX8829" fmla="*/ 7448226 w 12192000"/>
            <a:gd name="connsiteY8829" fmla="*/ 3709150 h 6858000"/>
            <a:gd name="connsiteX8830" fmla="*/ 7514887 w 12192000"/>
            <a:gd name="connsiteY8830" fmla="*/ 3709150 h 6858000"/>
            <a:gd name="connsiteX8831" fmla="*/ 7487542 w 12192000"/>
            <a:gd name="connsiteY8831" fmla="*/ 3681811 h 6858000"/>
            <a:gd name="connsiteX8832" fmla="*/ 7514887 w 12192000"/>
            <a:gd name="connsiteY8832" fmla="*/ 3654471 h 6858000"/>
            <a:gd name="connsiteX8833" fmla="*/ 7542221 w 12192000"/>
            <a:gd name="connsiteY8833" fmla="*/ 3681811 h 6858000"/>
            <a:gd name="connsiteX8834" fmla="*/ 7514887 w 12192000"/>
            <a:gd name="connsiteY8834" fmla="*/ 3709150 h 6858000"/>
            <a:gd name="connsiteX8835" fmla="*/ 7580261 w 12192000"/>
            <a:gd name="connsiteY8835" fmla="*/ 3709150 h 6858000"/>
            <a:gd name="connsiteX8836" fmla="*/ 7552916 w 12192000"/>
            <a:gd name="connsiteY8836" fmla="*/ 3681811 h 6858000"/>
            <a:gd name="connsiteX8837" fmla="*/ 7580261 w 12192000"/>
            <a:gd name="connsiteY8837" fmla="*/ 3654471 h 6858000"/>
            <a:gd name="connsiteX8838" fmla="*/ 7607595 w 12192000"/>
            <a:gd name="connsiteY8838" fmla="*/ 3681811 h 6858000"/>
            <a:gd name="connsiteX8839" fmla="*/ 7580261 w 12192000"/>
            <a:gd name="connsiteY8839" fmla="*/ 3709150 h 6858000"/>
            <a:gd name="connsiteX8840" fmla="*/ 7646921 w 12192000"/>
            <a:gd name="connsiteY8840" fmla="*/ 3709150 h 6858000"/>
            <a:gd name="connsiteX8841" fmla="*/ 7619576 w 12192000"/>
            <a:gd name="connsiteY8841" fmla="*/ 3681811 h 6858000"/>
            <a:gd name="connsiteX8842" fmla="*/ 7646921 w 12192000"/>
            <a:gd name="connsiteY8842" fmla="*/ 3654471 h 6858000"/>
            <a:gd name="connsiteX8843" fmla="*/ 7674256 w 12192000"/>
            <a:gd name="connsiteY8843" fmla="*/ 3681811 h 6858000"/>
            <a:gd name="connsiteX8844" fmla="*/ 7646921 w 12192000"/>
            <a:gd name="connsiteY8844" fmla="*/ 3709150 h 6858000"/>
            <a:gd name="connsiteX8845" fmla="*/ 7713582 w 12192000"/>
            <a:gd name="connsiteY8845" fmla="*/ 3709150 h 6858000"/>
            <a:gd name="connsiteX8846" fmla="*/ 7686237 w 12192000"/>
            <a:gd name="connsiteY8846" fmla="*/ 3681811 h 6858000"/>
            <a:gd name="connsiteX8847" fmla="*/ 7713582 w 12192000"/>
            <a:gd name="connsiteY8847" fmla="*/ 3654471 h 6858000"/>
            <a:gd name="connsiteX8848" fmla="*/ 7740917 w 12192000"/>
            <a:gd name="connsiteY8848" fmla="*/ 3681811 h 6858000"/>
            <a:gd name="connsiteX8849" fmla="*/ 7713582 w 12192000"/>
            <a:gd name="connsiteY8849" fmla="*/ 3709150 h 6858000"/>
            <a:gd name="connsiteX8850" fmla="*/ 7781100 w 12192000"/>
            <a:gd name="connsiteY8850" fmla="*/ 3709150 h 6858000"/>
            <a:gd name="connsiteX8851" fmla="*/ 7753755 w 12192000"/>
            <a:gd name="connsiteY8851" fmla="*/ 3681811 h 6858000"/>
            <a:gd name="connsiteX8852" fmla="*/ 7781100 w 12192000"/>
            <a:gd name="connsiteY8852" fmla="*/ 3654471 h 6858000"/>
            <a:gd name="connsiteX8853" fmla="*/ 7808434 w 12192000"/>
            <a:gd name="connsiteY8853" fmla="*/ 3681811 h 6858000"/>
            <a:gd name="connsiteX8854" fmla="*/ 7781100 w 12192000"/>
            <a:gd name="connsiteY8854" fmla="*/ 3709150 h 6858000"/>
            <a:gd name="connsiteX8855" fmla="*/ 7847760 w 12192000"/>
            <a:gd name="connsiteY8855" fmla="*/ 3709150 h 6858000"/>
            <a:gd name="connsiteX8856" fmla="*/ 7820415 w 12192000"/>
            <a:gd name="connsiteY8856" fmla="*/ 3681811 h 6858000"/>
            <a:gd name="connsiteX8857" fmla="*/ 7847760 w 12192000"/>
            <a:gd name="connsiteY8857" fmla="*/ 3654471 h 6858000"/>
            <a:gd name="connsiteX8858" fmla="*/ 7875094 w 12192000"/>
            <a:gd name="connsiteY8858" fmla="*/ 3681811 h 6858000"/>
            <a:gd name="connsiteX8859" fmla="*/ 7847760 w 12192000"/>
            <a:gd name="connsiteY8859" fmla="*/ 3709150 h 6858000"/>
            <a:gd name="connsiteX8860" fmla="*/ 7913996 w 12192000"/>
            <a:gd name="connsiteY8860" fmla="*/ 3709150 h 6858000"/>
            <a:gd name="connsiteX8861" fmla="*/ 7886651 w 12192000"/>
            <a:gd name="connsiteY8861" fmla="*/ 3681811 h 6858000"/>
            <a:gd name="connsiteX8862" fmla="*/ 7913996 w 12192000"/>
            <a:gd name="connsiteY8862" fmla="*/ 3654471 h 6858000"/>
            <a:gd name="connsiteX8863" fmla="*/ 7941331 w 12192000"/>
            <a:gd name="connsiteY8863" fmla="*/ 3681811 h 6858000"/>
            <a:gd name="connsiteX8864" fmla="*/ 7913996 w 12192000"/>
            <a:gd name="connsiteY8864" fmla="*/ 3709150 h 6858000"/>
            <a:gd name="connsiteX8865" fmla="*/ 7980656 w 12192000"/>
            <a:gd name="connsiteY8865" fmla="*/ 3709150 h 6858000"/>
            <a:gd name="connsiteX8866" fmla="*/ 7953311 w 12192000"/>
            <a:gd name="connsiteY8866" fmla="*/ 3681811 h 6858000"/>
            <a:gd name="connsiteX8867" fmla="*/ 7980656 w 12192000"/>
            <a:gd name="connsiteY8867" fmla="*/ 3654471 h 6858000"/>
            <a:gd name="connsiteX8868" fmla="*/ 8007991 w 12192000"/>
            <a:gd name="connsiteY8868" fmla="*/ 3681811 h 6858000"/>
            <a:gd name="connsiteX8869" fmla="*/ 7980656 w 12192000"/>
            <a:gd name="connsiteY8869" fmla="*/ 3709150 h 6858000"/>
            <a:gd name="connsiteX8870" fmla="*/ 8047318 w 12192000"/>
            <a:gd name="connsiteY8870" fmla="*/ 3709150 h 6858000"/>
            <a:gd name="connsiteX8871" fmla="*/ 8019973 w 12192000"/>
            <a:gd name="connsiteY8871" fmla="*/ 3681811 h 6858000"/>
            <a:gd name="connsiteX8872" fmla="*/ 8047318 w 12192000"/>
            <a:gd name="connsiteY8872" fmla="*/ 3654471 h 6858000"/>
            <a:gd name="connsiteX8873" fmla="*/ 8074652 w 12192000"/>
            <a:gd name="connsiteY8873" fmla="*/ 3681811 h 6858000"/>
            <a:gd name="connsiteX8874" fmla="*/ 8047318 w 12192000"/>
            <a:gd name="connsiteY8874" fmla="*/ 3709150 h 6858000"/>
            <a:gd name="connsiteX8875" fmla="*/ 8113979 w 12192000"/>
            <a:gd name="connsiteY8875" fmla="*/ 3709150 h 6858000"/>
            <a:gd name="connsiteX8876" fmla="*/ 8086634 w 12192000"/>
            <a:gd name="connsiteY8876" fmla="*/ 3681811 h 6858000"/>
            <a:gd name="connsiteX8877" fmla="*/ 8113979 w 12192000"/>
            <a:gd name="connsiteY8877" fmla="*/ 3654471 h 6858000"/>
            <a:gd name="connsiteX8878" fmla="*/ 8141313 w 12192000"/>
            <a:gd name="connsiteY8878" fmla="*/ 3681811 h 6858000"/>
            <a:gd name="connsiteX8879" fmla="*/ 8113979 w 12192000"/>
            <a:gd name="connsiteY8879" fmla="*/ 3709150 h 6858000"/>
            <a:gd name="connsiteX8880" fmla="*/ 8180639 w 12192000"/>
            <a:gd name="connsiteY8880" fmla="*/ 3709150 h 6858000"/>
            <a:gd name="connsiteX8881" fmla="*/ 8153294 w 12192000"/>
            <a:gd name="connsiteY8881" fmla="*/ 3681811 h 6858000"/>
            <a:gd name="connsiteX8882" fmla="*/ 8180639 w 12192000"/>
            <a:gd name="connsiteY8882" fmla="*/ 3654471 h 6858000"/>
            <a:gd name="connsiteX8883" fmla="*/ 8207974 w 12192000"/>
            <a:gd name="connsiteY8883" fmla="*/ 3681811 h 6858000"/>
            <a:gd name="connsiteX8884" fmla="*/ 8180639 w 12192000"/>
            <a:gd name="connsiteY8884" fmla="*/ 3709150 h 6858000"/>
            <a:gd name="connsiteX8885" fmla="*/ 8247300 w 12192000"/>
            <a:gd name="connsiteY8885" fmla="*/ 3709150 h 6858000"/>
            <a:gd name="connsiteX8886" fmla="*/ 8219955 w 12192000"/>
            <a:gd name="connsiteY8886" fmla="*/ 3681811 h 6858000"/>
            <a:gd name="connsiteX8887" fmla="*/ 8247300 w 12192000"/>
            <a:gd name="connsiteY8887" fmla="*/ 3654471 h 6858000"/>
            <a:gd name="connsiteX8888" fmla="*/ 8274635 w 12192000"/>
            <a:gd name="connsiteY8888" fmla="*/ 3681811 h 6858000"/>
            <a:gd name="connsiteX8889" fmla="*/ 8247300 w 12192000"/>
            <a:gd name="connsiteY8889" fmla="*/ 3709150 h 6858000"/>
            <a:gd name="connsiteX8890" fmla="*/ 8313962 w 12192000"/>
            <a:gd name="connsiteY8890" fmla="*/ 3709150 h 6858000"/>
            <a:gd name="connsiteX8891" fmla="*/ 8286617 w 12192000"/>
            <a:gd name="connsiteY8891" fmla="*/ 3681811 h 6858000"/>
            <a:gd name="connsiteX8892" fmla="*/ 8313962 w 12192000"/>
            <a:gd name="connsiteY8892" fmla="*/ 3654471 h 6858000"/>
            <a:gd name="connsiteX8893" fmla="*/ 8341296 w 12192000"/>
            <a:gd name="connsiteY8893" fmla="*/ 3681811 h 6858000"/>
            <a:gd name="connsiteX8894" fmla="*/ 8313962 w 12192000"/>
            <a:gd name="connsiteY8894" fmla="*/ 3709150 h 6858000"/>
            <a:gd name="connsiteX8895" fmla="*/ 8380622 w 12192000"/>
            <a:gd name="connsiteY8895" fmla="*/ 3709150 h 6858000"/>
            <a:gd name="connsiteX8896" fmla="*/ 8353277 w 12192000"/>
            <a:gd name="connsiteY8896" fmla="*/ 3681811 h 6858000"/>
            <a:gd name="connsiteX8897" fmla="*/ 8380622 w 12192000"/>
            <a:gd name="connsiteY8897" fmla="*/ 3654471 h 6858000"/>
            <a:gd name="connsiteX8898" fmla="*/ 8407956 w 12192000"/>
            <a:gd name="connsiteY8898" fmla="*/ 3681811 h 6858000"/>
            <a:gd name="connsiteX8899" fmla="*/ 8380622 w 12192000"/>
            <a:gd name="connsiteY8899" fmla="*/ 3709150 h 6858000"/>
            <a:gd name="connsiteX8900" fmla="*/ 8447283 w 12192000"/>
            <a:gd name="connsiteY8900" fmla="*/ 3709150 h 6858000"/>
            <a:gd name="connsiteX8901" fmla="*/ 8419938 w 12192000"/>
            <a:gd name="connsiteY8901" fmla="*/ 3681811 h 6858000"/>
            <a:gd name="connsiteX8902" fmla="*/ 8447283 w 12192000"/>
            <a:gd name="connsiteY8902" fmla="*/ 3654471 h 6858000"/>
            <a:gd name="connsiteX8903" fmla="*/ 8474618 w 12192000"/>
            <a:gd name="connsiteY8903" fmla="*/ 3681811 h 6858000"/>
            <a:gd name="connsiteX8904" fmla="*/ 8447283 w 12192000"/>
            <a:gd name="connsiteY8904" fmla="*/ 3709150 h 6858000"/>
            <a:gd name="connsiteX8905" fmla="*/ 8513944 w 12192000"/>
            <a:gd name="connsiteY8905" fmla="*/ 3709150 h 6858000"/>
            <a:gd name="connsiteX8906" fmla="*/ 8486599 w 12192000"/>
            <a:gd name="connsiteY8906" fmla="*/ 3681811 h 6858000"/>
            <a:gd name="connsiteX8907" fmla="*/ 8513944 w 12192000"/>
            <a:gd name="connsiteY8907" fmla="*/ 3654471 h 6858000"/>
            <a:gd name="connsiteX8908" fmla="*/ 8541279 w 12192000"/>
            <a:gd name="connsiteY8908" fmla="*/ 3681811 h 6858000"/>
            <a:gd name="connsiteX8909" fmla="*/ 8513944 w 12192000"/>
            <a:gd name="connsiteY8909" fmla="*/ 3709150 h 6858000"/>
            <a:gd name="connsiteX8910" fmla="*/ 8580605 w 12192000"/>
            <a:gd name="connsiteY8910" fmla="*/ 3709150 h 6858000"/>
            <a:gd name="connsiteX8911" fmla="*/ 8553260 w 12192000"/>
            <a:gd name="connsiteY8911" fmla="*/ 3681811 h 6858000"/>
            <a:gd name="connsiteX8912" fmla="*/ 8580605 w 12192000"/>
            <a:gd name="connsiteY8912" fmla="*/ 3654471 h 6858000"/>
            <a:gd name="connsiteX8913" fmla="*/ 8607939 w 12192000"/>
            <a:gd name="connsiteY8913" fmla="*/ 3681811 h 6858000"/>
            <a:gd name="connsiteX8914" fmla="*/ 8580605 w 12192000"/>
            <a:gd name="connsiteY8914" fmla="*/ 3709150 h 6858000"/>
            <a:gd name="connsiteX8915" fmla="*/ 8647266 w 12192000"/>
            <a:gd name="connsiteY8915" fmla="*/ 3709150 h 6858000"/>
            <a:gd name="connsiteX8916" fmla="*/ 8619921 w 12192000"/>
            <a:gd name="connsiteY8916" fmla="*/ 3681811 h 6858000"/>
            <a:gd name="connsiteX8917" fmla="*/ 8647266 w 12192000"/>
            <a:gd name="connsiteY8917" fmla="*/ 3654471 h 6858000"/>
            <a:gd name="connsiteX8918" fmla="*/ 8674600 w 12192000"/>
            <a:gd name="connsiteY8918" fmla="*/ 3681811 h 6858000"/>
            <a:gd name="connsiteX8919" fmla="*/ 8647266 w 12192000"/>
            <a:gd name="connsiteY8919" fmla="*/ 3709150 h 6858000"/>
            <a:gd name="connsiteX8920" fmla="*/ 8713927 w 12192000"/>
            <a:gd name="connsiteY8920" fmla="*/ 3709150 h 6858000"/>
            <a:gd name="connsiteX8921" fmla="*/ 8686582 w 12192000"/>
            <a:gd name="connsiteY8921" fmla="*/ 3681811 h 6858000"/>
            <a:gd name="connsiteX8922" fmla="*/ 8713927 w 12192000"/>
            <a:gd name="connsiteY8922" fmla="*/ 3654471 h 6858000"/>
            <a:gd name="connsiteX8923" fmla="*/ 8741262 w 12192000"/>
            <a:gd name="connsiteY8923" fmla="*/ 3681811 h 6858000"/>
            <a:gd name="connsiteX8924" fmla="*/ 8713927 w 12192000"/>
            <a:gd name="connsiteY8924" fmla="*/ 3709150 h 6858000"/>
            <a:gd name="connsiteX8925" fmla="*/ 9113893 w 12192000"/>
            <a:gd name="connsiteY8925" fmla="*/ 3709150 h 6858000"/>
            <a:gd name="connsiteX8926" fmla="*/ 9086548 w 12192000"/>
            <a:gd name="connsiteY8926" fmla="*/ 3681811 h 6858000"/>
            <a:gd name="connsiteX8927" fmla="*/ 9113893 w 12192000"/>
            <a:gd name="connsiteY8927" fmla="*/ 3654471 h 6858000"/>
            <a:gd name="connsiteX8928" fmla="*/ 9141227 w 12192000"/>
            <a:gd name="connsiteY8928" fmla="*/ 3681811 h 6858000"/>
            <a:gd name="connsiteX8929" fmla="*/ 9113893 w 12192000"/>
            <a:gd name="connsiteY8929" fmla="*/ 3709150 h 6858000"/>
            <a:gd name="connsiteX8930" fmla="*/ 3114407 w 12192000"/>
            <a:gd name="connsiteY8930" fmla="*/ 3642523 h 6858000"/>
            <a:gd name="connsiteX8931" fmla="*/ 3087067 w 12192000"/>
            <a:gd name="connsiteY8931" fmla="*/ 3615183 h 6858000"/>
            <a:gd name="connsiteX8932" fmla="*/ 3114407 w 12192000"/>
            <a:gd name="connsiteY8932" fmla="*/ 3587843 h 6858000"/>
            <a:gd name="connsiteX8933" fmla="*/ 3141747 w 12192000"/>
            <a:gd name="connsiteY8933" fmla="*/ 3615183 h 6858000"/>
            <a:gd name="connsiteX8934" fmla="*/ 3114407 w 12192000"/>
            <a:gd name="connsiteY8934" fmla="*/ 3642523 h 6858000"/>
            <a:gd name="connsiteX8935" fmla="*/ 3181068 w 12192000"/>
            <a:gd name="connsiteY8935" fmla="*/ 3642523 h 6858000"/>
            <a:gd name="connsiteX8936" fmla="*/ 3153728 w 12192000"/>
            <a:gd name="connsiteY8936" fmla="*/ 3615183 h 6858000"/>
            <a:gd name="connsiteX8937" fmla="*/ 3181068 w 12192000"/>
            <a:gd name="connsiteY8937" fmla="*/ 3587843 h 6858000"/>
            <a:gd name="connsiteX8938" fmla="*/ 3208408 w 12192000"/>
            <a:gd name="connsiteY8938" fmla="*/ 3615183 h 6858000"/>
            <a:gd name="connsiteX8939" fmla="*/ 3181068 w 12192000"/>
            <a:gd name="connsiteY8939" fmla="*/ 3642523 h 6858000"/>
            <a:gd name="connsiteX8940" fmla="*/ 3247728 w 12192000"/>
            <a:gd name="connsiteY8940" fmla="*/ 3642523 h 6858000"/>
            <a:gd name="connsiteX8941" fmla="*/ 3220389 w 12192000"/>
            <a:gd name="connsiteY8941" fmla="*/ 3615183 h 6858000"/>
            <a:gd name="connsiteX8942" fmla="*/ 3247728 w 12192000"/>
            <a:gd name="connsiteY8942" fmla="*/ 3587843 h 6858000"/>
            <a:gd name="connsiteX8943" fmla="*/ 3275068 w 12192000"/>
            <a:gd name="connsiteY8943" fmla="*/ 3615183 h 6858000"/>
            <a:gd name="connsiteX8944" fmla="*/ 3247728 w 12192000"/>
            <a:gd name="connsiteY8944" fmla="*/ 3642523 h 6858000"/>
            <a:gd name="connsiteX8945" fmla="*/ 3314390 w 12192000"/>
            <a:gd name="connsiteY8945" fmla="*/ 3642523 h 6858000"/>
            <a:gd name="connsiteX8946" fmla="*/ 3287050 w 12192000"/>
            <a:gd name="connsiteY8946" fmla="*/ 3615183 h 6858000"/>
            <a:gd name="connsiteX8947" fmla="*/ 3314390 w 12192000"/>
            <a:gd name="connsiteY8947" fmla="*/ 3587843 h 6858000"/>
            <a:gd name="connsiteX8948" fmla="*/ 3341729 w 12192000"/>
            <a:gd name="connsiteY8948" fmla="*/ 3615183 h 6858000"/>
            <a:gd name="connsiteX8949" fmla="*/ 3314390 w 12192000"/>
            <a:gd name="connsiteY8949" fmla="*/ 3642523 h 6858000"/>
            <a:gd name="connsiteX8950" fmla="*/ 3381051 w 12192000"/>
            <a:gd name="connsiteY8950" fmla="*/ 3642523 h 6858000"/>
            <a:gd name="connsiteX8951" fmla="*/ 3353711 w 12192000"/>
            <a:gd name="connsiteY8951" fmla="*/ 3615183 h 6858000"/>
            <a:gd name="connsiteX8952" fmla="*/ 3381051 w 12192000"/>
            <a:gd name="connsiteY8952" fmla="*/ 3587843 h 6858000"/>
            <a:gd name="connsiteX8953" fmla="*/ 3408391 w 12192000"/>
            <a:gd name="connsiteY8953" fmla="*/ 3615183 h 6858000"/>
            <a:gd name="connsiteX8954" fmla="*/ 3381051 w 12192000"/>
            <a:gd name="connsiteY8954" fmla="*/ 3642523 h 6858000"/>
            <a:gd name="connsiteX8955" fmla="*/ 3447711 w 12192000"/>
            <a:gd name="connsiteY8955" fmla="*/ 3642523 h 6858000"/>
            <a:gd name="connsiteX8956" fmla="*/ 3420371 w 12192000"/>
            <a:gd name="connsiteY8956" fmla="*/ 3615183 h 6858000"/>
            <a:gd name="connsiteX8957" fmla="*/ 3447711 w 12192000"/>
            <a:gd name="connsiteY8957" fmla="*/ 3587843 h 6858000"/>
            <a:gd name="connsiteX8958" fmla="*/ 3475051 w 12192000"/>
            <a:gd name="connsiteY8958" fmla="*/ 3615183 h 6858000"/>
            <a:gd name="connsiteX8959" fmla="*/ 3447711 w 12192000"/>
            <a:gd name="connsiteY8959" fmla="*/ 3642523 h 6858000"/>
            <a:gd name="connsiteX8960" fmla="*/ 3514372 w 12192000"/>
            <a:gd name="connsiteY8960" fmla="*/ 3642523 h 6858000"/>
            <a:gd name="connsiteX8961" fmla="*/ 3487033 w 12192000"/>
            <a:gd name="connsiteY8961" fmla="*/ 3615183 h 6858000"/>
            <a:gd name="connsiteX8962" fmla="*/ 3514372 w 12192000"/>
            <a:gd name="connsiteY8962" fmla="*/ 3587843 h 6858000"/>
            <a:gd name="connsiteX8963" fmla="*/ 3541712 w 12192000"/>
            <a:gd name="connsiteY8963" fmla="*/ 3615183 h 6858000"/>
            <a:gd name="connsiteX8964" fmla="*/ 3514372 w 12192000"/>
            <a:gd name="connsiteY8964" fmla="*/ 3642523 h 6858000"/>
            <a:gd name="connsiteX8965" fmla="*/ 3581034 w 12192000"/>
            <a:gd name="connsiteY8965" fmla="*/ 3642523 h 6858000"/>
            <a:gd name="connsiteX8966" fmla="*/ 3553694 w 12192000"/>
            <a:gd name="connsiteY8966" fmla="*/ 3615183 h 6858000"/>
            <a:gd name="connsiteX8967" fmla="*/ 3581034 w 12192000"/>
            <a:gd name="connsiteY8967" fmla="*/ 3587843 h 6858000"/>
            <a:gd name="connsiteX8968" fmla="*/ 3608373 w 12192000"/>
            <a:gd name="connsiteY8968" fmla="*/ 3615183 h 6858000"/>
            <a:gd name="connsiteX8969" fmla="*/ 3581034 w 12192000"/>
            <a:gd name="connsiteY8969" fmla="*/ 3642523 h 6858000"/>
            <a:gd name="connsiteX8970" fmla="*/ 3647694 w 12192000"/>
            <a:gd name="connsiteY8970" fmla="*/ 3642523 h 6858000"/>
            <a:gd name="connsiteX8971" fmla="*/ 3620354 w 12192000"/>
            <a:gd name="connsiteY8971" fmla="*/ 3615183 h 6858000"/>
            <a:gd name="connsiteX8972" fmla="*/ 3647694 w 12192000"/>
            <a:gd name="connsiteY8972" fmla="*/ 3587843 h 6858000"/>
            <a:gd name="connsiteX8973" fmla="*/ 3675034 w 12192000"/>
            <a:gd name="connsiteY8973" fmla="*/ 3615183 h 6858000"/>
            <a:gd name="connsiteX8974" fmla="*/ 3647694 w 12192000"/>
            <a:gd name="connsiteY8974" fmla="*/ 3642523 h 6858000"/>
            <a:gd name="connsiteX8975" fmla="*/ 3714355 w 12192000"/>
            <a:gd name="connsiteY8975" fmla="*/ 3642523 h 6858000"/>
            <a:gd name="connsiteX8976" fmla="*/ 3687015 w 12192000"/>
            <a:gd name="connsiteY8976" fmla="*/ 3615183 h 6858000"/>
            <a:gd name="connsiteX8977" fmla="*/ 3714355 w 12192000"/>
            <a:gd name="connsiteY8977" fmla="*/ 3587843 h 6858000"/>
            <a:gd name="connsiteX8978" fmla="*/ 3741695 w 12192000"/>
            <a:gd name="connsiteY8978" fmla="*/ 3615183 h 6858000"/>
            <a:gd name="connsiteX8979" fmla="*/ 3714355 w 12192000"/>
            <a:gd name="connsiteY8979" fmla="*/ 3642523 h 6858000"/>
            <a:gd name="connsiteX8980" fmla="*/ 3781016 w 12192000"/>
            <a:gd name="connsiteY8980" fmla="*/ 3642523 h 6858000"/>
            <a:gd name="connsiteX8981" fmla="*/ 3753677 w 12192000"/>
            <a:gd name="connsiteY8981" fmla="*/ 3615183 h 6858000"/>
            <a:gd name="connsiteX8982" fmla="*/ 3781016 w 12192000"/>
            <a:gd name="connsiteY8982" fmla="*/ 3587843 h 6858000"/>
            <a:gd name="connsiteX8983" fmla="*/ 3808356 w 12192000"/>
            <a:gd name="connsiteY8983" fmla="*/ 3615183 h 6858000"/>
            <a:gd name="connsiteX8984" fmla="*/ 3781016 w 12192000"/>
            <a:gd name="connsiteY8984" fmla="*/ 3642523 h 6858000"/>
            <a:gd name="connsiteX8985" fmla="*/ 3847677 w 12192000"/>
            <a:gd name="connsiteY8985" fmla="*/ 3642523 h 6858000"/>
            <a:gd name="connsiteX8986" fmla="*/ 3820337 w 12192000"/>
            <a:gd name="connsiteY8986" fmla="*/ 3615183 h 6858000"/>
            <a:gd name="connsiteX8987" fmla="*/ 3847677 w 12192000"/>
            <a:gd name="connsiteY8987" fmla="*/ 3587843 h 6858000"/>
            <a:gd name="connsiteX8988" fmla="*/ 3875016 w 12192000"/>
            <a:gd name="connsiteY8988" fmla="*/ 3615183 h 6858000"/>
            <a:gd name="connsiteX8989" fmla="*/ 3847677 w 12192000"/>
            <a:gd name="connsiteY8989" fmla="*/ 3642523 h 6858000"/>
            <a:gd name="connsiteX8990" fmla="*/ 3914338 w 12192000"/>
            <a:gd name="connsiteY8990" fmla="*/ 3642523 h 6858000"/>
            <a:gd name="connsiteX8991" fmla="*/ 3886998 w 12192000"/>
            <a:gd name="connsiteY8991" fmla="*/ 3615183 h 6858000"/>
            <a:gd name="connsiteX8992" fmla="*/ 3914338 w 12192000"/>
            <a:gd name="connsiteY8992" fmla="*/ 3587843 h 6858000"/>
            <a:gd name="connsiteX8993" fmla="*/ 3941678 w 12192000"/>
            <a:gd name="connsiteY8993" fmla="*/ 3615183 h 6858000"/>
            <a:gd name="connsiteX8994" fmla="*/ 3914338 w 12192000"/>
            <a:gd name="connsiteY8994" fmla="*/ 3642523 h 6858000"/>
            <a:gd name="connsiteX8995" fmla="*/ 3980999 w 12192000"/>
            <a:gd name="connsiteY8995" fmla="*/ 3642523 h 6858000"/>
            <a:gd name="connsiteX8996" fmla="*/ 3953659 w 12192000"/>
            <a:gd name="connsiteY8996" fmla="*/ 3615183 h 6858000"/>
            <a:gd name="connsiteX8997" fmla="*/ 3980999 w 12192000"/>
            <a:gd name="connsiteY8997" fmla="*/ 3587843 h 6858000"/>
            <a:gd name="connsiteX8998" fmla="*/ 4008339 w 12192000"/>
            <a:gd name="connsiteY8998" fmla="*/ 3615183 h 6858000"/>
            <a:gd name="connsiteX8999" fmla="*/ 3980999 w 12192000"/>
            <a:gd name="connsiteY8999" fmla="*/ 3642523 h 6858000"/>
            <a:gd name="connsiteX9000" fmla="*/ 5780846 w 12192000"/>
            <a:gd name="connsiteY9000" fmla="*/ 3642523 h 6858000"/>
            <a:gd name="connsiteX9001" fmla="*/ 5753501 w 12192000"/>
            <a:gd name="connsiteY9001" fmla="*/ 3615183 h 6858000"/>
            <a:gd name="connsiteX9002" fmla="*/ 5780846 w 12192000"/>
            <a:gd name="connsiteY9002" fmla="*/ 3587843 h 6858000"/>
            <a:gd name="connsiteX9003" fmla="*/ 5808181 w 12192000"/>
            <a:gd name="connsiteY9003" fmla="*/ 3615183 h 6858000"/>
            <a:gd name="connsiteX9004" fmla="*/ 5780846 w 12192000"/>
            <a:gd name="connsiteY9004" fmla="*/ 3642523 h 6858000"/>
            <a:gd name="connsiteX9005" fmla="*/ 5847507 w 12192000"/>
            <a:gd name="connsiteY9005" fmla="*/ 3642523 h 6858000"/>
            <a:gd name="connsiteX9006" fmla="*/ 5820162 w 12192000"/>
            <a:gd name="connsiteY9006" fmla="*/ 3615183 h 6858000"/>
            <a:gd name="connsiteX9007" fmla="*/ 5847507 w 12192000"/>
            <a:gd name="connsiteY9007" fmla="*/ 3587843 h 6858000"/>
            <a:gd name="connsiteX9008" fmla="*/ 5874842 w 12192000"/>
            <a:gd name="connsiteY9008" fmla="*/ 3615183 h 6858000"/>
            <a:gd name="connsiteX9009" fmla="*/ 5847507 w 12192000"/>
            <a:gd name="connsiteY9009" fmla="*/ 3642523 h 6858000"/>
            <a:gd name="connsiteX9010" fmla="*/ 5914168 w 12192000"/>
            <a:gd name="connsiteY9010" fmla="*/ 3642523 h 6858000"/>
            <a:gd name="connsiteX9011" fmla="*/ 5886823 w 12192000"/>
            <a:gd name="connsiteY9011" fmla="*/ 3615183 h 6858000"/>
            <a:gd name="connsiteX9012" fmla="*/ 5914168 w 12192000"/>
            <a:gd name="connsiteY9012" fmla="*/ 3587843 h 6858000"/>
            <a:gd name="connsiteX9013" fmla="*/ 5941502 w 12192000"/>
            <a:gd name="connsiteY9013" fmla="*/ 3615183 h 6858000"/>
            <a:gd name="connsiteX9014" fmla="*/ 5914168 w 12192000"/>
            <a:gd name="connsiteY9014" fmla="*/ 3642523 h 6858000"/>
            <a:gd name="connsiteX9015" fmla="*/ 5980829 w 12192000"/>
            <a:gd name="connsiteY9015" fmla="*/ 3642523 h 6858000"/>
            <a:gd name="connsiteX9016" fmla="*/ 5953484 w 12192000"/>
            <a:gd name="connsiteY9016" fmla="*/ 3615183 h 6858000"/>
            <a:gd name="connsiteX9017" fmla="*/ 5980829 w 12192000"/>
            <a:gd name="connsiteY9017" fmla="*/ 3587843 h 6858000"/>
            <a:gd name="connsiteX9018" fmla="*/ 6008163 w 12192000"/>
            <a:gd name="connsiteY9018" fmla="*/ 3615183 h 6858000"/>
            <a:gd name="connsiteX9019" fmla="*/ 5980829 w 12192000"/>
            <a:gd name="connsiteY9019" fmla="*/ 3642523 h 6858000"/>
            <a:gd name="connsiteX9020" fmla="*/ 6047490 w 12192000"/>
            <a:gd name="connsiteY9020" fmla="*/ 3642523 h 6858000"/>
            <a:gd name="connsiteX9021" fmla="*/ 6020145 w 12192000"/>
            <a:gd name="connsiteY9021" fmla="*/ 3615183 h 6858000"/>
            <a:gd name="connsiteX9022" fmla="*/ 6047490 w 12192000"/>
            <a:gd name="connsiteY9022" fmla="*/ 3587843 h 6858000"/>
            <a:gd name="connsiteX9023" fmla="*/ 6074825 w 12192000"/>
            <a:gd name="connsiteY9023" fmla="*/ 3615183 h 6858000"/>
            <a:gd name="connsiteX9024" fmla="*/ 6047490 w 12192000"/>
            <a:gd name="connsiteY9024" fmla="*/ 3642523 h 6858000"/>
            <a:gd name="connsiteX9025" fmla="*/ 6114150 w 12192000"/>
            <a:gd name="connsiteY9025" fmla="*/ 3642523 h 6858000"/>
            <a:gd name="connsiteX9026" fmla="*/ 6086805 w 12192000"/>
            <a:gd name="connsiteY9026" fmla="*/ 3615183 h 6858000"/>
            <a:gd name="connsiteX9027" fmla="*/ 6114150 w 12192000"/>
            <a:gd name="connsiteY9027" fmla="*/ 3587843 h 6858000"/>
            <a:gd name="connsiteX9028" fmla="*/ 6141485 w 12192000"/>
            <a:gd name="connsiteY9028" fmla="*/ 3615183 h 6858000"/>
            <a:gd name="connsiteX9029" fmla="*/ 6114150 w 12192000"/>
            <a:gd name="connsiteY9029" fmla="*/ 3642523 h 6858000"/>
            <a:gd name="connsiteX9030" fmla="*/ 6714100 w 12192000"/>
            <a:gd name="connsiteY9030" fmla="*/ 3642523 h 6858000"/>
            <a:gd name="connsiteX9031" fmla="*/ 6686755 w 12192000"/>
            <a:gd name="connsiteY9031" fmla="*/ 3615183 h 6858000"/>
            <a:gd name="connsiteX9032" fmla="*/ 6714100 w 12192000"/>
            <a:gd name="connsiteY9032" fmla="*/ 3587843 h 6858000"/>
            <a:gd name="connsiteX9033" fmla="*/ 6741434 w 12192000"/>
            <a:gd name="connsiteY9033" fmla="*/ 3615183 h 6858000"/>
            <a:gd name="connsiteX9034" fmla="*/ 6714100 w 12192000"/>
            <a:gd name="connsiteY9034" fmla="*/ 3642523 h 6858000"/>
            <a:gd name="connsiteX9035" fmla="*/ 6780760 w 12192000"/>
            <a:gd name="connsiteY9035" fmla="*/ 3642523 h 6858000"/>
            <a:gd name="connsiteX9036" fmla="*/ 6753415 w 12192000"/>
            <a:gd name="connsiteY9036" fmla="*/ 3615183 h 6858000"/>
            <a:gd name="connsiteX9037" fmla="*/ 6780760 w 12192000"/>
            <a:gd name="connsiteY9037" fmla="*/ 3587843 h 6858000"/>
            <a:gd name="connsiteX9038" fmla="*/ 6808094 w 12192000"/>
            <a:gd name="connsiteY9038" fmla="*/ 3615183 h 6858000"/>
            <a:gd name="connsiteX9039" fmla="*/ 6780760 w 12192000"/>
            <a:gd name="connsiteY9039" fmla="*/ 3642523 h 6858000"/>
            <a:gd name="connsiteX9040" fmla="*/ 6847421 w 12192000"/>
            <a:gd name="connsiteY9040" fmla="*/ 3642523 h 6858000"/>
            <a:gd name="connsiteX9041" fmla="*/ 6820076 w 12192000"/>
            <a:gd name="connsiteY9041" fmla="*/ 3615183 h 6858000"/>
            <a:gd name="connsiteX9042" fmla="*/ 6847421 w 12192000"/>
            <a:gd name="connsiteY9042" fmla="*/ 3587843 h 6858000"/>
            <a:gd name="connsiteX9043" fmla="*/ 6874756 w 12192000"/>
            <a:gd name="connsiteY9043" fmla="*/ 3615183 h 6858000"/>
            <a:gd name="connsiteX9044" fmla="*/ 6847421 w 12192000"/>
            <a:gd name="connsiteY9044" fmla="*/ 3642523 h 6858000"/>
            <a:gd name="connsiteX9045" fmla="*/ 6914082 w 12192000"/>
            <a:gd name="connsiteY9045" fmla="*/ 3642523 h 6858000"/>
            <a:gd name="connsiteX9046" fmla="*/ 6886737 w 12192000"/>
            <a:gd name="connsiteY9046" fmla="*/ 3615183 h 6858000"/>
            <a:gd name="connsiteX9047" fmla="*/ 6914082 w 12192000"/>
            <a:gd name="connsiteY9047" fmla="*/ 3587843 h 6858000"/>
            <a:gd name="connsiteX9048" fmla="*/ 6941417 w 12192000"/>
            <a:gd name="connsiteY9048" fmla="*/ 3615183 h 6858000"/>
            <a:gd name="connsiteX9049" fmla="*/ 6914082 w 12192000"/>
            <a:gd name="connsiteY9049" fmla="*/ 3642523 h 6858000"/>
            <a:gd name="connsiteX9050" fmla="*/ 6980743 w 12192000"/>
            <a:gd name="connsiteY9050" fmla="*/ 3642523 h 6858000"/>
            <a:gd name="connsiteX9051" fmla="*/ 6953398 w 12192000"/>
            <a:gd name="connsiteY9051" fmla="*/ 3615183 h 6858000"/>
            <a:gd name="connsiteX9052" fmla="*/ 6980743 w 12192000"/>
            <a:gd name="connsiteY9052" fmla="*/ 3587843 h 6858000"/>
            <a:gd name="connsiteX9053" fmla="*/ 7008077 w 12192000"/>
            <a:gd name="connsiteY9053" fmla="*/ 3615183 h 6858000"/>
            <a:gd name="connsiteX9054" fmla="*/ 6980743 w 12192000"/>
            <a:gd name="connsiteY9054" fmla="*/ 3642523 h 6858000"/>
            <a:gd name="connsiteX9055" fmla="*/ 7047404 w 12192000"/>
            <a:gd name="connsiteY9055" fmla="*/ 3642523 h 6858000"/>
            <a:gd name="connsiteX9056" fmla="*/ 7020059 w 12192000"/>
            <a:gd name="connsiteY9056" fmla="*/ 3615183 h 6858000"/>
            <a:gd name="connsiteX9057" fmla="*/ 7047404 w 12192000"/>
            <a:gd name="connsiteY9057" fmla="*/ 3587843 h 6858000"/>
            <a:gd name="connsiteX9058" fmla="*/ 7074738 w 12192000"/>
            <a:gd name="connsiteY9058" fmla="*/ 3615183 h 6858000"/>
            <a:gd name="connsiteX9059" fmla="*/ 7047404 w 12192000"/>
            <a:gd name="connsiteY9059" fmla="*/ 3642523 h 6858000"/>
            <a:gd name="connsiteX9060" fmla="*/ 7114065 w 12192000"/>
            <a:gd name="connsiteY9060" fmla="*/ 3642523 h 6858000"/>
            <a:gd name="connsiteX9061" fmla="*/ 7086720 w 12192000"/>
            <a:gd name="connsiteY9061" fmla="*/ 3615183 h 6858000"/>
            <a:gd name="connsiteX9062" fmla="*/ 7114065 w 12192000"/>
            <a:gd name="connsiteY9062" fmla="*/ 3587843 h 6858000"/>
            <a:gd name="connsiteX9063" fmla="*/ 7141400 w 12192000"/>
            <a:gd name="connsiteY9063" fmla="*/ 3615183 h 6858000"/>
            <a:gd name="connsiteX9064" fmla="*/ 7114065 w 12192000"/>
            <a:gd name="connsiteY9064" fmla="*/ 3642523 h 6858000"/>
            <a:gd name="connsiteX9065" fmla="*/ 7180725 w 12192000"/>
            <a:gd name="connsiteY9065" fmla="*/ 3642523 h 6858000"/>
            <a:gd name="connsiteX9066" fmla="*/ 7153380 w 12192000"/>
            <a:gd name="connsiteY9066" fmla="*/ 3615183 h 6858000"/>
            <a:gd name="connsiteX9067" fmla="*/ 7180725 w 12192000"/>
            <a:gd name="connsiteY9067" fmla="*/ 3587843 h 6858000"/>
            <a:gd name="connsiteX9068" fmla="*/ 7208060 w 12192000"/>
            <a:gd name="connsiteY9068" fmla="*/ 3615183 h 6858000"/>
            <a:gd name="connsiteX9069" fmla="*/ 7180725 w 12192000"/>
            <a:gd name="connsiteY9069" fmla="*/ 3642523 h 6858000"/>
            <a:gd name="connsiteX9070" fmla="*/ 7247387 w 12192000"/>
            <a:gd name="connsiteY9070" fmla="*/ 3642523 h 6858000"/>
            <a:gd name="connsiteX9071" fmla="*/ 7220042 w 12192000"/>
            <a:gd name="connsiteY9071" fmla="*/ 3615183 h 6858000"/>
            <a:gd name="connsiteX9072" fmla="*/ 7247387 w 12192000"/>
            <a:gd name="connsiteY9072" fmla="*/ 3587843 h 6858000"/>
            <a:gd name="connsiteX9073" fmla="*/ 7274721 w 12192000"/>
            <a:gd name="connsiteY9073" fmla="*/ 3615183 h 6858000"/>
            <a:gd name="connsiteX9074" fmla="*/ 7247387 w 12192000"/>
            <a:gd name="connsiteY9074" fmla="*/ 3642523 h 6858000"/>
            <a:gd name="connsiteX9075" fmla="*/ 7314048 w 12192000"/>
            <a:gd name="connsiteY9075" fmla="*/ 3642523 h 6858000"/>
            <a:gd name="connsiteX9076" fmla="*/ 7286703 w 12192000"/>
            <a:gd name="connsiteY9076" fmla="*/ 3615183 h 6858000"/>
            <a:gd name="connsiteX9077" fmla="*/ 7314048 w 12192000"/>
            <a:gd name="connsiteY9077" fmla="*/ 3587843 h 6858000"/>
            <a:gd name="connsiteX9078" fmla="*/ 7341382 w 12192000"/>
            <a:gd name="connsiteY9078" fmla="*/ 3615183 h 6858000"/>
            <a:gd name="connsiteX9079" fmla="*/ 7314048 w 12192000"/>
            <a:gd name="connsiteY9079" fmla="*/ 3642523 h 6858000"/>
            <a:gd name="connsiteX9080" fmla="*/ 7380708 w 12192000"/>
            <a:gd name="connsiteY9080" fmla="*/ 3642523 h 6858000"/>
            <a:gd name="connsiteX9081" fmla="*/ 7353363 w 12192000"/>
            <a:gd name="connsiteY9081" fmla="*/ 3615183 h 6858000"/>
            <a:gd name="connsiteX9082" fmla="*/ 7380708 w 12192000"/>
            <a:gd name="connsiteY9082" fmla="*/ 3587843 h 6858000"/>
            <a:gd name="connsiteX9083" fmla="*/ 7408043 w 12192000"/>
            <a:gd name="connsiteY9083" fmla="*/ 3615183 h 6858000"/>
            <a:gd name="connsiteX9084" fmla="*/ 7380708 w 12192000"/>
            <a:gd name="connsiteY9084" fmla="*/ 3642523 h 6858000"/>
            <a:gd name="connsiteX9085" fmla="*/ 7447369 w 12192000"/>
            <a:gd name="connsiteY9085" fmla="*/ 3642523 h 6858000"/>
            <a:gd name="connsiteX9086" fmla="*/ 7420024 w 12192000"/>
            <a:gd name="connsiteY9086" fmla="*/ 3615183 h 6858000"/>
            <a:gd name="connsiteX9087" fmla="*/ 7447369 w 12192000"/>
            <a:gd name="connsiteY9087" fmla="*/ 3587843 h 6858000"/>
            <a:gd name="connsiteX9088" fmla="*/ 7474704 w 12192000"/>
            <a:gd name="connsiteY9088" fmla="*/ 3615183 h 6858000"/>
            <a:gd name="connsiteX9089" fmla="*/ 7447369 w 12192000"/>
            <a:gd name="connsiteY9089" fmla="*/ 3642523 h 6858000"/>
            <a:gd name="connsiteX9090" fmla="*/ 7514031 w 12192000"/>
            <a:gd name="connsiteY9090" fmla="*/ 3642523 h 6858000"/>
            <a:gd name="connsiteX9091" fmla="*/ 7486686 w 12192000"/>
            <a:gd name="connsiteY9091" fmla="*/ 3615183 h 6858000"/>
            <a:gd name="connsiteX9092" fmla="*/ 7514031 w 12192000"/>
            <a:gd name="connsiteY9092" fmla="*/ 3587843 h 6858000"/>
            <a:gd name="connsiteX9093" fmla="*/ 7541365 w 12192000"/>
            <a:gd name="connsiteY9093" fmla="*/ 3615183 h 6858000"/>
            <a:gd name="connsiteX9094" fmla="*/ 7514031 w 12192000"/>
            <a:gd name="connsiteY9094" fmla="*/ 3642523 h 6858000"/>
            <a:gd name="connsiteX9095" fmla="*/ 7580691 w 12192000"/>
            <a:gd name="connsiteY9095" fmla="*/ 3642523 h 6858000"/>
            <a:gd name="connsiteX9096" fmla="*/ 7553346 w 12192000"/>
            <a:gd name="connsiteY9096" fmla="*/ 3615183 h 6858000"/>
            <a:gd name="connsiteX9097" fmla="*/ 7580691 w 12192000"/>
            <a:gd name="connsiteY9097" fmla="*/ 3587843 h 6858000"/>
            <a:gd name="connsiteX9098" fmla="*/ 7608025 w 12192000"/>
            <a:gd name="connsiteY9098" fmla="*/ 3615183 h 6858000"/>
            <a:gd name="connsiteX9099" fmla="*/ 7580691 w 12192000"/>
            <a:gd name="connsiteY9099" fmla="*/ 3642523 h 6858000"/>
            <a:gd name="connsiteX9100" fmla="*/ 7647352 w 12192000"/>
            <a:gd name="connsiteY9100" fmla="*/ 3642523 h 6858000"/>
            <a:gd name="connsiteX9101" fmla="*/ 7620007 w 12192000"/>
            <a:gd name="connsiteY9101" fmla="*/ 3615183 h 6858000"/>
            <a:gd name="connsiteX9102" fmla="*/ 7647352 w 12192000"/>
            <a:gd name="connsiteY9102" fmla="*/ 3587843 h 6858000"/>
            <a:gd name="connsiteX9103" fmla="*/ 7674687 w 12192000"/>
            <a:gd name="connsiteY9103" fmla="*/ 3615183 h 6858000"/>
            <a:gd name="connsiteX9104" fmla="*/ 7647352 w 12192000"/>
            <a:gd name="connsiteY9104" fmla="*/ 3642523 h 6858000"/>
            <a:gd name="connsiteX9105" fmla="*/ 7714013 w 12192000"/>
            <a:gd name="connsiteY9105" fmla="*/ 3642523 h 6858000"/>
            <a:gd name="connsiteX9106" fmla="*/ 7686668 w 12192000"/>
            <a:gd name="connsiteY9106" fmla="*/ 3615183 h 6858000"/>
            <a:gd name="connsiteX9107" fmla="*/ 7714013 w 12192000"/>
            <a:gd name="connsiteY9107" fmla="*/ 3587843 h 6858000"/>
            <a:gd name="connsiteX9108" fmla="*/ 7741348 w 12192000"/>
            <a:gd name="connsiteY9108" fmla="*/ 3615183 h 6858000"/>
            <a:gd name="connsiteX9109" fmla="*/ 7714013 w 12192000"/>
            <a:gd name="connsiteY9109" fmla="*/ 3642523 h 6858000"/>
            <a:gd name="connsiteX9110" fmla="*/ 7780674 w 12192000"/>
            <a:gd name="connsiteY9110" fmla="*/ 3642523 h 6858000"/>
            <a:gd name="connsiteX9111" fmla="*/ 7753329 w 12192000"/>
            <a:gd name="connsiteY9111" fmla="*/ 3615183 h 6858000"/>
            <a:gd name="connsiteX9112" fmla="*/ 7780674 w 12192000"/>
            <a:gd name="connsiteY9112" fmla="*/ 3587843 h 6858000"/>
            <a:gd name="connsiteX9113" fmla="*/ 7808008 w 12192000"/>
            <a:gd name="connsiteY9113" fmla="*/ 3615183 h 6858000"/>
            <a:gd name="connsiteX9114" fmla="*/ 7780674 w 12192000"/>
            <a:gd name="connsiteY9114" fmla="*/ 3642523 h 6858000"/>
            <a:gd name="connsiteX9115" fmla="*/ 7847335 w 12192000"/>
            <a:gd name="connsiteY9115" fmla="*/ 3642523 h 6858000"/>
            <a:gd name="connsiteX9116" fmla="*/ 7819990 w 12192000"/>
            <a:gd name="connsiteY9116" fmla="*/ 3615183 h 6858000"/>
            <a:gd name="connsiteX9117" fmla="*/ 7847335 w 12192000"/>
            <a:gd name="connsiteY9117" fmla="*/ 3587843 h 6858000"/>
            <a:gd name="connsiteX9118" fmla="*/ 7874669 w 12192000"/>
            <a:gd name="connsiteY9118" fmla="*/ 3615183 h 6858000"/>
            <a:gd name="connsiteX9119" fmla="*/ 7847335 w 12192000"/>
            <a:gd name="connsiteY9119" fmla="*/ 3642523 h 6858000"/>
            <a:gd name="connsiteX9120" fmla="*/ 7913996 w 12192000"/>
            <a:gd name="connsiteY9120" fmla="*/ 3642523 h 6858000"/>
            <a:gd name="connsiteX9121" fmla="*/ 7886651 w 12192000"/>
            <a:gd name="connsiteY9121" fmla="*/ 3615183 h 6858000"/>
            <a:gd name="connsiteX9122" fmla="*/ 7913996 w 12192000"/>
            <a:gd name="connsiteY9122" fmla="*/ 3587843 h 6858000"/>
            <a:gd name="connsiteX9123" fmla="*/ 7941331 w 12192000"/>
            <a:gd name="connsiteY9123" fmla="*/ 3615183 h 6858000"/>
            <a:gd name="connsiteX9124" fmla="*/ 7913996 w 12192000"/>
            <a:gd name="connsiteY9124" fmla="*/ 3642523 h 6858000"/>
            <a:gd name="connsiteX9125" fmla="*/ 7980656 w 12192000"/>
            <a:gd name="connsiteY9125" fmla="*/ 3642523 h 6858000"/>
            <a:gd name="connsiteX9126" fmla="*/ 7953311 w 12192000"/>
            <a:gd name="connsiteY9126" fmla="*/ 3615183 h 6858000"/>
            <a:gd name="connsiteX9127" fmla="*/ 7980656 w 12192000"/>
            <a:gd name="connsiteY9127" fmla="*/ 3587843 h 6858000"/>
            <a:gd name="connsiteX9128" fmla="*/ 8007991 w 12192000"/>
            <a:gd name="connsiteY9128" fmla="*/ 3615183 h 6858000"/>
            <a:gd name="connsiteX9129" fmla="*/ 7980656 w 12192000"/>
            <a:gd name="connsiteY9129" fmla="*/ 3642523 h 6858000"/>
            <a:gd name="connsiteX9130" fmla="*/ 8047318 w 12192000"/>
            <a:gd name="connsiteY9130" fmla="*/ 3642523 h 6858000"/>
            <a:gd name="connsiteX9131" fmla="*/ 8019973 w 12192000"/>
            <a:gd name="connsiteY9131" fmla="*/ 3615183 h 6858000"/>
            <a:gd name="connsiteX9132" fmla="*/ 8047318 w 12192000"/>
            <a:gd name="connsiteY9132" fmla="*/ 3587843 h 6858000"/>
            <a:gd name="connsiteX9133" fmla="*/ 8074652 w 12192000"/>
            <a:gd name="connsiteY9133" fmla="*/ 3615183 h 6858000"/>
            <a:gd name="connsiteX9134" fmla="*/ 8047318 w 12192000"/>
            <a:gd name="connsiteY9134" fmla="*/ 3642523 h 6858000"/>
            <a:gd name="connsiteX9135" fmla="*/ 8113979 w 12192000"/>
            <a:gd name="connsiteY9135" fmla="*/ 3642523 h 6858000"/>
            <a:gd name="connsiteX9136" fmla="*/ 8086634 w 12192000"/>
            <a:gd name="connsiteY9136" fmla="*/ 3615183 h 6858000"/>
            <a:gd name="connsiteX9137" fmla="*/ 8113979 w 12192000"/>
            <a:gd name="connsiteY9137" fmla="*/ 3587843 h 6858000"/>
            <a:gd name="connsiteX9138" fmla="*/ 8141313 w 12192000"/>
            <a:gd name="connsiteY9138" fmla="*/ 3615183 h 6858000"/>
            <a:gd name="connsiteX9139" fmla="*/ 8113979 w 12192000"/>
            <a:gd name="connsiteY9139" fmla="*/ 3642523 h 6858000"/>
            <a:gd name="connsiteX9140" fmla="*/ 8180639 w 12192000"/>
            <a:gd name="connsiteY9140" fmla="*/ 3642523 h 6858000"/>
            <a:gd name="connsiteX9141" fmla="*/ 8153294 w 12192000"/>
            <a:gd name="connsiteY9141" fmla="*/ 3615183 h 6858000"/>
            <a:gd name="connsiteX9142" fmla="*/ 8180639 w 12192000"/>
            <a:gd name="connsiteY9142" fmla="*/ 3587843 h 6858000"/>
            <a:gd name="connsiteX9143" fmla="*/ 8207974 w 12192000"/>
            <a:gd name="connsiteY9143" fmla="*/ 3615183 h 6858000"/>
            <a:gd name="connsiteX9144" fmla="*/ 8180639 w 12192000"/>
            <a:gd name="connsiteY9144" fmla="*/ 3642523 h 6858000"/>
            <a:gd name="connsiteX9145" fmla="*/ 8247300 w 12192000"/>
            <a:gd name="connsiteY9145" fmla="*/ 3642523 h 6858000"/>
            <a:gd name="connsiteX9146" fmla="*/ 8219955 w 12192000"/>
            <a:gd name="connsiteY9146" fmla="*/ 3615183 h 6858000"/>
            <a:gd name="connsiteX9147" fmla="*/ 8247300 w 12192000"/>
            <a:gd name="connsiteY9147" fmla="*/ 3587843 h 6858000"/>
            <a:gd name="connsiteX9148" fmla="*/ 8274635 w 12192000"/>
            <a:gd name="connsiteY9148" fmla="*/ 3615183 h 6858000"/>
            <a:gd name="connsiteX9149" fmla="*/ 8247300 w 12192000"/>
            <a:gd name="connsiteY9149" fmla="*/ 3642523 h 6858000"/>
            <a:gd name="connsiteX9150" fmla="*/ 8313962 w 12192000"/>
            <a:gd name="connsiteY9150" fmla="*/ 3642523 h 6858000"/>
            <a:gd name="connsiteX9151" fmla="*/ 8286617 w 12192000"/>
            <a:gd name="connsiteY9151" fmla="*/ 3615183 h 6858000"/>
            <a:gd name="connsiteX9152" fmla="*/ 8313962 w 12192000"/>
            <a:gd name="connsiteY9152" fmla="*/ 3587843 h 6858000"/>
            <a:gd name="connsiteX9153" fmla="*/ 8341296 w 12192000"/>
            <a:gd name="connsiteY9153" fmla="*/ 3615183 h 6858000"/>
            <a:gd name="connsiteX9154" fmla="*/ 8313962 w 12192000"/>
            <a:gd name="connsiteY9154" fmla="*/ 3642523 h 6858000"/>
            <a:gd name="connsiteX9155" fmla="*/ 8380622 w 12192000"/>
            <a:gd name="connsiteY9155" fmla="*/ 3642523 h 6858000"/>
            <a:gd name="connsiteX9156" fmla="*/ 8353277 w 12192000"/>
            <a:gd name="connsiteY9156" fmla="*/ 3615183 h 6858000"/>
            <a:gd name="connsiteX9157" fmla="*/ 8380622 w 12192000"/>
            <a:gd name="connsiteY9157" fmla="*/ 3587843 h 6858000"/>
            <a:gd name="connsiteX9158" fmla="*/ 8407956 w 12192000"/>
            <a:gd name="connsiteY9158" fmla="*/ 3615183 h 6858000"/>
            <a:gd name="connsiteX9159" fmla="*/ 8380622 w 12192000"/>
            <a:gd name="connsiteY9159" fmla="*/ 3642523 h 6858000"/>
            <a:gd name="connsiteX9160" fmla="*/ 8447283 w 12192000"/>
            <a:gd name="connsiteY9160" fmla="*/ 3642523 h 6858000"/>
            <a:gd name="connsiteX9161" fmla="*/ 8419938 w 12192000"/>
            <a:gd name="connsiteY9161" fmla="*/ 3615183 h 6858000"/>
            <a:gd name="connsiteX9162" fmla="*/ 8447283 w 12192000"/>
            <a:gd name="connsiteY9162" fmla="*/ 3587843 h 6858000"/>
            <a:gd name="connsiteX9163" fmla="*/ 8474618 w 12192000"/>
            <a:gd name="connsiteY9163" fmla="*/ 3615183 h 6858000"/>
            <a:gd name="connsiteX9164" fmla="*/ 8447283 w 12192000"/>
            <a:gd name="connsiteY9164" fmla="*/ 3642523 h 6858000"/>
            <a:gd name="connsiteX9165" fmla="*/ 8513944 w 12192000"/>
            <a:gd name="connsiteY9165" fmla="*/ 3642523 h 6858000"/>
            <a:gd name="connsiteX9166" fmla="*/ 8486599 w 12192000"/>
            <a:gd name="connsiteY9166" fmla="*/ 3615183 h 6858000"/>
            <a:gd name="connsiteX9167" fmla="*/ 8513944 w 12192000"/>
            <a:gd name="connsiteY9167" fmla="*/ 3587843 h 6858000"/>
            <a:gd name="connsiteX9168" fmla="*/ 8541279 w 12192000"/>
            <a:gd name="connsiteY9168" fmla="*/ 3615183 h 6858000"/>
            <a:gd name="connsiteX9169" fmla="*/ 8513944 w 12192000"/>
            <a:gd name="connsiteY9169" fmla="*/ 3642523 h 6858000"/>
            <a:gd name="connsiteX9170" fmla="*/ 8580605 w 12192000"/>
            <a:gd name="connsiteY9170" fmla="*/ 3642523 h 6858000"/>
            <a:gd name="connsiteX9171" fmla="*/ 8553260 w 12192000"/>
            <a:gd name="connsiteY9171" fmla="*/ 3615183 h 6858000"/>
            <a:gd name="connsiteX9172" fmla="*/ 8580605 w 12192000"/>
            <a:gd name="connsiteY9172" fmla="*/ 3587843 h 6858000"/>
            <a:gd name="connsiteX9173" fmla="*/ 8607939 w 12192000"/>
            <a:gd name="connsiteY9173" fmla="*/ 3615183 h 6858000"/>
            <a:gd name="connsiteX9174" fmla="*/ 8580605 w 12192000"/>
            <a:gd name="connsiteY9174" fmla="*/ 3642523 h 6858000"/>
            <a:gd name="connsiteX9175" fmla="*/ 8647266 w 12192000"/>
            <a:gd name="connsiteY9175" fmla="*/ 3642523 h 6858000"/>
            <a:gd name="connsiteX9176" fmla="*/ 8619921 w 12192000"/>
            <a:gd name="connsiteY9176" fmla="*/ 3615183 h 6858000"/>
            <a:gd name="connsiteX9177" fmla="*/ 8647266 w 12192000"/>
            <a:gd name="connsiteY9177" fmla="*/ 3587843 h 6858000"/>
            <a:gd name="connsiteX9178" fmla="*/ 8674600 w 12192000"/>
            <a:gd name="connsiteY9178" fmla="*/ 3615183 h 6858000"/>
            <a:gd name="connsiteX9179" fmla="*/ 8647266 w 12192000"/>
            <a:gd name="connsiteY9179" fmla="*/ 3642523 h 6858000"/>
            <a:gd name="connsiteX9180" fmla="*/ 8713927 w 12192000"/>
            <a:gd name="connsiteY9180" fmla="*/ 3642523 h 6858000"/>
            <a:gd name="connsiteX9181" fmla="*/ 8686582 w 12192000"/>
            <a:gd name="connsiteY9181" fmla="*/ 3615183 h 6858000"/>
            <a:gd name="connsiteX9182" fmla="*/ 8713927 w 12192000"/>
            <a:gd name="connsiteY9182" fmla="*/ 3587843 h 6858000"/>
            <a:gd name="connsiteX9183" fmla="*/ 8741262 w 12192000"/>
            <a:gd name="connsiteY9183" fmla="*/ 3615183 h 6858000"/>
            <a:gd name="connsiteX9184" fmla="*/ 8713927 w 12192000"/>
            <a:gd name="connsiteY9184" fmla="*/ 3642523 h 6858000"/>
            <a:gd name="connsiteX9185" fmla="*/ 8780587 w 12192000"/>
            <a:gd name="connsiteY9185" fmla="*/ 3642523 h 6858000"/>
            <a:gd name="connsiteX9186" fmla="*/ 8753242 w 12192000"/>
            <a:gd name="connsiteY9186" fmla="*/ 3615183 h 6858000"/>
            <a:gd name="connsiteX9187" fmla="*/ 8780587 w 12192000"/>
            <a:gd name="connsiteY9187" fmla="*/ 3587843 h 6858000"/>
            <a:gd name="connsiteX9188" fmla="*/ 8807922 w 12192000"/>
            <a:gd name="connsiteY9188" fmla="*/ 3615183 h 6858000"/>
            <a:gd name="connsiteX9189" fmla="*/ 8780587 w 12192000"/>
            <a:gd name="connsiteY9189" fmla="*/ 3642523 h 6858000"/>
            <a:gd name="connsiteX9190" fmla="*/ 9047231 w 12192000"/>
            <a:gd name="connsiteY9190" fmla="*/ 3642523 h 6858000"/>
            <a:gd name="connsiteX9191" fmla="*/ 9019886 w 12192000"/>
            <a:gd name="connsiteY9191" fmla="*/ 3615183 h 6858000"/>
            <a:gd name="connsiteX9192" fmla="*/ 9047231 w 12192000"/>
            <a:gd name="connsiteY9192" fmla="*/ 3587843 h 6858000"/>
            <a:gd name="connsiteX9193" fmla="*/ 9074566 w 12192000"/>
            <a:gd name="connsiteY9193" fmla="*/ 3615183 h 6858000"/>
            <a:gd name="connsiteX9194" fmla="*/ 9047231 w 12192000"/>
            <a:gd name="connsiteY9194" fmla="*/ 3642523 h 6858000"/>
            <a:gd name="connsiteX9195" fmla="*/ 3114407 w 12192000"/>
            <a:gd name="connsiteY9195" fmla="*/ 3575894 h 6858000"/>
            <a:gd name="connsiteX9196" fmla="*/ 3087067 w 12192000"/>
            <a:gd name="connsiteY9196" fmla="*/ 3548554 h 6858000"/>
            <a:gd name="connsiteX9197" fmla="*/ 3114407 w 12192000"/>
            <a:gd name="connsiteY9197" fmla="*/ 3521215 h 6858000"/>
            <a:gd name="connsiteX9198" fmla="*/ 3141747 w 12192000"/>
            <a:gd name="connsiteY9198" fmla="*/ 3548554 h 6858000"/>
            <a:gd name="connsiteX9199" fmla="*/ 3114407 w 12192000"/>
            <a:gd name="connsiteY9199" fmla="*/ 3575894 h 6858000"/>
            <a:gd name="connsiteX9200" fmla="*/ 3247728 w 12192000"/>
            <a:gd name="connsiteY9200" fmla="*/ 3575894 h 6858000"/>
            <a:gd name="connsiteX9201" fmla="*/ 3220389 w 12192000"/>
            <a:gd name="connsiteY9201" fmla="*/ 3548554 h 6858000"/>
            <a:gd name="connsiteX9202" fmla="*/ 3247728 w 12192000"/>
            <a:gd name="connsiteY9202" fmla="*/ 3521215 h 6858000"/>
            <a:gd name="connsiteX9203" fmla="*/ 3275068 w 12192000"/>
            <a:gd name="connsiteY9203" fmla="*/ 3548554 h 6858000"/>
            <a:gd name="connsiteX9204" fmla="*/ 3247728 w 12192000"/>
            <a:gd name="connsiteY9204" fmla="*/ 3575894 h 6858000"/>
            <a:gd name="connsiteX9205" fmla="*/ 3314390 w 12192000"/>
            <a:gd name="connsiteY9205" fmla="*/ 3575894 h 6858000"/>
            <a:gd name="connsiteX9206" fmla="*/ 3287050 w 12192000"/>
            <a:gd name="connsiteY9206" fmla="*/ 3548554 h 6858000"/>
            <a:gd name="connsiteX9207" fmla="*/ 3314390 w 12192000"/>
            <a:gd name="connsiteY9207" fmla="*/ 3521215 h 6858000"/>
            <a:gd name="connsiteX9208" fmla="*/ 3341729 w 12192000"/>
            <a:gd name="connsiteY9208" fmla="*/ 3548554 h 6858000"/>
            <a:gd name="connsiteX9209" fmla="*/ 3314390 w 12192000"/>
            <a:gd name="connsiteY9209" fmla="*/ 3575894 h 6858000"/>
            <a:gd name="connsiteX9210" fmla="*/ 3381051 w 12192000"/>
            <a:gd name="connsiteY9210" fmla="*/ 3575894 h 6858000"/>
            <a:gd name="connsiteX9211" fmla="*/ 3353711 w 12192000"/>
            <a:gd name="connsiteY9211" fmla="*/ 3548554 h 6858000"/>
            <a:gd name="connsiteX9212" fmla="*/ 3381051 w 12192000"/>
            <a:gd name="connsiteY9212" fmla="*/ 3521215 h 6858000"/>
            <a:gd name="connsiteX9213" fmla="*/ 3408391 w 12192000"/>
            <a:gd name="connsiteY9213" fmla="*/ 3548554 h 6858000"/>
            <a:gd name="connsiteX9214" fmla="*/ 3381051 w 12192000"/>
            <a:gd name="connsiteY9214" fmla="*/ 3575894 h 6858000"/>
            <a:gd name="connsiteX9215" fmla="*/ 3447711 w 12192000"/>
            <a:gd name="connsiteY9215" fmla="*/ 3575894 h 6858000"/>
            <a:gd name="connsiteX9216" fmla="*/ 3420371 w 12192000"/>
            <a:gd name="connsiteY9216" fmla="*/ 3548554 h 6858000"/>
            <a:gd name="connsiteX9217" fmla="*/ 3447711 w 12192000"/>
            <a:gd name="connsiteY9217" fmla="*/ 3521215 h 6858000"/>
            <a:gd name="connsiteX9218" fmla="*/ 3475051 w 12192000"/>
            <a:gd name="connsiteY9218" fmla="*/ 3548554 h 6858000"/>
            <a:gd name="connsiteX9219" fmla="*/ 3447711 w 12192000"/>
            <a:gd name="connsiteY9219" fmla="*/ 3575894 h 6858000"/>
            <a:gd name="connsiteX9220" fmla="*/ 3514372 w 12192000"/>
            <a:gd name="connsiteY9220" fmla="*/ 3575894 h 6858000"/>
            <a:gd name="connsiteX9221" fmla="*/ 3487033 w 12192000"/>
            <a:gd name="connsiteY9221" fmla="*/ 3548554 h 6858000"/>
            <a:gd name="connsiteX9222" fmla="*/ 3514372 w 12192000"/>
            <a:gd name="connsiteY9222" fmla="*/ 3521215 h 6858000"/>
            <a:gd name="connsiteX9223" fmla="*/ 3541712 w 12192000"/>
            <a:gd name="connsiteY9223" fmla="*/ 3548554 h 6858000"/>
            <a:gd name="connsiteX9224" fmla="*/ 3514372 w 12192000"/>
            <a:gd name="connsiteY9224" fmla="*/ 3575894 h 6858000"/>
            <a:gd name="connsiteX9225" fmla="*/ 3581034 w 12192000"/>
            <a:gd name="connsiteY9225" fmla="*/ 3575894 h 6858000"/>
            <a:gd name="connsiteX9226" fmla="*/ 3553694 w 12192000"/>
            <a:gd name="connsiteY9226" fmla="*/ 3548554 h 6858000"/>
            <a:gd name="connsiteX9227" fmla="*/ 3581034 w 12192000"/>
            <a:gd name="connsiteY9227" fmla="*/ 3521215 h 6858000"/>
            <a:gd name="connsiteX9228" fmla="*/ 3608373 w 12192000"/>
            <a:gd name="connsiteY9228" fmla="*/ 3548554 h 6858000"/>
            <a:gd name="connsiteX9229" fmla="*/ 3581034 w 12192000"/>
            <a:gd name="connsiteY9229" fmla="*/ 3575894 h 6858000"/>
            <a:gd name="connsiteX9230" fmla="*/ 3647694 w 12192000"/>
            <a:gd name="connsiteY9230" fmla="*/ 3575894 h 6858000"/>
            <a:gd name="connsiteX9231" fmla="*/ 3620354 w 12192000"/>
            <a:gd name="connsiteY9231" fmla="*/ 3548554 h 6858000"/>
            <a:gd name="connsiteX9232" fmla="*/ 3647694 w 12192000"/>
            <a:gd name="connsiteY9232" fmla="*/ 3521215 h 6858000"/>
            <a:gd name="connsiteX9233" fmla="*/ 3675034 w 12192000"/>
            <a:gd name="connsiteY9233" fmla="*/ 3548554 h 6858000"/>
            <a:gd name="connsiteX9234" fmla="*/ 3647694 w 12192000"/>
            <a:gd name="connsiteY9234" fmla="*/ 3575894 h 6858000"/>
            <a:gd name="connsiteX9235" fmla="*/ 3714355 w 12192000"/>
            <a:gd name="connsiteY9235" fmla="*/ 3575894 h 6858000"/>
            <a:gd name="connsiteX9236" fmla="*/ 3687015 w 12192000"/>
            <a:gd name="connsiteY9236" fmla="*/ 3548554 h 6858000"/>
            <a:gd name="connsiteX9237" fmla="*/ 3714355 w 12192000"/>
            <a:gd name="connsiteY9237" fmla="*/ 3521215 h 6858000"/>
            <a:gd name="connsiteX9238" fmla="*/ 3741695 w 12192000"/>
            <a:gd name="connsiteY9238" fmla="*/ 3548554 h 6858000"/>
            <a:gd name="connsiteX9239" fmla="*/ 3714355 w 12192000"/>
            <a:gd name="connsiteY9239" fmla="*/ 3575894 h 6858000"/>
            <a:gd name="connsiteX9240" fmla="*/ 3781016 w 12192000"/>
            <a:gd name="connsiteY9240" fmla="*/ 3575894 h 6858000"/>
            <a:gd name="connsiteX9241" fmla="*/ 3753677 w 12192000"/>
            <a:gd name="connsiteY9241" fmla="*/ 3548554 h 6858000"/>
            <a:gd name="connsiteX9242" fmla="*/ 3781016 w 12192000"/>
            <a:gd name="connsiteY9242" fmla="*/ 3521215 h 6858000"/>
            <a:gd name="connsiteX9243" fmla="*/ 3808356 w 12192000"/>
            <a:gd name="connsiteY9243" fmla="*/ 3548554 h 6858000"/>
            <a:gd name="connsiteX9244" fmla="*/ 3781016 w 12192000"/>
            <a:gd name="connsiteY9244" fmla="*/ 3575894 h 6858000"/>
            <a:gd name="connsiteX9245" fmla="*/ 3847677 w 12192000"/>
            <a:gd name="connsiteY9245" fmla="*/ 3575894 h 6858000"/>
            <a:gd name="connsiteX9246" fmla="*/ 3820337 w 12192000"/>
            <a:gd name="connsiteY9246" fmla="*/ 3548554 h 6858000"/>
            <a:gd name="connsiteX9247" fmla="*/ 3847677 w 12192000"/>
            <a:gd name="connsiteY9247" fmla="*/ 3521215 h 6858000"/>
            <a:gd name="connsiteX9248" fmla="*/ 3875016 w 12192000"/>
            <a:gd name="connsiteY9248" fmla="*/ 3548554 h 6858000"/>
            <a:gd name="connsiteX9249" fmla="*/ 3847677 w 12192000"/>
            <a:gd name="connsiteY9249" fmla="*/ 3575894 h 6858000"/>
            <a:gd name="connsiteX9250" fmla="*/ 3914338 w 12192000"/>
            <a:gd name="connsiteY9250" fmla="*/ 3575894 h 6858000"/>
            <a:gd name="connsiteX9251" fmla="*/ 3886998 w 12192000"/>
            <a:gd name="connsiteY9251" fmla="*/ 3548554 h 6858000"/>
            <a:gd name="connsiteX9252" fmla="*/ 3914338 w 12192000"/>
            <a:gd name="connsiteY9252" fmla="*/ 3521215 h 6858000"/>
            <a:gd name="connsiteX9253" fmla="*/ 3941678 w 12192000"/>
            <a:gd name="connsiteY9253" fmla="*/ 3548554 h 6858000"/>
            <a:gd name="connsiteX9254" fmla="*/ 3914338 w 12192000"/>
            <a:gd name="connsiteY9254" fmla="*/ 3575894 h 6858000"/>
            <a:gd name="connsiteX9255" fmla="*/ 5714185 w 12192000"/>
            <a:gd name="connsiteY9255" fmla="*/ 3575894 h 6858000"/>
            <a:gd name="connsiteX9256" fmla="*/ 5686840 w 12192000"/>
            <a:gd name="connsiteY9256" fmla="*/ 3548554 h 6858000"/>
            <a:gd name="connsiteX9257" fmla="*/ 5714185 w 12192000"/>
            <a:gd name="connsiteY9257" fmla="*/ 3521215 h 6858000"/>
            <a:gd name="connsiteX9258" fmla="*/ 5741519 w 12192000"/>
            <a:gd name="connsiteY9258" fmla="*/ 3548554 h 6858000"/>
            <a:gd name="connsiteX9259" fmla="*/ 5714185 w 12192000"/>
            <a:gd name="connsiteY9259" fmla="*/ 3575894 h 6858000"/>
            <a:gd name="connsiteX9260" fmla="*/ 5780846 w 12192000"/>
            <a:gd name="connsiteY9260" fmla="*/ 3575894 h 6858000"/>
            <a:gd name="connsiteX9261" fmla="*/ 5753501 w 12192000"/>
            <a:gd name="connsiteY9261" fmla="*/ 3548554 h 6858000"/>
            <a:gd name="connsiteX9262" fmla="*/ 5780846 w 12192000"/>
            <a:gd name="connsiteY9262" fmla="*/ 3521215 h 6858000"/>
            <a:gd name="connsiteX9263" fmla="*/ 5808181 w 12192000"/>
            <a:gd name="connsiteY9263" fmla="*/ 3548554 h 6858000"/>
            <a:gd name="connsiteX9264" fmla="*/ 5780846 w 12192000"/>
            <a:gd name="connsiteY9264" fmla="*/ 3575894 h 6858000"/>
            <a:gd name="connsiteX9265" fmla="*/ 5847507 w 12192000"/>
            <a:gd name="connsiteY9265" fmla="*/ 3575894 h 6858000"/>
            <a:gd name="connsiteX9266" fmla="*/ 5820162 w 12192000"/>
            <a:gd name="connsiteY9266" fmla="*/ 3548554 h 6858000"/>
            <a:gd name="connsiteX9267" fmla="*/ 5847507 w 12192000"/>
            <a:gd name="connsiteY9267" fmla="*/ 3521215 h 6858000"/>
            <a:gd name="connsiteX9268" fmla="*/ 5874842 w 12192000"/>
            <a:gd name="connsiteY9268" fmla="*/ 3548554 h 6858000"/>
            <a:gd name="connsiteX9269" fmla="*/ 5847507 w 12192000"/>
            <a:gd name="connsiteY9269" fmla="*/ 3575894 h 6858000"/>
            <a:gd name="connsiteX9270" fmla="*/ 5914168 w 12192000"/>
            <a:gd name="connsiteY9270" fmla="*/ 3575894 h 6858000"/>
            <a:gd name="connsiteX9271" fmla="*/ 5886823 w 12192000"/>
            <a:gd name="connsiteY9271" fmla="*/ 3548554 h 6858000"/>
            <a:gd name="connsiteX9272" fmla="*/ 5914168 w 12192000"/>
            <a:gd name="connsiteY9272" fmla="*/ 3521215 h 6858000"/>
            <a:gd name="connsiteX9273" fmla="*/ 5941502 w 12192000"/>
            <a:gd name="connsiteY9273" fmla="*/ 3548554 h 6858000"/>
            <a:gd name="connsiteX9274" fmla="*/ 5914168 w 12192000"/>
            <a:gd name="connsiteY9274" fmla="*/ 3575894 h 6858000"/>
            <a:gd name="connsiteX9275" fmla="*/ 5980829 w 12192000"/>
            <a:gd name="connsiteY9275" fmla="*/ 3575894 h 6858000"/>
            <a:gd name="connsiteX9276" fmla="*/ 5953484 w 12192000"/>
            <a:gd name="connsiteY9276" fmla="*/ 3548554 h 6858000"/>
            <a:gd name="connsiteX9277" fmla="*/ 5980829 w 12192000"/>
            <a:gd name="connsiteY9277" fmla="*/ 3521215 h 6858000"/>
            <a:gd name="connsiteX9278" fmla="*/ 6008163 w 12192000"/>
            <a:gd name="connsiteY9278" fmla="*/ 3548554 h 6858000"/>
            <a:gd name="connsiteX9279" fmla="*/ 5980829 w 12192000"/>
            <a:gd name="connsiteY9279" fmla="*/ 3575894 h 6858000"/>
            <a:gd name="connsiteX9280" fmla="*/ 6047490 w 12192000"/>
            <a:gd name="connsiteY9280" fmla="*/ 3575894 h 6858000"/>
            <a:gd name="connsiteX9281" fmla="*/ 6020145 w 12192000"/>
            <a:gd name="connsiteY9281" fmla="*/ 3548554 h 6858000"/>
            <a:gd name="connsiteX9282" fmla="*/ 6047490 w 12192000"/>
            <a:gd name="connsiteY9282" fmla="*/ 3521215 h 6858000"/>
            <a:gd name="connsiteX9283" fmla="*/ 6074825 w 12192000"/>
            <a:gd name="connsiteY9283" fmla="*/ 3548554 h 6858000"/>
            <a:gd name="connsiteX9284" fmla="*/ 6047490 w 12192000"/>
            <a:gd name="connsiteY9284" fmla="*/ 3575894 h 6858000"/>
            <a:gd name="connsiteX9285" fmla="*/ 6114150 w 12192000"/>
            <a:gd name="connsiteY9285" fmla="*/ 3575894 h 6858000"/>
            <a:gd name="connsiteX9286" fmla="*/ 6086805 w 12192000"/>
            <a:gd name="connsiteY9286" fmla="*/ 3548554 h 6858000"/>
            <a:gd name="connsiteX9287" fmla="*/ 6114150 w 12192000"/>
            <a:gd name="connsiteY9287" fmla="*/ 3521215 h 6858000"/>
            <a:gd name="connsiteX9288" fmla="*/ 6141485 w 12192000"/>
            <a:gd name="connsiteY9288" fmla="*/ 3548554 h 6858000"/>
            <a:gd name="connsiteX9289" fmla="*/ 6114150 w 12192000"/>
            <a:gd name="connsiteY9289" fmla="*/ 3575894 h 6858000"/>
            <a:gd name="connsiteX9290" fmla="*/ 6180812 w 12192000"/>
            <a:gd name="connsiteY9290" fmla="*/ 3575894 h 6858000"/>
            <a:gd name="connsiteX9291" fmla="*/ 6153467 w 12192000"/>
            <a:gd name="connsiteY9291" fmla="*/ 3548554 h 6858000"/>
            <a:gd name="connsiteX9292" fmla="*/ 6180812 w 12192000"/>
            <a:gd name="connsiteY9292" fmla="*/ 3521215 h 6858000"/>
            <a:gd name="connsiteX9293" fmla="*/ 6208146 w 12192000"/>
            <a:gd name="connsiteY9293" fmla="*/ 3548554 h 6858000"/>
            <a:gd name="connsiteX9294" fmla="*/ 6180812 w 12192000"/>
            <a:gd name="connsiteY9294" fmla="*/ 3575894 h 6858000"/>
            <a:gd name="connsiteX9295" fmla="*/ 6247473 w 12192000"/>
            <a:gd name="connsiteY9295" fmla="*/ 3575894 h 6858000"/>
            <a:gd name="connsiteX9296" fmla="*/ 6220128 w 12192000"/>
            <a:gd name="connsiteY9296" fmla="*/ 3548554 h 6858000"/>
            <a:gd name="connsiteX9297" fmla="*/ 6247473 w 12192000"/>
            <a:gd name="connsiteY9297" fmla="*/ 3521215 h 6858000"/>
            <a:gd name="connsiteX9298" fmla="*/ 6274807 w 12192000"/>
            <a:gd name="connsiteY9298" fmla="*/ 3548554 h 6858000"/>
            <a:gd name="connsiteX9299" fmla="*/ 6247473 w 12192000"/>
            <a:gd name="connsiteY9299" fmla="*/ 3575894 h 6858000"/>
            <a:gd name="connsiteX9300" fmla="*/ 6447456 w 12192000"/>
            <a:gd name="connsiteY9300" fmla="*/ 3575894 h 6858000"/>
            <a:gd name="connsiteX9301" fmla="*/ 6420111 w 12192000"/>
            <a:gd name="connsiteY9301" fmla="*/ 3548554 h 6858000"/>
            <a:gd name="connsiteX9302" fmla="*/ 6447456 w 12192000"/>
            <a:gd name="connsiteY9302" fmla="*/ 3521215 h 6858000"/>
            <a:gd name="connsiteX9303" fmla="*/ 6474790 w 12192000"/>
            <a:gd name="connsiteY9303" fmla="*/ 3548554 h 6858000"/>
            <a:gd name="connsiteX9304" fmla="*/ 6447456 w 12192000"/>
            <a:gd name="connsiteY9304" fmla="*/ 3575894 h 6858000"/>
            <a:gd name="connsiteX9305" fmla="*/ 6780760 w 12192000"/>
            <a:gd name="connsiteY9305" fmla="*/ 3575894 h 6858000"/>
            <a:gd name="connsiteX9306" fmla="*/ 6753415 w 12192000"/>
            <a:gd name="connsiteY9306" fmla="*/ 3548554 h 6858000"/>
            <a:gd name="connsiteX9307" fmla="*/ 6780760 w 12192000"/>
            <a:gd name="connsiteY9307" fmla="*/ 3521215 h 6858000"/>
            <a:gd name="connsiteX9308" fmla="*/ 6808094 w 12192000"/>
            <a:gd name="connsiteY9308" fmla="*/ 3548554 h 6858000"/>
            <a:gd name="connsiteX9309" fmla="*/ 6780760 w 12192000"/>
            <a:gd name="connsiteY9309" fmla="*/ 3575894 h 6858000"/>
            <a:gd name="connsiteX9310" fmla="*/ 6847421 w 12192000"/>
            <a:gd name="connsiteY9310" fmla="*/ 3575894 h 6858000"/>
            <a:gd name="connsiteX9311" fmla="*/ 6820076 w 12192000"/>
            <a:gd name="connsiteY9311" fmla="*/ 3548554 h 6858000"/>
            <a:gd name="connsiteX9312" fmla="*/ 6847421 w 12192000"/>
            <a:gd name="connsiteY9312" fmla="*/ 3521215 h 6858000"/>
            <a:gd name="connsiteX9313" fmla="*/ 6874756 w 12192000"/>
            <a:gd name="connsiteY9313" fmla="*/ 3548554 h 6858000"/>
            <a:gd name="connsiteX9314" fmla="*/ 6847421 w 12192000"/>
            <a:gd name="connsiteY9314" fmla="*/ 3575894 h 6858000"/>
            <a:gd name="connsiteX9315" fmla="*/ 6914082 w 12192000"/>
            <a:gd name="connsiteY9315" fmla="*/ 3575894 h 6858000"/>
            <a:gd name="connsiteX9316" fmla="*/ 6886737 w 12192000"/>
            <a:gd name="connsiteY9316" fmla="*/ 3548554 h 6858000"/>
            <a:gd name="connsiteX9317" fmla="*/ 6914082 w 12192000"/>
            <a:gd name="connsiteY9317" fmla="*/ 3521215 h 6858000"/>
            <a:gd name="connsiteX9318" fmla="*/ 6941417 w 12192000"/>
            <a:gd name="connsiteY9318" fmla="*/ 3548554 h 6858000"/>
            <a:gd name="connsiteX9319" fmla="*/ 6914082 w 12192000"/>
            <a:gd name="connsiteY9319" fmla="*/ 3575894 h 6858000"/>
            <a:gd name="connsiteX9320" fmla="*/ 6980743 w 12192000"/>
            <a:gd name="connsiteY9320" fmla="*/ 3575894 h 6858000"/>
            <a:gd name="connsiteX9321" fmla="*/ 6953398 w 12192000"/>
            <a:gd name="connsiteY9321" fmla="*/ 3548554 h 6858000"/>
            <a:gd name="connsiteX9322" fmla="*/ 6980743 w 12192000"/>
            <a:gd name="connsiteY9322" fmla="*/ 3521215 h 6858000"/>
            <a:gd name="connsiteX9323" fmla="*/ 7008077 w 12192000"/>
            <a:gd name="connsiteY9323" fmla="*/ 3548554 h 6858000"/>
            <a:gd name="connsiteX9324" fmla="*/ 6980743 w 12192000"/>
            <a:gd name="connsiteY9324" fmla="*/ 3575894 h 6858000"/>
            <a:gd name="connsiteX9325" fmla="*/ 7047404 w 12192000"/>
            <a:gd name="connsiteY9325" fmla="*/ 3575894 h 6858000"/>
            <a:gd name="connsiteX9326" fmla="*/ 7020059 w 12192000"/>
            <a:gd name="connsiteY9326" fmla="*/ 3548554 h 6858000"/>
            <a:gd name="connsiteX9327" fmla="*/ 7047404 w 12192000"/>
            <a:gd name="connsiteY9327" fmla="*/ 3521215 h 6858000"/>
            <a:gd name="connsiteX9328" fmla="*/ 7074738 w 12192000"/>
            <a:gd name="connsiteY9328" fmla="*/ 3548554 h 6858000"/>
            <a:gd name="connsiteX9329" fmla="*/ 7047404 w 12192000"/>
            <a:gd name="connsiteY9329" fmla="*/ 3575894 h 6858000"/>
            <a:gd name="connsiteX9330" fmla="*/ 7114065 w 12192000"/>
            <a:gd name="connsiteY9330" fmla="*/ 3575894 h 6858000"/>
            <a:gd name="connsiteX9331" fmla="*/ 7086720 w 12192000"/>
            <a:gd name="connsiteY9331" fmla="*/ 3548554 h 6858000"/>
            <a:gd name="connsiteX9332" fmla="*/ 7114065 w 12192000"/>
            <a:gd name="connsiteY9332" fmla="*/ 3521215 h 6858000"/>
            <a:gd name="connsiteX9333" fmla="*/ 7141400 w 12192000"/>
            <a:gd name="connsiteY9333" fmla="*/ 3548554 h 6858000"/>
            <a:gd name="connsiteX9334" fmla="*/ 7114065 w 12192000"/>
            <a:gd name="connsiteY9334" fmla="*/ 3575894 h 6858000"/>
            <a:gd name="connsiteX9335" fmla="*/ 7180725 w 12192000"/>
            <a:gd name="connsiteY9335" fmla="*/ 3575894 h 6858000"/>
            <a:gd name="connsiteX9336" fmla="*/ 7153380 w 12192000"/>
            <a:gd name="connsiteY9336" fmla="*/ 3548554 h 6858000"/>
            <a:gd name="connsiteX9337" fmla="*/ 7180725 w 12192000"/>
            <a:gd name="connsiteY9337" fmla="*/ 3521215 h 6858000"/>
            <a:gd name="connsiteX9338" fmla="*/ 7208060 w 12192000"/>
            <a:gd name="connsiteY9338" fmla="*/ 3548554 h 6858000"/>
            <a:gd name="connsiteX9339" fmla="*/ 7180725 w 12192000"/>
            <a:gd name="connsiteY9339" fmla="*/ 3575894 h 6858000"/>
            <a:gd name="connsiteX9340" fmla="*/ 7247387 w 12192000"/>
            <a:gd name="connsiteY9340" fmla="*/ 3575894 h 6858000"/>
            <a:gd name="connsiteX9341" fmla="*/ 7220042 w 12192000"/>
            <a:gd name="connsiteY9341" fmla="*/ 3548554 h 6858000"/>
            <a:gd name="connsiteX9342" fmla="*/ 7247387 w 12192000"/>
            <a:gd name="connsiteY9342" fmla="*/ 3521215 h 6858000"/>
            <a:gd name="connsiteX9343" fmla="*/ 7274721 w 12192000"/>
            <a:gd name="connsiteY9343" fmla="*/ 3548554 h 6858000"/>
            <a:gd name="connsiteX9344" fmla="*/ 7247387 w 12192000"/>
            <a:gd name="connsiteY9344" fmla="*/ 3575894 h 6858000"/>
            <a:gd name="connsiteX9345" fmla="*/ 7380708 w 12192000"/>
            <a:gd name="connsiteY9345" fmla="*/ 3575894 h 6858000"/>
            <a:gd name="connsiteX9346" fmla="*/ 7353363 w 12192000"/>
            <a:gd name="connsiteY9346" fmla="*/ 3548554 h 6858000"/>
            <a:gd name="connsiteX9347" fmla="*/ 7380708 w 12192000"/>
            <a:gd name="connsiteY9347" fmla="*/ 3521215 h 6858000"/>
            <a:gd name="connsiteX9348" fmla="*/ 7408043 w 12192000"/>
            <a:gd name="connsiteY9348" fmla="*/ 3548554 h 6858000"/>
            <a:gd name="connsiteX9349" fmla="*/ 7380708 w 12192000"/>
            <a:gd name="connsiteY9349" fmla="*/ 3575894 h 6858000"/>
            <a:gd name="connsiteX9350" fmla="*/ 7447369 w 12192000"/>
            <a:gd name="connsiteY9350" fmla="*/ 3575894 h 6858000"/>
            <a:gd name="connsiteX9351" fmla="*/ 7420024 w 12192000"/>
            <a:gd name="connsiteY9351" fmla="*/ 3548554 h 6858000"/>
            <a:gd name="connsiteX9352" fmla="*/ 7447369 w 12192000"/>
            <a:gd name="connsiteY9352" fmla="*/ 3521215 h 6858000"/>
            <a:gd name="connsiteX9353" fmla="*/ 7474704 w 12192000"/>
            <a:gd name="connsiteY9353" fmla="*/ 3548554 h 6858000"/>
            <a:gd name="connsiteX9354" fmla="*/ 7447369 w 12192000"/>
            <a:gd name="connsiteY9354" fmla="*/ 3575894 h 6858000"/>
            <a:gd name="connsiteX9355" fmla="*/ 7514031 w 12192000"/>
            <a:gd name="connsiteY9355" fmla="*/ 3575894 h 6858000"/>
            <a:gd name="connsiteX9356" fmla="*/ 7486686 w 12192000"/>
            <a:gd name="connsiteY9356" fmla="*/ 3548554 h 6858000"/>
            <a:gd name="connsiteX9357" fmla="*/ 7514031 w 12192000"/>
            <a:gd name="connsiteY9357" fmla="*/ 3521215 h 6858000"/>
            <a:gd name="connsiteX9358" fmla="*/ 7541365 w 12192000"/>
            <a:gd name="connsiteY9358" fmla="*/ 3548554 h 6858000"/>
            <a:gd name="connsiteX9359" fmla="*/ 7514031 w 12192000"/>
            <a:gd name="connsiteY9359" fmla="*/ 3575894 h 6858000"/>
            <a:gd name="connsiteX9360" fmla="*/ 7580691 w 12192000"/>
            <a:gd name="connsiteY9360" fmla="*/ 3575894 h 6858000"/>
            <a:gd name="connsiteX9361" fmla="*/ 7553346 w 12192000"/>
            <a:gd name="connsiteY9361" fmla="*/ 3548554 h 6858000"/>
            <a:gd name="connsiteX9362" fmla="*/ 7580691 w 12192000"/>
            <a:gd name="connsiteY9362" fmla="*/ 3521215 h 6858000"/>
            <a:gd name="connsiteX9363" fmla="*/ 7608025 w 12192000"/>
            <a:gd name="connsiteY9363" fmla="*/ 3548554 h 6858000"/>
            <a:gd name="connsiteX9364" fmla="*/ 7580691 w 12192000"/>
            <a:gd name="connsiteY9364" fmla="*/ 3575894 h 6858000"/>
            <a:gd name="connsiteX9365" fmla="*/ 7647352 w 12192000"/>
            <a:gd name="connsiteY9365" fmla="*/ 3575894 h 6858000"/>
            <a:gd name="connsiteX9366" fmla="*/ 7620007 w 12192000"/>
            <a:gd name="connsiteY9366" fmla="*/ 3548554 h 6858000"/>
            <a:gd name="connsiteX9367" fmla="*/ 7647352 w 12192000"/>
            <a:gd name="connsiteY9367" fmla="*/ 3521215 h 6858000"/>
            <a:gd name="connsiteX9368" fmla="*/ 7674687 w 12192000"/>
            <a:gd name="connsiteY9368" fmla="*/ 3548554 h 6858000"/>
            <a:gd name="connsiteX9369" fmla="*/ 7647352 w 12192000"/>
            <a:gd name="connsiteY9369" fmla="*/ 3575894 h 6858000"/>
            <a:gd name="connsiteX9370" fmla="*/ 7714013 w 12192000"/>
            <a:gd name="connsiteY9370" fmla="*/ 3575894 h 6858000"/>
            <a:gd name="connsiteX9371" fmla="*/ 7686668 w 12192000"/>
            <a:gd name="connsiteY9371" fmla="*/ 3548554 h 6858000"/>
            <a:gd name="connsiteX9372" fmla="*/ 7714013 w 12192000"/>
            <a:gd name="connsiteY9372" fmla="*/ 3521215 h 6858000"/>
            <a:gd name="connsiteX9373" fmla="*/ 7741348 w 12192000"/>
            <a:gd name="connsiteY9373" fmla="*/ 3548554 h 6858000"/>
            <a:gd name="connsiteX9374" fmla="*/ 7714013 w 12192000"/>
            <a:gd name="connsiteY9374" fmla="*/ 3575894 h 6858000"/>
            <a:gd name="connsiteX9375" fmla="*/ 7780674 w 12192000"/>
            <a:gd name="connsiteY9375" fmla="*/ 3575894 h 6858000"/>
            <a:gd name="connsiteX9376" fmla="*/ 7753329 w 12192000"/>
            <a:gd name="connsiteY9376" fmla="*/ 3548554 h 6858000"/>
            <a:gd name="connsiteX9377" fmla="*/ 7780674 w 12192000"/>
            <a:gd name="connsiteY9377" fmla="*/ 3521215 h 6858000"/>
            <a:gd name="connsiteX9378" fmla="*/ 7808008 w 12192000"/>
            <a:gd name="connsiteY9378" fmla="*/ 3548554 h 6858000"/>
            <a:gd name="connsiteX9379" fmla="*/ 7780674 w 12192000"/>
            <a:gd name="connsiteY9379" fmla="*/ 3575894 h 6858000"/>
            <a:gd name="connsiteX9380" fmla="*/ 7847335 w 12192000"/>
            <a:gd name="connsiteY9380" fmla="*/ 3575894 h 6858000"/>
            <a:gd name="connsiteX9381" fmla="*/ 7819990 w 12192000"/>
            <a:gd name="connsiteY9381" fmla="*/ 3548554 h 6858000"/>
            <a:gd name="connsiteX9382" fmla="*/ 7847335 w 12192000"/>
            <a:gd name="connsiteY9382" fmla="*/ 3521215 h 6858000"/>
            <a:gd name="connsiteX9383" fmla="*/ 7874669 w 12192000"/>
            <a:gd name="connsiteY9383" fmla="*/ 3548554 h 6858000"/>
            <a:gd name="connsiteX9384" fmla="*/ 7847335 w 12192000"/>
            <a:gd name="connsiteY9384" fmla="*/ 3575894 h 6858000"/>
            <a:gd name="connsiteX9385" fmla="*/ 7913996 w 12192000"/>
            <a:gd name="connsiteY9385" fmla="*/ 3575894 h 6858000"/>
            <a:gd name="connsiteX9386" fmla="*/ 7886651 w 12192000"/>
            <a:gd name="connsiteY9386" fmla="*/ 3548554 h 6858000"/>
            <a:gd name="connsiteX9387" fmla="*/ 7913996 w 12192000"/>
            <a:gd name="connsiteY9387" fmla="*/ 3521215 h 6858000"/>
            <a:gd name="connsiteX9388" fmla="*/ 7941331 w 12192000"/>
            <a:gd name="connsiteY9388" fmla="*/ 3548554 h 6858000"/>
            <a:gd name="connsiteX9389" fmla="*/ 7913996 w 12192000"/>
            <a:gd name="connsiteY9389" fmla="*/ 3575894 h 6858000"/>
            <a:gd name="connsiteX9390" fmla="*/ 7980656 w 12192000"/>
            <a:gd name="connsiteY9390" fmla="*/ 3575894 h 6858000"/>
            <a:gd name="connsiteX9391" fmla="*/ 7953311 w 12192000"/>
            <a:gd name="connsiteY9391" fmla="*/ 3548554 h 6858000"/>
            <a:gd name="connsiteX9392" fmla="*/ 7980656 w 12192000"/>
            <a:gd name="connsiteY9392" fmla="*/ 3521215 h 6858000"/>
            <a:gd name="connsiteX9393" fmla="*/ 8007991 w 12192000"/>
            <a:gd name="connsiteY9393" fmla="*/ 3548554 h 6858000"/>
            <a:gd name="connsiteX9394" fmla="*/ 7980656 w 12192000"/>
            <a:gd name="connsiteY9394" fmla="*/ 3575894 h 6858000"/>
            <a:gd name="connsiteX9395" fmla="*/ 8047318 w 12192000"/>
            <a:gd name="connsiteY9395" fmla="*/ 3575894 h 6858000"/>
            <a:gd name="connsiteX9396" fmla="*/ 8019973 w 12192000"/>
            <a:gd name="connsiteY9396" fmla="*/ 3548554 h 6858000"/>
            <a:gd name="connsiteX9397" fmla="*/ 8047318 w 12192000"/>
            <a:gd name="connsiteY9397" fmla="*/ 3521215 h 6858000"/>
            <a:gd name="connsiteX9398" fmla="*/ 8074652 w 12192000"/>
            <a:gd name="connsiteY9398" fmla="*/ 3548554 h 6858000"/>
            <a:gd name="connsiteX9399" fmla="*/ 8047318 w 12192000"/>
            <a:gd name="connsiteY9399" fmla="*/ 3575894 h 6858000"/>
            <a:gd name="connsiteX9400" fmla="*/ 8113979 w 12192000"/>
            <a:gd name="connsiteY9400" fmla="*/ 3575894 h 6858000"/>
            <a:gd name="connsiteX9401" fmla="*/ 8086634 w 12192000"/>
            <a:gd name="connsiteY9401" fmla="*/ 3548554 h 6858000"/>
            <a:gd name="connsiteX9402" fmla="*/ 8113979 w 12192000"/>
            <a:gd name="connsiteY9402" fmla="*/ 3521215 h 6858000"/>
            <a:gd name="connsiteX9403" fmla="*/ 8141313 w 12192000"/>
            <a:gd name="connsiteY9403" fmla="*/ 3548554 h 6858000"/>
            <a:gd name="connsiteX9404" fmla="*/ 8113979 w 12192000"/>
            <a:gd name="connsiteY9404" fmla="*/ 3575894 h 6858000"/>
            <a:gd name="connsiteX9405" fmla="*/ 8180639 w 12192000"/>
            <a:gd name="connsiteY9405" fmla="*/ 3575894 h 6858000"/>
            <a:gd name="connsiteX9406" fmla="*/ 8153294 w 12192000"/>
            <a:gd name="connsiteY9406" fmla="*/ 3548554 h 6858000"/>
            <a:gd name="connsiteX9407" fmla="*/ 8180639 w 12192000"/>
            <a:gd name="connsiteY9407" fmla="*/ 3521215 h 6858000"/>
            <a:gd name="connsiteX9408" fmla="*/ 8207974 w 12192000"/>
            <a:gd name="connsiteY9408" fmla="*/ 3548554 h 6858000"/>
            <a:gd name="connsiteX9409" fmla="*/ 8180639 w 12192000"/>
            <a:gd name="connsiteY9409" fmla="*/ 3575894 h 6858000"/>
            <a:gd name="connsiteX9410" fmla="*/ 8247300 w 12192000"/>
            <a:gd name="connsiteY9410" fmla="*/ 3575894 h 6858000"/>
            <a:gd name="connsiteX9411" fmla="*/ 8219955 w 12192000"/>
            <a:gd name="connsiteY9411" fmla="*/ 3548554 h 6858000"/>
            <a:gd name="connsiteX9412" fmla="*/ 8247300 w 12192000"/>
            <a:gd name="connsiteY9412" fmla="*/ 3521215 h 6858000"/>
            <a:gd name="connsiteX9413" fmla="*/ 8274635 w 12192000"/>
            <a:gd name="connsiteY9413" fmla="*/ 3548554 h 6858000"/>
            <a:gd name="connsiteX9414" fmla="*/ 8247300 w 12192000"/>
            <a:gd name="connsiteY9414" fmla="*/ 3575894 h 6858000"/>
            <a:gd name="connsiteX9415" fmla="*/ 8313962 w 12192000"/>
            <a:gd name="connsiteY9415" fmla="*/ 3575894 h 6858000"/>
            <a:gd name="connsiteX9416" fmla="*/ 8286617 w 12192000"/>
            <a:gd name="connsiteY9416" fmla="*/ 3548554 h 6858000"/>
            <a:gd name="connsiteX9417" fmla="*/ 8313962 w 12192000"/>
            <a:gd name="connsiteY9417" fmla="*/ 3521215 h 6858000"/>
            <a:gd name="connsiteX9418" fmla="*/ 8341296 w 12192000"/>
            <a:gd name="connsiteY9418" fmla="*/ 3548554 h 6858000"/>
            <a:gd name="connsiteX9419" fmla="*/ 8313962 w 12192000"/>
            <a:gd name="connsiteY9419" fmla="*/ 3575894 h 6858000"/>
            <a:gd name="connsiteX9420" fmla="*/ 8380622 w 12192000"/>
            <a:gd name="connsiteY9420" fmla="*/ 3575894 h 6858000"/>
            <a:gd name="connsiteX9421" fmla="*/ 8353277 w 12192000"/>
            <a:gd name="connsiteY9421" fmla="*/ 3548554 h 6858000"/>
            <a:gd name="connsiteX9422" fmla="*/ 8380622 w 12192000"/>
            <a:gd name="connsiteY9422" fmla="*/ 3521215 h 6858000"/>
            <a:gd name="connsiteX9423" fmla="*/ 8407956 w 12192000"/>
            <a:gd name="connsiteY9423" fmla="*/ 3548554 h 6858000"/>
            <a:gd name="connsiteX9424" fmla="*/ 8380622 w 12192000"/>
            <a:gd name="connsiteY9424" fmla="*/ 3575894 h 6858000"/>
            <a:gd name="connsiteX9425" fmla="*/ 8447283 w 12192000"/>
            <a:gd name="connsiteY9425" fmla="*/ 3575894 h 6858000"/>
            <a:gd name="connsiteX9426" fmla="*/ 8419938 w 12192000"/>
            <a:gd name="connsiteY9426" fmla="*/ 3548554 h 6858000"/>
            <a:gd name="connsiteX9427" fmla="*/ 8447283 w 12192000"/>
            <a:gd name="connsiteY9427" fmla="*/ 3521215 h 6858000"/>
            <a:gd name="connsiteX9428" fmla="*/ 8474618 w 12192000"/>
            <a:gd name="connsiteY9428" fmla="*/ 3548554 h 6858000"/>
            <a:gd name="connsiteX9429" fmla="*/ 8447283 w 12192000"/>
            <a:gd name="connsiteY9429" fmla="*/ 3575894 h 6858000"/>
            <a:gd name="connsiteX9430" fmla="*/ 8513944 w 12192000"/>
            <a:gd name="connsiteY9430" fmla="*/ 3575894 h 6858000"/>
            <a:gd name="connsiteX9431" fmla="*/ 8486599 w 12192000"/>
            <a:gd name="connsiteY9431" fmla="*/ 3548554 h 6858000"/>
            <a:gd name="connsiteX9432" fmla="*/ 8513944 w 12192000"/>
            <a:gd name="connsiteY9432" fmla="*/ 3521215 h 6858000"/>
            <a:gd name="connsiteX9433" fmla="*/ 8541279 w 12192000"/>
            <a:gd name="connsiteY9433" fmla="*/ 3548554 h 6858000"/>
            <a:gd name="connsiteX9434" fmla="*/ 8513944 w 12192000"/>
            <a:gd name="connsiteY9434" fmla="*/ 3575894 h 6858000"/>
            <a:gd name="connsiteX9435" fmla="*/ 8580605 w 12192000"/>
            <a:gd name="connsiteY9435" fmla="*/ 3575894 h 6858000"/>
            <a:gd name="connsiteX9436" fmla="*/ 8553260 w 12192000"/>
            <a:gd name="connsiteY9436" fmla="*/ 3548554 h 6858000"/>
            <a:gd name="connsiteX9437" fmla="*/ 8580605 w 12192000"/>
            <a:gd name="connsiteY9437" fmla="*/ 3521215 h 6858000"/>
            <a:gd name="connsiteX9438" fmla="*/ 8607939 w 12192000"/>
            <a:gd name="connsiteY9438" fmla="*/ 3548554 h 6858000"/>
            <a:gd name="connsiteX9439" fmla="*/ 8580605 w 12192000"/>
            <a:gd name="connsiteY9439" fmla="*/ 3575894 h 6858000"/>
            <a:gd name="connsiteX9440" fmla="*/ 8647266 w 12192000"/>
            <a:gd name="connsiteY9440" fmla="*/ 3575894 h 6858000"/>
            <a:gd name="connsiteX9441" fmla="*/ 8619921 w 12192000"/>
            <a:gd name="connsiteY9441" fmla="*/ 3548554 h 6858000"/>
            <a:gd name="connsiteX9442" fmla="*/ 8647266 w 12192000"/>
            <a:gd name="connsiteY9442" fmla="*/ 3521215 h 6858000"/>
            <a:gd name="connsiteX9443" fmla="*/ 8674600 w 12192000"/>
            <a:gd name="connsiteY9443" fmla="*/ 3548554 h 6858000"/>
            <a:gd name="connsiteX9444" fmla="*/ 8647266 w 12192000"/>
            <a:gd name="connsiteY9444" fmla="*/ 3575894 h 6858000"/>
            <a:gd name="connsiteX9445" fmla="*/ 8713927 w 12192000"/>
            <a:gd name="connsiteY9445" fmla="*/ 3575894 h 6858000"/>
            <a:gd name="connsiteX9446" fmla="*/ 8686582 w 12192000"/>
            <a:gd name="connsiteY9446" fmla="*/ 3548554 h 6858000"/>
            <a:gd name="connsiteX9447" fmla="*/ 8713927 w 12192000"/>
            <a:gd name="connsiteY9447" fmla="*/ 3521215 h 6858000"/>
            <a:gd name="connsiteX9448" fmla="*/ 8741262 w 12192000"/>
            <a:gd name="connsiteY9448" fmla="*/ 3548554 h 6858000"/>
            <a:gd name="connsiteX9449" fmla="*/ 8713927 w 12192000"/>
            <a:gd name="connsiteY9449" fmla="*/ 3575894 h 6858000"/>
            <a:gd name="connsiteX9450" fmla="*/ 8780587 w 12192000"/>
            <a:gd name="connsiteY9450" fmla="*/ 3575894 h 6858000"/>
            <a:gd name="connsiteX9451" fmla="*/ 8753242 w 12192000"/>
            <a:gd name="connsiteY9451" fmla="*/ 3548554 h 6858000"/>
            <a:gd name="connsiteX9452" fmla="*/ 8780587 w 12192000"/>
            <a:gd name="connsiteY9452" fmla="*/ 3521215 h 6858000"/>
            <a:gd name="connsiteX9453" fmla="*/ 8807922 w 12192000"/>
            <a:gd name="connsiteY9453" fmla="*/ 3548554 h 6858000"/>
            <a:gd name="connsiteX9454" fmla="*/ 8780587 w 12192000"/>
            <a:gd name="connsiteY9454" fmla="*/ 3575894 h 6858000"/>
            <a:gd name="connsiteX9455" fmla="*/ 8847249 w 12192000"/>
            <a:gd name="connsiteY9455" fmla="*/ 3575894 h 6858000"/>
            <a:gd name="connsiteX9456" fmla="*/ 8819904 w 12192000"/>
            <a:gd name="connsiteY9456" fmla="*/ 3548554 h 6858000"/>
            <a:gd name="connsiteX9457" fmla="*/ 8847249 w 12192000"/>
            <a:gd name="connsiteY9457" fmla="*/ 3521215 h 6858000"/>
            <a:gd name="connsiteX9458" fmla="*/ 8874583 w 12192000"/>
            <a:gd name="connsiteY9458" fmla="*/ 3548554 h 6858000"/>
            <a:gd name="connsiteX9459" fmla="*/ 8847249 w 12192000"/>
            <a:gd name="connsiteY9459" fmla="*/ 3575894 h 6858000"/>
            <a:gd name="connsiteX9460" fmla="*/ 3114407 w 12192000"/>
            <a:gd name="connsiteY9460" fmla="*/ 3509265 h 6858000"/>
            <a:gd name="connsiteX9461" fmla="*/ 3087067 w 12192000"/>
            <a:gd name="connsiteY9461" fmla="*/ 3481925 h 6858000"/>
            <a:gd name="connsiteX9462" fmla="*/ 3114407 w 12192000"/>
            <a:gd name="connsiteY9462" fmla="*/ 3454586 h 6858000"/>
            <a:gd name="connsiteX9463" fmla="*/ 3141747 w 12192000"/>
            <a:gd name="connsiteY9463" fmla="*/ 3481925 h 6858000"/>
            <a:gd name="connsiteX9464" fmla="*/ 3114407 w 12192000"/>
            <a:gd name="connsiteY9464" fmla="*/ 3509265 h 6858000"/>
            <a:gd name="connsiteX9465" fmla="*/ 3181068 w 12192000"/>
            <a:gd name="connsiteY9465" fmla="*/ 3509265 h 6858000"/>
            <a:gd name="connsiteX9466" fmla="*/ 3153728 w 12192000"/>
            <a:gd name="connsiteY9466" fmla="*/ 3481925 h 6858000"/>
            <a:gd name="connsiteX9467" fmla="*/ 3181068 w 12192000"/>
            <a:gd name="connsiteY9467" fmla="*/ 3454586 h 6858000"/>
            <a:gd name="connsiteX9468" fmla="*/ 3208408 w 12192000"/>
            <a:gd name="connsiteY9468" fmla="*/ 3481925 h 6858000"/>
            <a:gd name="connsiteX9469" fmla="*/ 3181068 w 12192000"/>
            <a:gd name="connsiteY9469" fmla="*/ 3509265 h 6858000"/>
            <a:gd name="connsiteX9470" fmla="*/ 3247728 w 12192000"/>
            <a:gd name="connsiteY9470" fmla="*/ 3509265 h 6858000"/>
            <a:gd name="connsiteX9471" fmla="*/ 3220389 w 12192000"/>
            <a:gd name="connsiteY9471" fmla="*/ 3481925 h 6858000"/>
            <a:gd name="connsiteX9472" fmla="*/ 3247728 w 12192000"/>
            <a:gd name="connsiteY9472" fmla="*/ 3454586 h 6858000"/>
            <a:gd name="connsiteX9473" fmla="*/ 3275068 w 12192000"/>
            <a:gd name="connsiteY9473" fmla="*/ 3481925 h 6858000"/>
            <a:gd name="connsiteX9474" fmla="*/ 3247728 w 12192000"/>
            <a:gd name="connsiteY9474" fmla="*/ 3509265 h 6858000"/>
            <a:gd name="connsiteX9475" fmla="*/ 3314390 w 12192000"/>
            <a:gd name="connsiteY9475" fmla="*/ 3509265 h 6858000"/>
            <a:gd name="connsiteX9476" fmla="*/ 3287050 w 12192000"/>
            <a:gd name="connsiteY9476" fmla="*/ 3481925 h 6858000"/>
            <a:gd name="connsiteX9477" fmla="*/ 3314390 w 12192000"/>
            <a:gd name="connsiteY9477" fmla="*/ 3454586 h 6858000"/>
            <a:gd name="connsiteX9478" fmla="*/ 3341729 w 12192000"/>
            <a:gd name="connsiteY9478" fmla="*/ 3481925 h 6858000"/>
            <a:gd name="connsiteX9479" fmla="*/ 3314390 w 12192000"/>
            <a:gd name="connsiteY9479" fmla="*/ 3509265 h 6858000"/>
            <a:gd name="connsiteX9480" fmla="*/ 3381051 w 12192000"/>
            <a:gd name="connsiteY9480" fmla="*/ 3509265 h 6858000"/>
            <a:gd name="connsiteX9481" fmla="*/ 3353711 w 12192000"/>
            <a:gd name="connsiteY9481" fmla="*/ 3481925 h 6858000"/>
            <a:gd name="connsiteX9482" fmla="*/ 3381051 w 12192000"/>
            <a:gd name="connsiteY9482" fmla="*/ 3454586 h 6858000"/>
            <a:gd name="connsiteX9483" fmla="*/ 3408391 w 12192000"/>
            <a:gd name="connsiteY9483" fmla="*/ 3481925 h 6858000"/>
            <a:gd name="connsiteX9484" fmla="*/ 3381051 w 12192000"/>
            <a:gd name="connsiteY9484" fmla="*/ 3509265 h 6858000"/>
            <a:gd name="connsiteX9485" fmla="*/ 3447711 w 12192000"/>
            <a:gd name="connsiteY9485" fmla="*/ 3509265 h 6858000"/>
            <a:gd name="connsiteX9486" fmla="*/ 3420371 w 12192000"/>
            <a:gd name="connsiteY9486" fmla="*/ 3481925 h 6858000"/>
            <a:gd name="connsiteX9487" fmla="*/ 3447711 w 12192000"/>
            <a:gd name="connsiteY9487" fmla="*/ 3454586 h 6858000"/>
            <a:gd name="connsiteX9488" fmla="*/ 3475051 w 12192000"/>
            <a:gd name="connsiteY9488" fmla="*/ 3481925 h 6858000"/>
            <a:gd name="connsiteX9489" fmla="*/ 3447711 w 12192000"/>
            <a:gd name="connsiteY9489" fmla="*/ 3509265 h 6858000"/>
            <a:gd name="connsiteX9490" fmla="*/ 3514372 w 12192000"/>
            <a:gd name="connsiteY9490" fmla="*/ 3509265 h 6858000"/>
            <a:gd name="connsiteX9491" fmla="*/ 3487033 w 12192000"/>
            <a:gd name="connsiteY9491" fmla="*/ 3481925 h 6858000"/>
            <a:gd name="connsiteX9492" fmla="*/ 3514372 w 12192000"/>
            <a:gd name="connsiteY9492" fmla="*/ 3454586 h 6858000"/>
            <a:gd name="connsiteX9493" fmla="*/ 3541712 w 12192000"/>
            <a:gd name="connsiteY9493" fmla="*/ 3481925 h 6858000"/>
            <a:gd name="connsiteX9494" fmla="*/ 3514372 w 12192000"/>
            <a:gd name="connsiteY9494" fmla="*/ 3509265 h 6858000"/>
            <a:gd name="connsiteX9495" fmla="*/ 3581034 w 12192000"/>
            <a:gd name="connsiteY9495" fmla="*/ 3509265 h 6858000"/>
            <a:gd name="connsiteX9496" fmla="*/ 3553694 w 12192000"/>
            <a:gd name="connsiteY9496" fmla="*/ 3481925 h 6858000"/>
            <a:gd name="connsiteX9497" fmla="*/ 3581034 w 12192000"/>
            <a:gd name="connsiteY9497" fmla="*/ 3454586 h 6858000"/>
            <a:gd name="connsiteX9498" fmla="*/ 3608373 w 12192000"/>
            <a:gd name="connsiteY9498" fmla="*/ 3481925 h 6858000"/>
            <a:gd name="connsiteX9499" fmla="*/ 3581034 w 12192000"/>
            <a:gd name="connsiteY9499" fmla="*/ 3509265 h 6858000"/>
            <a:gd name="connsiteX9500" fmla="*/ 3914338 w 12192000"/>
            <a:gd name="connsiteY9500" fmla="*/ 3509265 h 6858000"/>
            <a:gd name="connsiteX9501" fmla="*/ 3886998 w 12192000"/>
            <a:gd name="connsiteY9501" fmla="*/ 3481925 h 6858000"/>
            <a:gd name="connsiteX9502" fmla="*/ 3914338 w 12192000"/>
            <a:gd name="connsiteY9502" fmla="*/ 3454586 h 6858000"/>
            <a:gd name="connsiteX9503" fmla="*/ 3941678 w 12192000"/>
            <a:gd name="connsiteY9503" fmla="*/ 3481925 h 6858000"/>
            <a:gd name="connsiteX9504" fmla="*/ 3914338 w 12192000"/>
            <a:gd name="connsiteY9504" fmla="*/ 3509265 h 6858000"/>
            <a:gd name="connsiteX9505" fmla="*/ 5714185 w 12192000"/>
            <a:gd name="connsiteY9505" fmla="*/ 3509265 h 6858000"/>
            <a:gd name="connsiteX9506" fmla="*/ 5686840 w 12192000"/>
            <a:gd name="connsiteY9506" fmla="*/ 3481925 h 6858000"/>
            <a:gd name="connsiteX9507" fmla="*/ 5714185 w 12192000"/>
            <a:gd name="connsiteY9507" fmla="*/ 3454586 h 6858000"/>
            <a:gd name="connsiteX9508" fmla="*/ 5741519 w 12192000"/>
            <a:gd name="connsiteY9508" fmla="*/ 3481925 h 6858000"/>
            <a:gd name="connsiteX9509" fmla="*/ 5714185 w 12192000"/>
            <a:gd name="connsiteY9509" fmla="*/ 3509265 h 6858000"/>
            <a:gd name="connsiteX9510" fmla="*/ 5780846 w 12192000"/>
            <a:gd name="connsiteY9510" fmla="*/ 3509265 h 6858000"/>
            <a:gd name="connsiteX9511" fmla="*/ 5753501 w 12192000"/>
            <a:gd name="connsiteY9511" fmla="*/ 3481925 h 6858000"/>
            <a:gd name="connsiteX9512" fmla="*/ 5780846 w 12192000"/>
            <a:gd name="connsiteY9512" fmla="*/ 3454586 h 6858000"/>
            <a:gd name="connsiteX9513" fmla="*/ 5808181 w 12192000"/>
            <a:gd name="connsiteY9513" fmla="*/ 3481925 h 6858000"/>
            <a:gd name="connsiteX9514" fmla="*/ 5780846 w 12192000"/>
            <a:gd name="connsiteY9514" fmla="*/ 3509265 h 6858000"/>
            <a:gd name="connsiteX9515" fmla="*/ 5847507 w 12192000"/>
            <a:gd name="connsiteY9515" fmla="*/ 3509265 h 6858000"/>
            <a:gd name="connsiteX9516" fmla="*/ 5820162 w 12192000"/>
            <a:gd name="connsiteY9516" fmla="*/ 3481925 h 6858000"/>
            <a:gd name="connsiteX9517" fmla="*/ 5847507 w 12192000"/>
            <a:gd name="connsiteY9517" fmla="*/ 3454586 h 6858000"/>
            <a:gd name="connsiteX9518" fmla="*/ 5874842 w 12192000"/>
            <a:gd name="connsiteY9518" fmla="*/ 3481925 h 6858000"/>
            <a:gd name="connsiteX9519" fmla="*/ 5847507 w 12192000"/>
            <a:gd name="connsiteY9519" fmla="*/ 3509265 h 6858000"/>
            <a:gd name="connsiteX9520" fmla="*/ 5914168 w 12192000"/>
            <a:gd name="connsiteY9520" fmla="*/ 3509265 h 6858000"/>
            <a:gd name="connsiteX9521" fmla="*/ 5886823 w 12192000"/>
            <a:gd name="connsiteY9521" fmla="*/ 3481925 h 6858000"/>
            <a:gd name="connsiteX9522" fmla="*/ 5914168 w 12192000"/>
            <a:gd name="connsiteY9522" fmla="*/ 3454586 h 6858000"/>
            <a:gd name="connsiteX9523" fmla="*/ 5941502 w 12192000"/>
            <a:gd name="connsiteY9523" fmla="*/ 3481925 h 6858000"/>
            <a:gd name="connsiteX9524" fmla="*/ 5914168 w 12192000"/>
            <a:gd name="connsiteY9524" fmla="*/ 3509265 h 6858000"/>
            <a:gd name="connsiteX9525" fmla="*/ 5980829 w 12192000"/>
            <a:gd name="connsiteY9525" fmla="*/ 3509265 h 6858000"/>
            <a:gd name="connsiteX9526" fmla="*/ 5953484 w 12192000"/>
            <a:gd name="connsiteY9526" fmla="*/ 3481925 h 6858000"/>
            <a:gd name="connsiteX9527" fmla="*/ 5980829 w 12192000"/>
            <a:gd name="connsiteY9527" fmla="*/ 3454586 h 6858000"/>
            <a:gd name="connsiteX9528" fmla="*/ 6008163 w 12192000"/>
            <a:gd name="connsiteY9528" fmla="*/ 3481925 h 6858000"/>
            <a:gd name="connsiteX9529" fmla="*/ 5980829 w 12192000"/>
            <a:gd name="connsiteY9529" fmla="*/ 3509265 h 6858000"/>
            <a:gd name="connsiteX9530" fmla="*/ 6047490 w 12192000"/>
            <a:gd name="connsiteY9530" fmla="*/ 3509265 h 6858000"/>
            <a:gd name="connsiteX9531" fmla="*/ 6020145 w 12192000"/>
            <a:gd name="connsiteY9531" fmla="*/ 3481925 h 6858000"/>
            <a:gd name="connsiteX9532" fmla="*/ 6047490 w 12192000"/>
            <a:gd name="connsiteY9532" fmla="*/ 3454586 h 6858000"/>
            <a:gd name="connsiteX9533" fmla="*/ 6074825 w 12192000"/>
            <a:gd name="connsiteY9533" fmla="*/ 3481925 h 6858000"/>
            <a:gd name="connsiteX9534" fmla="*/ 6047490 w 12192000"/>
            <a:gd name="connsiteY9534" fmla="*/ 3509265 h 6858000"/>
            <a:gd name="connsiteX9535" fmla="*/ 6114150 w 12192000"/>
            <a:gd name="connsiteY9535" fmla="*/ 3509265 h 6858000"/>
            <a:gd name="connsiteX9536" fmla="*/ 6086805 w 12192000"/>
            <a:gd name="connsiteY9536" fmla="*/ 3481925 h 6858000"/>
            <a:gd name="connsiteX9537" fmla="*/ 6114150 w 12192000"/>
            <a:gd name="connsiteY9537" fmla="*/ 3454586 h 6858000"/>
            <a:gd name="connsiteX9538" fmla="*/ 6141485 w 12192000"/>
            <a:gd name="connsiteY9538" fmla="*/ 3481925 h 6858000"/>
            <a:gd name="connsiteX9539" fmla="*/ 6114150 w 12192000"/>
            <a:gd name="connsiteY9539" fmla="*/ 3509265 h 6858000"/>
            <a:gd name="connsiteX9540" fmla="*/ 6180812 w 12192000"/>
            <a:gd name="connsiteY9540" fmla="*/ 3509265 h 6858000"/>
            <a:gd name="connsiteX9541" fmla="*/ 6153467 w 12192000"/>
            <a:gd name="connsiteY9541" fmla="*/ 3481925 h 6858000"/>
            <a:gd name="connsiteX9542" fmla="*/ 6180812 w 12192000"/>
            <a:gd name="connsiteY9542" fmla="*/ 3454586 h 6858000"/>
            <a:gd name="connsiteX9543" fmla="*/ 6208146 w 12192000"/>
            <a:gd name="connsiteY9543" fmla="*/ 3481925 h 6858000"/>
            <a:gd name="connsiteX9544" fmla="*/ 6180812 w 12192000"/>
            <a:gd name="connsiteY9544" fmla="*/ 3509265 h 6858000"/>
            <a:gd name="connsiteX9545" fmla="*/ 6247473 w 12192000"/>
            <a:gd name="connsiteY9545" fmla="*/ 3509265 h 6858000"/>
            <a:gd name="connsiteX9546" fmla="*/ 6220128 w 12192000"/>
            <a:gd name="connsiteY9546" fmla="*/ 3481925 h 6858000"/>
            <a:gd name="connsiteX9547" fmla="*/ 6247473 w 12192000"/>
            <a:gd name="connsiteY9547" fmla="*/ 3454586 h 6858000"/>
            <a:gd name="connsiteX9548" fmla="*/ 6274807 w 12192000"/>
            <a:gd name="connsiteY9548" fmla="*/ 3481925 h 6858000"/>
            <a:gd name="connsiteX9549" fmla="*/ 6247473 w 12192000"/>
            <a:gd name="connsiteY9549" fmla="*/ 3509265 h 6858000"/>
            <a:gd name="connsiteX9550" fmla="*/ 6314133 w 12192000"/>
            <a:gd name="connsiteY9550" fmla="*/ 3509265 h 6858000"/>
            <a:gd name="connsiteX9551" fmla="*/ 6286788 w 12192000"/>
            <a:gd name="connsiteY9551" fmla="*/ 3481925 h 6858000"/>
            <a:gd name="connsiteX9552" fmla="*/ 6314133 w 12192000"/>
            <a:gd name="connsiteY9552" fmla="*/ 3454586 h 6858000"/>
            <a:gd name="connsiteX9553" fmla="*/ 6341468 w 12192000"/>
            <a:gd name="connsiteY9553" fmla="*/ 3481925 h 6858000"/>
            <a:gd name="connsiteX9554" fmla="*/ 6314133 w 12192000"/>
            <a:gd name="connsiteY9554" fmla="*/ 3509265 h 6858000"/>
            <a:gd name="connsiteX9555" fmla="*/ 6380794 w 12192000"/>
            <a:gd name="connsiteY9555" fmla="*/ 3509265 h 6858000"/>
            <a:gd name="connsiteX9556" fmla="*/ 6353449 w 12192000"/>
            <a:gd name="connsiteY9556" fmla="*/ 3481925 h 6858000"/>
            <a:gd name="connsiteX9557" fmla="*/ 6380794 w 12192000"/>
            <a:gd name="connsiteY9557" fmla="*/ 3454586 h 6858000"/>
            <a:gd name="connsiteX9558" fmla="*/ 6408129 w 12192000"/>
            <a:gd name="connsiteY9558" fmla="*/ 3481925 h 6858000"/>
            <a:gd name="connsiteX9559" fmla="*/ 6380794 w 12192000"/>
            <a:gd name="connsiteY9559" fmla="*/ 3509265 h 6858000"/>
            <a:gd name="connsiteX9560" fmla="*/ 6447456 w 12192000"/>
            <a:gd name="connsiteY9560" fmla="*/ 3509265 h 6858000"/>
            <a:gd name="connsiteX9561" fmla="*/ 6420111 w 12192000"/>
            <a:gd name="connsiteY9561" fmla="*/ 3481925 h 6858000"/>
            <a:gd name="connsiteX9562" fmla="*/ 6447456 w 12192000"/>
            <a:gd name="connsiteY9562" fmla="*/ 3454586 h 6858000"/>
            <a:gd name="connsiteX9563" fmla="*/ 6474790 w 12192000"/>
            <a:gd name="connsiteY9563" fmla="*/ 3481925 h 6858000"/>
            <a:gd name="connsiteX9564" fmla="*/ 6447456 w 12192000"/>
            <a:gd name="connsiteY9564" fmla="*/ 3509265 h 6858000"/>
            <a:gd name="connsiteX9565" fmla="*/ 6514116 w 12192000"/>
            <a:gd name="connsiteY9565" fmla="*/ 3509265 h 6858000"/>
            <a:gd name="connsiteX9566" fmla="*/ 6486771 w 12192000"/>
            <a:gd name="connsiteY9566" fmla="*/ 3481925 h 6858000"/>
            <a:gd name="connsiteX9567" fmla="*/ 6514116 w 12192000"/>
            <a:gd name="connsiteY9567" fmla="*/ 3454586 h 6858000"/>
            <a:gd name="connsiteX9568" fmla="*/ 6541450 w 12192000"/>
            <a:gd name="connsiteY9568" fmla="*/ 3481925 h 6858000"/>
            <a:gd name="connsiteX9569" fmla="*/ 6514116 w 12192000"/>
            <a:gd name="connsiteY9569" fmla="*/ 3509265 h 6858000"/>
            <a:gd name="connsiteX9570" fmla="*/ 6580777 w 12192000"/>
            <a:gd name="connsiteY9570" fmla="*/ 3509265 h 6858000"/>
            <a:gd name="connsiteX9571" fmla="*/ 6553432 w 12192000"/>
            <a:gd name="connsiteY9571" fmla="*/ 3481925 h 6858000"/>
            <a:gd name="connsiteX9572" fmla="*/ 6580777 w 12192000"/>
            <a:gd name="connsiteY9572" fmla="*/ 3454586 h 6858000"/>
            <a:gd name="connsiteX9573" fmla="*/ 6608112 w 12192000"/>
            <a:gd name="connsiteY9573" fmla="*/ 3481925 h 6858000"/>
            <a:gd name="connsiteX9574" fmla="*/ 6580777 w 12192000"/>
            <a:gd name="connsiteY9574" fmla="*/ 3509265 h 6858000"/>
            <a:gd name="connsiteX9575" fmla="*/ 6647438 w 12192000"/>
            <a:gd name="connsiteY9575" fmla="*/ 3509265 h 6858000"/>
            <a:gd name="connsiteX9576" fmla="*/ 6620093 w 12192000"/>
            <a:gd name="connsiteY9576" fmla="*/ 3481925 h 6858000"/>
            <a:gd name="connsiteX9577" fmla="*/ 6647438 w 12192000"/>
            <a:gd name="connsiteY9577" fmla="*/ 3454586 h 6858000"/>
            <a:gd name="connsiteX9578" fmla="*/ 6674773 w 12192000"/>
            <a:gd name="connsiteY9578" fmla="*/ 3481925 h 6858000"/>
            <a:gd name="connsiteX9579" fmla="*/ 6647438 w 12192000"/>
            <a:gd name="connsiteY9579" fmla="*/ 3509265 h 6858000"/>
            <a:gd name="connsiteX9580" fmla="*/ 6714100 w 12192000"/>
            <a:gd name="connsiteY9580" fmla="*/ 3509265 h 6858000"/>
            <a:gd name="connsiteX9581" fmla="*/ 6686755 w 12192000"/>
            <a:gd name="connsiteY9581" fmla="*/ 3481925 h 6858000"/>
            <a:gd name="connsiteX9582" fmla="*/ 6714100 w 12192000"/>
            <a:gd name="connsiteY9582" fmla="*/ 3454586 h 6858000"/>
            <a:gd name="connsiteX9583" fmla="*/ 6741434 w 12192000"/>
            <a:gd name="connsiteY9583" fmla="*/ 3481925 h 6858000"/>
            <a:gd name="connsiteX9584" fmla="*/ 6714100 w 12192000"/>
            <a:gd name="connsiteY9584" fmla="*/ 3509265 h 6858000"/>
            <a:gd name="connsiteX9585" fmla="*/ 6780760 w 12192000"/>
            <a:gd name="connsiteY9585" fmla="*/ 3509265 h 6858000"/>
            <a:gd name="connsiteX9586" fmla="*/ 6753415 w 12192000"/>
            <a:gd name="connsiteY9586" fmla="*/ 3481925 h 6858000"/>
            <a:gd name="connsiteX9587" fmla="*/ 6780760 w 12192000"/>
            <a:gd name="connsiteY9587" fmla="*/ 3454586 h 6858000"/>
            <a:gd name="connsiteX9588" fmla="*/ 6808094 w 12192000"/>
            <a:gd name="connsiteY9588" fmla="*/ 3481925 h 6858000"/>
            <a:gd name="connsiteX9589" fmla="*/ 6780760 w 12192000"/>
            <a:gd name="connsiteY9589" fmla="*/ 3509265 h 6858000"/>
            <a:gd name="connsiteX9590" fmla="*/ 6847421 w 12192000"/>
            <a:gd name="connsiteY9590" fmla="*/ 3509265 h 6858000"/>
            <a:gd name="connsiteX9591" fmla="*/ 6820076 w 12192000"/>
            <a:gd name="connsiteY9591" fmla="*/ 3481925 h 6858000"/>
            <a:gd name="connsiteX9592" fmla="*/ 6847421 w 12192000"/>
            <a:gd name="connsiteY9592" fmla="*/ 3454586 h 6858000"/>
            <a:gd name="connsiteX9593" fmla="*/ 6874756 w 12192000"/>
            <a:gd name="connsiteY9593" fmla="*/ 3481925 h 6858000"/>
            <a:gd name="connsiteX9594" fmla="*/ 6847421 w 12192000"/>
            <a:gd name="connsiteY9594" fmla="*/ 3509265 h 6858000"/>
            <a:gd name="connsiteX9595" fmla="*/ 6914082 w 12192000"/>
            <a:gd name="connsiteY9595" fmla="*/ 3509265 h 6858000"/>
            <a:gd name="connsiteX9596" fmla="*/ 6886737 w 12192000"/>
            <a:gd name="connsiteY9596" fmla="*/ 3481925 h 6858000"/>
            <a:gd name="connsiteX9597" fmla="*/ 6914082 w 12192000"/>
            <a:gd name="connsiteY9597" fmla="*/ 3454586 h 6858000"/>
            <a:gd name="connsiteX9598" fmla="*/ 6941417 w 12192000"/>
            <a:gd name="connsiteY9598" fmla="*/ 3481925 h 6858000"/>
            <a:gd name="connsiteX9599" fmla="*/ 6914082 w 12192000"/>
            <a:gd name="connsiteY9599" fmla="*/ 3509265 h 6858000"/>
            <a:gd name="connsiteX9600" fmla="*/ 6980743 w 12192000"/>
            <a:gd name="connsiteY9600" fmla="*/ 3509265 h 6858000"/>
            <a:gd name="connsiteX9601" fmla="*/ 6953398 w 12192000"/>
            <a:gd name="connsiteY9601" fmla="*/ 3481925 h 6858000"/>
            <a:gd name="connsiteX9602" fmla="*/ 6980743 w 12192000"/>
            <a:gd name="connsiteY9602" fmla="*/ 3454586 h 6858000"/>
            <a:gd name="connsiteX9603" fmla="*/ 7008077 w 12192000"/>
            <a:gd name="connsiteY9603" fmla="*/ 3481925 h 6858000"/>
            <a:gd name="connsiteX9604" fmla="*/ 6980743 w 12192000"/>
            <a:gd name="connsiteY9604" fmla="*/ 3509265 h 6858000"/>
            <a:gd name="connsiteX9605" fmla="*/ 7047404 w 12192000"/>
            <a:gd name="connsiteY9605" fmla="*/ 3509265 h 6858000"/>
            <a:gd name="connsiteX9606" fmla="*/ 7020059 w 12192000"/>
            <a:gd name="connsiteY9606" fmla="*/ 3481925 h 6858000"/>
            <a:gd name="connsiteX9607" fmla="*/ 7047404 w 12192000"/>
            <a:gd name="connsiteY9607" fmla="*/ 3454586 h 6858000"/>
            <a:gd name="connsiteX9608" fmla="*/ 7074738 w 12192000"/>
            <a:gd name="connsiteY9608" fmla="*/ 3481925 h 6858000"/>
            <a:gd name="connsiteX9609" fmla="*/ 7047404 w 12192000"/>
            <a:gd name="connsiteY9609" fmla="*/ 3509265 h 6858000"/>
            <a:gd name="connsiteX9610" fmla="*/ 7180725 w 12192000"/>
            <a:gd name="connsiteY9610" fmla="*/ 3509265 h 6858000"/>
            <a:gd name="connsiteX9611" fmla="*/ 7153380 w 12192000"/>
            <a:gd name="connsiteY9611" fmla="*/ 3481925 h 6858000"/>
            <a:gd name="connsiteX9612" fmla="*/ 7180725 w 12192000"/>
            <a:gd name="connsiteY9612" fmla="*/ 3454586 h 6858000"/>
            <a:gd name="connsiteX9613" fmla="*/ 7208060 w 12192000"/>
            <a:gd name="connsiteY9613" fmla="*/ 3481925 h 6858000"/>
            <a:gd name="connsiteX9614" fmla="*/ 7180725 w 12192000"/>
            <a:gd name="connsiteY9614" fmla="*/ 3509265 h 6858000"/>
            <a:gd name="connsiteX9615" fmla="*/ 7247387 w 12192000"/>
            <a:gd name="connsiteY9615" fmla="*/ 3509265 h 6858000"/>
            <a:gd name="connsiteX9616" fmla="*/ 7220042 w 12192000"/>
            <a:gd name="connsiteY9616" fmla="*/ 3481925 h 6858000"/>
            <a:gd name="connsiteX9617" fmla="*/ 7247387 w 12192000"/>
            <a:gd name="connsiteY9617" fmla="*/ 3454586 h 6858000"/>
            <a:gd name="connsiteX9618" fmla="*/ 7274721 w 12192000"/>
            <a:gd name="connsiteY9618" fmla="*/ 3481925 h 6858000"/>
            <a:gd name="connsiteX9619" fmla="*/ 7247387 w 12192000"/>
            <a:gd name="connsiteY9619" fmla="*/ 3509265 h 6858000"/>
            <a:gd name="connsiteX9620" fmla="*/ 7314048 w 12192000"/>
            <a:gd name="connsiteY9620" fmla="*/ 3509265 h 6858000"/>
            <a:gd name="connsiteX9621" fmla="*/ 7286703 w 12192000"/>
            <a:gd name="connsiteY9621" fmla="*/ 3481925 h 6858000"/>
            <a:gd name="connsiteX9622" fmla="*/ 7314048 w 12192000"/>
            <a:gd name="connsiteY9622" fmla="*/ 3454586 h 6858000"/>
            <a:gd name="connsiteX9623" fmla="*/ 7341382 w 12192000"/>
            <a:gd name="connsiteY9623" fmla="*/ 3481925 h 6858000"/>
            <a:gd name="connsiteX9624" fmla="*/ 7314048 w 12192000"/>
            <a:gd name="connsiteY9624" fmla="*/ 3509265 h 6858000"/>
            <a:gd name="connsiteX9625" fmla="*/ 7380708 w 12192000"/>
            <a:gd name="connsiteY9625" fmla="*/ 3509265 h 6858000"/>
            <a:gd name="connsiteX9626" fmla="*/ 7353363 w 12192000"/>
            <a:gd name="connsiteY9626" fmla="*/ 3481925 h 6858000"/>
            <a:gd name="connsiteX9627" fmla="*/ 7380708 w 12192000"/>
            <a:gd name="connsiteY9627" fmla="*/ 3454586 h 6858000"/>
            <a:gd name="connsiteX9628" fmla="*/ 7408043 w 12192000"/>
            <a:gd name="connsiteY9628" fmla="*/ 3481925 h 6858000"/>
            <a:gd name="connsiteX9629" fmla="*/ 7380708 w 12192000"/>
            <a:gd name="connsiteY9629" fmla="*/ 3509265 h 6858000"/>
            <a:gd name="connsiteX9630" fmla="*/ 7447369 w 12192000"/>
            <a:gd name="connsiteY9630" fmla="*/ 3509265 h 6858000"/>
            <a:gd name="connsiteX9631" fmla="*/ 7420024 w 12192000"/>
            <a:gd name="connsiteY9631" fmla="*/ 3481925 h 6858000"/>
            <a:gd name="connsiteX9632" fmla="*/ 7447369 w 12192000"/>
            <a:gd name="connsiteY9632" fmla="*/ 3454586 h 6858000"/>
            <a:gd name="connsiteX9633" fmla="*/ 7474704 w 12192000"/>
            <a:gd name="connsiteY9633" fmla="*/ 3481925 h 6858000"/>
            <a:gd name="connsiteX9634" fmla="*/ 7447369 w 12192000"/>
            <a:gd name="connsiteY9634" fmla="*/ 3509265 h 6858000"/>
            <a:gd name="connsiteX9635" fmla="*/ 7514031 w 12192000"/>
            <a:gd name="connsiteY9635" fmla="*/ 3509265 h 6858000"/>
            <a:gd name="connsiteX9636" fmla="*/ 7486686 w 12192000"/>
            <a:gd name="connsiteY9636" fmla="*/ 3481925 h 6858000"/>
            <a:gd name="connsiteX9637" fmla="*/ 7514031 w 12192000"/>
            <a:gd name="connsiteY9637" fmla="*/ 3454586 h 6858000"/>
            <a:gd name="connsiteX9638" fmla="*/ 7541365 w 12192000"/>
            <a:gd name="connsiteY9638" fmla="*/ 3481925 h 6858000"/>
            <a:gd name="connsiteX9639" fmla="*/ 7514031 w 12192000"/>
            <a:gd name="connsiteY9639" fmla="*/ 3509265 h 6858000"/>
            <a:gd name="connsiteX9640" fmla="*/ 7580691 w 12192000"/>
            <a:gd name="connsiteY9640" fmla="*/ 3509265 h 6858000"/>
            <a:gd name="connsiteX9641" fmla="*/ 7553346 w 12192000"/>
            <a:gd name="connsiteY9641" fmla="*/ 3481925 h 6858000"/>
            <a:gd name="connsiteX9642" fmla="*/ 7580691 w 12192000"/>
            <a:gd name="connsiteY9642" fmla="*/ 3454586 h 6858000"/>
            <a:gd name="connsiteX9643" fmla="*/ 7608025 w 12192000"/>
            <a:gd name="connsiteY9643" fmla="*/ 3481925 h 6858000"/>
            <a:gd name="connsiteX9644" fmla="*/ 7580691 w 12192000"/>
            <a:gd name="connsiteY9644" fmla="*/ 3509265 h 6858000"/>
            <a:gd name="connsiteX9645" fmla="*/ 7647352 w 12192000"/>
            <a:gd name="connsiteY9645" fmla="*/ 3509265 h 6858000"/>
            <a:gd name="connsiteX9646" fmla="*/ 7620007 w 12192000"/>
            <a:gd name="connsiteY9646" fmla="*/ 3481925 h 6858000"/>
            <a:gd name="connsiteX9647" fmla="*/ 7647352 w 12192000"/>
            <a:gd name="connsiteY9647" fmla="*/ 3454586 h 6858000"/>
            <a:gd name="connsiteX9648" fmla="*/ 7674687 w 12192000"/>
            <a:gd name="connsiteY9648" fmla="*/ 3481925 h 6858000"/>
            <a:gd name="connsiteX9649" fmla="*/ 7647352 w 12192000"/>
            <a:gd name="connsiteY9649" fmla="*/ 3509265 h 6858000"/>
            <a:gd name="connsiteX9650" fmla="*/ 7714013 w 12192000"/>
            <a:gd name="connsiteY9650" fmla="*/ 3509265 h 6858000"/>
            <a:gd name="connsiteX9651" fmla="*/ 7686668 w 12192000"/>
            <a:gd name="connsiteY9651" fmla="*/ 3481925 h 6858000"/>
            <a:gd name="connsiteX9652" fmla="*/ 7714013 w 12192000"/>
            <a:gd name="connsiteY9652" fmla="*/ 3454586 h 6858000"/>
            <a:gd name="connsiteX9653" fmla="*/ 7741348 w 12192000"/>
            <a:gd name="connsiteY9653" fmla="*/ 3481925 h 6858000"/>
            <a:gd name="connsiteX9654" fmla="*/ 7714013 w 12192000"/>
            <a:gd name="connsiteY9654" fmla="*/ 3509265 h 6858000"/>
            <a:gd name="connsiteX9655" fmla="*/ 7780674 w 12192000"/>
            <a:gd name="connsiteY9655" fmla="*/ 3509265 h 6858000"/>
            <a:gd name="connsiteX9656" fmla="*/ 7753329 w 12192000"/>
            <a:gd name="connsiteY9656" fmla="*/ 3481925 h 6858000"/>
            <a:gd name="connsiteX9657" fmla="*/ 7780674 w 12192000"/>
            <a:gd name="connsiteY9657" fmla="*/ 3454586 h 6858000"/>
            <a:gd name="connsiteX9658" fmla="*/ 7808008 w 12192000"/>
            <a:gd name="connsiteY9658" fmla="*/ 3481925 h 6858000"/>
            <a:gd name="connsiteX9659" fmla="*/ 7780674 w 12192000"/>
            <a:gd name="connsiteY9659" fmla="*/ 3509265 h 6858000"/>
            <a:gd name="connsiteX9660" fmla="*/ 7847335 w 12192000"/>
            <a:gd name="connsiteY9660" fmla="*/ 3509265 h 6858000"/>
            <a:gd name="connsiteX9661" fmla="*/ 7819990 w 12192000"/>
            <a:gd name="connsiteY9661" fmla="*/ 3481925 h 6858000"/>
            <a:gd name="connsiteX9662" fmla="*/ 7847335 w 12192000"/>
            <a:gd name="connsiteY9662" fmla="*/ 3454586 h 6858000"/>
            <a:gd name="connsiteX9663" fmla="*/ 7874669 w 12192000"/>
            <a:gd name="connsiteY9663" fmla="*/ 3481925 h 6858000"/>
            <a:gd name="connsiteX9664" fmla="*/ 7847335 w 12192000"/>
            <a:gd name="connsiteY9664" fmla="*/ 3509265 h 6858000"/>
            <a:gd name="connsiteX9665" fmla="*/ 7913996 w 12192000"/>
            <a:gd name="connsiteY9665" fmla="*/ 3509265 h 6858000"/>
            <a:gd name="connsiteX9666" fmla="*/ 7886651 w 12192000"/>
            <a:gd name="connsiteY9666" fmla="*/ 3481925 h 6858000"/>
            <a:gd name="connsiteX9667" fmla="*/ 7913996 w 12192000"/>
            <a:gd name="connsiteY9667" fmla="*/ 3454586 h 6858000"/>
            <a:gd name="connsiteX9668" fmla="*/ 7941331 w 12192000"/>
            <a:gd name="connsiteY9668" fmla="*/ 3481925 h 6858000"/>
            <a:gd name="connsiteX9669" fmla="*/ 7913996 w 12192000"/>
            <a:gd name="connsiteY9669" fmla="*/ 3509265 h 6858000"/>
            <a:gd name="connsiteX9670" fmla="*/ 7980656 w 12192000"/>
            <a:gd name="connsiteY9670" fmla="*/ 3509265 h 6858000"/>
            <a:gd name="connsiteX9671" fmla="*/ 7953311 w 12192000"/>
            <a:gd name="connsiteY9671" fmla="*/ 3481925 h 6858000"/>
            <a:gd name="connsiteX9672" fmla="*/ 7980656 w 12192000"/>
            <a:gd name="connsiteY9672" fmla="*/ 3454586 h 6858000"/>
            <a:gd name="connsiteX9673" fmla="*/ 8007991 w 12192000"/>
            <a:gd name="connsiteY9673" fmla="*/ 3481925 h 6858000"/>
            <a:gd name="connsiteX9674" fmla="*/ 7980656 w 12192000"/>
            <a:gd name="connsiteY9674" fmla="*/ 3509265 h 6858000"/>
            <a:gd name="connsiteX9675" fmla="*/ 8047318 w 12192000"/>
            <a:gd name="connsiteY9675" fmla="*/ 3509265 h 6858000"/>
            <a:gd name="connsiteX9676" fmla="*/ 8019973 w 12192000"/>
            <a:gd name="connsiteY9676" fmla="*/ 3481925 h 6858000"/>
            <a:gd name="connsiteX9677" fmla="*/ 8047318 w 12192000"/>
            <a:gd name="connsiteY9677" fmla="*/ 3454586 h 6858000"/>
            <a:gd name="connsiteX9678" fmla="*/ 8074652 w 12192000"/>
            <a:gd name="connsiteY9678" fmla="*/ 3481925 h 6858000"/>
            <a:gd name="connsiteX9679" fmla="*/ 8047318 w 12192000"/>
            <a:gd name="connsiteY9679" fmla="*/ 3509265 h 6858000"/>
            <a:gd name="connsiteX9680" fmla="*/ 8113979 w 12192000"/>
            <a:gd name="connsiteY9680" fmla="*/ 3509265 h 6858000"/>
            <a:gd name="connsiteX9681" fmla="*/ 8086634 w 12192000"/>
            <a:gd name="connsiteY9681" fmla="*/ 3481925 h 6858000"/>
            <a:gd name="connsiteX9682" fmla="*/ 8113979 w 12192000"/>
            <a:gd name="connsiteY9682" fmla="*/ 3454586 h 6858000"/>
            <a:gd name="connsiteX9683" fmla="*/ 8141313 w 12192000"/>
            <a:gd name="connsiteY9683" fmla="*/ 3481925 h 6858000"/>
            <a:gd name="connsiteX9684" fmla="*/ 8113979 w 12192000"/>
            <a:gd name="connsiteY9684" fmla="*/ 3509265 h 6858000"/>
            <a:gd name="connsiteX9685" fmla="*/ 8180639 w 12192000"/>
            <a:gd name="connsiteY9685" fmla="*/ 3509265 h 6858000"/>
            <a:gd name="connsiteX9686" fmla="*/ 8153294 w 12192000"/>
            <a:gd name="connsiteY9686" fmla="*/ 3481925 h 6858000"/>
            <a:gd name="connsiteX9687" fmla="*/ 8180639 w 12192000"/>
            <a:gd name="connsiteY9687" fmla="*/ 3454586 h 6858000"/>
            <a:gd name="connsiteX9688" fmla="*/ 8207974 w 12192000"/>
            <a:gd name="connsiteY9688" fmla="*/ 3481925 h 6858000"/>
            <a:gd name="connsiteX9689" fmla="*/ 8180639 w 12192000"/>
            <a:gd name="connsiteY9689" fmla="*/ 3509265 h 6858000"/>
            <a:gd name="connsiteX9690" fmla="*/ 8247300 w 12192000"/>
            <a:gd name="connsiteY9690" fmla="*/ 3509265 h 6858000"/>
            <a:gd name="connsiteX9691" fmla="*/ 8219955 w 12192000"/>
            <a:gd name="connsiteY9691" fmla="*/ 3481925 h 6858000"/>
            <a:gd name="connsiteX9692" fmla="*/ 8247300 w 12192000"/>
            <a:gd name="connsiteY9692" fmla="*/ 3454586 h 6858000"/>
            <a:gd name="connsiteX9693" fmla="*/ 8274635 w 12192000"/>
            <a:gd name="connsiteY9693" fmla="*/ 3481925 h 6858000"/>
            <a:gd name="connsiteX9694" fmla="*/ 8247300 w 12192000"/>
            <a:gd name="connsiteY9694" fmla="*/ 3509265 h 6858000"/>
            <a:gd name="connsiteX9695" fmla="*/ 8313962 w 12192000"/>
            <a:gd name="connsiteY9695" fmla="*/ 3509265 h 6858000"/>
            <a:gd name="connsiteX9696" fmla="*/ 8286617 w 12192000"/>
            <a:gd name="connsiteY9696" fmla="*/ 3481925 h 6858000"/>
            <a:gd name="connsiteX9697" fmla="*/ 8313962 w 12192000"/>
            <a:gd name="connsiteY9697" fmla="*/ 3454586 h 6858000"/>
            <a:gd name="connsiteX9698" fmla="*/ 8341296 w 12192000"/>
            <a:gd name="connsiteY9698" fmla="*/ 3481925 h 6858000"/>
            <a:gd name="connsiteX9699" fmla="*/ 8313962 w 12192000"/>
            <a:gd name="connsiteY9699" fmla="*/ 3509265 h 6858000"/>
            <a:gd name="connsiteX9700" fmla="*/ 8380622 w 12192000"/>
            <a:gd name="connsiteY9700" fmla="*/ 3509265 h 6858000"/>
            <a:gd name="connsiteX9701" fmla="*/ 8353277 w 12192000"/>
            <a:gd name="connsiteY9701" fmla="*/ 3481925 h 6858000"/>
            <a:gd name="connsiteX9702" fmla="*/ 8380622 w 12192000"/>
            <a:gd name="connsiteY9702" fmla="*/ 3454586 h 6858000"/>
            <a:gd name="connsiteX9703" fmla="*/ 8407956 w 12192000"/>
            <a:gd name="connsiteY9703" fmla="*/ 3481925 h 6858000"/>
            <a:gd name="connsiteX9704" fmla="*/ 8380622 w 12192000"/>
            <a:gd name="connsiteY9704" fmla="*/ 3509265 h 6858000"/>
            <a:gd name="connsiteX9705" fmla="*/ 8447283 w 12192000"/>
            <a:gd name="connsiteY9705" fmla="*/ 3509265 h 6858000"/>
            <a:gd name="connsiteX9706" fmla="*/ 8419938 w 12192000"/>
            <a:gd name="connsiteY9706" fmla="*/ 3481925 h 6858000"/>
            <a:gd name="connsiteX9707" fmla="*/ 8447283 w 12192000"/>
            <a:gd name="connsiteY9707" fmla="*/ 3454586 h 6858000"/>
            <a:gd name="connsiteX9708" fmla="*/ 8474618 w 12192000"/>
            <a:gd name="connsiteY9708" fmla="*/ 3481925 h 6858000"/>
            <a:gd name="connsiteX9709" fmla="*/ 8447283 w 12192000"/>
            <a:gd name="connsiteY9709" fmla="*/ 3509265 h 6858000"/>
            <a:gd name="connsiteX9710" fmla="*/ 8513944 w 12192000"/>
            <a:gd name="connsiteY9710" fmla="*/ 3509265 h 6858000"/>
            <a:gd name="connsiteX9711" fmla="*/ 8486599 w 12192000"/>
            <a:gd name="connsiteY9711" fmla="*/ 3481925 h 6858000"/>
            <a:gd name="connsiteX9712" fmla="*/ 8513944 w 12192000"/>
            <a:gd name="connsiteY9712" fmla="*/ 3454586 h 6858000"/>
            <a:gd name="connsiteX9713" fmla="*/ 8541279 w 12192000"/>
            <a:gd name="connsiteY9713" fmla="*/ 3481925 h 6858000"/>
            <a:gd name="connsiteX9714" fmla="*/ 8513944 w 12192000"/>
            <a:gd name="connsiteY9714" fmla="*/ 3509265 h 6858000"/>
            <a:gd name="connsiteX9715" fmla="*/ 8580605 w 12192000"/>
            <a:gd name="connsiteY9715" fmla="*/ 3509265 h 6858000"/>
            <a:gd name="connsiteX9716" fmla="*/ 8553260 w 12192000"/>
            <a:gd name="connsiteY9716" fmla="*/ 3481925 h 6858000"/>
            <a:gd name="connsiteX9717" fmla="*/ 8580605 w 12192000"/>
            <a:gd name="connsiteY9717" fmla="*/ 3454586 h 6858000"/>
            <a:gd name="connsiteX9718" fmla="*/ 8607939 w 12192000"/>
            <a:gd name="connsiteY9718" fmla="*/ 3481925 h 6858000"/>
            <a:gd name="connsiteX9719" fmla="*/ 8580605 w 12192000"/>
            <a:gd name="connsiteY9719" fmla="*/ 3509265 h 6858000"/>
            <a:gd name="connsiteX9720" fmla="*/ 8647266 w 12192000"/>
            <a:gd name="connsiteY9720" fmla="*/ 3509265 h 6858000"/>
            <a:gd name="connsiteX9721" fmla="*/ 8619921 w 12192000"/>
            <a:gd name="connsiteY9721" fmla="*/ 3481925 h 6858000"/>
            <a:gd name="connsiteX9722" fmla="*/ 8647266 w 12192000"/>
            <a:gd name="connsiteY9722" fmla="*/ 3454586 h 6858000"/>
            <a:gd name="connsiteX9723" fmla="*/ 8674600 w 12192000"/>
            <a:gd name="connsiteY9723" fmla="*/ 3481925 h 6858000"/>
            <a:gd name="connsiteX9724" fmla="*/ 8647266 w 12192000"/>
            <a:gd name="connsiteY9724" fmla="*/ 3509265 h 6858000"/>
            <a:gd name="connsiteX9725" fmla="*/ 8713927 w 12192000"/>
            <a:gd name="connsiteY9725" fmla="*/ 3509265 h 6858000"/>
            <a:gd name="connsiteX9726" fmla="*/ 8686582 w 12192000"/>
            <a:gd name="connsiteY9726" fmla="*/ 3481925 h 6858000"/>
            <a:gd name="connsiteX9727" fmla="*/ 8713927 w 12192000"/>
            <a:gd name="connsiteY9727" fmla="*/ 3454586 h 6858000"/>
            <a:gd name="connsiteX9728" fmla="*/ 8741262 w 12192000"/>
            <a:gd name="connsiteY9728" fmla="*/ 3481925 h 6858000"/>
            <a:gd name="connsiteX9729" fmla="*/ 8713927 w 12192000"/>
            <a:gd name="connsiteY9729" fmla="*/ 3509265 h 6858000"/>
            <a:gd name="connsiteX9730" fmla="*/ 8780587 w 12192000"/>
            <a:gd name="connsiteY9730" fmla="*/ 3509265 h 6858000"/>
            <a:gd name="connsiteX9731" fmla="*/ 8753242 w 12192000"/>
            <a:gd name="connsiteY9731" fmla="*/ 3481925 h 6858000"/>
            <a:gd name="connsiteX9732" fmla="*/ 8780587 w 12192000"/>
            <a:gd name="connsiteY9732" fmla="*/ 3454586 h 6858000"/>
            <a:gd name="connsiteX9733" fmla="*/ 8807922 w 12192000"/>
            <a:gd name="connsiteY9733" fmla="*/ 3481925 h 6858000"/>
            <a:gd name="connsiteX9734" fmla="*/ 8780587 w 12192000"/>
            <a:gd name="connsiteY9734" fmla="*/ 3509265 h 6858000"/>
            <a:gd name="connsiteX9735" fmla="*/ 3181068 w 12192000"/>
            <a:gd name="connsiteY9735" fmla="*/ 3442637 h 6858000"/>
            <a:gd name="connsiteX9736" fmla="*/ 3153728 w 12192000"/>
            <a:gd name="connsiteY9736" fmla="*/ 3415298 h 6858000"/>
            <a:gd name="connsiteX9737" fmla="*/ 3181068 w 12192000"/>
            <a:gd name="connsiteY9737" fmla="*/ 3387958 h 6858000"/>
            <a:gd name="connsiteX9738" fmla="*/ 3208408 w 12192000"/>
            <a:gd name="connsiteY9738" fmla="*/ 3415298 h 6858000"/>
            <a:gd name="connsiteX9739" fmla="*/ 3181068 w 12192000"/>
            <a:gd name="connsiteY9739" fmla="*/ 3442637 h 6858000"/>
            <a:gd name="connsiteX9740" fmla="*/ 3314390 w 12192000"/>
            <a:gd name="connsiteY9740" fmla="*/ 3442637 h 6858000"/>
            <a:gd name="connsiteX9741" fmla="*/ 3287050 w 12192000"/>
            <a:gd name="connsiteY9741" fmla="*/ 3415298 h 6858000"/>
            <a:gd name="connsiteX9742" fmla="*/ 3314390 w 12192000"/>
            <a:gd name="connsiteY9742" fmla="*/ 3387958 h 6858000"/>
            <a:gd name="connsiteX9743" fmla="*/ 3341729 w 12192000"/>
            <a:gd name="connsiteY9743" fmla="*/ 3415298 h 6858000"/>
            <a:gd name="connsiteX9744" fmla="*/ 3314390 w 12192000"/>
            <a:gd name="connsiteY9744" fmla="*/ 3442637 h 6858000"/>
            <a:gd name="connsiteX9745" fmla="*/ 3381051 w 12192000"/>
            <a:gd name="connsiteY9745" fmla="*/ 3442637 h 6858000"/>
            <a:gd name="connsiteX9746" fmla="*/ 3353711 w 12192000"/>
            <a:gd name="connsiteY9746" fmla="*/ 3415298 h 6858000"/>
            <a:gd name="connsiteX9747" fmla="*/ 3381051 w 12192000"/>
            <a:gd name="connsiteY9747" fmla="*/ 3387958 h 6858000"/>
            <a:gd name="connsiteX9748" fmla="*/ 3408391 w 12192000"/>
            <a:gd name="connsiteY9748" fmla="*/ 3415298 h 6858000"/>
            <a:gd name="connsiteX9749" fmla="*/ 3381051 w 12192000"/>
            <a:gd name="connsiteY9749" fmla="*/ 3442637 h 6858000"/>
            <a:gd name="connsiteX9750" fmla="*/ 3447711 w 12192000"/>
            <a:gd name="connsiteY9750" fmla="*/ 3442637 h 6858000"/>
            <a:gd name="connsiteX9751" fmla="*/ 3420371 w 12192000"/>
            <a:gd name="connsiteY9751" fmla="*/ 3415298 h 6858000"/>
            <a:gd name="connsiteX9752" fmla="*/ 3447711 w 12192000"/>
            <a:gd name="connsiteY9752" fmla="*/ 3387958 h 6858000"/>
            <a:gd name="connsiteX9753" fmla="*/ 3475051 w 12192000"/>
            <a:gd name="connsiteY9753" fmla="*/ 3415298 h 6858000"/>
            <a:gd name="connsiteX9754" fmla="*/ 3447711 w 12192000"/>
            <a:gd name="connsiteY9754" fmla="*/ 3442637 h 6858000"/>
            <a:gd name="connsiteX9755" fmla="*/ 3514372 w 12192000"/>
            <a:gd name="connsiteY9755" fmla="*/ 3442637 h 6858000"/>
            <a:gd name="connsiteX9756" fmla="*/ 3487033 w 12192000"/>
            <a:gd name="connsiteY9756" fmla="*/ 3415298 h 6858000"/>
            <a:gd name="connsiteX9757" fmla="*/ 3514372 w 12192000"/>
            <a:gd name="connsiteY9757" fmla="*/ 3387958 h 6858000"/>
            <a:gd name="connsiteX9758" fmla="*/ 3541712 w 12192000"/>
            <a:gd name="connsiteY9758" fmla="*/ 3415298 h 6858000"/>
            <a:gd name="connsiteX9759" fmla="*/ 3514372 w 12192000"/>
            <a:gd name="connsiteY9759" fmla="*/ 3442637 h 6858000"/>
            <a:gd name="connsiteX9760" fmla="*/ 3980999 w 12192000"/>
            <a:gd name="connsiteY9760" fmla="*/ 3442637 h 6858000"/>
            <a:gd name="connsiteX9761" fmla="*/ 3953659 w 12192000"/>
            <a:gd name="connsiteY9761" fmla="*/ 3415298 h 6858000"/>
            <a:gd name="connsiteX9762" fmla="*/ 3980999 w 12192000"/>
            <a:gd name="connsiteY9762" fmla="*/ 3387958 h 6858000"/>
            <a:gd name="connsiteX9763" fmla="*/ 4008339 w 12192000"/>
            <a:gd name="connsiteY9763" fmla="*/ 3415298 h 6858000"/>
            <a:gd name="connsiteX9764" fmla="*/ 3980999 w 12192000"/>
            <a:gd name="connsiteY9764" fmla="*/ 3442637 h 6858000"/>
            <a:gd name="connsiteX9765" fmla="*/ 5647525 w 12192000"/>
            <a:gd name="connsiteY9765" fmla="*/ 3442637 h 6858000"/>
            <a:gd name="connsiteX9766" fmla="*/ 5620180 w 12192000"/>
            <a:gd name="connsiteY9766" fmla="*/ 3415298 h 6858000"/>
            <a:gd name="connsiteX9767" fmla="*/ 5647525 w 12192000"/>
            <a:gd name="connsiteY9767" fmla="*/ 3387958 h 6858000"/>
            <a:gd name="connsiteX9768" fmla="*/ 5674859 w 12192000"/>
            <a:gd name="connsiteY9768" fmla="*/ 3415298 h 6858000"/>
            <a:gd name="connsiteX9769" fmla="*/ 5647525 w 12192000"/>
            <a:gd name="connsiteY9769" fmla="*/ 3442637 h 6858000"/>
            <a:gd name="connsiteX9770" fmla="*/ 5714185 w 12192000"/>
            <a:gd name="connsiteY9770" fmla="*/ 3442637 h 6858000"/>
            <a:gd name="connsiteX9771" fmla="*/ 5686840 w 12192000"/>
            <a:gd name="connsiteY9771" fmla="*/ 3415298 h 6858000"/>
            <a:gd name="connsiteX9772" fmla="*/ 5714185 w 12192000"/>
            <a:gd name="connsiteY9772" fmla="*/ 3387958 h 6858000"/>
            <a:gd name="connsiteX9773" fmla="*/ 5741519 w 12192000"/>
            <a:gd name="connsiteY9773" fmla="*/ 3415298 h 6858000"/>
            <a:gd name="connsiteX9774" fmla="*/ 5714185 w 12192000"/>
            <a:gd name="connsiteY9774" fmla="*/ 3442637 h 6858000"/>
            <a:gd name="connsiteX9775" fmla="*/ 5780846 w 12192000"/>
            <a:gd name="connsiteY9775" fmla="*/ 3442637 h 6858000"/>
            <a:gd name="connsiteX9776" fmla="*/ 5753501 w 12192000"/>
            <a:gd name="connsiteY9776" fmla="*/ 3415298 h 6858000"/>
            <a:gd name="connsiteX9777" fmla="*/ 5780846 w 12192000"/>
            <a:gd name="connsiteY9777" fmla="*/ 3387958 h 6858000"/>
            <a:gd name="connsiteX9778" fmla="*/ 5808181 w 12192000"/>
            <a:gd name="connsiteY9778" fmla="*/ 3415298 h 6858000"/>
            <a:gd name="connsiteX9779" fmla="*/ 5780846 w 12192000"/>
            <a:gd name="connsiteY9779" fmla="*/ 3442637 h 6858000"/>
            <a:gd name="connsiteX9780" fmla="*/ 5847507 w 12192000"/>
            <a:gd name="connsiteY9780" fmla="*/ 3442637 h 6858000"/>
            <a:gd name="connsiteX9781" fmla="*/ 5820162 w 12192000"/>
            <a:gd name="connsiteY9781" fmla="*/ 3415298 h 6858000"/>
            <a:gd name="connsiteX9782" fmla="*/ 5847507 w 12192000"/>
            <a:gd name="connsiteY9782" fmla="*/ 3387958 h 6858000"/>
            <a:gd name="connsiteX9783" fmla="*/ 5874842 w 12192000"/>
            <a:gd name="connsiteY9783" fmla="*/ 3415298 h 6858000"/>
            <a:gd name="connsiteX9784" fmla="*/ 5847507 w 12192000"/>
            <a:gd name="connsiteY9784" fmla="*/ 3442637 h 6858000"/>
            <a:gd name="connsiteX9785" fmla="*/ 5914168 w 12192000"/>
            <a:gd name="connsiteY9785" fmla="*/ 3442637 h 6858000"/>
            <a:gd name="connsiteX9786" fmla="*/ 5886823 w 12192000"/>
            <a:gd name="connsiteY9786" fmla="*/ 3415298 h 6858000"/>
            <a:gd name="connsiteX9787" fmla="*/ 5914168 w 12192000"/>
            <a:gd name="connsiteY9787" fmla="*/ 3387958 h 6858000"/>
            <a:gd name="connsiteX9788" fmla="*/ 5941502 w 12192000"/>
            <a:gd name="connsiteY9788" fmla="*/ 3415298 h 6858000"/>
            <a:gd name="connsiteX9789" fmla="*/ 5914168 w 12192000"/>
            <a:gd name="connsiteY9789" fmla="*/ 3442637 h 6858000"/>
            <a:gd name="connsiteX9790" fmla="*/ 5980829 w 12192000"/>
            <a:gd name="connsiteY9790" fmla="*/ 3442637 h 6858000"/>
            <a:gd name="connsiteX9791" fmla="*/ 5953484 w 12192000"/>
            <a:gd name="connsiteY9791" fmla="*/ 3415298 h 6858000"/>
            <a:gd name="connsiteX9792" fmla="*/ 5980829 w 12192000"/>
            <a:gd name="connsiteY9792" fmla="*/ 3387958 h 6858000"/>
            <a:gd name="connsiteX9793" fmla="*/ 6008163 w 12192000"/>
            <a:gd name="connsiteY9793" fmla="*/ 3415298 h 6858000"/>
            <a:gd name="connsiteX9794" fmla="*/ 5980829 w 12192000"/>
            <a:gd name="connsiteY9794" fmla="*/ 3442637 h 6858000"/>
            <a:gd name="connsiteX9795" fmla="*/ 6047490 w 12192000"/>
            <a:gd name="connsiteY9795" fmla="*/ 3442637 h 6858000"/>
            <a:gd name="connsiteX9796" fmla="*/ 6020145 w 12192000"/>
            <a:gd name="connsiteY9796" fmla="*/ 3415298 h 6858000"/>
            <a:gd name="connsiteX9797" fmla="*/ 6047490 w 12192000"/>
            <a:gd name="connsiteY9797" fmla="*/ 3387958 h 6858000"/>
            <a:gd name="connsiteX9798" fmla="*/ 6074825 w 12192000"/>
            <a:gd name="connsiteY9798" fmla="*/ 3415298 h 6858000"/>
            <a:gd name="connsiteX9799" fmla="*/ 6047490 w 12192000"/>
            <a:gd name="connsiteY9799" fmla="*/ 3442637 h 6858000"/>
            <a:gd name="connsiteX9800" fmla="*/ 6114150 w 12192000"/>
            <a:gd name="connsiteY9800" fmla="*/ 3442637 h 6858000"/>
            <a:gd name="connsiteX9801" fmla="*/ 6086805 w 12192000"/>
            <a:gd name="connsiteY9801" fmla="*/ 3415298 h 6858000"/>
            <a:gd name="connsiteX9802" fmla="*/ 6114150 w 12192000"/>
            <a:gd name="connsiteY9802" fmla="*/ 3387958 h 6858000"/>
            <a:gd name="connsiteX9803" fmla="*/ 6141485 w 12192000"/>
            <a:gd name="connsiteY9803" fmla="*/ 3415298 h 6858000"/>
            <a:gd name="connsiteX9804" fmla="*/ 6114150 w 12192000"/>
            <a:gd name="connsiteY9804" fmla="*/ 3442637 h 6858000"/>
            <a:gd name="connsiteX9805" fmla="*/ 6180812 w 12192000"/>
            <a:gd name="connsiteY9805" fmla="*/ 3442637 h 6858000"/>
            <a:gd name="connsiteX9806" fmla="*/ 6153467 w 12192000"/>
            <a:gd name="connsiteY9806" fmla="*/ 3415298 h 6858000"/>
            <a:gd name="connsiteX9807" fmla="*/ 6180812 w 12192000"/>
            <a:gd name="connsiteY9807" fmla="*/ 3387958 h 6858000"/>
            <a:gd name="connsiteX9808" fmla="*/ 6208146 w 12192000"/>
            <a:gd name="connsiteY9808" fmla="*/ 3415298 h 6858000"/>
            <a:gd name="connsiteX9809" fmla="*/ 6180812 w 12192000"/>
            <a:gd name="connsiteY9809" fmla="*/ 3442637 h 6858000"/>
            <a:gd name="connsiteX9810" fmla="*/ 6247473 w 12192000"/>
            <a:gd name="connsiteY9810" fmla="*/ 3442637 h 6858000"/>
            <a:gd name="connsiteX9811" fmla="*/ 6220128 w 12192000"/>
            <a:gd name="connsiteY9811" fmla="*/ 3415298 h 6858000"/>
            <a:gd name="connsiteX9812" fmla="*/ 6247473 w 12192000"/>
            <a:gd name="connsiteY9812" fmla="*/ 3387958 h 6858000"/>
            <a:gd name="connsiteX9813" fmla="*/ 6274807 w 12192000"/>
            <a:gd name="connsiteY9813" fmla="*/ 3415298 h 6858000"/>
            <a:gd name="connsiteX9814" fmla="*/ 6247473 w 12192000"/>
            <a:gd name="connsiteY9814" fmla="*/ 3442637 h 6858000"/>
            <a:gd name="connsiteX9815" fmla="*/ 6314133 w 12192000"/>
            <a:gd name="connsiteY9815" fmla="*/ 3442637 h 6858000"/>
            <a:gd name="connsiteX9816" fmla="*/ 6286788 w 12192000"/>
            <a:gd name="connsiteY9816" fmla="*/ 3415298 h 6858000"/>
            <a:gd name="connsiteX9817" fmla="*/ 6314133 w 12192000"/>
            <a:gd name="connsiteY9817" fmla="*/ 3387958 h 6858000"/>
            <a:gd name="connsiteX9818" fmla="*/ 6341468 w 12192000"/>
            <a:gd name="connsiteY9818" fmla="*/ 3415298 h 6858000"/>
            <a:gd name="connsiteX9819" fmla="*/ 6314133 w 12192000"/>
            <a:gd name="connsiteY9819" fmla="*/ 3442637 h 6858000"/>
            <a:gd name="connsiteX9820" fmla="*/ 6380794 w 12192000"/>
            <a:gd name="connsiteY9820" fmla="*/ 3442637 h 6858000"/>
            <a:gd name="connsiteX9821" fmla="*/ 6353449 w 12192000"/>
            <a:gd name="connsiteY9821" fmla="*/ 3415298 h 6858000"/>
            <a:gd name="connsiteX9822" fmla="*/ 6380794 w 12192000"/>
            <a:gd name="connsiteY9822" fmla="*/ 3387958 h 6858000"/>
            <a:gd name="connsiteX9823" fmla="*/ 6408129 w 12192000"/>
            <a:gd name="connsiteY9823" fmla="*/ 3415298 h 6858000"/>
            <a:gd name="connsiteX9824" fmla="*/ 6380794 w 12192000"/>
            <a:gd name="connsiteY9824" fmla="*/ 3442637 h 6858000"/>
            <a:gd name="connsiteX9825" fmla="*/ 6447456 w 12192000"/>
            <a:gd name="connsiteY9825" fmla="*/ 3442637 h 6858000"/>
            <a:gd name="connsiteX9826" fmla="*/ 6420111 w 12192000"/>
            <a:gd name="connsiteY9826" fmla="*/ 3415298 h 6858000"/>
            <a:gd name="connsiteX9827" fmla="*/ 6447456 w 12192000"/>
            <a:gd name="connsiteY9827" fmla="*/ 3387958 h 6858000"/>
            <a:gd name="connsiteX9828" fmla="*/ 6474790 w 12192000"/>
            <a:gd name="connsiteY9828" fmla="*/ 3415298 h 6858000"/>
            <a:gd name="connsiteX9829" fmla="*/ 6447456 w 12192000"/>
            <a:gd name="connsiteY9829" fmla="*/ 3442637 h 6858000"/>
            <a:gd name="connsiteX9830" fmla="*/ 6514116 w 12192000"/>
            <a:gd name="connsiteY9830" fmla="*/ 3442637 h 6858000"/>
            <a:gd name="connsiteX9831" fmla="*/ 6486771 w 12192000"/>
            <a:gd name="connsiteY9831" fmla="*/ 3415298 h 6858000"/>
            <a:gd name="connsiteX9832" fmla="*/ 6514116 w 12192000"/>
            <a:gd name="connsiteY9832" fmla="*/ 3387958 h 6858000"/>
            <a:gd name="connsiteX9833" fmla="*/ 6541450 w 12192000"/>
            <a:gd name="connsiteY9833" fmla="*/ 3415298 h 6858000"/>
            <a:gd name="connsiteX9834" fmla="*/ 6514116 w 12192000"/>
            <a:gd name="connsiteY9834" fmla="*/ 3442637 h 6858000"/>
            <a:gd name="connsiteX9835" fmla="*/ 6580777 w 12192000"/>
            <a:gd name="connsiteY9835" fmla="*/ 3442637 h 6858000"/>
            <a:gd name="connsiteX9836" fmla="*/ 6553432 w 12192000"/>
            <a:gd name="connsiteY9836" fmla="*/ 3415298 h 6858000"/>
            <a:gd name="connsiteX9837" fmla="*/ 6580777 w 12192000"/>
            <a:gd name="connsiteY9837" fmla="*/ 3387958 h 6858000"/>
            <a:gd name="connsiteX9838" fmla="*/ 6608112 w 12192000"/>
            <a:gd name="connsiteY9838" fmla="*/ 3415298 h 6858000"/>
            <a:gd name="connsiteX9839" fmla="*/ 6580777 w 12192000"/>
            <a:gd name="connsiteY9839" fmla="*/ 3442637 h 6858000"/>
            <a:gd name="connsiteX9840" fmla="*/ 6647438 w 12192000"/>
            <a:gd name="connsiteY9840" fmla="*/ 3442637 h 6858000"/>
            <a:gd name="connsiteX9841" fmla="*/ 6620093 w 12192000"/>
            <a:gd name="connsiteY9841" fmla="*/ 3415298 h 6858000"/>
            <a:gd name="connsiteX9842" fmla="*/ 6647438 w 12192000"/>
            <a:gd name="connsiteY9842" fmla="*/ 3387958 h 6858000"/>
            <a:gd name="connsiteX9843" fmla="*/ 6674773 w 12192000"/>
            <a:gd name="connsiteY9843" fmla="*/ 3415298 h 6858000"/>
            <a:gd name="connsiteX9844" fmla="*/ 6647438 w 12192000"/>
            <a:gd name="connsiteY9844" fmla="*/ 3442637 h 6858000"/>
            <a:gd name="connsiteX9845" fmla="*/ 6714100 w 12192000"/>
            <a:gd name="connsiteY9845" fmla="*/ 3442637 h 6858000"/>
            <a:gd name="connsiteX9846" fmla="*/ 6686755 w 12192000"/>
            <a:gd name="connsiteY9846" fmla="*/ 3415298 h 6858000"/>
            <a:gd name="connsiteX9847" fmla="*/ 6714100 w 12192000"/>
            <a:gd name="connsiteY9847" fmla="*/ 3387958 h 6858000"/>
            <a:gd name="connsiteX9848" fmla="*/ 6741434 w 12192000"/>
            <a:gd name="connsiteY9848" fmla="*/ 3415298 h 6858000"/>
            <a:gd name="connsiteX9849" fmla="*/ 6714100 w 12192000"/>
            <a:gd name="connsiteY9849" fmla="*/ 3442637 h 6858000"/>
            <a:gd name="connsiteX9850" fmla="*/ 6847421 w 12192000"/>
            <a:gd name="connsiteY9850" fmla="*/ 3442637 h 6858000"/>
            <a:gd name="connsiteX9851" fmla="*/ 6820076 w 12192000"/>
            <a:gd name="connsiteY9851" fmla="*/ 3415298 h 6858000"/>
            <a:gd name="connsiteX9852" fmla="*/ 6847421 w 12192000"/>
            <a:gd name="connsiteY9852" fmla="*/ 3387958 h 6858000"/>
            <a:gd name="connsiteX9853" fmla="*/ 6874756 w 12192000"/>
            <a:gd name="connsiteY9853" fmla="*/ 3415298 h 6858000"/>
            <a:gd name="connsiteX9854" fmla="*/ 6847421 w 12192000"/>
            <a:gd name="connsiteY9854" fmla="*/ 3442637 h 6858000"/>
            <a:gd name="connsiteX9855" fmla="*/ 6914082 w 12192000"/>
            <a:gd name="connsiteY9855" fmla="*/ 3442637 h 6858000"/>
            <a:gd name="connsiteX9856" fmla="*/ 6886737 w 12192000"/>
            <a:gd name="connsiteY9856" fmla="*/ 3415298 h 6858000"/>
            <a:gd name="connsiteX9857" fmla="*/ 6914082 w 12192000"/>
            <a:gd name="connsiteY9857" fmla="*/ 3387958 h 6858000"/>
            <a:gd name="connsiteX9858" fmla="*/ 6941417 w 12192000"/>
            <a:gd name="connsiteY9858" fmla="*/ 3415298 h 6858000"/>
            <a:gd name="connsiteX9859" fmla="*/ 6914082 w 12192000"/>
            <a:gd name="connsiteY9859" fmla="*/ 3442637 h 6858000"/>
            <a:gd name="connsiteX9860" fmla="*/ 6980743 w 12192000"/>
            <a:gd name="connsiteY9860" fmla="*/ 3442637 h 6858000"/>
            <a:gd name="connsiteX9861" fmla="*/ 6953398 w 12192000"/>
            <a:gd name="connsiteY9861" fmla="*/ 3415298 h 6858000"/>
            <a:gd name="connsiteX9862" fmla="*/ 6980743 w 12192000"/>
            <a:gd name="connsiteY9862" fmla="*/ 3387958 h 6858000"/>
            <a:gd name="connsiteX9863" fmla="*/ 7008077 w 12192000"/>
            <a:gd name="connsiteY9863" fmla="*/ 3415298 h 6858000"/>
            <a:gd name="connsiteX9864" fmla="*/ 6980743 w 12192000"/>
            <a:gd name="connsiteY9864" fmla="*/ 3442637 h 6858000"/>
            <a:gd name="connsiteX9865" fmla="*/ 7047404 w 12192000"/>
            <a:gd name="connsiteY9865" fmla="*/ 3442637 h 6858000"/>
            <a:gd name="connsiteX9866" fmla="*/ 7020059 w 12192000"/>
            <a:gd name="connsiteY9866" fmla="*/ 3415298 h 6858000"/>
            <a:gd name="connsiteX9867" fmla="*/ 7047404 w 12192000"/>
            <a:gd name="connsiteY9867" fmla="*/ 3387958 h 6858000"/>
            <a:gd name="connsiteX9868" fmla="*/ 7074738 w 12192000"/>
            <a:gd name="connsiteY9868" fmla="*/ 3415298 h 6858000"/>
            <a:gd name="connsiteX9869" fmla="*/ 7047404 w 12192000"/>
            <a:gd name="connsiteY9869" fmla="*/ 3442637 h 6858000"/>
            <a:gd name="connsiteX9870" fmla="*/ 7380708 w 12192000"/>
            <a:gd name="connsiteY9870" fmla="*/ 3442637 h 6858000"/>
            <a:gd name="connsiteX9871" fmla="*/ 7353363 w 12192000"/>
            <a:gd name="connsiteY9871" fmla="*/ 3415298 h 6858000"/>
            <a:gd name="connsiteX9872" fmla="*/ 7380708 w 12192000"/>
            <a:gd name="connsiteY9872" fmla="*/ 3387958 h 6858000"/>
            <a:gd name="connsiteX9873" fmla="*/ 7408043 w 12192000"/>
            <a:gd name="connsiteY9873" fmla="*/ 3415298 h 6858000"/>
            <a:gd name="connsiteX9874" fmla="*/ 7380708 w 12192000"/>
            <a:gd name="connsiteY9874" fmla="*/ 3442637 h 6858000"/>
            <a:gd name="connsiteX9875" fmla="*/ 7447369 w 12192000"/>
            <a:gd name="connsiteY9875" fmla="*/ 3442637 h 6858000"/>
            <a:gd name="connsiteX9876" fmla="*/ 7420024 w 12192000"/>
            <a:gd name="connsiteY9876" fmla="*/ 3415298 h 6858000"/>
            <a:gd name="connsiteX9877" fmla="*/ 7447369 w 12192000"/>
            <a:gd name="connsiteY9877" fmla="*/ 3387958 h 6858000"/>
            <a:gd name="connsiteX9878" fmla="*/ 7474704 w 12192000"/>
            <a:gd name="connsiteY9878" fmla="*/ 3415298 h 6858000"/>
            <a:gd name="connsiteX9879" fmla="*/ 7447369 w 12192000"/>
            <a:gd name="connsiteY9879" fmla="*/ 3442637 h 6858000"/>
            <a:gd name="connsiteX9880" fmla="*/ 7514031 w 12192000"/>
            <a:gd name="connsiteY9880" fmla="*/ 3442637 h 6858000"/>
            <a:gd name="connsiteX9881" fmla="*/ 7486686 w 12192000"/>
            <a:gd name="connsiteY9881" fmla="*/ 3415298 h 6858000"/>
            <a:gd name="connsiteX9882" fmla="*/ 7514031 w 12192000"/>
            <a:gd name="connsiteY9882" fmla="*/ 3387958 h 6858000"/>
            <a:gd name="connsiteX9883" fmla="*/ 7541365 w 12192000"/>
            <a:gd name="connsiteY9883" fmla="*/ 3415298 h 6858000"/>
            <a:gd name="connsiteX9884" fmla="*/ 7514031 w 12192000"/>
            <a:gd name="connsiteY9884" fmla="*/ 3442637 h 6858000"/>
            <a:gd name="connsiteX9885" fmla="*/ 7580691 w 12192000"/>
            <a:gd name="connsiteY9885" fmla="*/ 3442637 h 6858000"/>
            <a:gd name="connsiteX9886" fmla="*/ 7553346 w 12192000"/>
            <a:gd name="connsiteY9886" fmla="*/ 3415298 h 6858000"/>
            <a:gd name="connsiteX9887" fmla="*/ 7580691 w 12192000"/>
            <a:gd name="connsiteY9887" fmla="*/ 3387958 h 6858000"/>
            <a:gd name="connsiteX9888" fmla="*/ 7608025 w 12192000"/>
            <a:gd name="connsiteY9888" fmla="*/ 3415298 h 6858000"/>
            <a:gd name="connsiteX9889" fmla="*/ 7580691 w 12192000"/>
            <a:gd name="connsiteY9889" fmla="*/ 3442637 h 6858000"/>
            <a:gd name="connsiteX9890" fmla="*/ 7647352 w 12192000"/>
            <a:gd name="connsiteY9890" fmla="*/ 3442637 h 6858000"/>
            <a:gd name="connsiteX9891" fmla="*/ 7620007 w 12192000"/>
            <a:gd name="connsiteY9891" fmla="*/ 3415298 h 6858000"/>
            <a:gd name="connsiteX9892" fmla="*/ 7647352 w 12192000"/>
            <a:gd name="connsiteY9892" fmla="*/ 3387958 h 6858000"/>
            <a:gd name="connsiteX9893" fmla="*/ 7674687 w 12192000"/>
            <a:gd name="connsiteY9893" fmla="*/ 3415298 h 6858000"/>
            <a:gd name="connsiteX9894" fmla="*/ 7647352 w 12192000"/>
            <a:gd name="connsiteY9894" fmla="*/ 3442637 h 6858000"/>
            <a:gd name="connsiteX9895" fmla="*/ 7714013 w 12192000"/>
            <a:gd name="connsiteY9895" fmla="*/ 3442637 h 6858000"/>
            <a:gd name="connsiteX9896" fmla="*/ 7686668 w 12192000"/>
            <a:gd name="connsiteY9896" fmla="*/ 3415298 h 6858000"/>
            <a:gd name="connsiteX9897" fmla="*/ 7714013 w 12192000"/>
            <a:gd name="connsiteY9897" fmla="*/ 3387958 h 6858000"/>
            <a:gd name="connsiteX9898" fmla="*/ 7741348 w 12192000"/>
            <a:gd name="connsiteY9898" fmla="*/ 3415298 h 6858000"/>
            <a:gd name="connsiteX9899" fmla="*/ 7714013 w 12192000"/>
            <a:gd name="connsiteY9899" fmla="*/ 3442637 h 6858000"/>
            <a:gd name="connsiteX9900" fmla="*/ 7780674 w 12192000"/>
            <a:gd name="connsiteY9900" fmla="*/ 3442637 h 6858000"/>
            <a:gd name="connsiteX9901" fmla="*/ 7753329 w 12192000"/>
            <a:gd name="connsiteY9901" fmla="*/ 3415298 h 6858000"/>
            <a:gd name="connsiteX9902" fmla="*/ 7780674 w 12192000"/>
            <a:gd name="connsiteY9902" fmla="*/ 3387958 h 6858000"/>
            <a:gd name="connsiteX9903" fmla="*/ 7808008 w 12192000"/>
            <a:gd name="connsiteY9903" fmla="*/ 3415298 h 6858000"/>
            <a:gd name="connsiteX9904" fmla="*/ 7780674 w 12192000"/>
            <a:gd name="connsiteY9904" fmla="*/ 3442637 h 6858000"/>
            <a:gd name="connsiteX9905" fmla="*/ 7847335 w 12192000"/>
            <a:gd name="connsiteY9905" fmla="*/ 3442637 h 6858000"/>
            <a:gd name="connsiteX9906" fmla="*/ 7819990 w 12192000"/>
            <a:gd name="connsiteY9906" fmla="*/ 3415298 h 6858000"/>
            <a:gd name="connsiteX9907" fmla="*/ 7847335 w 12192000"/>
            <a:gd name="connsiteY9907" fmla="*/ 3387958 h 6858000"/>
            <a:gd name="connsiteX9908" fmla="*/ 7874669 w 12192000"/>
            <a:gd name="connsiteY9908" fmla="*/ 3415298 h 6858000"/>
            <a:gd name="connsiteX9909" fmla="*/ 7847335 w 12192000"/>
            <a:gd name="connsiteY9909" fmla="*/ 3442637 h 6858000"/>
            <a:gd name="connsiteX9910" fmla="*/ 7913996 w 12192000"/>
            <a:gd name="connsiteY9910" fmla="*/ 3442637 h 6858000"/>
            <a:gd name="connsiteX9911" fmla="*/ 7886651 w 12192000"/>
            <a:gd name="connsiteY9911" fmla="*/ 3415298 h 6858000"/>
            <a:gd name="connsiteX9912" fmla="*/ 7913996 w 12192000"/>
            <a:gd name="connsiteY9912" fmla="*/ 3387958 h 6858000"/>
            <a:gd name="connsiteX9913" fmla="*/ 7941331 w 12192000"/>
            <a:gd name="connsiteY9913" fmla="*/ 3415298 h 6858000"/>
            <a:gd name="connsiteX9914" fmla="*/ 7913996 w 12192000"/>
            <a:gd name="connsiteY9914" fmla="*/ 3442637 h 6858000"/>
            <a:gd name="connsiteX9915" fmla="*/ 7980656 w 12192000"/>
            <a:gd name="connsiteY9915" fmla="*/ 3442637 h 6858000"/>
            <a:gd name="connsiteX9916" fmla="*/ 7953311 w 12192000"/>
            <a:gd name="connsiteY9916" fmla="*/ 3415298 h 6858000"/>
            <a:gd name="connsiteX9917" fmla="*/ 7980656 w 12192000"/>
            <a:gd name="connsiteY9917" fmla="*/ 3387958 h 6858000"/>
            <a:gd name="connsiteX9918" fmla="*/ 8007991 w 12192000"/>
            <a:gd name="connsiteY9918" fmla="*/ 3415298 h 6858000"/>
            <a:gd name="connsiteX9919" fmla="*/ 7980656 w 12192000"/>
            <a:gd name="connsiteY9919" fmla="*/ 3442637 h 6858000"/>
            <a:gd name="connsiteX9920" fmla="*/ 8047318 w 12192000"/>
            <a:gd name="connsiteY9920" fmla="*/ 3442637 h 6858000"/>
            <a:gd name="connsiteX9921" fmla="*/ 8019973 w 12192000"/>
            <a:gd name="connsiteY9921" fmla="*/ 3415298 h 6858000"/>
            <a:gd name="connsiteX9922" fmla="*/ 8047318 w 12192000"/>
            <a:gd name="connsiteY9922" fmla="*/ 3387958 h 6858000"/>
            <a:gd name="connsiteX9923" fmla="*/ 8074652 w 12192000"/>
            <a:gd name="connsiteY9923" fmla="*/ 3415298 h 6858000"/>
            <a:gd name="connsiteX9924" fmla="*/ 8047318 w 12192000"/>
            <a:gd name="connsiteY9924" fmla="*/ 3442637 h 6858000"/>
            <a:gd name="connsiteX9925" fmla="*/ 8113979 w 12192000"/>
            <a:gd name="connsiteY9925" fmla="*/ 3442637 h 6858000"/>
            <a:gd name="connsiteX9926" fmla="*/ 8086634 w 12192000"/>
            <a:gd name="connsiteY9926" fmla="*/ 3415298 h 6858000"/>
            <a:gd name="connsiteX9927" fmla="*/ 8113979 w 12192000"/>
            <a:gd name="connsiteY9927" fmla="*/ 3387958 h 6858000"/>
            <a:gd name="connsiteX9928" fmla="*/ 8141313 w 12192000"/>
            <a:gd name="connsiteY9928" fmla="*/ 3415298 h 6858000"/>
            <a:gd name="connsiteX9929" fmla="*/ 8113979 w 12192000"/>
            <a:gd name="connsiteY9929" fmla="*/ 3442637 h 6858000"/>
            <a:gd name="connsiteX9930" fmla="*/ 8180639 w 12192000"/>
            <a:gd name="connsiteY9930" fmla="*/ 3442637 h 6858000"/>
            <a:gd name="connsiteX9931" fmla="*/ 8153294 w 12192000"/>
            <a:gd name="connsiteY9931" fmla="*/ 3415298 h 6858000"/>
            <a:gd name="connsiteX9932" fmla="*/ 8180639 w 12192000"/>
            <a:gd name="connsiteY9932" fmla="*/ 3387958 h 6858000"/>
            <a:gd name="connsiteX9933" fmla="*/ 8207974 w 12192000"/>
            <a:gd name="connsiteY9933" fmla="*/ 3415298 h 6858000"/>
            <a:gd name="connsiteX9934" fmla="*/ 8180639 w 12192000"/>
            <a:gd name="connsiteY9934" fmla="*/ 3442637 h 6858000"/>
            <a:gd name="connsiteX9935" fmla="*/ 8247300 w 12192000"/>
            <a:gd name="connsiteY9935" fmla="*/ 3442637 h 6858000"/>
            <a:gd name="connsiteX9936" fmla="*/ 8219955 w 12192000"/>
            <a:gd name="connsiteY9936" fmla="*/ 3415298 h 6858000"/>
            <a:gd name="connsiteX9937" fmla="*/ 8247300 w 12192000"/>
            <a:gd name="connsiteY9937" fmla="*/ 3387958 h 6858000"/>
            <a:gd name="connsiteX9938" fmla="*/ 8274635 w 12192000"/>
            <a:gd name="connsiteY9938" fmla="*/ 3415298 h 6858000"/>
            <a:gd name="connsiteX9939" fmla="*/ 8247300 w 12192000"/>
            <a:gd name="connsiteY9939" fmla="*/ 3442637 h 6858000"/>
            <a:gd name="connsiteX9940" fmla="*/ 8313962 w 12192000"/>
            <a:gd name="connsiteY9940" fmla="*/ 3442637 h 6858000"/>
            <a:gd name="connsiteX9941" fmla="*/ 8286617 w 12192000"/>
            <a:gd name="connsiteY9941" fmla="*/ 3415298 h 6858000"/>
            <a:gd name="connsiteX9942" fmla="*/ 8313962 w 12192000"/>
            <a:gd name="connsiteY9942" fmla="*/ 3387958 h 6858000"/>
            <a:gd name="connsiteX9943" fmla="*/ 8341296 w 12192000"/>
            <a:gd name="connsiteY9943" fmla="*/ 3415298 h 6858000"/>
            <a:gd name="connsiteX9944" fmla="*/ 8313962 w 12192000"/>
            <a:gd name="connsiteY9944" fmla="*/ 3442637 h 6858000"/>
            <a:gd name="connsiteX9945" fmla="*/ 8380622 w 12192000"/>
            <a:gd name="connsiteY9945" fmla="*/ 3442637 h 6858000"/>
            <a:gd name="connsiteX9946" fmla="*/ 8353277 w 12192000"/>
            <a:gd name="connsiteY9946" fmla="*/ 3415298 h 6858000"/>
            <a:gd name="connsiteX9947" fmla="*/ 8380622 w 12192000"/>
            <a:gd name="connsiteY9947" fmla="*/ 3387958 h 6858000"/>
            <a:gd name="connsiteX9948" fmla="*/ 8407956 w 12192000"/>
            <a:gd name="connsiteY9948" fmla="*/ 3415298 h 6858000"/>
            <a:gd name="connsiteX9949" fmla="*/ 8380622 w 12192000"/>
            <a:gd name="connsiteY9949" fmla="*/ 3442637 h 6858000"/>
            <a:gd name="connsiteX9950" fmla="*/ 8447283 w 12192000"/>
            <a:gd name="connsiteY9950" fmla="*/ 3442637 h 6858000"/>
            <a:gd name="connsiteX9951" fmla="*/ 8419938 w 12192000"/>
            <a:gd name="connsiteY9951" fmla="*/ 3415298 h 6858000"/>
            <a:gd name="connsiteX9952" fmla="*/ 8447283 w 12192000"/>
            <a:gd name="connsiteY9952" fmla="*/ 3387958 h 6858000"/>
            <a:gd name="connsiteX9953" fmla="*/ 8474618 w 12192000"/>
            <a:gd name="connsiteY9953" fmla="*/ 3415298 h 6858000"/>
            <a:gd name="connsiteX9954" fmla="*/ 8447283 w 12192000"/>
            <a:gd name="connsiteY9954" fmla="*/ 3442637 h 6858000"/>
            <a:gd name="connsiteX9955" fmla="*/ 8513944 w 12192000"/>
            <a:gd name="connsiteY9955" fmla="*/ 3442637 h 6858000"/>
            <a:gd name="connsiteX9956" fmla="*/ 8486599 w 12192000"/>
            <a:gd name="connsiteY9956" fmla="*/ 3415298 h 6858000"/>
            <a:gd name="connsiteX9957" fmla="*/ 8513944 w 12192000"/>
            <a:gd name="connsiteY9957" fmla="*/ 3387958 h 6858000"/>
            <a:gd name="connsiteX9958" fmla="*/ 8541279 w 12192000"/>
            <a:gd name="connsiteY9958" fmla="*/ 3415298 h 6858000"/>
            <a:gd name="connsiteX9959" fmla="*/ 8513944 w 12192000"/>
            <a:gd name="connsiteY9959" fmla="*/ 3442637 h 6858000"/>
            <a:gd name="connsiteX9960" fmla="*/ 8580605 w 12192000"/>
            <a:gd name="connsiteY9960" fmla="*/ 3442637 h 6858000"/>
            <a:gd name="connsiteX9961" fmla="*/ 8553260 w 12192000"/>
            <a:gd name="connsiteY9961" fmla="*/ 3415298 h 6858000"/>
            <a:gd name="connsiteX9962" fmla="*/ 8580605 w 12192000"/>
            <a:gd name="connsiteY9962" fmla="*/ 3387958 h 6858000"/>
            <a:gd name="connsiteX9963" fmla="*/ 8607939 w 12192000"/>
            <a:gd name="connsiteY9963" fmla="*/ 3415298 h 6858000"/>
            <a:gd name="connsiteX9964" fmla="*/ 8580605 w 12192000"/>
            <a:gd name="connsiteY9964" fmla="*/ 3442637 h 6858000"/>
            <a:gd name="connsiteX9965" fmla="*/ 8647266 w 12192000"/>
            <a:gd name="connsiteY9965" fmla="*/ 3442637 h 6858000"/>
            <a:gd name="connsiteX9966" fmla="*/ 8619921 w 12192000"/>
            <a:gd name="connsiteY9966" fmla="*/ 3415298 h 6858000"/>
            <a:gd name="connsiteX9967" fmla="*/ 8647266 w 12192000"/>
            <a:gd name="connsiteY9967" fmla="*/ 3387958 h 6858000"/>
            <a:gd name="connsiteX9968" fmla="*/ 8674600 w 12192000"/>
            <a:gd name="connsiteY9968" fmla="*/ 3415298 h 6858000"/>
            <a:gd name="connsiteX9969" fmla="*/ 8647266 w 12192000"/>
            <a:gd name="connsiteY9969" fmla="*/ 3442637 h 6858000"/>
            <a:gd name="connsiteX9970" fmla="*/ 8713927 w 12192000"/>
            <a:gd name="connsiteY9970" fmla="*/ 3442637 h 6858000"/>
            <a:gd name="connsiteX9971" fmla="*/ 8686582 w 12192000"/>
            <a:gd name="connsiteY9971" fmla="*/ 3415298 h 6858000"/>
            <a:gd name="connsiteX9972" fmla="*/ 8713927 w 12192000"/>
            <a:gd name="connsiteY9972" fmla="*/ 3387958 h 6858000"/>
            <a:gd name="connsiteX9973" fmla="*/ 8741262 w 12192000"/>
            <a:gd name="connsiteY9973" fmla="*/ 3415298 h 6858000"/>
            <a:gd name="connsiteX9974" fmla="*/ 8713927 w 12192000"/>
            <a:gd name="connsiteY9974" fmla="*/ 3442637 h 6858000"/>
            <a:gd name="connsiteX9975" fmla="*/ 8780587 w 12192000"/>
            <a:gd name="connsiteY9975" fmla="*/ 3442637 h 6858000"/>
            <a:gd name="connsiteX9976" fmla="*/ 8753242 w 12192000"/>
            <a:gd name="connsiteY9976" fmla="*/ 3415298 h 6858000"/>
            <a:gd name="connsiteX9977" fmla="*/ 8780587 w 12192000"/>
            <a:gd name="connsiteY9977" fmla="*/ 3387958 h 6858000"/>
            <a:gd name="connsiteX9978" fmla="*/ 8807922 w 12192000"/>
            <a:gd name="connsiteY9978" fmla="*/ 3415298 h 6858000"/>
            <a:gd name="connsiteX9979" fmla="*/ 8780587 w 12192000"/>
            <a:gd name="connsiteY9979" fmla="*/ 3442637 h 6858000"/>
            <a:gd name="connsiteX9980" fmla="*/ 2047832 w 12192000"/>
            <a:gd name="connsiteY9980" fmla="*/ 3376009 h 6858000"/>
            <a:gd name="connsiteX9981" fmla="*/ 2020492 w 12192000"/>
            <a:gd name="connsiteY9981" fmla="*/ 3348669 h 6858000"/>
            <a:gd name="connsiteX9982" fmla="*/ 2047832 w 12192000"/>
            <a:gd name="connsiteY9982" fmla="*/ 3321329 h 6858000"/>
            <a:gd name="connsiteX9983" fmla="*/ 2075172 w 12192000"/>
            <a:gd name="connsiteY9983" fmla="*/ 3348669 h 6858000"/>
            <a:gd name="connsiteX9984" fmla="*/ 2047832 w 12192000"/>
            <a:gd name="connsiteY9984" fmla="*/ 3376009 h 6858000"/>
            <a:gd name="connsiteX9985" fmla="*/ 3247728 w 12192000"/>
            <a:gd name="connsiteY9985" fmla="*/ 3376009 h 6858000"/>
            <a:gd name="connsiteX9986" fmla="*/ 3220389 w 12192000"/>
            <a:gd name="connsiteY9986" fmla="*/ 3348669 h 6858000"/>
            <a:gd name="connsiteX9987" fmla="*/ 3247728 w 12192000"/>
            <a:gd name="connsiteY9987" fmla="*/ 3321329 h 6858000"/>
            <a:gd name="connsiteX9988" fmla="*/ 3275068 w 12192000"/>
            <a:gd name="connsiteY9988" fmla="*/ 3348669 h 6858000"/>
            <a:gd name="connsiteX9989" fmla="*/ 3247728 w 12192000"/>
            <a:gd name="connsiteY9989" fmla="*/ 3376009 h 6858000"/>
            <a:gd name="connsiteX9990" fmla="*/ 3381051 w 12192000"/>
            <a:gd name="connsiteY9990" fmla="*/ 3376009 h 6858000"/>
            <a:gd name="connsiteX9991" fmla="*/ 3353711 w 12192000"/>
            <a:gd name="connsiteY9991" fmla="*/ 3348669 h 6858000"/>
            <a:gd name="connsiteX9992" fmla="*/ 3381051 w 12192000"/>
            <a:gd name="connsiteY9992" fmla="*/ 3321329 h 6858000"/>
            <a:gd name="connsiteX9993" fmla="*/ 3408391 w 12192000"/>
            <a:gd name="connsiteY9993" fmla="*/ 3348669 h 6858000"/>
            <a:gd name="connsiteX9994" fmla="*/ 3381051 w 12192000"/>
            <a:gd name="connsiteY9994" fmla="*/ 3376009 h 6858000"/>
            <a:gd name="connsiteX9995" fmla="*/ 3447711 w 12192000"/>
            <a:gd name="connsiteY9995" fmla="*/ 3376009 h 6858000"/>
            <a:gd name="connsiteX9996" fmla="*/ 3420371 w 12192000"/>
            <a:gd name="connsiteY9996" fmla="*/ 3348669 h 6858000"/>
            <a:gd name="connsiteX9997" fmla="*/ 3447711 w 12192000"/>
            <a:gd name="connsiteY9997" fmla="*/ 3321329 h 6858000"/>
            <a:gd name="connsiteX9998" fmla="*/ 3475051 w 12192000"/>
            <a:gd name="connsiteY9998" fmla="*/ 3348669 h 6858000"/>
            <a:gd name="connsiteX9999" fmla="*/ 3447711 w 12192000"/>
            <a:gd name="connsiteY9999" fmla="*/ 3376009 h 6858000"/>
            <a:gd name="connsiteX10000" fmla="*/ 3514372 w 12192000"/>
            <a:gd name="connsiteY10000" fmla="*/ 3376009 h 6858000"/>
            <a:gd name="connsiteX10001" fmla="*/ 3487033 w 12192000"/>
            <a:gd name="connsiteY10001" fmla="*/ 3348669 h 6858000"/>
            <a:gd name="connsiteX10002" fmla="*/ 3514372 w 12192000"/>
            <a:gd name="connsiteY10002" fmla="*/ 3321329 h 6858000"/>
            <a:gd name="connsiteX10003" fmla="*/ 3541712 w 12192000"/>
            <a:gd name="connsiteY10003" fmla="*/ 3348669 h 6858000"/>
            <a:gd name="connsiteX10004" fmla="*/ 3514372 w 12192000"/>
            <a:gd name="connsiteY10004" fmla="*/ 3376009 h 6858000"/>
            <a:gd name="connsiteX10005" fmla="*/ 4114321 w 12192000"/>
            <a:gd name="connsiteY10005" fmla="*/ 3376009 h 6858000"/>
            <a:gd name="connsiteX10006" fmla="*/ 4086981 w 12192000"/>
            <a:gd name="connsiteY10006" fmla="*/ 3348669 h 6858000"/>
            <a:gd name="connsiteX10007" fmla="*/ 4114321 w 12192000"/>
            <a:gd name="connsiteY10007" fmla="*/ 3321329 h 6858000"/>
            <a:gd name="connsiteX10008" fmla="*/ 4141660 w 12192000"/>
            <a:gd name="connsiteY10008" fmla="*/ 3348669 h 6858000"/>
            <a:gd name="connsiteX10009" fmla="*/ 4114321 w 12192000"/>
            <a:gd name="connsiteY10009" fmla="*/ 3376009 h 6858000"/>
            <a:gd name="connsiteX10010" fmla="*/ 5580863 w 12192000"/>
            <a:gd name="connsiteY10010" fmla="*/ 3376009 h 6858000"/>
            <a:gd name="connsiteX10011" fmla="*/ 5553518 w 12192000"/>
            <a:gd name="connsiteY10011" fmla="*/ 3348669 h 6858000"/>
            <a:gd name="connsiteX10012" fmla="*/ 5580863 w 12192000"/>
            <a:gd name="connsiteY10012" fmla="*/ 3321329 h 6858000"/>
            <a:gd name="connsiteX10013" fmla="*/ 5608198 w 12192000"/>
            <a:gd name="connsiteY10013" fmla="*/ 3348669 h 6858000"/>
            <a:gd name="connsiteX10014" fmla="*/ 5580863 w 12192000"/>
            <a:gd name="connsiteY10014" fmla="*/ 3376009 h 6858000"/>
            <a:gd name="connsiteX10015" fmla="*/ 5647525 w 12192000"/>
            <a:gd name="connsiteY10015" fmla="*/ 3376009 h 6858000"/>
            <a:gd name="connsiteX10016" fmla="*/ 5620180 w 12192000"/>
            <a:gd name="connsiteY10016" fmla="*/ 3348669 h 6858000"/>
            <a:gd name="connsiteX10017" fmla="*/ 5647525 w 12192000"/>
            <a:gd name="connsiteY10017" fmla="*/ 3321329 h 6858000"/>
            <a:gd name="connsiteX10018" fmla="*/ 5674859 w 12192000"/>
            <a:gd name="connsiteY10018" fmla="*/ 3348669 h 6858000"/>
            <a:gd name="connsiteX10019" fmla="*/ 5647525 w 12192000"/>
            <a:gd name="connsiteY10019" fmla="*/ 3376009 h 6858000"/>
            <a:gd name="connsiteX10020" fmla="*/ 5714185 w 12192000"/>
            <a:gd name="connsiteY10020" fmla="*/ 3376009 h 6858000"/>
            <a:gd name="connsiteX10021" fmla="*/ 5686840 w 12192000"/>
            <a:gd name="connsiteY10021" fmla="*/ 3348669 h 6858000"/>
            <a:gd name="connsiteX10022" fmla="*/ 5714185 w 12192000"/>
            <a:gd name="connsiteY10022" fmla="*/ 3321329 h 6858000"/>
            <a:gd name="connsiteX10023" fmla="*/ 5741519 w 12192000"/>
            <a:gd name="connsiteY10023" fmla="*/ 3348669 h 6858000"/>
            <a:gd name="connsiteX10024" fmla="*/ 5714185 w 12192000"/>
            <a:gd name="connsiteY10024" fmla="*/ 3376009 h 6858000"/>
            <a:gd name="connsiteX10025" fmla="*/ 5780846 w 12192000"/>
            <a:gd name="connsiteY10025" fmla="*/ 3376009 h 6858000"/>
            <a:gd name="connsiteX10026" fmla="*/ 5753501 w 12192000"/>
            <a:gd name="connsiteY10026" fmla="*/ 3348669 h 6858000"/>
            <a:gd name="connsiteX10027" fmla="*/ 5780846 w 12192000"/>
            <a:gd name="connsiteY10027" fmla="*/ 3321329 h 6858000"/>
            <a:gd name="connsiteX10028" fmla="*/ 5808181 w 12192000"/>
            <a:gd name="connsiteY10028" fmla="*/ 3348669 h 6858000"/>
            <a:gd name="connsiteX10029" fmla="*/ 5780846 w 12192000"/>
            <a:gd name="connsiteY10029" fmla="*/ 3376009 h 6858000"/>
            <a:gd name="connsiteX10030" fmla="*/ 5847507 w 12192000"/>
            <a:gd name="connsiteY10030" fmla="*/ 3376009 h 6858000"/>
            <a:gd name="connsiteX10031" fmla="*/ 5820162 w 12192000"/>
            <a:gd name="connsiteY10031" fmla="*/ 3348669 h 6858000"/>
            <a:gd name="connsiteX10032" fmla="*/ 5847507 w 12192000"/>
            <a:gd name="connsiteY10032" fmla="*/ 3321329 h 6858000"/>
            <a:gd name="connsiteX10033" fmla="*/ 5874842 w 12192000"/>
            <a:gd name="connsiteY10033" fmla="*/ 3348669 h 6858000"/>
            <a:gd name="connsiteX10034" fmla="*/ 5847507 w 12192000"/>
            <a:gd name="connsiteY10034" fmla="*/ 3376009 h 6858000"/>
            <a:gd name="connsiteX10035" fmla="*/ 5914168 w 12192000"/>
            <a:gd name="connsiteY10035" fmla="*/ 3376009 h 6858000"/>
            <a:gd name="connsiteX10036" fmla="*/ 5886823 w 12192000"/>
            <a:gd name="connsiteY10036" fmla="*/ 3348669 h 6858000"/>
            <a:gd name="connsiteX10037" fmla="*/ 5914168 w 12192000"/>
            <a:gd name="connsiteY10037" fmla="*/ 3321329 h 6858000"/>
            <a:gd name="connsiteX10038" fmla="*/ 5941502 w 12192000"/>
            <a:gd name="connsiteY10038" fmla="*/ 3348669 h 6858000"/>
            <a:gd name="connsiteX10039" fmla="*/ 5914168 w 12192000"/>
            <a:gd name="connsiteY10039" fmla="*/ 3376009 h 6858000"/>
            <a:gd name="connsiteX10040" fmla="*/ 5980829 w 12192000"/>
            <a:gd name="connsiteY10040" fmla="*/ 3376009 h 6858000"/>
            <a:gd name="connsiteX10041" fmla="*/ 5953484 w 12192000"/>
            <a:gd name="connsiteY10041" fmla="*/ 3348669 h 6858000"/>
            <a:gd name="connsiteX10042" fmla="*/ 5980829 w 12192000"/>
            <a:gd name="connsiteY10042" fmla="*/ 3321329 h 6858000"/>
            <a:gd name="connsiteX10043" fmla="*/ 6008163 w 12192000"/>
            <a:gd name="connsiteY10043" fmla="*/ 3348669 h 6858000"/>
            <a:gd name="connsiteX10044" fmla="*/ 5980829 w 12192000"/>
            <a:gd name="connsiteY10044" fmla="*/ 3376009 h 6858000"/>
            <a:gd name="connsiteX10045" fmla="*/ 6047490 w 12192000"/>
            <a:gd name="connsiteY10045" fmla="*/ 3376009 h 6858000"/>
            <a:gd name="connsiteX10046" fmla="*/ 6020145 w 12192000"/>
            <a:gd name="connsiteY10046" fmla="*/ 3348669 h 6858000"/>
            <a:gd name="connsiteX10047" fmla="*/ 6047490 w 12192000"/>
            <a:gd name="connsiteY10047" fmla="*/ 3321329 h 6858000"/>
            <a:gd name="connsiteX10048" fmla="*/ 6074825 w 12192000"/>
            <a:gd name="connsiteY10048" fmla="*/ 3348669 h 6858000"/>
            <a:gd name="connsiteX10049" fmla="*/ 6047490 w 12192000"/>
            <a:gd name="connsiteY10049" fmla="*/ 3376009 h 6858000"/>
            <a:gd name="connsiteX10050" fmla="*/ 6114150 w 12192000"/>
            <a:gd name="connsiteY10050" fmla="*/ 3376009 h 6858000"/>
            <a:gd name="connsiteX10051" fmla="*/ 6086805 w 12192000"/>
            <a:gd name="connsiteY10051" fmla="*/ 3348669 h 6858000"/>
            <a:gd name="connsiteX10052" fmla="*/ 6114150 w 12192000"/>
            <a:gd name="connsiteY10052" fmla="*/ 3321329 h 6858000"/>
            <a:gd name="connsiteX10053" fmla="*/ 6141485 w 12192000"/>
            <a:gd name="connsiteY10053" fmla="*/ 3348669 h 6858000"/>
            <a:gd name="connsiteX10054" fmla="*/ 6114150 w 12192000"/>
            <a:gd name="connsiteY10054" fmla="*/ 3376009 h 6858000"/>
            <a:gd name="connsiteX10055" fmla="*/ 6180812 w 12192000"/>
            <a:gd name="connsiteY10055" fmla="*/ 3376009 h 6858000"/>
            <a:gd name="connsiteX10056" fmla="*/ 6153467 w 12192000"/>
            <a:gd name="connsiteY10056" fmla="*/ 3348669 h 6858000"/>
            <a:gd name="connsiteX10057" fmla="*/ 6180812 w 12192000"/>
            <a:gd name="connsiteY10057" fmla="*/ 3321329 h 6858000"/>
            <a:gd name="connsiteX10058" fmla="*/ 6208146 w 12192000"/>
            <a:gd name="connsiteY10058" fmla="*/ 3348669 h 6858000"/>
            <a:gd name="connsiteX10059" fmla="*/ 6180812 w 12192000"/>
            <a:gd name="connsiteY10059" fmla="*/ 3376009 h 6858000"/>
            <a:gd name="connsiteX10060" fmla="*/ 6247473 w 12192000"/>
            <a:gd name="connsiteY10060" fmla="*/ 3376009 h 6858000"/>
            <a:gd name="connsiteX10061" fmla="*/ 6220128 w 12192000"/>
            <a:gd name="connsiteY10061" fmla="*/ 3348669 h 6858000"/>
            <a:gd name="connsiteX10062" fmla="*/ 6247473 w 12192000"/>
            <a:gd name="connsiteY10062" fmla="*/ 3321329 h 6858000"/>
            <a:gd name="connsiteX10063" fmla="*/ 6274807 w 12192000"/>
            <a:gd name="connsiteY10063" fmla="*/ 3348669 h 6858000"/>
            <a:gd name="connsiteX10064" fmla="*/ 6247473 w 12192000"/>
            <a:gd name="connsiteY10064" fmla="*/ 3376009 h 6858000"/>
            <a:gd name="connsiteX10065" fmla="*/ 6314133 w 12192000"/>
            <a:gd name="connsiteY10065" fmla="*/ 3376009 h 6858000"/>
            <a:gd name="connsiteX10066" fmla="*/ 6286788 w 12192000"/>
            <a:gd name="connsiteY10066" fmla="*/ 3348669 h 6858000"/>
            <a:gd name="connsiteX10067" fmla="*/ 6314133 w 12192000"/>
            <a:gd name="connsiteY10067" fmla="*/ 3321329 h 6858000"/>
            <a:gd name="connsiteX10068" fmla="*/ 6341468 w 12192000"/>
            <a:gd name="connsiteY10068" fmla="*/ 3348669 h 6858000"/>
            <a:gd name="connsiteX10069" fmla="*/ 6314133 w 12192000"/>
            <a:gd name="connsiteY10069" fmla="*/ 3376009 h 6858000"/>
            <a:gd name="connsiteX10070" fmla="*/ 6380794 w 12192000"/>
            <a:gd name="connsiteY10070" fmla="*/ 3376009 h 6858000"/>
            <a:gd name="connsiteX10071" fmla="*/ 6353449 w 12192000"/>
            <a:gd name="connsiteY10071" fmla="*/ 3348669 h 6858000"/>
            <a:gd name="connsiteX10072" fmla="*/ 6380794 w 12192000"/>
            <a:gd name="connsiteY10072" fmla="*/ 3321329 h 6858000"/>
            <a:gd name="connsiteX10073" fmla="*/ 6408129 w 12192000"/>
            <a:gd name="connsiteY10073" fmla="*/ 3348669 h 6858000"/>
            <a:gd name="connsiteX10074" fmla="*/ 6380794 w 12192000"/>
            <a:gd name="connsiteY10074" fmla="*/ 3376009 h 6858000"/>
            <a:gd name="connsiteX10075" fmla="*/ 6447456 w 12192000"/>
            <a:gd name="connsiteY10075" fmla="*/ 3376009 h 6858000"/>
            <a:gd name="connsiteX10076" fmla="*/ 6420111 w 12192000"/>
            <a:gd name="connsiteY10076" fmla="*/ 3348669 h 6858000"/>
            <a:gd name="connsiteX10077" fmla="*/ 6447456 w 12192000"/>
            <a:gd name="connsiteY10077" fmla="*/ 3321329 h 6858000"/>
            <a:gd name="connsiteX10078" fmla="*/ 6474790 w 12192000"/>
            <a:gd name="connsiteY10078" fmla="*/ 3348669 h 6858000"/>
            <a:gd name="connsiteX10079" fmla="*/ 6447456 w 12192000"/>
            <a:gd name="connsiteY10079" fmla="*/ 3376009 h 6858000"/>
            <a:gd name="connsiteX10080" fmla="*/ 6514116 w 12192000"/>
            <a:gd name="connsiteY10080" fmla="*/ 3376009 h 6858000"/>
            <a:gd name="connsiteX10081" fmla="*/ 6486771 w 12192000"/>
            <a:gd name="connsiteY10081" fmla="*/ 3348669 h 6858000"/>
            <a:gd name="connsiteX10082" fmla="*/ 6514116 w 12192000"/>
            <a:gd name="connsiteY10082" fmla="*/ 3321329 h 6858000"/>
            <a:gd name="connsiteX10083" fmla="*/ 6541450 w 12192000"/>
            <a:gd name="connsiteY10083" fmla="*/ 3348669 h 6858000"/>
            <a:gd name="connsiteX10084" fmla="*/ 6514116 w 12192000"/>
            <a:gd name="connsiteY10084" fmla="*/ 3376009 h 6858000"/>
            <a:gd name="connsiteX10085" fmla="*/ 6580777 w 12192000"/>
            <a:gd name="connsiteY10085" fmla="*/ 3376009 h 6858000"/>
            <a:gd name="connsiteX10086" fmla="*/ 6553432 w 12192000"/>
            <a:gd name="connsiteY10086" fmla="*/ 3348669 h 6858000"/>
            <a:gd name="connsiteX10087" fmla="*/ 6580777 w 12192000"/>
            <a:gd name="connsiteY10087" fmla="*/ 3321329 h 6858000"/>
            <a:gd name="connsiteX10088" fmla="*/ 6608112 w 12192000"/>
            <a:gd name="connsiteY10088" fmla="*/ 3348669 h 6858000"/>
            <a:gd name="connsiteX10089" fmla="*/ 6580777 w 12192000"/>
            <a:gd name="connsiteY10089" fmla="*/ 3376009 h 6858000"/>
            <a:gd name="connsiteX10090" fmla="*/ 6647438 w 12192000"/>
            <a:gd name="connsiteY10090" fmla="*/ 3376009 h 6858000"/>
            <a:gd name="connsiteX10091" fmla="*/ 6620093 w 12192000"/>
            <a:gd name="connsiteY10091" fmla="*/ 3348669 h 6858000"/>
            <a:gd name="connsiteX10092" fmla="*/ 6647438 w 12192000"/>
            <a:gd name="connsiteY10092" fmla="*/ 3321329 h 6858000"/>
            <a:gd name="connsiteX10093" fmla="*/ 6674773 w 12192000"/>
            <a:gd name="connsiteY10093" fmla="*/ 3348669 h 6858000"/>
            <a:gd name="connsiteX10094" fmla="*/ 6647438 w 12192000"/>
            <a:gd name="connsiteY10094" fmla="*/ 3376009 h 6858000"/>
            <a:gd name="connsiteX10095" fmla="*/ 6714100 w 12192000"/>
            <a:gd name="connsiteY10095" fmla="*/ 3376009 h 6858000"/>
            <a:gd name="connsiteX10096" fmla="*/ 6686755 w 12192000"/>
            <a:gd name="connsiteY10096" fmla="*/ 3348669 h 6858000"/>
            <a:gd name="connsiteX10097" fmla="*/ 6714100 w 12192000"/>
            <a:gd name="connsiteY10097" fmla="*/ 3321329 h 6858000"/>
            <a:gd name="connsiteX10098" fmla="*/ 6741434 w 12192000"/>
            <a:gd name="connsiteY10098" fmla="*/ 3348669 h 6858000"/>
            <a:gd name="connsiteX10099" fmla="*/ 6714100 w 12192000"/>
            <a:gd name="connsiteY10099" fmla="*/ 3376009 h 6858000"/>
            <a:gd name="connsiteX10100" fmla="*/ 6914082 w 12192000"/>
            <a:gd name="connsiteY10100" fmla="*/ 3376009 h 6858000"/>
            <a:gd name="connsiteX10101" fmla="*/ 6886737 w 12192000"/>
            <a:gd name="connsiteY10101" fmla="*/ 3348669 h 6858000"/>
            <a:gd name="connsiteX10102" fmla="*/ 6914082 w 12192000"/>
            <a:gd name="connsiteY10102" fmla="*/ 3321329 h 6858000"/>
            <a:gd name="connsiteX10103" fmla="*/ 6941417 w 12192000"/>
            <a:gd name="connsiteY10103" fmla="*/ 3348669 h 6858000"/>
            <a:gd name="connsiteX10104" fmla="*/ 6914082 w 12192000"/>
            <a:gd name="connsiteY10104" fmla="*/ 3376009 h 6858000"/>
            <a:gd name="connsiteX10105" fmla="*/ 6980743 w 12192000"/>
            <a:gd name="connsiteY10105" fmla="*/ 3376009 h 6858000"/>
            <a:gd name="connsiteX10106" fmla="*/ 6953398 w 12192000"/>
            <a:gd name="connsiteY10106" fmla="*/ 3348669 h 6858000"/>
            <a:gd name="connsiteX10107" fmla="*/ 6980743 w 12192000"/>
            <a:gd name="connsiteY10107" fmla="*/ 3321329 h 6858000"/>
            <a:gd name="connsiteX10108" fmla="*/ 7008077 w 12192000"/>
            <a:gd name="connsiteY10108" fmla="*/ 3348669 h 6858000"/>
            <a:gd name="connsiteX10109" fmla="*/ 6980743 w 12192000"/>
            <a:gd name="connsiteY10109" fmla="*/ 3376009 h 6858000"/>
            <a:gd name="connsiteX10110" fmla="*/ 7047404 w 12192000"/>
            <a:gd name="connsiteY10110" fmla="*/ 3376009 h 6858000"/>
            <a:gd name="connsiteX10111" fmla="*/ 7020059 w 12192000"/>
            <a:gd name="connsiteY10111" fmla="*/ 3348669 h 6858000"/>
            <a:gd name="connsiteX10112" fmla="*/ 7047404 w 12192000"/>
            <a:gd name="connsiteY10112" fmla="*/ 3321329 h 6858000"/>
            <a:gd name="connsiteX10113" fmla="*/ 7074738 w 12192000"/>
            <a:gd name="connsiteY10113" fmla="*/ 3348669 h 6858000"/>
            <a:gd name="connsiteX10114" fmla="*/ 7047404 w 12192000"/>
            <a:gd name="connsiteY10114" fmla="*/ 3376009 h 6858000"/>
            <a:gd name="connsiteX10115" fmla="*/ 7114065 w 12192000"/>
            <a:gd name="connsiteY10115" fmla="*/ 3376009 h 6858000"/>
            <a:gd name="connsiteX10116" fmla="*/ 7086720 w 12192000"/>
            <a:gd name="connsiteY10116" fmla="*/ 3348669 h 6858000"/>
            <a:gd name="connsiteX10117" fmla="*/ 7114065 w 12192000"/>
            <a:gd name="connsiteY10117" fmla="*/ 3321329 h 6858000"/>
            <a:gd name="connsiteX10118" fmla="*/ 7141400 w 12192000"/>
            <a:gd name="connsiteY10118" fmla="*/ 3348669 h 6858000"/>
            <a:gd name="connsiteX10119" fmla="*/ 7114065 w 12192000"/>
            <a:gd name="connsiteY10119" fmla="*/ 3376009 h 6858000"/>
            <a:gd name="connsiteX10120" fmla="*/ 7247387 w 12192000"/>
            <a:gd name="connsiteY10120" fmla="*/ 3376009 h 6858000"/>
            <a:gd name="connsiteX10121" fmla="*/ 7220042 w 12192000"/>
            <a:gd name="connsiteY10121" fmla="*/ 3348669 h 6858000"/>
            <a:gd name="connsiteX10122" fmla="*/ 7247387 w 12192000"/>
            <a:gd name="connsiteY10122" fmla="*/ 3321329 h 6858000"/>
            <a:gd name="connsiteX10123" fmla="*/ 7274721 w 12192000"/>
            <a:gd name="connsiteY10123" fmla="*/ 3348669 h 6858000"/>
            <a:gd name="connsiteX10124" fmla="*/ 7247387 w 12192000"/>
            <a:gd name="connsiteY10124" fmla="*/ 3376009 h 6858000"/>
            <a:gd name="connsiteX10125" fmla="*/ 7580691 w 12192000"/>
            <a:gd name="connsiteY10125" fmla="*/ 3376009 h 6858000"/>
            <a:gd name="connsiteX10126" fmla="*/ 7553346 w 12192000"/>
            <a:gd name="connsiteY10126" fmla="*/ 3348669 h 6858000"/>
            <a:gd name="connsiteX10127" fmla="*/ 7580691 w 12192000"/>
            <a:gd name="connsiteY10127" fmla="*/ 3321329 h 6858000"/>
            <a:gd name="connsiteX10128" fmla="*/ 7608025 w 12192000"/>
            <a:gd name="connsiteY10128" fmla="*/ 3348669 h 6858000"/>
            <a:gd name="connsiteX10129" fmla="*/ 7580691 w 12192000"/>
            <a:gd name="connsiteY10129" fmla="*/ 3376009 h 6858000"/>
            <a:gd name="connsiteX10130" fmla="*/ 7647352 w 12192000"/>
            <a:gd name="connsiteY10130" fmla="*/ 3376009 h 6858000"/>
            <a:gd name="connsiteX10131" fmla="*/ 7620007 w 12192000"/>
            <a:gd name="connsiteY10131" fmla="*/ 3348669 h 6858000"/>
            <a:gd name="connsiteX10132" fmla="*/ 7647352 w 12192000"/>
            <a:gd name="connsiteY10132" fmla="*/ 3321329 h 6858000"/>
            <a:gd name="connsiteX10133" fmla="*/ 7674687 w 12192000"/>
            <a:gd name="connsiteY10133" fmla="*/ 3348669 h 6858000"/>
            <a:gd name="connsiteX10134" fmla="*/ 7647352 w 12192000"/>
            <a:gd name="connsiteY10134" fmla="*/ 3376009 h 6858000"/>
            <a:gd name="connsiteX10135" fmla="*/ 7714013 w 12192000"/>
            <a:gd name="connsiteY10135" fmla="*/ 3376009 h 6858000"/>
            <a:gd name="connsiteX10136" fmla="*/ 7686668 w 12192000"/>
            <a:gd name="connsiteY10136" fmla="*/ 3348669 h 6858000"/>
            <a:gd name="connsiteX10137" fmla="*/ 7714013 w 12192000"/>
            <a:gd name="connsiteY10137" fmla="*/ 3321329 h 6858000"/>
            <a:gd name="connsiteX10138" fmla="*/ 7741348 w 12192000"/>
            <a:gd name="connsiteY10138" fmla="*/ 3348669 h 6858000"/>
            <a:gd name="connsiteX10139" fmla="*/ 7714013 w 12192000"/>
            <a:gd name="connsiteY10139" fmla="*/ 3376009 h 6858000"/>
            <a:gd name="connsiteX10140" fmla="*/ 7780674 w 12192000"/>
            <a:gd name="connsiteY10140" fmla="*/ 3376009 h 6858000"/>
            <a:gd name="connsiteX10141" fmla="*/ 7753329 w 12192000"/>
            <a:gd name="connsiteY10141" fmla="*/ 3348669 h 6858000"/>
            <a:gd name="connsiteX10142" fmla="*/ 7780674 w 12192000"/>
            <a:gd name="connsiteY10142" fmla="*/ 3321329 h 6858000"/>
            <a:gd name="connsiteX10143" fmla="*/ 7808008 w 12192000"/>
            <a:gd name="connsiteY10143" fmla="*/ 3348669 h 6858000"/>
            <a:gd name="connsiteX10144" fmla="*/ 7780674 w 12192000"/>
            <a:gd name="connsiteY10144" fmla="*/ 3376009 h 6858000"/>
            <a:gd name="connsiteX10145" fmla="*/ 7847335 w 12192000"/>
            <a:gd name="connsiteY10145" fmla="*/ 3376009 h 6858000"/>
            <a:gd name="connsiteX10146" fmla="*/ 7819990 w 12192000"/>
            <a:gd name="connsiteY10146" fmla="*/ 3348669 h 6858000"/>
            <a:gd name="connsiteX10147" fmla="*/ 7847335 w 12192000"/>
            <a:gd name="connsiteY10147" fmla="*/ 3321329 h 6858000"/>
            <a:gd name="connsiteX10148" fmla="*/ 7874669 w 12192000"/>
            <a:gd name="connsiteY10148" fmla="*/ 3348669 h 6858000"/>
            <a:gd name="connsiteX10149" fmla="*/ 7847335 w 12192000"/>
            <a:gd name="connsiteY10149" fmla="*/ 3376009 h 6858000"/>
            <a:gd name="connsiteX10150" fmla="*/ 7913996 w 12192000"/>
            <a:gd name="connsiteY10150" fmla="*/ 3376009 h 6858000"/>
            <a:gd name="connsiteX10151" fmla="*/ 7886651 w 12192000"/>
            <a:gd name="connsiteY10151" fmla="*/ 3348669 h 6858000"/>
            <a:gd name="connsiteX10152" fmla="*/ 7913996 w 12192000"/>
            <a:gd name="connsiteY10152" fmla="*/ 3321329 h 6858000"/>
            <a:gd name="connsiteX10153" fmla="*/ 7941331 w 12192000"/>
            <a:gd name="connsiteY10153" fmla="*/ 3348669 h 6858000"/>
            <a:gd name="connsiteX10154" fmla="*/ 7913996 w 12192000"/>
            <a:gd name="connsiteY10154" fmla="*/ 3376009 h 6858000"/>
            <a:gd name="connsiteX10155" fmla="*/ 7980656 w 12192000"/>
            <a:gd name="connsiteY10155" fmla="*/ 3376009 h 6858000"/>
            <a:gd name="connsiteX10156" fmla="*/ 7953311 w 12192000"/>
            <a:gd name="connsiteY10156" fmla="*/ 3348669 h 6858000"/>
            <a:gd name="connsiteX10157" fmla="*/ 7980656 w 12192000"/>
            <a:gd name="connsiteY10157" fmla="*/ 3321329 h 6858000"/>
            <a:gd name="connsiteX10158" fmla="*/ 8007991 w 12192000"/>
            <a:gd name="connsiteY10158" fmla="*/ 3348669 h 6858000"/>
            <a:gd name="connsiteX10159" fmla="*/ 7980656 w 12192000"/>
            <a:gd name="connsiteY10159" fmla="*/ 3376009 h 6858000"/>
            <a:gd name="connsiteX10160" fmla="*/ 8047318 w 12192000"/>
            <a:gd name="connsiteY10160" fmla="*/ 3376009 h 6858000"/>
            <a:gd name="connsiteX10161" fmla="*/ 8019973 w 12192000"/>
            <a:gd name="connsiteY10161" fmla="*/ 3348669 h 6858000"/>
            <a:gd name="connsiteX10162" fmla="*/ 8047318 w 12192000"/>
            <a:gd name="connsiteY10162" fmla="*/ 3321329 h 6858000"/>
            <a:gd name="connsiteX10163" fmla="*/ 8074652 w 12192000"/>
            <a:gd name="connsiteY10163" fmla="*/ 3348669 h 6858000"/>
            <a:gd name="connsiteX10164" fmla="*/ 8047318 w 12192000"/>
            <a:gd name="connsiteY10164" fmla="*/ 3376009 h 6858000"/>
            <a:gd name="connsiteX10165" fmla="*/ 8113979 w 12192000"/>
            <a:gd name="connsiteY10165" fmla="*/ 3376009 h 6858000"/>
            <a:gd name="connsiteX10166" fmla="*/ 8086634 w 12192000"/>
            <a:gd name="connsiteY10166" fmla="*/ 3348669 h 6858000"/>
            <a:gd name="connsiteX10167" fmla="*/ 8113979 w 12192000"/>
            <a:gd name="connsiteY10167" fmla="*/ 3321329 h 6858000"/>
            <a:gd name="connsiteX10168" fmla="*/ 8141313 w 12192000"/>
            <a:gd name="connsiteY10168" fmla="*/ 3348669 h 6858000"/>
            <a:gd name="connsiteX10169" fmla="*/ 8113979 w 12192000"/>
            <a:gd name="connsiteY10169" fmla="*/ 3376009 h 6858000"/>
            <a:gd name="connsiteX10170" fmla="*/ 8180639 w 12192000"/>
            <a:gd name="connsiteY10170" fmla="*/ 3376009 h 6858000"/>
            <a:gd name="connsiteX10171" fmla="*/ 8153294 w 12192000"/>
            <a:gd name="connsiteY10171" fmla="*/ 3348669 h 6858000"/>
            <a:gd name="connsiteX10172" fmla="*/ 8180639 w 12192000"/>
            <a:gd name="connsiteY10172" fmla="*/ 3321329 h 6858000"/>
            <a:gd name="connsiteX10173" fmla="*/ 8207974 w 12192000"/>
            <a:gd name="connsiteY10173" fmla="*/ 3348669 h 6858000"/>
            <a:gd name="connsiteX10174" fmla="*/ 8180639 w 12192000"/>
            <a:gd name="connsiteY10174" fmla="*/ 3376009 h 6858000"/>
            <a:gd name="connsiteX10175" fmla="*/ 8247300 w 12192000"/>
            <a:gd name="connsiteY10175" fmla="*/ 3376009 h 6858000"/>
            <a:gd name="connsiteX10176" fmla="*/ 8219955 w 12192000"/>
            <a:gd name="connsiteY10176" fmla="*/ 3348669 h 6858000"/>
            <a:gd name="connsiteX10177" fmla="*/ 8247300 w 12192000"/>
            <a:gd name="connsiteY10177" fmla="*/ 3321329 h 6858000"/>
            <a:gd name="connsiteX10178" fmla="*/ 8274635 w 12192000"/>
            <a:gd name="connsiteY10178" fmla="*/ 3348669 h 6858000"/>
            <a:gd name="connsiteX10179" fmla="*/ 8247300 w 12192000"/>
            <a:gd name="connsiteY10179" fmla="*/ 3376009 h 6858000"/>
            <a:gd name="connsiteX10180" fmla="*/ 8313962 w 12192000"/>
            <a:gd name="connsiteY10180" fmla="*/ 3376009 h 6858000"/>
            <a:gd name="connsiteX10181" fmla="*/ 8286617 w 12192000"/>
            <a:gd name="connsiteY10181" fmla="*/ 3348669 h 6858000"/>
            <a:gd name="connsiteX10182" fmla="*/ 8313962 w 12192000"/>
            <a:gd name="connsiteY10182" fmla="*/ 3321329 h 6858000"/>
            <a:gd name="connsiteX10183" fmla="*/ 8341296 w 12192000"/>
            <a:gd name="connsiteY10183" fmla="*/ 3348669 h 6858000"/>
            <a:gd name="connsiteX10184" fmla="*/ 8313962 w 12192000"/>
            <a:gd name="connsiteY10184" fmla="*/ 3376009 h 6858000"/>
            <a:gd name="connsiteX10185" fmla="*/ 8380622 w 12192000"/>
            <a:gd name="connsiteY10185" fmla="*/ 3376009 h 6858000"/>
            <a:gd name="connsiteX10186" fmla="*/ 8353277 w 12192000"/>
            <a:gd name="connsiteY10186" fmla="*/ 3348669 h 6858000"/>
            <a:gd name="connsiteX10187" fmla="*/ 8380622 w 12192000"/>
            <a:gd name="connsiteY10187" fmla="*/ 3321329 h 6858000"/>
            <a:gd name="connsiteX10188" fmla="*/ 8407956 w 12192000"/>
            <a:gd name="connsiteY10188" fmla="*/ 3348669 h 6858000"/>
            <a:gd name="connsiteX10189" fmla="*/ 8380622 w 12192000"/>
            <a:gd name="connsiteY10189" fmla="*/ 3376009 h 6858000"/>
            <a:gd name="connsiteX10190" fmla="*/ 8447283 w 12192000"/>
            <a:gd name="connsiteY10190" fmla="*/ 3376009 h 6858000"/>
            <a:gd name="connsiteX10191" fmla="*/ 8419938 w 12192000"/>
            <a:gd name="connsiteY10191" fmla="*/ 3348669 h 6858000"/>
            <a:gd name="connsiteX10192" fmla="*/ 8447283 w 12192000"/>
            <a:gd name="connsiteY10192" fmla="*/ 3321329 h 6858000"/>
            <a:gd name="connsiteX10193" fmla="*/ 8474618 w 12192000"/>
            <a:gd name="connsiteY10193" fmla="*/ 3348669 h 6858000"/>
            <a:gd name="connsiteX10194" fmla="*/ 8447283 w 12192000"/>
            <a:gd name="connsiteY10194" fmla="*/ 3376009 h 6858000"/>
            <a:gd name="connsiteX10195" fmla="*/ 8513944 w 12192000"/>
            <a:gd name="connsiteY10195" fmla="*/ 3376009 h 6858000"/>
            <a:gd name="connsiteX10196" fmla="*/ 8486599 w 12192000"/>
            <a:gd name="connsiteY10196" fmla="*/ 3348669 h 6858000"/>
            <a:gd name="connsiteX10197" fmla="*/ 8513944 w 12192000"/>
            <a:gd name="connsiteY10197" fmla="*/ 3321329 h 6858000"/>
            <a:gd name="connsiteX10198" fmla="*/ 8541279 w 12192000"/>
            <a:gd name="connsiteY10198" fmla="*/ 3348669 h 6858000"/>
            <a:gd name="connsiteX10199" fmla="*/ 8513944 w 12192000"/>
            <a:gd name="connsiteY10199" fmla="*/ 3376009 h 6858000"/>
            <a:gd name="connsiteX10200" fmla="*/ 8580605 w 12192000"/>
            <a:gd name="connsiteY10200" fmla="*/ 3376009 h 6858000"/>
            <a:gd name="connsiteX10201" fmla="*/ 8553260 w 12192000"/>
            <a:gd name="connsiteY10201" fmla="*/ 3348669 h 6858000"/>
            <a:gd name="connsiteX10202" fmla="*/ 8580605 w 12192000"/>
            <a:gd name="connsiteY10202" fmla="*/ 3321329 h 6858000"/>
            <a:gd name="connsiteX10203" fmla="*/ 8607939 w 12192000"/>
            <a:gd name="connsiteY10203" fmla="*/ 3348669 h 6858000"/>
            <a:gd name="connsiteX10204" fmla="*/ 8580605 w 12192000"/>
            <a:gd name="connsiteY10204" fmla="*/ 3376009 h 6858000"/>
            <a:gd name="connsiteX10205" fmla="*/ 8647266 w 12192000"/>
            <a:gd name="connsiteY10205" fmla="*/ 3376009 h 6858000"/>
            <a:gd name="connsiteX10206" fmla="*/ 8619921 w 12192000"/>
            <a:gd name="connsiteY10206" fmla="*/ 3348669 h 6858000"/>
            <a:gd name="connsiteX10207" fmla="*/ 8647266 w 12192000"/>
            <a:gd name="connsiteY10207" fmla="*/ 3321329 h 6858000"/>
            <a:gd name="connsiteX10208" fmla="*/ 8674600 w 12192000"/>
            <a:gd name="connsiteY10208" fmla="*/ 3348669 h 6858000"/>
            <a:gd name="connsiteX10209" fmla="*/ 8647266 w 12192000"/>
            <a:gd name="connsiteY10209" fmla="*/ 3376009 h 6858000"/>
            <a:gd name="connsiteX10210" fmla="*/ 8713927 w 12192000"/>
            <a:gd name="connsiteY10210" fmla="*/ 3376009 h 6858000"/>
            <a:gd name="connsiteX10211" fmla="*/ 8686582 w 12192000"/>
            <a:gd name="connsiteY10211" fmla="*/ 3348669 h 6858000"/>
            <a:gd name="connsiteX10212" fmla="*/ 8713927 w 12192000"/>
            <a:gd name="connsiteY10212" fmla="*/ 3321329 h 6858000"/>
            <a:gd name="connsiteX10213" fmla="*/ 8741262 w 12192000"/>
            <a:gd name="connsiteY10213" fmla="*/ 3348669 h 6858000"/>
            <a:gd name="connsiteX10214" fmla="*/ 8713927 w 12192000"/>
            <a:gd name="connsiteY10214" fmla="*/ 3376009 h 6858000"/>
            <a:gd name="connsiteX10215" fmla="*/ 8847249 w 12192000"/>
            <a:gd name="connsiteY10215" fmla="*/ 3376009 h 6858000"/>
            <a:gd name="connsiteX10216" fmla="*/ 8819904 w 12192000"/>
            <a:gd name="connsiteY10216" fmla="*/ 3348669 h 6858000"/>
            <a:gd name="connsiteX10217" fmla="*/ 8847249 w 12192000"/>
            <a:gd name="connsiteY10217" fmla="*/ 3321329 h 6858000"/>
            <a:gd name="connsiteX10218" fmla="*/ 8874583 w 12192000"/>
            <a:gd name="connsiteY10218" fmla="*/ 3348669 h 6858000"/>
            <a:gd name="connsiteX10219" fmla="*/ 8847249 w 12192000"/>
            <a:gd name="connsiteY10219" fmla="*/ 3376009 h 6858000"/>
            <a:gd name="connsiteX10220" fmla="*/ 2114493 w 12192000"/>
            <a:gd name="connsiteY10220" fmla="*/ 3309380 h 6858000"/>
            <a:gd name="connsiteX10221" fmla="*/ 2087153 w 12192000"/>
            <a:gd name="connsiteY10221" fmla="*/ 3282040 h 6858000"/>
            <a:gd name="connsiteX10222" fmla="*/ 2114493 w 12192000"/>
            <a:gd name="connsiteY10222" fmla="*/ 3254701 h 6858000"/>
            <a:gd name="connsiteX10223" fmla="*/ 2141833 w 12192000"/>
            <a:gd name="connsiteY10223" fmla="*/ 3282040 h 6858000"/>
            <a:gd name="connsiteX10224" fmla="*/ 2114493 w 12192000"/>
            <a:gd name="connsiteY10224" fmla="*/ 3309380 h 6858000"/>
            <a:gd name="connsiteX10225" fmla="*/ 3381051 w 12192000"/>
            <a:gd name="connsiteY10225" fmla="*/ 3309380 h 6858000"/>
            <a:gd name="connsiteX10226" fmla="*/ 3353711 w 12192000"/>
            <a:gd name="connsiteY10226" fmla="*/ 3282040 h 6858000"/>
            <a:gd name="connsiteX10227" fmla="*/ 3381051 w 12192000"/>
            <a:gd name="connsiteY10227" fmla="*/ 3254701 h 6858000"/>
            <a:gd name="connsiteX10228" fmla="*/ 3408391 w 12192000"/>
            <a:gd name="connsiteY10228" fmla="*/ 3282040 h 6858000"/>
            <a:gd name="connsiteX10229" fmla="*/ 3381051 w 12192000"/>
            <a:gd name="connsiteY10229" fmla="*/ 3309380 h 6858000"/>
            <a:gd name="connsiteX10230" fmla="*/ 3447711 w 12192000"/>
            <a:gd name="connsiteY10230" fmla="*/ 3309380 h 6858000"/>
            <a:gd name="connsiteX10231" fmla="*/ 3420371 w 12192000"/>
            <a:gd name="connsiteY10231" fmla="*/ 3282040 h 6858000"/>
            <a:gd name="connsiteX10232" fmla="*/ 3447711 w 12192000"/>
            <a:gd name="connsiteY10232" fmla="*/ 3254701 h 6858000"/>
            <a:gd name="connsiteX10233" fmla="*/ 3475051 w 12192000"/>
            <a:gd name="connsiteY10233" fmla="*/ 3282040 h 6858000"/>
            <a:gd name="connsiteX10234" fmla="*/ 3447711 w 12192000"/>
            <a:gd name="connsiteY10234" fmla="*/ 3309380 h 6858000"/>
            <a:gd name="connsiteX10235" fmla="*/ 3514372 w 12192000"/>
            <a:gd name="connsiteY10235" fmla="*/ 3309380 h 6858000"/>
            <a:gd name="connsiteX10236" fmla="*/ 3487033 w 12192000"/>
            <a:gd name="connsiteY10236" fmla="*/ 3282040 h 6858000"/>
            <a:gd name="connsiteX10237" fmla="*/ 3514372 w 12192000"/>
            <a:gd name="connsiteY10237" fmla="*/ 3254701 h 6858000"/>
            <a:gd name="connsiteX10238" fmla="*/ 3541712 w 12192000"/>
            <a:gd name="connsiteY10238" fmla="*/ 3282040 h 6858000"/>
            <a:gd name="connsiteX10239" fmla="*/ 3514372 w 12192000"/>
            <a:gd name="connsiteY10239" fmla="*/ 3309380 h 6858000"/>
            <a:gd name="connsiteX10240" fmla="*/ 3781016 w 12192000"/>
            <a:gd name="connsiteY10240" fmla="*/ 3309380 h 6858000"/>
            <a:gd name="connsiteX10241" fmla="*/ 3753677 w 12192000"/>
            <a:gd name="connsiteY10241" fmla="*/ 3282040 h 6858000"/>
            <a:gd name="connsiteX10242" fmla="*/ 3781016 w 12192000"/>
            <a:gd name="connsiteY10242" fmla="*/ 3254701 h 6858000"/>
            <a:gd name="connsiteX10243" fmla="*/ 3808356 w 12192000"/>
            <a:gd name="connsiteY10243" fmla="*/ 3282040 h 6858000"/>
            <a:gd name="connsiteX10244" fmla="*/ 3781016 w 12192000"/>
            <a:gd name="connsiteY10244" fmla="*/ 3309380 h 6858000"/>
            <a:gd name="connsiteX10245" fmla="*/ 3914338 w 12192000"/>
            <a:gd name="connsiteY10245" fmla="*/ 3309380 h 6858000"/>
            <a:gd name="connsiteX10246" fmla="*/ 3886998 w 12192000"/>
            <a:gd name="connsiteY10246" fmla="*/ 3282040 h 6858000"/>
            <a:gd name="connsiteX10247" fmla="*/ 3914338 w 12192000"/>
            <a:gd name="connsiteY10247" fmla="*/ 3254701 h 6858000"/>
            <a:gd name="connsiteX10248" fmla="*/ 3941678 w 12192000"/>
            <a:gd name="connsiteY10248" fmla="*/ 3282040 h 6858000"/>
            <a:gd name="connsiteX10249" fmla="*/ 3914338 w 12192000"/>
            <a:gd name="connsiteY10249" fmla="*/ 3309380 h 6858000"/>
            <a:gd name="connsiteX10250" fmla="*/ 3980999 w 12192000"/>
            <a:gd name="connsiteY10250" fmla="*/ 3309380 h 6858000"/>
            <a:gd name="connsiteX10251" fmla="*/ 3953659 w 12192000"/>
            <a:gd name="connsiteY10251" fmla="*/ 3282040 h 6858000"/>
            <a:gd name="connsiteX10252" fmla="*/ 3980999 w 12192000"/>
            <a:gd name="connsiteY10252" fmla="*/ 3254701 h 6858000"/>
            <a:gd name="connsiteX10253" fmla="*/ 4008339 w 12192000"/>
            <a:gd name="connsiteY10253" fmla="*/ 3282040 h 6858000"/>
            <a:gd name="connsiteX10254" fmla="*/ 3980999 w 12192000"/>
            <a:gd name="connsiteY10254" fmla="*/ 3309380 h 6858000"/>
            <a:gd name="connsiteX10255" fmla="*/ 4047659 w 12192000"/>
            <a:gd name="connsiteY10255" fmla="*/ 3309380 h 6858000"/>
            <a:gd name="connsiteX10256" fmla="*/ 4020320 w 12192000"/>
            <a:gd name="connsiteY10256" fmla="*/ 3282040 h 6858000"/>
            <a:gd name="connsiteX10257" fmla="*/ 4047659 w 12192000"/>
            <a:gd name="connsiteY10257" fmla="*/ 3254701 h 6858000"/>
            <a:gd name="connsiteX10258" fmla="*/ 4074999 w 12192000"/>
            <a:gd name="connsiteY10258" fmla="*/ 3282040 h 6858000"/>
            <a:gd name="connsiteX10259" fmla="*/ 4047659 w 12192000"/>
            <a:gd name="connsiteY10259" fmla="*/ 3309380 h 6858000"/>
            <a:gd name="connsiteX10260" fmla="*/ 5514202 w 12192000"/>
            <a:gd name="connsiteY10260" fmla="*/ 3309380 h 6858000"/>
            <a:gd name="connsiteX10261" fmla="*/ 5486857 w 12192000"/>
            <a:gd name="connsiteY10261" fmla="*/ 3282040 h 6858000"/>
            <a:gd name="connsiteX10262" fmla="*/ 5514202 w 12192000"/>
            <a:gd name="connsiteY10262" fmla="*/ 3254701 h 6858000"/>
            <a:gd name="connsiteX10263" fmla="*/ 5541537 w 12192000"/>
            <a:gd name="connsiteY10263" fmla="*/ 3282040 h 6858000"/>
            <a:gd name="connsiteX10264" fmla="*/ 5514202 w 12192000"/>
            <a:gd name="connsiteY10264" fmla="*/ 3309380 h 6858000"/>
            <a:gd name="connsiteX10265" fmla="*/ 5580863 w 12192000"/>
            <a:gd name="connsiteY10265" fmla="*/ 3309380 h 6858000"/>
            <a:gd name="connsiteX10266" fmla="*/ 5553518 w 12192000"/>
            <a:gd name="connsiteY10266" fmla="*/ 3282040 h 6858000"/>
            <a:gd name="connsiteX10267" fmla="*/ 5580863 w 12192000"/>
            <a:gd name="connsiteY10267" fmla="*/ 3254701 h 6858000"/>
            <a:gd name="connsiteX10268" fmla="*/ 5608198 w 12192000"/>
            <a:gd name="connsiteY10268" fmla="*/ 3282040 h 6858000"/>
            <a:gd name="connsiteX10269" fmla="*/ 5580863 w 12192000"/>
            <a:gd name="connsiteY10269" fmla="*/ 3309380 h 6858000"/>
            <a:gd name="connsiteX10270" fmla="*/ 5647525 w 12192000"/>
            <a:gd name="connsiteY10270" fmla="*/ 3309380 h 6858000"/>
            <a:gd name="connsiteX10271" fmla="*/ 5620180 w 12192000"/>
            <a:gd name="connsiteY10271" fmla="*/ 3282040 h 6858000"/>
            <a:gd name="connsiteX10272" fmla="*/ 5647525 w 12192000"/>
            <a:gd name="connsiteY10272" fmla="*/ 3254701 h 6858000"/>
            <a:gd name="connsiteX10273" fmla="*/ 5674859 w 12192000"/>
            <a:gd name="connsiteY10273" fmla="*/ 3282040 h 6858000"/>
            <a:gd name="connsiteX10274" fmla="*/ 5647525 w 12192000"/>
            <a:gd name="connsiteY10274" fmla="*/ 3309380 h 6858000"/>
            <a:gd name="connsiteX10275" fmla="*/ 5714185 w 12192000"/>
            <a:gd name="connsiteY10275" fmla="*/ 3309380 h 6858000"/>
            <a:gd name="connsiteX10276" fmla="*/ 5686840 w 12192000"/>
            <a:gd name="connsiteY10276" fmla="*/ 3282040 h 6858000"/>
            <a:gd name="connsiteX10277" fmla="*/ 5714185 w 12192000"/>
            <a:gd name="connsiteY10277" fmla="*/ 3254701 h 6858000"/>
            <a:gd name="connsiteX10278" fmla="*/ 5741519 w 12192000"/>
            <a:gd name="connsiteY10278" fmla="*/ 3282040 h 6858000"/>
            <a:gd name="connsiteX10279" fmla="*/ 5714185 w 12192000"/>
            <a:gd name="connsiteY10279" fmla="*/ 3309380 h 6858000"/>
            <a:gd name="connsiteX10280" fmla="*/ 5780846 w 12192000"/>
            <a:gd name="connsiteY10280" fmla="*/ 3309380 h 6858000"/>
            <a:gd name="connsiteX10281" fmla="*/ 5753501 w 12192000"/>
            <a:gd name="connsiteY10281" fmla="*/ 3282040 h 6858000"/>
            <a:gd name="connsiteX10282" fmla="*/ 5780846 w 12192000"/>
            <a:gd name="connsiteY10282" fmla="*/ 3254701 h 6858000"/>
            <a:gd name="connsiteX10283" fmla="*/ 5808181 w 12192000"/>
            <a:gd name="connsiteY10283" fmla="*/ 3282040 h 6858000"/>
            <a:gd name="connsiteX10284" fmla="*/ 5780846 w 12192000"/>
            <a:gd name="connsiteY10284" fmla="*/ 3309380 h 6858000"/>
            <a:gd name="connsiteX10285" fmla="*/ 5847507 w 12192000"/>
            <a:gd name="connsiteY10285" fmla="*/ 3309380 h 6858000"/>
            <a:gd name="connsiteX10286" fmla="*/ 5820162 w 12192000"/>
            <a:gd name="connsiteY10286" fmla="*/ 3282040 h 6858000"/>
            <a:gd name="connsiteX10287" fmla="*/ 5847507 w 12192000"/>
            <a:gd name="connsiteY10287" fmla="*/ 3254701 h 6858000"/>
            <a:gd name="connsiteX10288" fmla="*/ 5874842 w 12192000"/>
            <a:gd name="connsiteY10288" fmla="*/ 3282040 h 6858000"/>
            <a:gd name="connsiteX10289" fmla="*/ 5847507 w 12192000"/>
            <a:gd name="connsiteY10289" fmla="*/ 3309380 h 6858000"/>
            <a:gd name="connsiteX10290" fmla="*/ 5914168 w 12192000"/>
            <a:gd name="connsiteY10290" fmla="*/ 3309380 h 6858000"/>
            <a:gd name="connsiteX10291" fmla="*/ 5886823 w 12192000"/>
            <a:gd name="connsiteY10291" fmla="*/ 3282040 h 6858000"/>
            <a:gd name="connsiteX10292" fmla="*/ 5914168 w 12192000"/>
            <a:gd name="connsiteY10292" fmla="*/ 3254701 h 6858000"/>
            <a:gd name="connsiteX10293" fmla="*/ 5941502 w 12192000"/>
            <a:gd name="connsiteY10293" fmla="*/ 3282040 h 6858000"/>
            <a:gd name="connsiteX10294" fmla="*/ 5914168 w 12192000"/>
            <a:gd name="connsiteY10294" fmla="*/ 3309380 h 6858000"/>
            <a:gd name="connsiteX10295" fmla="*/ 5980829 w 12192000"/>
            <a:gd name="connsiteY10295" fmla="*/ 3309380 h 6858000"/>
            <a:gd name="connsiteX10296" fmla="*/ 5953484 w 12192000"/>
            <a:gd name="connsiteY10296" fmla="*/ 3282040 h 6858000"/>
            <a:gd name="connsiteX10297" fmla="*/ 5980829 w 12192000"/>
            <a:gd name="connsiteY10297" fmla="*/ 3254701 h 6858000"/>
            <a:gd name="connsiteX10298" fmla="*/ 6008163 w 12192000"/>
            <a:gd name="connsiteY10298" fmla="*/ 3282040 h 6858000"/>
            <a:gd name="connsiteX10299" fmla="*/ 5980829 w 12192000"/>
            <a:gd name="connsiteY10299" fmla="*/ 3309380 h 6858000"/>
            <a:gd name="connsiteX10300" fmla="*/ 6047490 w 12192000"/>
            <a:gd name="connsiteY10300" fmla="*/ 3309380 h 6858000"/>
            <a:gd name="connsiteX10301" fmla="*/ 6020145 w 12192000"/>
            <a:gd name="connsiteY10301" fmla="*/ 3282040 h 6858000"/>
            <a:gd name="connsiteX10302" fmla="*/ 6047490 w 12192000"/>
            <a:gd name="connsiteY10302" fmla="*/ 3254701 h 6858000"/>
            <a:gd name="connsiteX10303" fmla="*/ 6074825 w 12192000"/>
            <a:gd name="connsiteY10303" fmla="*/ 3282040 h 6858000"/>
            <a:gd name="connsiteX10304" fmla="*/ 6047490 w 12192000"/>
            <a:gd name="connsiteY10304" fmla="*/ 3309380 h 6858000"/>
            <a:gd name="connsiteX10305" fmla="*/ 6114150 w 12192000"/>
            <a:gd name="connsiteY10305" fmla="*/ 3309380 h 6858000"/>
            <a:gd name="connsiteX10306" fmla="*/ 6086805 w 12192000"/>
            <a:gd name="connsiteY10306" fmla="*/ 3282040 h 6858000"/>
            <a:gd name="connsiteX10307" fmla="*/ 6114150 w 12192000"/>
            <a:gd name="connsiteY10307" fmla="*/ 3254701 h 6858000"/>
            <a:gd name="connsiteX10308" fmla="*/ 6141485 w 12192000"/>
            <a:gd name="connsiteY10308" fmla="*/ 3282040 h 6858000"/>
            <a:gd name="connsiteX10309" fmla="*/ 6114150 w 12192000"/>
            <a:gd name="connsiteY10309" fmla="*/ 3309380 h 6858000"/>
            <a:gd name="connsiteX10310" fmla="*/ 6180812 w 12192000"/>
            <a:gd name="connsiteY10310" fmla="*/ 3309380 h 6858000"/>
            <a:gd name="connsiteX10311" fmla="*/ 6153467 w 12192000"/>
            <a:gd name="connsiteY10311" fmla="*/ 3282040 h 6858000"/>
            <a:gd name="connsiteX10312" fmla="*/ 6180812 w 12192000"/>
            <a:gd name="connsiteY10312" fmla="*/ 3254701 h 6858000"/>
            <a:gd name="connsiteX10313" fmla="*/ 6208146 w 12192000"/>
            <a:gd name="connsiteY10313" fmla="*/ 3282040 h 6858000"/>
            <a:gd name="connsiteX10314" fmla="*/ 6180812 w 12192000"/>
            <a:gd name="connsiteY10314" fmla="*/ 3309380 h 6858000"/>
            <a:gd name="connsiteX10315" fmla="*/ 6247473 w 12192000"/>
            <a:gd name="connsiteY10315" fmla="*/ 3309380 h 6858000"/>
            <a:gd name="connsiteX10316" fmla="*/ 6220128 w 12192000"/>
            <a:gd name="connsiteY10316" fmla="*/ 3282040 h 6858000"/>
            <a:gd name="connsiteX10317" fmla="*/ 6247473 w 12192000"/>
            <a:gd name="connsiteY10317" fmla="*/ 3254701 h 6858000"/>
            <a:gd name="connsiteX10318" fmla="*/ 6274807 w 12192000"/>
            <a:gd name="connsiteY10318" fmla="*/ 3282040 h 6858000"/>
            <a:gd name="connsiteX10319" fmla="*/ 6247473 w 12192000"/>
            <a:gd name="connsiteY10319" fmla="*/ 3309380 h 6858000"/>
            <a:gd name="connsiteX10320" fmla="*/ 6314133 w 12192000"/>
            <a:gd name="connsiteY10320" fmla="*/ 3309380 h 6858000"/>
            <a:gd name="connsiteX10321" fmla="*/ 6286788 w 12192000"/>
            <a:gd name="connsiteY10321" fmla="*/ 3282040 h 6858000"/>
            <a:gd name="connsiteX10322" fmla="*/ 6314133 w 12192000"/>
            <a:gd name="connsiteY10322" fmla="*/ 3254701 h 6858000"/>
            <a:gd name="connsiteX10323" fmla="*/ 6341468 w 12192000"/>
            <a:gd name="connsiteY10323" fmla="*/ 3282040 h 6858000"/>
            <a:gd name="connsiteX10324" fmla="*/ 6314133 w 12192000"/>
            <a:gd name="connsiteY10324" fmla="*/ 3309380 h 6858000"/>
            <a:gd name="connsiteX10325" fmla="*/ 6380794 w 12192000"/>
            <a:gd name="connsiteY10325" fmla="*/ 3309380 h 6858000"/>
            <a:gd name="connsiteX10326" fmla="*/ 6353449 w 12192000"/>
            <a:gd name="connsiteY10326" fmla="*/ 3282040 h 6858000"/>
            <a:gd name="connsiteX10327" fmla="*/ 6380794 w 12192000"/>
            <a:gd name="connsiteY10327" fmla="*/ 3254701 h 6858000"/>
            <a:gd name="connsiteX10328" fmla="*/ 6408129 w 12192000"/>
            <a:gd name="connsiteY10328" fmla="*/ 3282040 h 6858000"/>
            <a:gd name="connsiteX10329" fmla="*/ 6380794 w 12192000"/>
            <a:gd name="connsiteY10329" fmla="*/ 3309380 h 6858000"/>
            <a:gd name="connsiteX10330" fmla="*/ 6447456 w 12192000"/>
            <a:gd name="connsiteY10330" fmla="*/ 3309380 h 6858000"/>
            <a:gd name="connsiteX10331" fmla="*/ 6420111 w 12192000"/>
            <a:gd name="connsiteY10331" fmla="*/ 3282040 h 6858000"/>
            <a:gd name="connsiteX10332" fmla="*/ 6447456 w 12192000"/>
            <a:gd name="connsiteY10332" fmla="*/ 3254701 h 6858000"/>
            <a:gd name="connsiteX10333" fmla="*/ 6474790 w 12192000"/>
            <a:gd name="connsiteY10333" fmla="*/ 3282040 h 6858000"/>
            <a:gd name="connsiteX10334" fmla="*/ 6447456 w 12192000"/>
            <a:gd name="connsiteY10334" fmla="*/ 3309380 h 6858000"/>
            <a:gd name="connsiteX10335" fmla="*/ 6514116 w 12192000"/>
            <a:gd name="connsiteY10335" fmla="*/ 3309380 h 6858000"/>
            <a:gd name="connsiteX10336" fmla="*/ 6486771 w 12192000"/>
            <a:gd name="connsiteY10336" fmla="*/ 3282040 h 6858000"/>
            <a:gd name="connsiteX10337" fmla="*/ 6514116 w 12192000"/>
            <a:gd name="connsiteY10337" fmla="*/ 3254701 h 6858000"/>
            <a:gd name="connsiteX10338" fmla="*/ 6541450 w 12192000"/>
            <a:gd name="connsiteY10338" fmla="*/ 3282040 h 6858000"/>
            <a:gd name="connsiteX10339" fmla="*/ 6514116 w 12192000"/>
            <a:gd name="connsiteY10339" fmla="*/ 3309380 h 6858000"/>
            <a:gd name="connsiteX10340" fmla="*/ 6580777 w 12192000"/>
            <a:gd name="connsiteY10340" fmla="*/ 3309380 h 6858000"/>
            <a:gd name="connsiteX10341" fmla="*/ 6553432 w 12192000"/>
            <a:gd name="connsiteY10341" fmla="*/ 3282040 h 6858000"/>
            <a:gd name="connsiteX10342" fmla="*/ 6580777 w 12192000"/>
            <a:gd name="connsiteY10342" fmla="*/ 3254701 h 6858000"/>
            <a:gd name="connsiteX10343" fmla="*/ 6608112 w 12192000"/>
            <a:gd name="connsiteY10343" fmla="*/ 3282040 h 6858000"/>
            <a:gd name="connsiteX10344" fmla="*/ 6580777 w 12192000"/>
            <a:gd name="connsiteY10344" fmla="*/ 3309380 h 6858000"/>
            <a:gd name="connsiteX10345" fmla="*/ 6647438 w 12192000"/>
            <a:gd name="connsiteY10345" fmla="*/ 3309380 h 6858000"/>
            <a:gd name="connsiteX10346" fmla="*/ 6620093 w 12192000"/>
            <a:gd name="connsiteY10346" fmla="*/ 3282040 h 6858000"/>
            <a:gd name="connsiteX10347" fmla="*/ 6647438 w 12192000"/>
            <a:gd name="connsiteY10347" fmla="*/ 3254701 h 6858000"/>
            <a:gd name="connsiteX10348" fmla="*/ 6674773 w 12192000"/>
            <a:gd name="connsiteY10348" fmla="*/ 3282040 h 6858000"/>
            <a:gd name="connsiteX10349" fmla="*/ 6647438 w 12192000"/>
            <a:gd name="connsiteY10349" fmla="*/ 3309380 h 6858000"/>
            <a:gd name="connsiteX10350" fmla="*/ 6714100 w 12192000"/>
            <a:gd name="connsiteY10350" fmla="*/ 3309380 h 6858000"/>
            <a:gd name="connsiteX10351" fmla="*/ 6686755 w 12192000"/>
            <a:gd name="connsiteY10351" fmla="*/ 3282040 h 6858000"/>
            <a:gd name="connsiteX10352" fmla="*/ 6714100 w 12192000"/>
            <a:gd name="connsiteY10352" fmla="*/ 3254701 h 6858000"/>
            <a:gd name="connsiteX10353" fmla="*/ 6741434 w 12192000"/>
            <a:gd name="connsiteY10353" fmla="*/ 3282040 h 6858000"/>
            <a:gd name="connsiteX10354" fmla="*/ 6714100 w 12192000"/>
            <a:gd name="connsiteY10354" fmla="*/ 3309380 h 6858000"/>
            <a:gd name="connsiteX10355" fmla="*/ 6780760 w 12192000"/>
            <a:gd name="connsiteY10355" fmla="*/ 3309380 h 6858000"/>
            <a:gd name="connsiteX10356" fmla="*/ 6753415 w 12192000"/>
            <a:gd name="connsiteY10356" fmla="*/ 3282040 h 6858000"/>
            <a:gd name="connsiteX10357" fmla="*/ 6780760 w 12192000"/>
            <a:gd name="connsiteY10357" fmla="*/ 3254701 h 6858000"/>
            <a:gd name="connsiteX10358" fmla="*/ 6808094 w 12192000"/>
            <a:gd name="connsiteY10358" fmla="*/ 3282040 h 6858000"/>
            <a:gd name="connsiteX10359" fmla="*/ 6780760 w 12192000"/>
            <a:gd name="connsiteY10359" fmla="*/ 3309380 h 6858000"/>
            <a:gd name="connsiteX10360" fmla="*/ 6914082 w 12192000"/>
            <a:gd name="connsiteY10360" fmla="*/ 3309380 h 6858000"/>
            <a:gd name="connsiteX10361" fmla="*/ 6886737 w 12192000"/>
            <a:gd name="connsiteY10361" fmla="*/ 3282040 h 6858000"/>
            <a:gd name="connsiteX10362" fmla="*/ 6914082 w 12192000"/>
            <a:gd name="connsiteY10362" fmla="*/ 3254701 h 6858000"/>
            <a:gd name="connsiteX10363" fmla="*/ 6941417 w 12192000"/>
            <a:gd name="connsiteY10363" fmla="*/ 3282040 h 6858000"/>
            <a:gd name="connsiteX10364" fmla="*/ 6914082 w 12192000"/>
            <a:gd name="connsiteY10364" fmla="*/ 3309380 h 6858000"/>
            <a:gd name="connsiteX10365" fmla="*/ 6980743 w 12192000"/>
            <a:gd name="connsiteY10365" fmla="*/ 3309380 h 6858000"/>
            <a:gd name="connsiteX10366" fmla="*/ 6953398 w 12192000"/>
            <a:gd name="connsiteY10366" fmla="*/ 3282040 h 6858000"/>
            <a:gd name="connsiteX10367" fmla="*/ 6980743 w 12192000"/>
            <a:gd name="connsiteY10367" fmla="*/ 3254701 h 6858000"/>
            <a:gd name="connsiteX10368" fmla="*/ 7008077 w 12192000"/>
            <a:gd name="connsiteY10368" fmla="*/ 3282040 h 6858000"/>
            <a:gd name="connsiteX10369" fmla="*/ 6980743 w 12192000"/>
            <a:gd name="connsiteY10369" fmla="*/ 3309380 h 6858000"/>
            <a:gd name="connsiteX10370" fmla="*/ 7047404 w 12192000"/>
            <a:gd name="connsiteY10370" fmla="*/ 3309380 h 6858000"/>
            <a:gd name="connsiteX10371" fmla="*/ 7020059 w 12192000"/>
            <a:gd name="connsiteY10371" fmla="*/ 3282040 h 6858000"/>
            <a:gd name="connsiteX10372" fmla="*/ 7047404 w 12192000"/>
            <a:gd name="connsiteY10372" fmla="*/ 3254701 h 6858000"/>
            <a:gd name="connsiteX10373" fmla="*/ 7074738 w 12192000"/>
            <a:gd name="connsiteY10373" fmla="*/ 3282040 h 6858000"/>
            <a:gd name="connsiteX10374" fmla="*/ 7047404 w 12192000"/>
            <a:gd name="connsiteY10374" fmla="*/ 3309380 h 6858000"/>
            <a:gd name="connsiteX10375" fmla="*/ 7114065 w 12192000"/>
            <a:gd name="connsiteY10375" fmla="*/ 3309380 h 6858000"/>
            <a:gd name="connsiteX10376" fmla="*/ 7086720 w 12192000"/>
            <a:gd name="connsiteY10376" fmla="*/ 3282040 h 6858000"/>
            <a:gd name="connsiteX10377" fmla="*/ 7114065 w 12192000"/>
            <a:gd name="connsiteY10377" fmla="*/ 3254701 h 6858000"/>
            <a:gd name="connsiteX10378" fmla="*/ 7141400 w 12192000"/>
            <a:gd name="connsiteY10378" fmla="*/ 3282040 h 6858000"/>
            <a:gd name="connsiteX10379" fmla="*/ 7114065 w 12192000"/>
            <a:gd name="connsiteY10379" fmla="*/ 3309380 h 6858000"/>
            <a:gd name="connsiteX10380" fmla="*/ 7180725 w 12192000"/>
            <a:gd name="connsiteY10380" fmla="*/ 3309380 h 6858000"/>
            <a:gd name="connsiteX10381" fmla="*/ 7153380 w 12192000"/>
            <a:gd name="connsiteY10381" fmla="*/ 3282040 h 6858000"/>
            <a:gd name="connsiteX10382" fmla="*/ 7180725 w 12192000"/>
            <a:gd name="connsiteY10382" fmla="*/ 3254701 h 6858000"/>
            <a:gd name="connsiteX10383" fmla="*/ 7208060 w 12192000"/>
            <a:gd name="connsiteY10383" fmla="*/ 3282040 h 6858000"/>
            <a:gd name="connsiteX10384" fmla="*/ 7180725 w 12192000"/>
            <a:gd name="connsiteY10384" fmla="*/ 3309380 h 6858000"/>
            <a:gd name="connsiteX10385" fmla="*/ 7247387 w 12192000"/>
            <a:gd name="connsiteY10385" fmla="*/ 3309380 h 6858000"/>
            <a:gd name="connsiteX10386" fmla="*/ 7220042 w 12192000"/>
            <a:gd name="connsiteY10386" fmla="*/ 3282040 h 6858000"/>
            <a:gd name="connsiteX10387" fmla="*/ 7247387 w 12192000"/>
            <a:gd name="connsiteY10387" fmla="*/ 3254701 h 6858000"/>
            <a:gd name="connsiteX10388" fmla="*/ 7274721 w 12192000"/>
            <a:gd name="connsiteY10388" fmla="*/ 3282040 h 6858000"/>
            <a:gd name="connsiteX10389" fmla="*/ 7247387 w 12192000"/>
            <a:gd name="connsiteY10389" fmla="*/ 3309380 h 6858000"/>
            <a:gd name="connsiteX10390" fmla="*/ 7314048 w 12192000"/>
            <a:gd name="connsiteY10390" fmla="*/ 3309380 h 6858000"/>
            <a:gd name="connsiteX10391" fmla="*/ 7286703 w 12192000"/>
            <a:gd name="connsiteY10391" fmla="*/ 3282040 h 6858000"/>
            <a:gd name="connsiteX10392" fmla="*/ 7314048 w 12192000"/>
            <a:gd name="connsiteY10392" fmla="*/ 3254701 h 6858000"/>
            <a:gd name="connsiteX10393" fmla="*/ 7341382 w 12192000"/>
            <a:gd name="connsiteY10393" fmla="*/ 3282040 h 6858000"/>
            <a:gd name="connsiteX10394" fmla="*/ 7314048 w 12192000"/>
            <a:gd name="connsiteY10394" fmla="*/ 3309380 h 6858000"/>
            <a:gd name="connsiteX10395" fmla="*/ 7647352 w 12192000"/>
            <a:gd name="connsiteY10395" fmla="*/ 3309380 h 6858000"/>
            <a:gd name="connsiteX10396" fmla="*/ 7620007 w 12192000"/>
            <a:gd name="connsiteY10396" fmla="*/ 3282040 h 6858000"/>
            <a:gd name="connsiteX10397" fmla="*/ 7647352 w 12192000"/>
            <a:gd name="connsiteY10397" fmla="*/ 3254701 h 6858000"/>
            <a:gd name="connsiteX10398" fmla="*/ 7674687 w 12192000"/>
            <a:gd name="connsiteY10398" fmla="*/ 3282040 h 6858000"/>
            <a:gd name="connsiteX10399" fmla="*/ 7647352 w 12192000"/>
            <a:gd name="connsiteY10399" fmla="*/ 3309380 h 6858000"/>
            <a:gd name="connsiteX10400" fmla="*/ 7714013 w 12192000"/>
            <a:gd name="connsiteY10400" fmla="*/ 3309380 h 6858000"/>
            <a:gd name="connsiteX10401" fmla="*/ 7686668 w 12192000"/>
            <a:gd name="connsiteY10401" fmla="*/ 3282040 h 6858000"/>
            <a:gd name="connsiteX10402" fmla="*/ 7714013 w 12192000"/>
            <a:gd name="connsiteY10402" fmla="*/ 3254701 h 6858000"/>
            <a:gd name="connsiteX10403" fmla="*/ 7741348 w 12192000"/>
            <a:gd name="connsiteY10403" fmla="*/ 3282040 h 6858000"/>
            <a:gd name="connsiteX10404" fmla="*/ 7714013 w 12192000"/>
            <a:gd name="connsiteY10404" fmla="*/ 3309380 h 6858000"/>
            <a:gd name="connsiteX10405" fmla="*/ 7780674 w 12192000"/>
            <a:gd name="connsiteY10405" fmla="*/ 3309380 h 6858000"/>
            <a:gd name="connsiteX10406" fmla="*/ 7753329 w 12192000"/>
            <a:gd name="connsiteY10406" fmla="*/ 3282040 h 6858000"/>
            <a:gd name="connsiteX10407" fmla="*/ 7780674 w 12192000"/>
            <a:gd name="connsiteY10407" fmla="*/ 3254701 h 6858000"/>
            <a:gd name="connsiteX10408" fmla="*/ 7808008 w 12192000"/>
            <a:gd name="connsiteY10408" fmla="*/ 3282040 h 6858000"/>
            <a:gd name="connsiteX10409" fmla="*/ 7780674 w 12192000"/>
            <a:gd name="connsiteY10409" fmla="*/ 3309380 h 6858000"/>
            <a:gd name="connsiteX10410" fmla="*/ 7847335 w 12192000"/>
            <a:gd name="connsiteY10410" fmla="*/ 3309380 h 6858000"/>
            <a:gd name="connsiteX10411" fmla="*/ 7819990 w 12192000"/>
            <a:gd name="connsiteY10411" fmla="*/ 3282040 h 6858000"/>
            <a:gd name="connsiteX10412" fmla="*/ 7847335 w 12192000"/>
            <a:gd name="connsiteY10412" fmla="*/ 3254701 h 6858000"/>
            <a:gd name="connsiteX10413" fmla="*/ 7874669 w 12192000"/>
            <a:gd name="connsiteY10413" fmla="*/ 3282040 h 6858000"/>
            <a:gd name="connsiteX10414" fmla="*/ 7847335 w 12192000"/>
            <a:gd name="connsiteY10414" fmla="*/ 3309380 h 6858000"/>
            <a:gd name="connsiteX10415" fmla="*/ 7913996 w 12192000"/>
            <a:gd name="connsiteY10415" fmla="*/ 3309380 h 6858000"/>
            <a:gd name="connsiteX10416" fmla="*/ 7886651 w 12192000"/>
            <a:gd name="connsiteY10416" fmla="*/ 3282040 h 6858000"/>
            <a:gd name="connsiteX10417" fmla="*/ 7913996 w 12192000"/>
            <a:gd name="connsiteY10417" fmla="*/ 3254701 h 6858000"/>
            <a:gd name="connsiteX10418" fmla="*/ 7941331 w 12192000"/>
            <a:gd name="connsiteY10418" fmla="*/ 3282040 h 6858000"/>
            <a:gd name="connsiteX10419" fmla="*/ 7913996 w 12192000"/>
            <a:gd name="connsiteY10419" fmla="*/ 3309380 h 6858000"/>
            <a:gd name="connsiteX10420" fmla="*/ 7980656 w 12192000"/>
            <a:gd name="connsiteY10420" fmla="*/ 3309380 h 6858000"/>
            <a:gd name="connsiteX10421" fmla="*/ 7953311 w 12192000"/>
            <a:gd name="connsiteY10421" fmla="*/ 3282040 h 6858000"/>
            <a:gd name="connsiteX10422" fmla="*/ 7980656 w 12192000"/>
            <a:gd name="connsiteY10422" fmla="*/ 3254701 h 6858000"/>
            <a:gd name="connsiteX10423" fmla="*/ 8007991 w 12192000"/>
            <a:gd name="connsiteY10423" fmla="*/ 3282040 h 6858000"/>
            <a:gd name="connsiteX10424" fmla="*/ 7980656 w 12192000"/>
            <a:gd name="connsiteY10424" fmla="*/ 3309380 h 6858000"/>
            <a:gd name="connsiteX10425" fmla="*/ 8247300 w 12192000"/>
            <a:gd name="connsiteY10425" fmla="*/ 3309380 h 6858000"/>
            <a:gd name="connsiteX10426" fmla="*/ 8219955 w 12192000"/>
            <a:gd name="connsiteY10426" fmla="*/ 3282040 h 6858000"/>
            <a:gd name="connsiteX10427" fmla="*/ 8247300 w 12192000"/>
            <a:gd name="connsiteY10427" fmla="*/ 3254701 h 6858000"/>
            <a:gd name="connsiteX10428" fmla="*/ 8274635 w 12192000"/>
            <a:gd name="connsiteY10428" fmla="*/ 3282040 h 6858000"/>
            <a:gd name="connsiteX10429" fmla="*/ 8247300 w 12192000"/>
            <a:gd name="connsiteY10429" fmla="*/ 3309380 h 6858000"/>
            <a:gd name="connsiteX10430" fmla="*/ 8313962 w 12192000"/>
            <a:gd name="connsiteY10430" fmla="*/ 3309380 h 6858000"/>
            <a:gd name="connsiteX10431" fmla="*/ 8286617 w 12192000"/>
            <a:gd name="connsiteY10431" fmla="*/ 3282040 h 6858000"/>
            <a:gd name="connsiteX10432" fmla="*/ 8313962 w 12192000"/>
            <a:gd name="connsiteY10432" fmla="*/ 3254701 h 6858000"/>
            <a:gd name="connsiteX10433" fmla="*/ 8341296 w 12192000"/>
            <a:gd name="connsiteY10433" fmla="*/ 3282040 h 6858000"/>
            <a:gd name="connsiteX10434" fmla="*/ 8313962 w 12192000"/>
            <a:gd name="connsiteY10434" fmla="*/ 3309380 h 6858000"/>
            <a:gd name="connsiteX10435" fmla="*/ 8380622 w 12192000"/>
            <a:gd name="connsiteY10435" fmla="*/ 3309380 h 6858000"/>
            <a:gd name="connsiteX10436" fmla="*/ 8353277 w 12192000"/>
            <a:gd name="connsiteY10436" fmla="*/ 3282040 h 6858000"/>
            <a:gd name="connsiteX10437" fmla="*/ 8380622 w 12192000"/>
            <a:gd name="connsiteY10437" fmla="*/ 3254701 h 6858000"/>
            <a:gd name="connsiteX10438" fmla="*/ 8407956 w 12192000"/>
            <a:gd name="connsiteY10438" fmla="*/ 3282040 h 6858000"/>
            <a:gd name="connsiteX10439" fmla="*/ 8380622 w 12192000"/>
            <a:gd name="connsiteY10439" fmla="*/ 3309380 h 6858000"/>
            <a:gd name="connsiteX10440" fmla="*/ 8447283 w 12192000"/>
            <a:gd name="connsiteY10440" fmla="*/ 3309380 h 6858000"/>
            <a:gd name="connsiteX10441" fmla="*/ 8419938 w 12192000"/>
            <a:gd name="connsiteY10441" fmla="*/ 3282040 h 6858000"/>
            <a:gd name="connsiteX10442" fmla="*/ 8447283 w 12192000"/>
            <a:gd name="connsiteY10442" fmla="*/ 3254701 h 6858000"/>
            <a:gd name="connsiteX10443" fmla="*/ 8474618 w 12192000"/>
            <a:gd name="connsiteY10443" fmla="*/ 3282040 h 6858000"/>
            <a:gd name="connsiteX10444" fmla="*/ 8447283 w 12192000"/>
            <a:gd name="connsiteY10444" fmla="*/ 3309380 h 6858000"/>
            <a:gd name="connsiteX10445" fmla="*/ 3381051 w 12192000"/>
            <a:gd name="connsiteY10445" fmla="*/ 3242752 h 6858000"/>
            <a:gd name="connsiteX10446" fmla="*/ 3353711 w 12192000"/>
            <a:gd name="connsiteY10446" fmla="*/ 3215412 h 6858000"/>
            <a:gd name="connsiteX10447" fmla="*/ 3381051 w 12192000"/>
            <a:gd name="connsiteY10447" fmla="*/ 3188073 h 6858000"/>
            <a:gd name="connsiteX10448" fmla="*/ 3408391 w 12192000"/>
            <a:gd name="connsiteY10448" fmla="*/ 3215412 h 6858000"/>
            <a:gd name="connsiteX10449" fmla="*/ 3381051 w 12192000"/>
            <a:gd name="connsiteY10449" fmla="*/ 3242752 h 6858000"/>
            <a:gd name="connsiteX10450" fmla="*/ 3447711 w 12192000"/>
            <a:gd name="connsiteY10450" fmla="*/ 3242752 h 6858000"/>
            <a:gd name="connsiteX10451" fmla="*/ 3420371 w 12192000"/>
            <a:gd name="connsiteY10451" fmla="*/ 3215412 h 6858000"/>
            <a:gd name="connsiteX10452" fmla="*/ 3447711 w 12192000"/>
            <a:gd name="connsiteY10452" fmla="*/ 3188073 h 6858000"/>
            <a:gd name="connsiteX10453" fmla="*/ 3475051 w 12192000"/>
            <a:gd name="connsiteY10453" fmla="*/ 3215412 h 6858000"/>
            <a:gd name="connsiteX10454" fmla="*/ 3447711 w 12192000"/>
            <a:gd name="connsiteY10454" fmla="*/ 3242752 h 6858000"/>
            <a:gd name="connsiteX10455" fmla="*/ 3514372 w 12192000"/>
            <a:gd name="connsiteY10455" fmla="*/ 3242752 h 6858000"/>
            <a:gd name="connsiteX10456" fmla="*/ 3487033 w 12192000"/>
            <a:gd name="connsiteY10456" fmla="*/ 3215412 h 6858000"/>
            <a:gd name="connsiteX10457" fmla="*/ 3514372 w 12192000"/>
            <a:gd name="connsiteY10457" fmla="*/ 3188073 h 6858000"/>
            <a:gd name="connsiteX10458" fmla="*/ 3541712 w 12192000"/>
            <a:gd name="connsiteY10458" fmla="*/ 3215412 h 6858000"/>
            <a:gd name="connsiteX10459" fmla="*/ 3514372 w 12192000"/>
            <a:gd name="connsiteY10459" fmla="*/ 3242752 h 6858000"/>
            <a:gd name="connsiteX10460" fmla="*/ 3714355 w 12192000"/>
            <a:gd name="connsiteY10460" fmla="*/ 3242752 h 6858000"/>
            <a:gd name="connsiteX10461" fmla="*/ 3687015 w 12192000"/>
            <a:gd name="connsiteY10461" fmla="*/ 3215412 h 6858000"/>
            <a:gd name="connsiteX10462" fmla="*/ 3714355 w 12192000"/>
            <a:gd name="connsiteY10462" fmla="*/ 3188073 h 6858000"/>
            <a:gd name="connsiteX10463" fmla="*/ 3741695 w 12192000"/>
            <a:gd name="connsiteY10463" fmla="*/ 3215412 h 6858000"/>
            <a:gd name="connsiteX10464" fmla="*/ 3714355 w 12192000"/>
            <a:gd name="connsiteY10464" fmla="*/ 3242752 h 6858000"/>
            <a:gd name="connsiteX10465" fmla="*/ 4180982 w 12192000"/>
            <a:gd name="connsiteY10465" fmla="*/ 3242752 h 6858000"/>
            <a:gd name="connsiteX10466" fmla="*/ 4153642 w 12192000"/>
            <a:gd name="connsiteY10466" fmla="*/ 3215412 h 6858000"/>
            <a:gd name="connsiteX10467" fmla="*/ 4180982 w 12192000"/>
            <a:gd name="connsiteY10467" fmla="*/ 3188073 h 6858000"/>
            <a:gd name="connsiteX10468" fmla="*/ 4208322 w 12192000"/>
            <a:gd name="connsiteY10468" fmla="*/ 3215412 h 6858000"/>
            <a:gd name="connsiteX10469" fmla="*/ 4180982 w 12192000"/>
            <a:gd name="connsiteY10469" fmla="*/ 3242752 h 6858000"/>
            <a:gd name="connsiteX10470" fmla="*/ 4314303 w 12192000"/>
            <a:gd name="connsiteY10470" fmla="*/ 3242752 h 6858000"/>
            <a:gd name="connsiteX10471" fmla="*/ 4286964 w 12192000"/>
            <a:gd name="connsiteY10471" fmla="*/ 3215412 h 6858000"/>
            <a:gd name="connsiteX10472" fmla="*/ 4314303 w 12192000"/>
            <a:gd name="connsiteY10472" fmla="*/ 3188073 h 6858000"/>
            <a:gd name="connsiteX10473" fmla="*/ 4341643 w 12192000"/>
            <a:gd name="connsiteY10473" fmla="*/ 3215412 h 6858000"/>
            <a:gd name="connsiteX10474" fmla="*/ 4314303 w 12192000"/>
            <a:gd name="connsiteY10474" fmla="*/ 3242752 h 6858000"/>
            <a:gd name="connsiteX10475" fmla="*/ 5514202 w 12192000"/>
            <a:gd name="connsiteY10475" fmla="*/ 3242752 h 6858000"/>
            <a:gd name="connsiteX10476" fmla="*/ 5486857 w 12192000"/>
            <a:gd name="connsiteY10476" fmla="*/ 3215412 h 6858000"/>
            <a:gd name="connsiteX10477" fmla="*/ 5514202 w 12192000"/>
            <a:gd name="connsiteY10477" fmla="*/ 3188073 h 6858000"/>
            <a:gd name="connsiteX10478" fmla="*/ 5541537 w 12192000"/>
            <a:gd name="connsiteY10478" fmla="*/ 3215412 h 6858000"/>
            <a:gd name="connsiteX10479" fmla="*/ 5514202 w 12192000"/>
            <a:gd name="connsiteY10479" fmla="*/ 3242752 h 6858000"/>
            <a:gd name="connsiteX10480" fmla="*/ 5580863 w 12192000"/>
            <a:gd name="connsiteY10480" fmla="*/ 3242752 h 6858000"/>
            <a:gd name="connsiteX10481" fmla="*/ 5553518 w 12192000"/>
            <a:gd name="connsiteY10481" fmla="*/ 3215412 h 6858000"/>
            <a:gd name="connsiteX10482" fmla="*/ 5580863 w 12192000"/>
            <a:gd name="connsiteY10482" fmla="*/ 3188073 h 6858000"/>
            <a:gd name="connsiteX10483" fmla="*/ 5608198 w 12192000"/>
            <a:gd name="connsiteY10483" fmla="*/ 3215412 h 6858000"/>
            <a:gd name="connsiteX10484" fmla="*/ 5580863 w 12192000"/>
            <a:gd name="connsiteY10484" fmla="*/ 3242752 h 6858000"/>
            <a:gd name="connsiteX10485" fmla="*/ 5647525 w 12192000"/>
            <a:gd name="connsiteY10485" fmla="*/ 3242752 h 6858000"/>
            <a:gd name="connsiteX10486" fmla="*/ 5620180 w 12192000"/>
            <a:gd name="connsiteY10486" fmla="*/ 3215412 h 6858000"/>
            <a:gd name="connsiteX10487" fmla="*/ 5647525 w 12192000"/>
            <a:gd name="connsiteY10487" fmla="*/ 3188073 h 6858000"/>
            <a:gd name="connsiteX10488" fmla="*/ 5674859 w 12192000"/>
            <a:gd name="connsiteY10488" fmla="*/ 3215412 h 6858000"/>
            <a:gd name="connsiteX10489" fmla="*/ 5647525 w 12192000"/>
            <a:gd name="connsiteY10489" fmla="*/ 3242752 h 6858000"/>
            <a:gd name="connsiteX10490" fmla="*/ 5714185 w 12192000"/>
            <a:gd name="connsiteY10490" fmla="*/ 3242752 h 6858000"/>
            <a:gd name="connsiteX10491" fmla="*/ 5686840 w 12192000"/>
            <a:gd name="connsiteY10491" fmla="*/ 3215412 h 6858000"/>
            <a:gd name="connsiteX10492" fmla="*/ 5714185 w 12192000"/>
            <a:gd name="connsiteY10492" fmla="*/ 3188073 h 6858000"/>
            <a:gd name="connsiteX10493" fmla="*/ 5741519 w 12192000"/>
            <a:gd name="connsiteY10493" fmla="*/ 3215412 h 6858000"/>
            <a:gd name="connsiteX10494" fmla="*/ 5714185 w 12192000"/>
            <a:gd name="connsiteY10494" fmla="*/ 3242752 h 6858000"/>
            <a:gd name="connsiteX10495" fmla="*/ 5780846 w 12192000"/>
            <a:gd name="connsiteY10495" fmla="*/ 3242752 h 6858000"/>
            <a:gd name="connsiteX10496" fmla="*/ 5753501 w 12192000"/>
            <a:gd name="connsiteY10496" fmla="*/ 3215412 h 6858000"/>
            <a:gd name="connsiteX10497" fmla="*/ 5780846 w 12192000"/>
            <a:gd name="connsiteY10497" fmla="*/ 3188073 h 6858000"/>
            <a:gd name="connsiteX10498" fmla="*/ 5808181 w 12192000"/>
            <a:gd name="connsiteY10498" fmla="*/ 3215412 h 6858000"/>
            <a:gd name="connsiteX10499" fmla="*/ 5780846 w 12192000"/>
            <a:gd name="connsiteY10499" fmla="*/ 3242752 h 6858000"/>
            <a:gd name="connsiteX10500" fmla="*/ 5847507 w 12192000"/>
            <a:gd name="connsiteY10500" fmla="*/ 3242752 h 6858000"/>
            <a:gd name="connsiteX10501" fmla="*/ 5820162 w 12192000"/>
            <a:gd name="connsiteY10501" fmla="*/ 3215412 h 6858000"/>
            <a:gd name="connsiteX10502" fmla="*/ 5847507 w 12192000"/>
            <a:gd name="connsiteY10502" fmla="*/ 3188073 h 6858000"/>
            <a:gd name="connsiteX10503" fmla="*/ 5874842 w 12192000"/>
            <a:gd name="connsiteY10503" fmla="*/ 3215412 h 6858000"/>
            <a:gd name="connsiteX10504" fmla="*/ 5847507 w 12192000"/>
            <a:gd name="connsiteY10504" fmla="*/ 3242752 h 6858000"/>
            <a:gd name="connsiteX10505" fmla="*/ 5914168 w 12192000"/>
            <a:gd name="connsiteY10505" fmla="*/ 3242752 h 6858000"/>
            <a:gd name="connsiteX10506" fmla="*/ 5886823 w 12192000"/>
            <a:gd name="connsiteY10506" fmla="*/ 3215412 h 6858000"/>
            <a:gd name="connsiteX10507" fmla="*/ 5914168 w 12192000"/>
            <a:gd name="connsiteY10507" fmla="*/ 3188073 h 6858000"/>
            <a:gd name="connsiteX10508" fmla="*/ 5941502 w 12192000"/>
            <a:gd name="connsiteY10508" fmla="*/ 3215412 h 6858000"/>
            <a:gd name="connsiteX10509" fmla="*/ 5914168 w 12192000"/>
            <a:gd name="connsiteY10509" fmla="*/ 3242752 h 6858000"/>
            <a:gd name="connsiteX10510" fmla="*/ 5980829 w 12192000"/>
            <a:gd name="connsiteY10510" fmla="*/ 3242752 h 6858000"/>
            <a:gd name="connsiteX10511" fmla="*/ 5953484 w 12192000"/>
            <a:gd name="connsiteY10511" fmla="*/ 3215412 h 6858000"/>
            <a:gd name="connsiteX10512" fmla="*/ 5980829 w 12192000"/>
            <a:gd name="connsiteY10512" fmla="*/ 3188073 h 6858000"/>
            <a:gd name="connsiteX10513" fmla="*/ 6008163 w 12192000"/>
            <a:gd name="connsiteY10513" fmla="*/ 3215412 h 6858000"/>
            <a:gd name="connsiteX10514" fmla="*/ 5980829 w 12192000"/>
            <a:gd name="connsiteY10514" fmla="*/ 3242752 h 6858000"/>
            <a:gd name="connsiteX10515" fmla="*/ 6047490 w 12192000"/>
            <a:gd name="connsiteY10515" fmla="*/ 3242752 h 6858000"/>
            <a:gd name="connsiteX10516" fmla="*/ 6020145 w 12192000"/>
            <a:gd name="connsiteY10516" fmla="*/ 3215412 h 6858000"/>
            <a:gd name="connsiteX10517" fmla="*/ 6047490 w 12192000"/>
            <a:gd name="connsiteY10517" fmla="*/ 3188073 h 6858000"/>
            <a:gd name="connsiteX10518" fmla="*/ 6074825 w 12192000"/>
            <a:gd name="connsiteY10518" fmla="*/ 3215412 h 6858000"/>
            <a:gd name="connsiteX10519" fmla="*/ 6047490 w 12192000"/>
            <a:gd name="connsiteY10519" fmla="*/ 3242752 h 6858000"/>
            <a:gd name="connsiteX10520" fmla="*/ 6114150 w 12192000"/>
            <a:gd name="connsiteY10520" fmla="*/ 3242752 h 6858000"/>
            <a:gd name="connsiteX10521" fmla="*/ 6086805 w 12192000"/>
            <a:gd name="connsiteY10521" fmla="*/ 3215412 h 6858000"/>
            <a:gd name="connsiteX10522" fmla="*/ 6114150 w 12192000"/>
            <a:gd name="connsiteY10522" fmla="*/ 3188073 h 6858000"/>
            <a:gd name="connsiteX10523" fmla="*/ 6141485 w 12192000"/>
            <a:gd name="connsiteY10523" fmla="*/ 3215412 h 6858000"/>
            <a:gd name="connsiteX10524" fmla="*/ 6114150 w 12192000"/>
            <a:gd name="connsiteY10524" fmla="*/ 3242752 h 6858000"/>
            <a:gd name="connsiteX10525" fmla="*/ 6180812 w 12192000"/>
            <a:gd name="connsiteY10525" fmla="*/ 3242752 h 6858000"/>
            <a:gd name="connsiteX10526" fmla="*/ 6153467 w 12192000"/>
            <a:gd name="connsiteY10526" fmla="*/ 3215412 h 6858000"/>
            <a:gd name="connsiteX10527" fmla="*/ 6180812 w 12192000"/>
            <a:gd name="connsiteY10527" fmla="*/ 3188073 h 6858000"/>
            <a:gd name="connsiteX10528" fmla="*/ 6208146 w 12192000"/>
            <a:gd name="connsiteY10528" fmla="*/ 3215412 h 6858000"/>
            <a:gd name="connsiteX10529" fmla="*/ 6180812 w 12192000"/>
            <a:gd name="connsiteY10529" fmla="*/ 3242752 h 6858000"/>
            <a:gd name="connsiteX10530" fmla="*/ 6247473 w 12192000"/>
            <a:gd name="connsiteY10530" fmla="*/ 3242752 h 6858000"/>
            <a:gd name="connsiteX10531" fmla="*/ 6220128 w 12192000"/>
            <a:gd name="connsiteY10531" fmla="*/ 3215412 h 6858000"/>
            <a:gd name="connsiteX10532" fmla="*/ 6247473 w 12192000"/>
            <a:gd name="connsiteY10532" fmla="*/ 3188073 h 6858000"/>
            <a:gd name="connsiteX10533" fmla="*/ 6274807 w 12192000"/>
            <a:gd name="connsiteY10533" fmla="*/ 3215412 h 6858000"/>
            <a:gd name="connsiteX10534" fmla="*/ 6247473 w 12192000"/>
            <a:gd name="connsiteY10534" fmla="*/ 3242752 h 6858000"/>
            <a:gd name="connsiteX10535" fmla="*/ 6314133 w 12192000"/>
            <a:gd name="connsiteY10535" fmla="*/ 3242752 h 6858000"/>
            <a:gd name="connsiteX10536" fmla="*/ 6286788 w 12192000"/>
            <a:gd name="connsiteY10536" fmla="*/ 3215412 h 6858000"/>
            <a:gd name="connsiteX10537" fmla="*/ 6314133 w 12192000"/>
            <a:gd name="connsiteY10537" fmla="*/ 3188073 h 6858000"/>
            <a:gd name="connsiteX10538" fmla="*/ 6341468 w 12192000"/>
            <a:gd name="connsiteY10538" fmla="*/ 3215412 h 6858000"/>
            <a:gd name="connsiteX10539" fmla="*/ 6314133 w 12192000"/>
            <a:gd name="connsiteY10539" fmla="*/ 3242752 h 6858000"/>
            <a:gd name="connsiteX10540" fmla="*/ 6380794 w 12192000"/>
            <a:gd name="connsiteY10540" fmla="*/ 3242752 h 6858000"/>
            <a:gd name="connsiteX10541" fmla="*/ 6353449 w 12192000"/>
            <a:gd name="connsiteY10541" fmla="*/ 3215412 h 6858000"/>
            <a:gd name="connsiteX10542" fmla="*/ 6380794 w 12192000"/>
            <a:gd name="connsiteY10542" fmla="*/ 3188073 h 6858000"/>
            <a:gd name="connsiteX10543" fmla="*/ 6408129 w 12192000"/>
            <a:gd name="connsiteY10543" fmla="*/ 3215412 h 6858000"/>
            <a:gd name="connsiteX10544" fmla="*/ 6380794 w 12192000"/>
            <a:gd name="connsiteY10544" fmla="*/ 3242752 h 6858000"/>
            <a:gd name="connsiteX10545" fmla="*/ 6447456 w 12192000"/>
            <a:gd name="connsiteY10545" fmla="*/ 3242752 h 6858000"/>
            <a:gd name="connsiteX10546" fmla="*/ 6420111 w 12192000"/>
            <a:gd name="connsiteY10546" fmla="*/ 3215412 h 6858000"/>
            <a:gd name="connsiteX10547" fmla="*/ 6447456 w 12192000"/>
            <a:gd name="connsiteY10547" fmla="*/ 3188073 h 6858000"/>
            <a:gd name="connsiteX10548" fmla="*/ 6474790 w 12192000"/>
            <a:gd name="connsiteY10548" fmla="*/ 3215412 h 6858000"/>
            <a:gd name="connsiteX10549" fmla="*/ 6447456 w 12192000"/>
            <a:gd name="connsiteY10549" fmla="*/ 3242752 h 6858000"/>
            <a:gd name="connsiteX10550" fmla="*/ 6514116 w 12192000"/>
            <a:gd name="connsiteY10550" fmla="*/ 3242752 h 6858000"/>
            <a:gd name="connsiteX10551" fmla="*/ 6486771 w 12192000"/>
            <a:gd name="connsiteY10551" fmla="*/ 3215412 h 6858000"/>
            <a:gd name="connsiteX10552" fmla="*/ 6514116 w 12192000"/>
            <a:gd name="connsiteY10552" fmla="*/ 3188073 h 6858000"/>
            <a:gd name="connsiteX10553" fmla="*/ 6541450 w 12192000"/>
            <a:gd name="connsiteY10553" fmla="*/ 3215412 h 6858000"/>
            <a:gd name="connsiteX10554" fmla="*/ 6514116 w 12192000"/>
            <a:gd name="connsiteY10554" fmla="*/ 3242752 h 6858000"/>
            <a:gd name="connsiteX10555" fmla="*/ 6580777 w 12192000"/>
            <a:gd name="connsiteY10555" fmla="*/ 3242752 h 6858000"/>
            <a:gd name="connsiteX10556" fmla="*/ 6553432 w 12192000"/>
            <a:gd name="connsiteY10556" fmla="*/ 3215412 h 6858000"/>
            <a:gd name="connsiteX10557" fmla="*/ 6580777 w 12192000"/>
            <a:gd name="connsiteY10557" fmla="*/ 3188073 h 6858000"/>
            <a:gd name="connsiteX10558" fmla="*/ 6608112 w 12192000"/>
            <a:gd name="connsiteY10558" fmla="*/ 3215412 h 6858000"/>
            <a:gd name="connsiteX10559" fmla="*/ 6580777 w 12192000"/>
            <a:gd name="connsiteY10559" fmla="*/ 3242752 h 6858000"/>
            <a:gd name="connsiteX10560" fmla="*/ 6647438 w 12192000"/>
            <a:gd name="connsiteY10560" fmla="*/ 3242752 h 6858000"/>
            <a:gd name="connsiteX10561" fmla="*/ 6620093 w 12192000"/>
            <a:gd name="connsiteY10561" fmla="*/ 3215412 h 6858000"/>
            <a:gd name="connsiteX10562" fmla="*/ 6647438 w 12192000"/>
            <a:gd name="connsiteY10562" fmla="*/ 3188073 h 6858000"/>
            <a:gd name="connsiteX10563" fmla="*/ 6674773 w 12192000"/>
            <a:gd name="connsiteY10563" fmla="*/ 3215412 h 6858000"/>
            <a:gd name="connsiteX10564" fmla="*/ 6647438 w 12192000"/>
            <a:gd name="connsiteY10564" fmla="*/ 3242752 h 6858000"/>
            <a:gd name="connsiteX10565" fmla="*/ 6714100 w 12192000"/>
            <a:gd name="connsiteY10565" fmla="*/ 3242752 h 6858000"/>
            <a:gd name="connsiteX10566" fmla="*/ 6686755 w 12192000"/>
            <a:gd name="connsiteY10566" fmla="*/ 3215412 h 6858000"/>
            <a:gd name="connsiteX10567" fmla="*/ 6714100 w 12192000"/>
            <a:gd name="connsiteY10567" fmla="*/ 3188073 h 6858000"/>
            <a:gd name="connsiteX10568" fmla="*/ 6741434 w 12192000"/>
            <a:gd name="connsiteY10568" fmla="*/ 3215412 h 6858000"/>
            <a:gd name="connsiteX10569" fmla="*/ 6714100 w 12192000"/>
            <a:gd name="connsiteY10569" fmla="*/ 3242752 h 6858000"/>
            <a:gd name="connsiteX10570" fmla="*/ 6780760 w 12192000"/>
            <a:gd name="connsiteY10570" fmla="*/ 3242752 h 6858000"/>
            <a:gd name="connsiteX10571" fmla="*/ 6753415 w 12192000"/>
            <a:gd name="connsiteY10571" fmla="*/ 3215412 h 6858000"/>
            <a:gd name="connsiteX10572" fmla="*/ 6780760 w 12192000"/>
            <a:gd name="connsiteY10572" fmla="*/ 3188073 h 6858000"/>
            <a:gd name="connsiteX10573" fmla="*/ 6808094 w 12192000"/>
            <a:gd name="connsiteY10573" fmla="*/ 3215412 h 6858000"/>
            <a:gd name="connsiteX10574" fmla="*/ 6780760 w 12192000"/>
            <a:gd name="connsiteY10574" fmla="*/ 3242752 h 6858000"/>
            <a:gd name="connsiteX10575" fmla="*/ 6980743 w 12192000"/>
            <a:gd name="connsiteY10575" fmla="*/ 3242752 h 6858000"/>
            <a:gd name="connsiteX10576" fmla="*/ 6953398 w 12192000"/>
            <a:gd name="connsiteY10576" fmla="*/ 3215412 h 6858000"/>
            <a:gd name="connsiteX10577" fmla="*/ 6980743 w 12192000"/>
            <a:gd name="connsiteY10577" fmla="*/ 3188073 h 6858000"/>
            <a:gd name="connsiteX10578" fmla="*/ 7008077 w 12192000"/>
            <a:gd name="connsiteY10578" fmla="*/ 3215412 h 6858000"/>
            <a:gd name="connsiteX10579" fmla="*/ 6980743 w 12192000"/>
            <a:gd name="connsiteY10579" fmla="*/ 3242752 h 6858000"/>
            <a:gd name="connsiteX10580" fmla="*/ 7047404 w 12192000"/>
            <a:gd name="connsiteY10580" fmla="*/ 3242752 h 6858000"/>
            <a:gd name="connsiteX10581" fmla="*/ 7020059 w 12192000"/>
            <a:gd name="connsiteY10581" fmla="*/ 3215412 h 6858000"/>
            <a:gd name="connsiteX10582" fmla="*/ 7047404 w 12192000"/>
            <a:gd name="connsiteY10582" fmla="*/ 3188073 h 6858000"/>
            <a:gd name="connsiteX10583" fmla="*/ 7074738 w 12192000"/>
            <a:gd name="connsiteY10583" fmla="*/ 3215412 h 6858000"/>
            <a:gd name="connsiteX10584" fmla="*/ 7047404 w 12192000"/>
            <a:gd name="connsiteY10584" fmla="*/ 3242752 h 6858000"/>
            <a:gd name="connsiteX10585" fmla="*/ 7114065 w 12192000"/>
            <a:gd name="connsiteY10585" fmla="*/ 3242752 h 6858000"/>
            <a:gd name="connsiteX10586" fmla="*/ 7086720 w 12192000"/>
            <a:gd name="connsiteY10586" fmla="*/ 3215412 h 6858000"/>
            <a:gd name="connsiteX10587" fmla="*/ 7114065 w 12192000"/>
            <a:gd name="connsiteY10587" fmla="*/ 3188073 h 6858000"/>
            <a:gd name="connsiteX10588" fmla="*/ 7141400 w 12192000"/>
            <a:gd name="connsiteY10588" fmla="*/ 3215412 h 6858000"/>
            <a:gd name="connsiteX10589" fmla="*/ 7114065 w 12192000"/>
            <a:gd name="connsiteY10589" fmla="*/ 3242752 h 6858000"/>
            <a:gd name="connsiteX10590" fmla="*/ 7180725 w 12192000"/>
            <a:gd name="connsiteY10590" fmla="*/ 3242752 h 6858000"/>
            <a:gd name="connsiteX10591" fmla="*/ 7153380 w 12192000"/>
            <a:gd name="connsiteY10591" fmla="*/ 3215412 h 6858000"/>
            <a:gd name="connsiteX10592" fmla="*/ 7180725 w 12192000"/>
            <a:gd name="connsiteY10592" fmla="*/ 3188073 h 6858000"/>
            <a:gd name="connsiteX10593" fmla="*/ 7208060 w 12192000"/>
            <a:gd name="connsiteY10593" fmla="*/ 3215412 h 6858000"/>
            <a:gd name="connsiteX10594" fmla="*/ 7180725 w 12192000"/>
            <a:gd name="connsiteY10594" fmla="*/ 3242752 h 6858000"/>
            <a:gd name="connsiteX10595" fmla="*/ 7247387 w 12192000"/>
            <a:gd name="connsiteY10595" fmla="*/ 3242752 h 6858000"/>
            <a:gd name="connsiteX10596" fmla="*/ 7220042 w 12192000"/>
            <a:gd name="connsiteY10596" fmla="*/ 3215412 h 6858000"/>
            <a:gd name="connsiteX10597" fmla="*/ 7247387 w 12192000"/>
            <a:gd name="connsiteY10597" fmla="*/ 3188073 h 6858000"/>
            <a:gd name="connsiteX10598" fmla="*/ 7274721 w 12192000"/>
            <a:gd name="connsiteY10598" fmla="*/ 3215412 h 6858000"/>
            <a:gd name="connsiteX10599" fmla="*/ 7247387 w 12192000"/>
            <a:gd name="connsiteY10599" fmla="*/ 3242752 h 6858000"/>
            <a:gd name="connsiteX10600" fmla="*/ 7714013 w 12192000"/>
            <a:gd name="connsiteY10600" fmla="*/ 3242752 h 6858000"/>
            <a:gd name="connsiteX10601" fmla="*/ 7686668 w 12192000"/>
            <a:gd name="connsiteY10601" fmla="*/ 3215412 h 6858000"/>
            <a:gd name="connsiteX10602" fmla="*/ 7714013 w 12192000"/>
            <a:gd name="connsiteY10602" fmla="*/ 3188073 h 6858000"/>
            <a:gd name="connsiteX10603" fmla="*/ 7741348 w 12192000"/>
            <a:gd name="connsiteY10603" fmla="*/ 3215412 h 6858000"/>
            <a:gd name="connsiteX10604" fmla="*/ 7714013 w 12192000"/>
            <a:gd name="connsiteY10604" fmla="*/ 3242752 h 6858000"/>
            <a:gd name="connsiteX10605" fmla="*/ 7780674 w 12192000"/>
            <a:gd name="connsiteY10605" fmla="*/ 3242752 h 6858000"/>
            <a:gd name="connsiteX10606" fmla="*/ 7753329 w 12192000"/>
            <a:gd name="connsiteY10606" fmla="*/ 3215412 h 6858000"/>
            <a:gd name="connsiteX10607" fmla="*/ 7780674 w 12192000"/>
            <a:gd name="connsiteY10607" fmla="*/ 3188073 h 6858000"/>
            <a:gd name="connsiteX10608" fmla="*/ 7808008 w 12192000"/>
            <a:gd name="connsiteY10608" fmla="*/ 3215412 h 6858000"/>
            <a:gd name="connsiteX10609" fmla="*/ 7780674 w 12192000"/>
            <a:gd name="connsiteY10609" fmla="*/ 3242752 h 6858000"/>
            <a:gd name="connsiteX10610" fmla="*/ 7847335 w 12192000"/>
            <a:gd name="connsiteY10610" fmla="*/ 3242752 h 6858000"/>
            <a:gd name="connsiteX10611" fmla="*/ 7819990 w 12192000"/>
            <a:gd name="connsiteY10611" fmla="*/ 3215412 h 6858000"/>
            <a:gd name="connsiteX10612" fmla="*/ 7847335 w 12192000"/>
            <a:gd name="connsiteY10612" fmla="*/ 3188073 h 6858000"/>
            <a:gd name="connsiteX10613" fmla="*/ 7874669 w 12192000"/>
            <a:gd name="connsiteY10613" fmla="*/ 3215412 h 6858000"/>
            <a:gd name="connsiteX10614" fmla="*/ 7847335 w 12192000"/>
            <a:gd name="connsiteY10614" fmla="*/ 3242752 h 6858000"/>
            <a:gd name="connsiteX10615" fmla="*/ 7913996 w 12192000"/>
            <a:gd name="connsiteY10615" fmla="*/ 3242752 h 6858000"/>
            <a:gd name="connsiteX10616" fmla="*/ 7886651 w 12192000"/>
            <a:gd name="connsiteY10616" fmla="*/ 3215412 h 6858000"/>
            <a:gd name="connsiteX10617" fmla="*/ 7913996 w 12192000"/>
            <a:gd name="connsiteY10617" fmla="*/ 3188073 h 6858000"/>
            <a:gd name="connsiteX10618" fmla="*/ 7941331 w 12192000"/>
            <a:gd name="connsiteY10618" fmla="*/ 3215412 h 6858000"/>
            <a:gd name="connsiteX10619" fmla="*/ 7913996 w 12192000"/>
            <a:gd name="connsiteY10619" fmla="*/ 3242752 h 6858000"/>
            <a:gd name="connsiteX10620" fmla="*/ 8247300 w 12192000"/>
            <a:gd name="connsiteY10620" fmla="*/ 3242752 h 6858000"/>
            <a:gd name="connsiteX10621" fmla="*/ 8219955 w 12192000"/>
            <a:gd name="connsiteY10621" fmla="*/ 3215412 h 6858000"/>
            <a:gd name="connsiteX10622" fmla="*/ 8247300 w 12192000"/>
            <a:gd name="connsiteY10622" fmla="*/ 3188073 h 6858000"/>
            <a:gd name="connsiteX10623" fmla="*/ 8274635 w 12192000"/>
            <a:gd name="connsiteY10623" fmla="*/ 3215412 h 6858000"/>
            <a:gd name="connsiteX10624" fmla="*/ 8247300 w 12192000"/>
            <a:gd name="connsiteY10624" fmla="*/ 3242752 h 6858000"/>
            <a:gd name="connsiteX10625" fmla="*/ 8313962 w 12192000"/>
            <a:gd name="connsiteY10625" fmla="*/ 3242752 h 6858000"/>
            <a:gd name="connsiteX10626" fmla="*/ 8286617 w 12192000"/>
            <a:gd name="connsiteY10626" fmla="*/ 3215412 h 6858000"/>
            <a:gd name="connsiteX10627" fmla="*/ 8313962 w 12192000"/>
            <a:gd name="connsiteY10627" fmla="*/ 3188073 h 6858000"/>
            <a:gd name="connsiteX10628" fmla="*/ 8341296 w 12192000"/>
            <a:gd name="connsiteY10628" fmla="*/ 3215412 h 6858000"/>
            <a:gd name="connsiteX10629" fmla="*/ 8313962 w 12192000"/>
            <a:gd name="connsiteY10629" fmla="*/ 3242752 h 6858000"/>
            <a:gd name="connsiteX10630" fmla="*/ 8380622 w 12192000"/>
            <a:gd name="connsiteY10630" fmla="*/ 3242752 h 6858000"/>
            <a:gd name="connsiteX10631" fmla="*/ 8353277 w 12192000"/>
            <a:gd name="connsiteY10631" fmla="*/ 3215412 h 6858000"/>
            <a:gd name="connsiteX10632" fmla="*/ 8380622 w 12192000"/>
            <a:gd name="connsiteY10632" fmla="*/ 3188073 h 6858000"/>
            <a:gd name="connsiteX10633" fmla="*/ 8407956 w 12192000"/>
            <a:gd name="connsiteY10633" fmla="*/ 3215412 h 6858000"/>
            <a:gd name="connsiteX10634" fmla="*/ 8380622 w 12192000"/>
            <a:gd name="connsiteY10634" fmla="*/ 3242752 h 6858000"/>
            <a:gd name="connsiteX10635" fmla="*/ 8447283 w 12192000"/>
            <a:gd name="connsiteY10635" fmla="*/ 3242752 h 6858000"/>
            <a:gd name="connsiteX10636" fmla="*/ 8419938 w 12192000"/>
            <a:gd name="connsiteY10636" fmla="*/ 3215412 h 6858000"/>
            <a:gd name="connsiteX10637" fmla="*/ 8447283 w 12192000"/>
            <a:gd name="connsiteY10637" fmla="*/ 3188073 h 6858000"/>
            <a:gd name="connsiteX10638" fmla="*/ 8474618 w 12192000"/>
            <a:gd name="connsiteY10638" fmla="*/ 3215412 h 6858000"/>
            <a:gd name="connsiteX10639" fmla="*/ 8447283 w 12192000"/>
            <a:gd name="connsiteY10639" fmla="*/ 3242752 h 6858000"/>
            <a:gd name="connsiteX10640" fmla="*/ 8647266 w 12192000"/>
            <a:gd name="connsiteY10640" fmla="*/ 3242752 h 6858000"/>
            <a:gd name="connsiteX10641" fmla="*/ 8619921 w 12192000"/>
            <a:gd name="connsiteY10641" fmla="*/ 3215412 h 6858000"/>
            <a:gd name="connsiteX10642" fmla="*/ 8647266 w 12192000"/>
            <a:gd name="connsiteY10642" fmla="*/ 3188073 h 6858000"/>
            <a:gd name="connsiteX10643" fmla="*/ 8674600 w 12192000"/>
            <a:gd name="connsiteY10643" fmla="*/ 3215412 h 6858000"/>
            <a:gd name="connsiteX10644" fmla="*/ 8647266 w 12192000"/>
            <a:gd name="connsiteY10644" fmla="*/ 3242752 h 6858000"/>
            <a:gd name="connsiteX10645" fmla="*/ 3514372 w 12192000"/>
            <a:gd name="connsiteY10645" fmla="*/ 3176123 h 6858000"/>
            <a:gd name="connsiteX10646" fmla="*/ 3487033 w 12192000"/>
            <a:gd name="connsiteY10646" fmla="*/ 3148784 h 6858000"/>
            <a:gd name="connsiteX10647" fmla="*/ 3514372 w 12192000"/>
            <a:gd name="connsiteY10647" fmla="*/ 3121444 h 6858000"/>
            <a:gd name="connsiteX10648" fmla="*/ 3541712 w 12192000"/>
            <a:gd name="connsiteY10648" fmla="*/ 3148784 h 6858000"/>
            <a:gd name="connsiteX10649" fmla="*/ 3514372 w 12192000"/>
            <a:gd name="connsiteY10649" fmla="*/ 3176123 h 6858000"/>
            <a:gd name="connsiteX10650" fmla="*/ 3581034 w 12192000"/>
            <a:gd name="connsiteY10650" fmla="*/ 3176123 h 6858000"/>
            <a:gd name="connsiteX10651" fmla="*/ 3553694 w 12192000"/>
            <a:gd name="connsiteY10651" fmla="*/ 3148784 h 6858000"/>
            <a:gd name="connsiteX10652" fmla="*/ 3581034 w 12192000"/>
            <a:gd name="connsiteY10652" fmla="*/ 3121444 h 6858000"/>
            <a:gd name="connsiteX10653" fmla="*/ 3608373 w 12192000"/>
            <a:gd name="connsiteY10653" fmla="*/ 3148784 h 6858000"/>
            <a:gd name="connsiteX10654" fmla="*/ 3581034 w 12192000"/>
            <a:gd name="connsiteY10654" fmla="*/ 3176123 h 6858000"/>
            <a:gd name="connsiteX10655" fmla="*/ 3647694 w 12192000"/>
            <a:gd name="connsiteY10655" fmla="*/ 3176123 h 6858000"/>
            <a:gd name="connsiteX10656" fmla="*/ 3620354 w 12192000"/>
            <a:gd name="connsiteY10656" fmla="*/ 3148784 h 6858000"/>
            <a:gd name="connsiteX10657" fmla="*/ 3647694 w 12192000"/>
            <a:gd name="connsiteY10657" fmla="*/ 3121444 h 6858000"/>
            <a:gd name="connsiteX10658" fmla="*/ 3675034 w 12192000"/>
            <a:gd name="connsiteY10658" fmla="*/ 3148784 h 6858000"/>
            <a:gd name="connsiteX10659" fmla="*/ 3647694 w 12192000"/>
            <a:gd name="connsiteY10659" fmla="*/ 3176123 h 6858000"/>
            <a:gd name="connsiteX10660" fmla="*/ 3714355 w 12192000"/>
            <a:gd name="connsiteY10660" fmla="*/ 3176123 h 6858000"/>
            <a:gd name="connsiteX10661" fmla="*/ 3687015 w 12192000"/>
            <a:gd name="connsiteY10661" fmla="*/ 3148784 h 6858000"/>
            <a:gd name="connsiteX10662" fmla="*/ 3714355 w 12192000"/>
            <a:gd name="connsiteY10662" fmla="*/ 3121444 h 6858000"/>
            <a:gd name="connsiteX10663" fmla="*/ 3741695 w 12192000"/>
            <a:gd name="connsiteY10663" fmla="*/ 3148784 h 6858000"/>
            <a:gd name="connsiteX10664" fmla="*/ 3714355 w 12192000"/>
            <a:gd name="connsiteY10664" fmla="*/ 3176123 h 6858000"/>
            <a:gd name="connsiteX10665" fmla="*/ 5580863 w 12192000"/>
            <a:gd name="connsiteY10665" fmla="*/ 3176123 h 6858000"/>
            <a:gd name="connsiteX10666" fmla="*/ 5553518 w 12192000"/>
            <a:gd name="connsiteY10666" fmla="*/ 3148784 h 6858000"/>
            <a:gd name="connsiteX10667" fmla="*/ 5580863 w 12192000"/>
            <a:gd name="connsiteY10667" fmla="*/ 3121444 h 6858000"/>
            <a:gd name="connsiteX10668" fmla="*/ 5608198 w 12192000"/>
            <a:gd name="connsiteY10668" fmla="*/ 3148784 h 6858000"/>
            <a:gd name="connsiteX10669" fmla="*/ 5580863 w 12192000"/>
            <a:gd name="connsiteY10669" fmla="*/ 3176123 h 6858000"/>
            <a:gd name="connsiteX10670" fmla="*/ 5647525 w 12192000"/>
            <a:gd name="connsiteY10670" fmla="*/ 3176123 h 6858000"/>
            <a:gd name="connsiteX10671" fmla="*/ 5620180 w 12192000"/>
            <a:gd name="connsiteY10671" fmla="*/ 3148784 h 6858000"/>
            <a:gd name="connsiteX10672" fmla="*/ 5647525 w 12192000"/>
            <a:gd name="connsiteY10672" fmla="*/ 3121444 h 6858000"/>
            <a:gd name="connsiteX10673" fmla="*/ 5674859 w 12192000"/>
            <a:gd name="connsiteY10673" fmla="*/ 3148784 h 6858000"/>
            <a:gd name="connsiteX10674" fmla="*/ 5647525 w 12192000"/>
            <a:gd name="connsiteY10674" fmla="*/ 3176123 h 6858000"/>
            <a:gd name="connsiteX10675" fmla="*/ 5714185 w 12192000"/>
            <a:gd name="connsiteY10675" fmla="*/ 3176123 h 6858000"/>
            <a:gd name="connsiteX10676" fmla="*/ 5686840 w 12192000"/>
            <a:gd name="connsiteY10676" fmla="*/ 3148784 h 6858000"/>
            <a:gd name="connsiteX10677" fmla="*/ 5714185 w 12192000"/>
            <a:gd name="connsiteY10677" fmla="*/ 3121444 h 6858000"/>
            <a:gd name="connsiteX10678" fmla="*/ 5741519 w 12192000"/>
            <a:gd name="connsiteY10678" fmla="*/ 3148784 h 6858000"/>
            <a:gd name="connsiteX10679" fmla="*/ 5714185 w 12192000"/>
            <a:gd name="connsiteY10679" fmla="*/ 3176123 h 6858000"/>
            <a:gd name="connsiteX10680" fmla="*/ 5780846 w 12192000"/>
            <a:gd name="connsiteY10680" fmla="*/ 3176123 h 6858000"/>
            <a:gd name="connsiteX10681" fmla="*/ 5753501 w 12192000"/>
            <a:gd name="connsiteY10681" fmla="*/ 3148784 h 6858000"/>
            <a:gd name="connsiteX10682" fmla="*/ 5780846 w 12192000"/>
            <a:gd name="connsiteY10682" fmla="*/ 3121444 h 6858000"/>
            <a:gd name="connsiteX10683" fmla="*/ 5808181 w 12192000"/>
            <a:gd name="connsiteY10683" fmla="*/ 3148784 h 6858000"/>
            <a:gd name="connsiteX10684" fmla="*/ 5780846 w 12192000"/>
            <a:gd name="connsiteY10684" fmla="*/ 3176123 h 6858000"/>
            <a:gd name="connsiteX10685" fmla="*/ 5847507 w 12192000"/>
            <a:gd name="connsiteY10685" fmla="*/ 3176123 h 6858000"/>
            <a:gd name="connsiteX10686" fmla="*/ 5820162 w 12192000"/>
            <a:gd name="connsiteY10686" fmla="*/ 3148784 h 6858000"/>
            <a:gd name="connsiteX10687" fmla="*/ 5847507 w 12192000"/>
            <a:gd name="connsiteY10687" fmla="*/ 3121444 h 6858000"/>
            <a:gd name="connsiteX10688" fmla="*/ 5874842 w 12192000"/>
            <a:gd name="connsiteY10688" fmla="*/ 3148784 h 6858000"/>
            <a:gd name="connsiteX10689" fmla="*/ 5847507 w 12192000"/>
            <a:gd name="connsiteY10689" fmla="*/ 3176123 h 6858000"/>
            <a:gd name="connsiteX10690" fmla="*/ 5914168 w 12192000"/>
            <a:gd name="connsiteY10690" fmla="*/ 3176123 h 6858000"/>
            <a:gd name="connsiteX10691" fmla="*/ 5886823 w 12192000"/>
            <a:gd name="connsiteY10691" fmla="*/ 3148784 h 6858000"/>
            <a:gd name="connsiteX10692" fmla="*/ 5914168 w 12192000"/>
            <a:gd name="connsiteY10692" fmla="*/ 3121444 h 6858000"/>
            <a:gd name="connsiteX10693" fmla="*/ 5941502 w 12192000"/>
            <a:gd name="connsiteY10693" fmla="*/ 3148784 h 6858000"/>
            <a:gd name="connsiteX10694" fmla="*/ 5914168 w 12192000"/>
            <a:gd name="connsiteY10694" fmla="*/ 3176123 h 6858000"/>
            <a:gd name="connsiteX10695" fmla="*/ 5980829 w 12192000"/>
            <a:gd name="connsiteY10695" fmla="*/ 3176123 h 6858000"/>
            <a:gd name="connsiteX10696" fmla="*/ 5953484 w 12192000"/>
            <a:gd name="connsiteY10696" fmla="*/ 3148784 h 6858000"/>
            <a:gd name="connsiteX10697" fmla="*/ 5980829 w 12192000"/>
            <a:gd name="connsiteY10697" fmla="*/ 3121444 h 6858000"/>
            <a:gd name="connsiteX10698" fmla="*/ 6008163 w 12192000"/>
            <a:gd name="connsiteY10698" fmla="*/ 3148784 h 6858000"/>
            <a:gd name="connsiteX10699" fmla="*/ 5980829 w 12192000"/>
            <a:gd name="connsiteY10699" fmla="*/ 3176123 h 6858000"/>
            <a:gd name="connsiteX10700" fmla="*/ 6047490 w 12192000"/>
            <a:gd name="connsiteY10700" fmla="*/ 3176123 h 6858000"/>
            <a:gd name="connsiteX10701" fmla="*/ 6020145 w 12192000"/>
            <a:gd name="connsiteY10701" fmla="*/ 3148784 h 6858000"/>
            <a:gd name="connsiteX10702" fmla="*/ 6047490 w 12192000"/>
            <a:gd name="connsiteY10702" fmla="*/ 3121444 h 6858000"/>
            <a:gd name="connsiteX10703" fmla="*/ 6074825 w 12192000"/>
            <a:gd name="connsiteY10703" fmla="*/ 3148784 h 6858000"/>
            <a:gd name="connsiteX10704" fmla="*/ 6047490 w 12192000"/>
            <a:gd name="connsiteY10704" fmla="*/ 3176123 h 6858000"/>
            <a:gd name="connsiteX10705" fmla="*/ 6114150 w 12192000"/>
            <a:gd name="connsiteY10705" fmla="*/ 3176123 h 6858000"/>
            <a:gd name="connsiteX10706" fmla="*/ 6086805 w 12192000"/>
            <a:gd name="connsiteY10706" fmla="*/ 3148784 h 6858000"/>
            <a:gd name="connsiteX10707" fmla="*/ 6114150 w 12192000"/>
            <a:gd name="connsiteY10707" fmla="*/ 3121444 h 6858000"/>
            <a:gd name="connsiteX10708" fmla="*/ 6141485 w 12192000"/>
            <a:gd name="connsiteY10708" fmla="*/ 3148784 h 6858000"/>
            <a:gd name="connsiteX10709" fmla="*/ 6114150 w 12192000"/>
            <a:gd name="connsiteY10709" fmla="*/ 3176123 h 6858000"/>
            <a:gd name="connsiteX10710" fmla="*/ 6180812 w 12192000"/>
            <a:gd name="connsiteY10710" fmla="*/ 3176123 h 6858000"/>
            <a:gd name="connsiteX10711" fmla="*/ 6153467 w 12192000"/>
            <a:gd name="connsiteY10711" fmla="*/ 3148784 h 6858000"/>
            <a:gd name="connsiteX10712" fmla="*/ 6180812 w 12192000"/>
            <a:gd name="connsiteY10712" fmla="*/ 3121444 h 6858000"/>
            <a:gd name="connsiteX10713" fmla="*/ 6208146 w 12192000"/>
            <a:gd name="connsiteY10713" fmla="*/ 3148784 h 6858000"/>
            <a:gd name="connsiteX10714" fmla="*/ 6180812 w 12192000"/>
            <a:gd name="connsiteY10714" fmla="*/ 3176123 h 6858000"/>
            <a:gd name="connsiteX10715" fmla="*/ 6247473 w 12192000"/>
            <a:gd name="connsiteY10715" fmla="*/ 3176123 h 6858000"/>
            <a:gd name="connsiteX10716" fmla="*/ 6220128 w 12192000"/>
            <a:gd name="connsiteY10716" fmla="*/ 3148784 h 6858000"/>
            <a:gd name="connsiteX10717" fmla="*/ 6247473 w 12192000"/>
            <a:gd name="connsiteY10717" fmla="*/ 3121444 h 6858000"/>
            <a:gd name="connsiteX10718" fmla="*/ 6274807 w 12192000"/>
            <a:gd name="connsiteY10718" fmla="*/ 3148784 h 6858000"/>
            <a:gd name="connsiteX10719" fmla="*/ 6247473 w 12192000"/>
            <a:gd name="connsiteY10719" fmla="*/ 3176123 h 6858000"/>
            <a:gd name="connsiteX10720" fmla="*/ 6314133 w 12192000"/>
            <a:gd name="connsiteY10720" fmla="*/ 3176123 h 6858000"/>
            <a:gd name="connsiteX10721" fmla="*/ 6286788 w 12192000"/>
            <a:gd name="connsiteY10721" fmla="*/ 3148784 h 6858000"/>
            <a:gd name="connsiteX10722" fmla="*/ 6314133 w 12192000"/>
            <a:gd name="connsiteY10722" fmla="*/ 3121444 h 6858000"/>
            <a:gd name="connsiteX10723" fmla="*/ 6341468 w 12192000"/>
            <a:gd name="connsiteY10723" fmla="*/ 3148784 h 6858000"/>
            <a:gd name="connsiteX10724" fmla="*/ 6314133 w 12192000"/>
            <a:gd name="connsiteY10724" fmla="*/ 3176123 h 6858000"/>
            <a:gd name="connsiteX10725" fmla="*/ 6380794 w 12192000"/>
            <a:gd name="connsiteY10725" fmla="*/ 3176123 h 6858000"/>
            <a:gd name="connsiteX10726" fmla="*/ 6353449 w 12192000"/>
            <a:gd name="connsiteY10726" fmla="*/ 3148784 h 6858000"/>
            <a:gd name="connsiteX10727" fmla="*/ 6380794 w 12192000"/>
            <a:gd name="connsiteY10727" fmla="*/ 3121444 h 6858000"/>
            <a:gd name="connsiteX10728" fmla="*/ 6408129 w 12192000"/>
            <a:gd name="connsiteY10728" fmla="*/ 3148784 h 6858000"/>
            <a:gd name="connsiteX10729" fmla="*/ 6380794 w 12192000"/>
            <a:gd name="connsiteY10729" fmla="*/ 3176123 h 6858000"/>
            <a:gd name="connsiteX10730" fmla="*/ 6447456 w 12192000"/>
            <a:gd name="connsiteY10730" fmla="*/ 3176123 h 6858000"/>
            <a:gd name="connsiteX10731" fmla="*/ 6420111 w 12192000"/>
            <a:gd name="connsiteY10731" fmla="*/ 3148784 h 6858000"/>
            <a:gd name="connsiteX10732" fmla="*/ 6447456 w 12192000"/>
            <a:gd name="connsiteY10732" fmla="*/ 3121444 h 6858000"/>
            <a:gd name="connsiteX10733" fmla="*/ 6474790 w 12192000"/>
            <a:gd name="connsiteY10733" fmla="*/ 3148784 h 6858000"/>
            <a:gd name="connsiteX10734" fmla="*/ 6447456 w 12192000"/>
            <a:gd name="connsiteY10734" fmla="*/ 3176123 h 6858000"/>
            <a:gd name="connsiteX10735" fmla="*/ 6514116 w 12192000"/>
            <a:gd name="connsiteY10735" fmla="*/ 3176123 h 6858000"/>
            <a:gd name="connsiteX10736" fmla="*/ 6486771 w 12192000"/>
            <a:gd name="connsiteY10736" fmla="*/ 3148784 h 6858000"/>
            <a:gd name="connsiteX10737" fmla="*/ 6514116 w 12192000"/>
            <a:gd name="connsiteY10737" fmla="*/ 3121444 h 6858000"/>
            <a:gd name="connsiteX10738" fmla="*/ 6541450 w 12192000"/>
            <a:gd name="connsiteY10738" fmla="*/ 3148784 h 6858000"/>
            <a:gd name="connsiteX10739" fmla="*/ 6514116 w 12192000"/>
            <a:gd name="connsiteY10739" fmla="*/ 3176123 h 6858000"/>
            <a:gd name="connsiteX10740" fmla="*/ 6580777 w 12192000"/>
            <a:gd name="connsiteY10740" fmla="*/ 3176123 h 6858000"/>
            <a:gd name="connsiteX10741" fmla="*/ 6553432 w 12192000"/>
            <a:gd name="connsiteY10741" fmla="*/ 3148784 h 6858000"/>
            <a:gd name="connsiteX10742" fmla="*/ 6580777 w 12192000"/>
            <a:gd name="connsiteY10742" fmla="*/ 3121444 h 6858000"/>
            <a:gd name="connsiteX10743" fmla="*/ 6608112 w 12192000"/>
            <a:gd name="connsiteY10743" fmla="*/ 3148784 h 6858000"/>
            <a:gd name="connsiteX10744" fmla="*/ 6580777 w 12192000"/>
            <a:gd name="connsiteY10744" fmla="*/ 3176123 h 6858000"/>
            <a:gd name="connsiteX10745" fmla="*/ 6647438 w 12192000"/>
            <a:gd name="connsiteY10745" fmla="*/ 3176123 h 6858000"/>
            <a:gd name="connsiteX10746" fmla="*/ 6620093 w 12192000"/>
            <a:gd name="connsiteY10746" fmla="*/ 3148784 h 6858000"/>
            <a:gd name="connsiteX10747" fmla="*/ 6647438 w 12192000"/>
            <a:gd name="connsiteY10747" fmla="*/ 3121444 h 6858000"/>
            <a:gd name="connsiteX10748" fmla="*/ 6674773 w 12192000"/>
            <a:gd name="connsiteY10748" fmla="*/ 3148784 h 6858000"/>
            <a:gd name="connsiteX10749" fmla="*/ 6647438 w 12192000"/>
            <a:gd name="connsiteY10749" fmla="*/ 3176123 h 6858000"/>
            <a:gd name="connsiteX10750" fmla="*/ 6714100 w 12192000"/>
            <a:gd name="connsiteY10750" fmla="*/ 3176123 h 6858000"/>
            <a:gd name="connsiteX10751" fmla="*/ 6686755 w 12192000"/>
            <a:gd name="connsiteY10751" fmla="*/ 3148784 h 6858000"/>
            <a:gd name="connsiteX10752" fmla="*/ 6714100 w 12192000"/>
            <a:gd name="connsiteY10752" fmla="*/ 3121444 h 6858000"/>
            <a:gd name="connsiteX10753" fmla="*/ 6741434 w 12192000"/>
            <a:gd name="connsiteY10753" fmla="*/ 3148784 h 6858000"/>
            <a:gd name="connsiteX10754" fmla="*/ 6714100 w 12192000"/>
            <a:gd name="connsiteY10754" fmla="*/ 3176123 h 6858000"/>
            <a:gd name="connsiteX10755" fmla="*/ 6780760 w 12192000"/>
            <a:gd name="connsiteY10755" fmla="*/ 3176123 h 6858000"/>
            <a:gd name="connsiteX10756" fmla="*/ 6753415 w 12192000"/>
            <a:gd name="connsiteY10756" fmla="*/ 3148784 h 6858000"/>
            <a:gd name="connsiteX10757" fmla="*/ 6780760 w 12192000"/>
            <a:gd name="connsiteY10757" fmla="*/ 3121444 h 6858000"/>
            <a:gd name="connsiteX10758" fmla="*/ 6808094 w 12192000"/>
            <a:gd name="connsiteY10758" fmla="*/ 3148784 h 6858000"/>
            <a:gd name="connsiteX10759" fmla="*/ 6780760 w 12192000"/>
            <a:gd name="connsiteY10759" fmla="*/ 3176123 h 6858000"/>
            <a:gd name="connsiteX10760" fmla="*/ 6847421 w 12192000"/>
            <a:gd name="connsiteY10760" fmla="*/ 3176123 h 6858000"/>
            <a:gd name="connsiteX10761" fmla="*/ 6820076 w 12192000"/>
            <a:gd name="connsiteY10761" fmla="*/ 3148784 h 6858000"/>
            <a:gd name="connsiteX10762" fmla="*/ 6847421 w 12192000"/>
            <a:gd name="connsiteY10762" fmla="*/ 3121444 h 6858000"/>
            <a:gd name="connsiteX10763" fmla="*/ 6874756 w 12192000"/>
            <a:gd name="connsiteY10763" fmla="*/ 3148784 h 6858000"/>
            <a:gd name="connsiteX10764" fmla="*/ 6847421 w 12192000"/>
            <a:gd name="connsiteY10764" fmla="*/ 3176123 h 6858000"/>
            <a:gd name="connsiteX10765" fmla="*/ 7047404 w 12192000"/>
            <a:gd name="connsiteY10765" fmla="*/ 3176123 h 6858000"/>
            <a:gd name="connsiteX10766" fmla="*/ 7020059 w 12192000"/>
            <a:gd name="connsiteY10766" fmla="*/ 3148784 h 6858000"/>
            <a:gd name="connsiteX10767" fmla="*/ 7047404 w 12192000"/>
            <a:gd name="connsiteY10767" fmla="*/ 3121444 h 6858000"/>
            <a:gd name="connsiteX10768" fmla="*/ 7074738 w 12192000"/>
            <a:gd name="connsiteY10768" fmla="*/ 3148784 h 6858000"/>
            <a:gd name="connsiteX10769" fmla="*/ 7047404 w 12192000"/>
            <a:gd name="connsiteY10769" fmla="*/ 3176123 h 6858000"/>
            <a:gd name="connsiteX10770" fmla="*/ 7114065 w 12192000"/>
            <a:gd name="connsiteY10770" fmla="*/ 3176123 h 6858000"/>
            <a:gd name="connsiteX10771" fmla="*/ 7086720 w 12192000"/>
            <a:gd name="connsiteY10771" fmla="*/ 3148784 h 6858000"/>
            <a:gd name="connsiteX10772" fmla="*/ 7114065 w 12192000"/>
            <a:gd name="connsiteY10772" fmla="*/ 3121444 h 6858000"/>
            <a:gd name="connsiteX10773" fmla="*/ 7141400 w 12192000"/>
            <a:gd name="connsiteY10773" fmla="*/ 3148784 h 6858000"/>
            <a:gd name="connsiteX10774" fmla="*/ 7114065 w 12192000"/>
            <a:gd name="connsiteY10774" fmla="*/ 3176123 h 6858000"/>
            <a:gd name="connsiteX10775" fmla="*/ 7180725 w 12192000"/>
            <a:gd name="connsiteY10775" fmla="*/ 3176123 h 6858000"/>
            <a:gd name="connsiteX10776" fmla="*/ 7153380 w 12192000"/>
            <a:gd name="connsiteY10776" fmla="*/ 3148784 h 6858000"/>
            <a:gd name="connsiteX10777" fmla="*/ 7180725 w 12192000"/>
            <a:gd name="connsiteY10777" fmla="*/ 3121444 h 6858000"/>
            <a:gd name="connsiteX10778" fmla="*/ 7208060 w 12192000"/>
            <a:gd name="connsiteY10778" fmla="*/ 3148784 h 6858000"/>
            <a:gd name="connsiteX10779" fmla="*/ 7180725 w 12192000"/>
            <a:gd name="connsiteY10779" fmla="*/ 3176123 h 6858000"/>
            <a:gd name="connsiteX10780" fmla="*/ 7780674 w 12192000"/>
            <a:gd name="connsiteY10780" fmla="*/ 3176123 h 6858000"/>
            <a:gd name="connsiteX10781" fmla="*/ 7753329 w 12192000"/>
            <a:gd name="connsiteY10781" fmla="*/ 3148784 h 6858000"/>
            <a:gd name="connsiteX10782" fmla="*/ 7780674 w 12192000"/>
            <a:gd name="connsiteY10782" fmla="*/ 3121444 h 6858000"/>
            <a:gd name="connsiteX10783" fmla="*/ 7808008 w 12192000"/>
            <a:gd name="connsiteY10783" fmla="*/ 3148784 h 6858000"/>
            <a:gd name="connsiteX10784" fmla="*/ 7780674 w 12192000"/>
            <a:gd name="connsiteY10784" fmla="*/ 3176123 h 6858000"/>
            <a:gd name="connsiteX10785" fmla="*/ 7847335 w 12192000"/>
            <a:gd name="connsiteY10785" fmla="*/ 3176123 h 6858000"/>
            <a:gd name="connsiteX10786" fmla="*/ 7819990 w 12192000"/>
            <a:gd name="connsiteY10786" fmla="*/ 3148784 h 6858000"/>
            <a:gd name="connsiteX10787" fmla="*/ 7847335 w 12192000"/>
            <a:gd name="connsiteY10787" fmla="*/ 3121444 h 6858000"/>
            <a:gd name="connsiteX10788" fmla="*/ 7874669 w 12192000"/>
            <a:gd name="connsiteY10788" fmla="*/ 3148784 h 6858000"/>
            <a:gd name="connsiteX10789" fmla="*/ 7847335 w 12192000"/>
            <a:gd name="connsiteY10789" fmla="*/ 3176123 h 6858000"/>
            <a:gd name="connsiteX10790" fmla="*/ 8380622 w 12192000"/>
            <a:gd name="connsiteY10790" fmla="*/ 3176123 h 6858000"/>
            <a:gd name="connsiteX10791" fmla="*/ 8353277 w 12192000"/>
            <a:gd name="connsiteY10791" fmla="*/ 3148784 h 6858000"/>
            <a:gd name="connsiteX10792" fmla="*/ 8380622 w 12192000"/>
            <a:gd name="connsiteY10792" fmla="*/ 3121444 h 6858000"/>
            <a:gd name="connsiteX10793" fmla="*/ 8407956 w 12192000"/>
            <a:gd name="connsiteY10793" fmla="*/ 3148784 h 6858000"/>
            <a:gd name="connsiteX10794" fmla="*/ 8380622 w 12192000"/>
            <a:gd name="connsiteY10794" fmla="*/ 3176123 h 6858000"/>
            <a:gd name="connsiteX10795" fmla="*/ 8447283 w 12192000"/>
            <a:gd name="connsiteY10795" fmla="*/ 3176123 h 6858000"/>
            <a:gd name="connsiteX10796" fmla="*/ 8419938 w 12192000"/>
            <a:gd name="connsiteY10796" fmla="*/ 3148784 h 6858000"/>
            <a:gd name="connsiteX10797" fmla="*/ 8447283 w 12192000"/>
            <a:gd name="connsiteY10797" fmla="*/ 3121444 h 6858000"/>
            <a:gd name="connsiteX10798" fmla="*/ 8474618 w 12192000"/>
            <a:gd name="connsiteY10798" fmla="*/ 3148784 h 6858000"/>
            <a:gd name="connsiteX10799" fmla="*/ 8447283 w 12192000"/>
            <a:gd name="connsiteY10799" fmla="*/ 3176123 h 6858000"/>
            <a:gd name="connsiteX10800" fmla="*/ 8513944 w 12192000"/>
            <a:gd name="connsiteY10800" fmla="*/ 3176123 h 6858000"/>
            <a:gd name="connsiteX10801" fmla="*/ 8486599 w 12192000"/>
            <a:gd name="connsiteY10801" fmla="*/ 3148784 h 6858000"/>
            <a:gd name="connsiteX10802" fmla="*/ 8513944 w 12192000"/>
            <a:gd name="connsiteY10802" fmla="*/ 3121444 h 6858000"/>
            <a:gd name="connsiteX10803" fmla="*/ 8541279 w 12192000"/>
            <a:gd name="connsiteY10803" fmla="*/ 3148784 h 6858000"/>
            <a:gd name="connsiteX10804" fmla="*/ 8513944 w 12192000"/>
            <a:gd name="connsiteY10804" fmla="*/ 3176123 h 6858000"/>
            <a:gd name="connsiteX10805" fmla="*/ 8913910 w 12192000"/>
            <a:gd name="connsiteY10805" fmla="*/ 3176123 h 6858000"/>
            <a:gd name="connsiteX10806" fmla="*/ 8886565 w 12192000"/>
            <a:gd name="connsiteY10806" fmla="*/ 3148784 h 6858000"/>
            <a:gd name="connsiteX10807" fmla="*/ 8913910 w 12192000"/>
            <a:gd name="connsiteY10807" fmla="*/ 3121444 h 6858000"/>
            <a:gd name="connsiteX10808" fmla="*/ 8941244 w 12192000"/>
            <a:gd name="connsiteY10808" fmla="*/ 3148784 h 6858000"/>
            <a:gd name="connsiteX10809" fmla="*/ 8913910 w 12192000"/>
            <a:gd name="connsiteY10809" fmla="*/ 3176123 h 6858000"/>
            <a:gd name="connsiteX10810" fmla="*/ 3714355 w 12192000"/>
            <a:gd name="connsiteY10810" fmla="*/ 3109495 h 6858000"/>
            <a:gd name="connsiteX10811" fmla="*/ 3687015 w 12192000"/>
            <a:gd name="connsiteY10811" fmla="*/ 3082155 h 6858000"/>
            <a:gd name="connsiteX10812" fmla="*/ 3714355 w 12192000"/>
            <a:gd name="connsiteY10812" fmla="*/ 3054815 h 6858000"/>
            <a:gd name="connsiteX10813" fmla="*/ 3741695 w 12192000"/>
            <a:gd name="connsiteY10813" fmla="*/ 3082155 h 6858000"/>
            <a:gd name="connsiteX10814" fmla="*/ 3714355 w 12192000"/>
            <a:gd name="connsiteY10814" fmla="*/ 3109495 h 6858000"/>
            <a:gd name="connsiteX10815" fmla="*/ 3781016 w 12192000"/>
            <a:gd name="connsiteY10815" fmla="*/ 3109495 h 6858000"/>
            <a:gd name="connsiteX10816" fmla="*/ 3753677 w 12192000"/>
            <a:gd name="connsiteY10816" fmla="*/ 3082155 h 6858000"/>
            <a:gd name="connsiteX10817" fmla="*/ 3781016 w 12192000"/>
            <a:gd name="connsiteY10817" fmla="*/ 3054815 h 6858000"/>
            <a:gd name="connsiteX10818" fmla="*/ 3808356 w 12192000"/>
            <a:gd name="connsiteY10818" fmla="*/ 3082155 h 6858000"/>
            <a:gd name="connsiteX10819" fmla="*/ 3781016 w 12192000"/>
            <a:gd name="connsiteY10819" fmla="*/ 3109495 h 6858000"/>
            <a:gd name="connsiteX10820" fmla="*/ 3847677 w 12192000"/>
            <a:gd name="connsiteY10820" fmla="*/ 3109495 h 6858000"/>
            <a:gd name="connsiteX10821" fmla="*/ 3820337 w 12192000"/>
            <a:gd name="connsiteY10821" fmla="*/ 3082155 h 6858000"/>
            <a:gd name="connsiteX10822" fmla="*/ 3847677 w 12192000"/>
            <a:gd name="connsiteY10822" fmla="*/ 3054815 h 6858000"/>
            <a:gd name="connsiteX10823" fmla="*/ 3875016 w 12192000"/>
            <a:gd name="connsiteY10823" fmla="*/ 3082155 h 6858000"/>
            <a:gd name="connsiteX10824" fmla="*/ 3847677 w 12192000"/>
            <a:gd name="connsiteY10824" fmla="*/ 3109495 h 6858000"/>
            <a:gd name="connsiteX10825" fmla="*/ 5514202 w 12192000"/>
            <a:gd name="connsiteY10825" fmla="*/ 3109495 h 6858000"/>
            <a:gd name="connsiteX10826" fmla="*/ 5486857 w 12192000"/>
            <a:gd name="connsiteY10826" fmla="*/ 3082155 h 6858000"/>
            <a:gd name="connsiteX10827" fmla="*/ 5514202 w 12192000"/>
            <a:gd name="connsiteY10827" fmla="*/ 3054815 h 6858000"/>
            <a:gd name="connsiteX10828" fmla="*/ 5541537 w 12192000"/>
            <a:gd name="connsiteY10828" fmla="*/ 3082155 h 6858000"/>
            <a:gd name="connsiteX10829" fmla="*/ 5514202 w 12192000"/>
            <a:gd name="connsiteY10829" fmla="*/ 3109495 h 6858000"/>
            <a:gd name="connsiteX10830" fmla="*/ 5580863 w 12192000"/>
            <a:gd name="connsiteY10830" fmla="*/ 3109495 h 6858000"/>
            <a:gd name="connsiteX10831" fmla="*/ 5553518 w 12192000"/>
            <a:gd name="connsiteY10831" fmla="*/ 3082155 h 6858000"/>
            <a:gd name="connsiteX10832" fmla="*/ 5580863 w 12192000"/>
            <a:gd name="connsiteY10832" fmla="*/ 3054815 h 6858000"/>
            <a:gd name="connsiteX10833" fmla="*/ 5608198 w 12192000"/>
            <a:gd name="connsiteY10833" fmla="*/ 3082155 h 6858000"/>
            <a:gd name="connsiteX10834" fmla="*/ 5580863 w 12192000"/>
            <a:gd name="connsiteY10834" fmla="*/ 3109495 h 6858000"/>
            <a:gd name="connsiteX10835" fmla="*/ 5647525 w 12192000"/>
            <a:gd name="connsiteY10835" fmla="*/ 3109495 h 6858000"/>
            <a:gd name="connsiteX10836" fmla="*/ 5620180 w 12192000"/>
            <a:gd name="connsiteY10836" fmla="*/ 3082155 h 6858000"/>
            <a:gd name="connsiteX10837" fmla="*/ 5647525 w 12192000"/>
            <a:gd name="connsiteY10837" fmla="*/ 3054815 h 6858000"/>
            <a:gd name="connsiteX10838" fmla="*/ 5674859 w 12192000"/>
            <a:gd name="connsiteY10838" fmla="*/ 3082155 h 6858000"/>
            <a:gd name="connsiteX10839" fmla="*/ 5647525 w 12192000"/>
            <a:gd name="connsiteY10839" fmla="*/ 3109495 h 6858000"/>
            <a:gd name="connsiteX10840" fmla="*/ 5714185 w 12192000"/>
            <a:gd name="connsiteY10840" fmla="*/ 3109495 h 6858000"/>
            <a:gd name="connsiteX10841" fmla="*/ 5686840 w 12192000"/>
            <a:gd name="connsiteY10841" fmla="*/ 3082155 h 6858000"/>
            <a:gd name="connsiteX10842" fmla="*/ 5714185 w 12192000"/>
            <a:gd name="connsiteY10842" fmla="*/ 3054815 h 6858000"/>
            <a:gd name="connsiteX10843" fmla="*/ 5741519 w 12192000"/>
            <a:gd name="connsiteY10843" fmla="*/ 3082155 h 6858000"/>
            <a:gd name="connsiteX10844" fmla="*/ 5714185 w 12192000"/>
            <a:gd name="connsiteY10844" fmla="*/ 3109495 h 6858000"/>
            <a:gd name="connsiteX10845" fmla="*/ 5780846 w 12192000"/>
            <a:gd name="connsiteY10845" fmla="*/ 3109495 h 6858000"/>
            <a:gd name="connsiteX10846" fmla="*/ 5753501 w 12192000"/>
            <a:gd name="connsiteY10846" fmla="*/ 3082155 h 6858000"/>
            <a:gd name="connsiteX10847" fmla="*/ 5780846 w 12192000"/>
            <a:gd name="connsiteY10847" fmla="*/ 3054815 h 6858000"/>
            <a:gd name="connsiteX10848" fmla="*/ 5808181 w 12192000"/>
            <a:gd name="connsiteY10848" fmla="*/ 3082155 h 6858000"/>
            <a:gd name="connsiteX10849" fmla="*/ 5780846 w 12192000"/>
            <a:gd name="connsiteY10849" fmla="*/ 3109495 h 6858000"/>
            <a:gd name="connsiteX10850" fmla="*/ 5847507 w 12192000"/>
            <a:gd name="connsiteY10850" fmla="*/ 3109495 h 6858000"/>
            <a:gd name="connsiteX10851" fmla="*/ 5820162 w 12192000"/>
            <a:gd name="connsiteY10851" fmla="*/ 3082155 h 6858000"/>
            <a:gd name="connsiteX10852" fmla="*/ 5847507 w 12192000"/>
            <a:gd name="connsiteY10852" fmla="*/ 3054815 h 6858000"/>
            <a:gd name="connsiteX10853" fmla="*/ 5874842 w 12192000"/>
            <a:gd name="connsiteY10853" fmla="*/ 3082155 h 6858000"/>
            <a:gd name="connsiteX10854" fmla="*/ 5847507 w 12192000"/>
            <a:gd name="connsiteY10854" fmla="*/ 3109495 h 6858000"/>
            <a:gd name="connsiteX10855" fmla="*/ 5914168 w 12192000"/>
            <a:gd name="connsiteY10855" fmla="*/ 3109495 h 6858000"/>
            <a:gd name="connsiteX10856" fmla="*/ 5886823 w 12192000"/>
            <a:gd name="connsiteY10856" fmla="*/ 3082155 h 6858000"/>
            <a:gd name="connsiteX10857" fmla="*/ 5914168 w 12192000"/>
            <a:gd name="connsiteY10857" fmla="*/ 3054815 h 6858000"/>
            <a:gd name="connsiteX10858" fmla="*/ 5941502 w 12192000"/>
            <a:gd name="connsiteY10858" fmla="*/ 3082155 h 6858000"/>
            <a:gd name="connsiteX10859" fmla="*/ 5914168 w 12192000"/>
            <a:gd name="connsiteY10859" fmla="*/ 3109495 h 6858000"/>
            <a:gd name="connsiteX10860" fmla="*/ 5980829 w 12192000"/>
            <a:gd name="connsiteY10860" fmla="*/ 3109495 h 6858000"/>
            <a:gd name="connsiteX10861" fmla="*/ 5953484 w 12192000"/>
            <a:gd name="connsiteY10861" fmla="*/ 3082155 h 6858000"/>
            <a:gd name="connsiteX10862" fmla="*/ 5980829 w 12192000"/>
            <a:gd name="connsiteY10862" fmla="*/ 3054815 h 6858000"/>
            <a:gd name="connsiteX10863" fmla="*/ 6008163 w 12192000"/>
            <a:gd name="connsiteY10863" fmla="*/ 3082155 h 6858000"/>
            <a:gd name="connsiteX10864" fmla="*/ 5980829 w 12192000"/>
            <a:gd name="connsiteY10864" fmla="*/ 3109495 h 6858000"/>
            <a:gd name="connsiteX10865" fmla="*/ 6047490 w 12192000"/>
            <a:gd name="connsiteY10865" fmla="*/ 3109495 h 6858000"/>
            <a:gd name="connsiteX10866" fmla="*/ 6020145 w 12192000"/>
            <a:gd name="connsiteY10866" fmla="*/ 3082155 h 6858000"/>
            <a:gd name="connsiteX10867" fmla="*/ 6047490 w 12192000"/>
            <a:gd name="connsiteY10867" fmla="*/ 3054815 h 6858000"/>
            <a:gd name="connsiteX10868" fmla="*/ 6074825 w 12192000"/>
            <a:gd name="connsiteY10868" fmla="*/ 3082155 h 6858000"/>
            <a:gd name="connsiteX10869" fmla="*/ 6047490 w 12192000"/>
            <a:gd name="connsiteY10869" fmla="*/ 3109495 h 6858000"/>
            <a:gd name="connsiteX10870" fmla="*/ 6114150 w 12192000"/>
            <a:gd name="connsiteY10870" fmla="*/ 3109495 h 6858000"/>
            <a:gd name="connsiteX10871" fmla="*/ 6086805 w 12192000"/>
            <a:gd name="connsiteY10871" fmla="*/ 3082155 h 6858000"/>
            <a:gd name="connsiteX10872" fmla="*/ 6114150 w 12192000"/>
            <a:gd name="connsiteY10872" fmla="*/ 3054815 h 6858000"/>
            <a:gd name="connsiteX10873" fmla="*/ 6141485 w 12192000"/>
            <a:gd name="connsiteY10873" fmla="*/ 3082155 h 6858000"/>
            <a:gd name="connsiteX10874" fmla="*/ 6114150 w 12192000"/>
            <a:gd name="connsiteY10874" fmla="*/ 3109495 h 6858000"/>
            <a:gd name="connsiteX10875" fmla="*/ 6180812 w 12192000"/>
            <a:gd name="connsiteY10875" fmla="*/ 3109495 h 6858000"/>
            <a:gd name="connsiteX10876" fmla="*/ 6153467 w 12192000"/>
            <a:gd name="connsiteY10876" fmla="*/ 3082155 h 6858000"/>
            <a:gd name="connsiteX10877" fmla="*/ 6180812 w 12192000"/>
            <a:gd name="connsiteY10877" fmla="*/ 3054815 h 6858000"/>
            <a:gd name="connsiteX10878" fmla="*/ 6208146 w 12192000"/>
            <a:gd name="connsiteY10878" fmla="*/ 3082155 h 6858000"/>
            <a:gd name="connsiteX10879" fmla="*/ 6180812 w 12192000"/>
            <a:gd name="connsiteY10879" fmla="*/ 3109495 h 6858000"/>
            <a:gd name="connsiteX10880" fmla="*/ 6247473 w 12192000"/>
            <a:gd name="connsiteY10880" fmla="*/ 3109495 h 6858000"/>
            <a:gd name="connsiteX10881" fmla="*/ 6220128 w 12192000"/>
            <a:gd name="connsiteY10881" fmla="*/ 3082155 h 6858000"/>
            <a:gd name="connsiteX10882" fmla="*/ 6247473 w 12192000"/>
            <a:gd name="connsiteY10882" fmla="*/ 3054815 h 6858000"/>
            <a:gd name="connsiteX10883" fmla="*/ 6274807 w 12192000"/>
            <a:gd name="connsiteY10883" fmla="*/ 3082155 h 6858000"/>
            <a:gd name="connsiteX10884" fmla="*/ 6247473 w 12192000"/>
            <a:gd name="connsiteY10884" fmla="*/ 3109495 h 6858000"/>
            <a:gd name="connsiteX10885" fmla="*/ 6314133 w 12192000"/>
            <a:gd name="connsiteY10885" fmla="*/ 3109495 h 6858000"/>
            <a:gd name="connsiteX10886" fmla="*/ 6286788 w 12192000"/>
            <a:gd name="connsiteY10886" fmla="*/ 3082155 h 6858000"/>
            <a:gd name="connsiteX10887" fmla="*/ 6314133 w 12192000"/>
            <a:gd name="connsiteY10887" fmla="*/ 3054815 h 6858000"/>
            <a:gd name="connsiteX10888" fmla="*/ 6341468 w 12192000"/>
            <a:gd name="connsiteY10888" fmla="*/ 3082155 h 6858000"/>
            <a:gd name="connsiteX10889" fmla="*/ 6314133 w 12192000"/>
            <a:gd name="connsiteY10889" fmla="*/ 3109495 h 6858000"/>
            <a:gd name="connsiteX10890" fmla="*/ 6380794 w 12192000"/>
            <a:gd name="connsiteY10890" fmla="*/ 3109495 h 6858000"/>
            <a:gd name="connsiteX10891" fmla="*/ 6353449 w 12192000"/>
            <a:gd name="connsiteY10891" fmla="*/ 3082155 h 6858000"/>
            <a:gd name="connsiteX10892" fmla="*/ 6380794 w 12192000"/>
            <a:gd name="connsiteY10892" fmla="*/ 3054815 h 6858000"/>
            <a:gd name="connsiteX10893" fmla="*/ 6408129 w 12192000"/>
            <a:gd name="connsiteY10893" fmla="*/ 3082155 h 6858000"/>
            <a:gd name="connsiteX10894" fmla="*/ 6380794 w 12192000"/>
            <a:gd name="connsiteY10894" fmla="*/ 3109495 h 6858000"/>
            <a:gd name="connsiteX10895" fmla="*/ 6447456 w 12192000"/>
            <a:gd name="connsiteY10895" fmla="*/ 3109495 h 6858000"/>
            <a:gd name="connsiteX10896" fmla="*/ 6420111 w 12192000"/>
            <a:gd name="connsiteY10896" fmla="*/ 3082155 h 6858000"/>
            <a:gd name="connsiteX10897" fmla="*/ 6447456 w 12192000"/>
            <a:gd name="connsiteY10897" fmla="*/ 3054815 h 6858000"/>
            <a:gd name="connsiteX10898" fmla="*/ 6474790 w 12192000"/>
            <a:gd name="connsiteY10898" fmla="*/ 3082155 h 6858000"/>
            <a:gd name="connsiteX10899" fmla="*/ 6447456 w 12192000"/>
            <a:gd name="connsiteY10899" fmla="*/ 3109495 h 6858000"/>
            <a:gd name="connsiteX10900" fmla="*/ 6514116 w 12192000"/>
            <a:gd name="connsiteY10900" fmla="*/ 3109495 h 6858000"/>
            <a:gd name="connsiteX10901" fmla="*/ 6486771 w 12192000"/>
            <a:gd name="connsiteY10901" fmla="*/ 3082155 h 6858000"/>
            <a:gd name="connsiteX10902" fmla="*/ 6514116 w 12192000"/>
            <a:gd name="connsiteY10902" fmla="*/ 3054815 h 6858000"/>
            <a:gd name="connsiteX10903" fmla="*/ 6541450 w 12192000"/>
            <a:gd name="connsiteY10903" fmla="*/ 3082155 h 6858000"/>
            <a:gd name="connsiteX10904" fmla="*/ 6514116 w 12192000"/>
            <a:gd name="connsiteY10904" fmla="*/ 3109495 h 6858000"/>
            <a:gd name="connsiteX10905" fmla="*/ 6580777 w 12192000"/>
            <a:gd name="connsiteY10905" fmla="*/ 3109495 h 6858000"/>
            <a:gd name="connsiteX10906" fmla="*/ 6553432 w 12192000"/>
            <a:gd name="connsiteY10906" fmla="*/ 3082155 h 6858000"/>
            <a:gd name="connsiteX10907" fmla="*/ 6580777 w 12192000"/>
            <a:gd name="connsiteY10907" fmla="*/ 3054815 h 6858000"/>
            <a:gd name="connsiteX10908" fmla="*/ 6608112 w 12192000"/>
            <a:gd name="connsiteY10908" fmla="*/ 3082155 h 6858000"/>
            <a:gd name="connsiteX10909" fmla="*/ 6580777 w 12192000"/>
            <a:gd name="connsiteY10909" fmla="*/ 3109495 h 6858000"/>
            <a:gd name="connsiteX10910" fmla="*/ 6647438 w 12192000"/>
            <a:gd name="connsiteY10910" fmla="*/ 3109495 h 6858000"/>
            <a:gd name="connsiteX10911" fmla="*/ 6620093 w 12192000"/>
            <a:gd name="connsiteY10911" fmla="*/ 3082155 h 6858000"/>
            <a:gd name="connsiteX10912" fmla="*/ 6647438 w 12192000"/>
            <a:gd name="connsiteY10912" fmla="*/ 3054815 h 6858000"/>
            <a:gd name="connsiteX10913" fmla="*/ 6674773 w 12192000"/>
            <a:gd name="connsiteY10913" fmla="*/ 3082155 h 6858000"/>
            <a:gd name="connsiteX10914" fmla="*/ 6647438 w 12192000"/>
            <a:gd name="connsiteY10914" fmla="*/ 3109495 h 6858000"/>
            <a:gd name="connsiteX10915" fmla="*/ 6714100 w 12192000"/>
            <a:gd name="connsiteY10915" fmla="*/ 3109495 h 6858000"/>
            <a:gd name="connsiteX10916" fmla="*/ 6686755 w 12192000"/>
            <a:gd name="connsiteY10916" fmla="*/ 3082155 h 6858000"/>
            <a:gd name="connsiteX10917" fmla="*/ 6714100 w 12192000"/>
            <a:gd name="connsiteY10917" fmla="*/ 3054815 h 6858000"/>
            <a:gd name="connsiteX10918" fmla="*/ 6741434 w 12192000"/>
            <a:gd name="connsiteY10918" fmla="*/ 3082155 h 6858000"/>
            <a:gd name="connsiteX10919" fmla="*/ 6714100 w 12192000"/>
            <a:gd name="connsiteY10919" fmla="*/ 3109495 h 6858000"/>
            <a:gd name="connsiteX10920" fmla="*/ 6780760 w 12192000"/>
            <a:gd name="connsiteY10920" fmla="*/ 3109495 h 6858000"/>
            <a:gd name="connsiteX10921" fmla="*/ 6753415 w 12192000"/>
            <a:gd name="connsiteY10921" fmla="*/ 3082155 h 6858000"/>
            <a:gd name="connsiteX10922" fmla="*/ 6780760 w 12192000"/>
            <a:gd name="connsiteY10922" fmla="*/ 3054815 h 6858000"/>
            <a:gd name="connsiteX10923" fmla="*/ 6808094 w 12192000"/>
            <a:gd name="connsiteY10923" fmla="*/ 3082155 h 6858000"/>
            <a:gd name="connsiteX10924" fmla="*/ 6780760 w 12192000"/>
            <a:gd name="connsiteY10924" fmla="*/ 3109495 h 6858000"/>
            <a:gd name="connsiteX10925" fmla="*/ 6847421 w 12192000"/>
            <a:gd name="connsiteY10925" fmla="*/ 3109495 h 6858000"/>
            <a:gd name="connsiteX10926" fmla="*/ 6820076 w 12192000"/>
            <a:gd name="connsiteY10926" fmla="*/ 3082155 h 6858000"/>
            <a:gd name="connsiteX10927" fmla="*/ 6847421 w 12192000"/>
            <a:gd name="connsiteY10927" fmla="*/ 3054815 h 6858000"/>
            <a:gd name="connsiteX10928" fmla="*/ 6874756 w 12192000"/>
            <a:gd name="connsiteY10928" fmla="*/ 3082155 h 6858000"/>
            <a:gd name="connsiteX10929" fmla="*/ 6847421 w 12192000"/>
            <a:gd name="connsiteY10929" fmla="*/ 3109495 h 6858000"/>
            <a:gd name="connsiteX10930" fmla="*/ 6980743 w 12192000"/>
            <a:gd name="connsiteY10930" fmla="*/ 3109495 h 6858000"/>
            <a:gd name="connsiteX10931" fmla="*/ 6953398 w 12192000"/>
            <a:gd name="connsiteY10931" fmla="*/ 3082155 h 6858000"/>
            <a:gd name="connsiteX10932" fmla="*/ 6980743 w 12192000"/>
            <a:gd name="connsiteY10932" fmla="*/ 3054815 h 6858000"/>
            <a:gd name="connsiteX10933" fmla="*/ 7008077 w 12192000"/>
            <a:gd name="connsiteY10933" fmla="*/ 3082155 h 6858000"/>
            <a:gd name="connsiteX10934" fmla="*/ 6980743 w 12192000"/>
            <a:gd name="connsiteY10934" fmla="*/ 3109495 h 6858000"/>
            <a:gd name="connsiteX10935" fmla="*/ 7780674 w 12192000"/>
            <a:gd name="connsiteY10935" fmla="*/ 3109495 h 6858000"/>
            <a:gd name="connsiteX10936" fmla="*/ 7753329 w 12192000"/>
            <a:gd name="connsiteY10936" fmla="*/ 3082155 h 6858000"/>
            <a:gd name="connsiteX10937" fmla="*/ 7780674 w 12192000"/>
            <a:gd name="connsiteY10937" fmla="*/ 3054815 h 6858000"/>
            <a:gd name="connsiteX10938" fmla="*/ 7808008 w 12192000"/>
            <a:gd name="connsiteY10938" fmla="*/ 3082155 h 6858000"/>
            <a:gd name="connsiteX10939" fmla="*/ 7780674 w 12192000"/>
            <a:gd name="connsiteY10939" fmla="*/ 3109495 h 6858000"/>
            <a:gd name="connsiteX10940" fmla="*/ 7847335 w 12192000"/>
            <a:gd name="connsiteY10940" fmla="*/ 3109495 h 6858000"/>
            <a:gd name="connsiteX10941" fmla="*/ 7819990 w 12192000"/>
            <a:gd name="connsiteY10941" fmla="*/ 3082155 h 6858000"/>
            <a:gd name="connsiteX10942" fmla="*/ 7847335 w 12192000"/>
            <a:gd name="connsiteY10942" fmla="*/ 3054815 h 6858000"/>
            <a:gd name="connsiteX10943" fmla="*/ 7874669 w 12192000"/>
            <a:gd name="connsiteY10943" fmla="*/ 3082155 h 6858000"/>
            <a:gd name="connsiteX10944" fmla="*/ 7847335 w 12192000"/>
            <a:gd name="connsiteY10944" fmla="*/ 3109495 h 6858000"/>
            <a:gd name="connsiteX10945" fmla="*/ 8447283 w 12192000"/>
            <a:gd name="connsiteY10945" fmla="*/ 3109495 h 6858000"/>
            <a:gd name="connsiteX10946" fmla="*/ 8419938 w 12192000"/>
            <a:gd name="connsiteY10946" fmla="*/ 3082155 h 6858000"/>
            <a:gd name="connsiteX10947" fmla="*/ 8447283 w 12192000"/>
            <a:gd name="connsiteY10947" fmla="*/ 3054815 h 6858000"/>
            <a:gd name="connsiteX10948" fmla="*/ 8474618 w 12192000"/>
            <a:gd name="connsiteY10948" fmla="*/ 3082155 h 6858000"/>
            <a:gd name="connsiteX10949" fmla="*/ 8447283 w 12192000"/>
            <a:gd name="connsiteY10949" fmla="*/ 3109495 h 6858000"/>
            <a:gd name="connsiteX10950" fmla="*/ 8513944 w 12192000"/>
            <a:gd name="connsiteY10950" fmla="*/ 3109495 h 6858000"/>
            <a:gd name="connsiteX10951" fmla="*/ 8486599 w 12192000"/>
            <a:gd name="connsiteY10951" fmla="*/ 3082155 h 6858000"/>
            <a:gd name="connsiteX10952" fmla="*/ 8513944 w 12192000"/>
            <a:gd name="connsiteY10952" fmla="*/ 3054815 h 6858000"/>
            <a:gd name="connsiteX10953" fmla="*/ 8541279 w 12192000"/>
            <a:gd name="connsiteY10953" fmla="*/ 3082155 h 6858000"/>
            <a:gd name="connsiteX10954" fmla="*/ 8513944 w 12192000"/>
            <a:gd name="connsiteY10954" fmla="*/ 3109495 h 6858000"/>
            <a:gd name="connsiteX10955" fmla="*/ 8580605 w 12192000"/>
            <a:gd name="connsiteY10955" fmla="*/ 3109495 h 6858000"/>
            <a:gd name="connsiteX10956" fmla="*/ 8553260 w 12192000"/>
            <a:gd name="connsiteY10956" fmla="*/ 3082155 h 6858000"/>
            <a:gd name="connsiteX10957" fmla="*/ 8580605 w 12192000"/>
            <a:gd name="connsiteY10957" fmla="*/ 3054815 h 6858000"/>
            <a:gd name="connsiteX10958" fmla="*/ 8607939 w 12192000"/>
            <a:gd name="connsiteY10958" fmla="*/ 3082155 h 6858000"/>
            <a:gd name="connsiteX10959" fmla="*/ 8580605 w 12192000"/>
            <a:gd name="connsiteY10959" fmla="*/ 3109495 h 6858000"/>
            <a:gd name="connsiteX10960" fmla="*/ 8913910 w 12192000"/>
            <a:gd name="connsiteY10960" fmla="*/ 3109495 h 6858000"/>
            <a:gd name="connsiteX10961" fmla="*/ 8886565 w 12192000"/>
            <a:gd name="connsiteY10961" fmla="*/ 3082155 h 6858000"/>
            <a:gd name="connsiteX10962" fmla="*/ 8913910 w 12192000"/>
            <a:gd name="connsiteY10962" fmla="*/ 3054815 h 6858000"/>
            <a:gd name="connsiteX10963" fmla="*/ 8941244 w 12192000"/>
            <a:gd name="connsiteY10963" fmla="*/ 3082155 h 6858000"/>
            <a:gd name="connsiteX10964" fmla="*/ 8913910 w 12192000"/>
            <a:gd name="connsiteY10964" fmla="*/ 3109495 h 6858000"/>
            <a:gd name="connsiteX10965" fmla="*/ 3847677 w 12192000"/>
            <a:gd name="connsiteY10965" fmla="*/ 3042867 h 6858000"/>
            <a:gd name="connsiteX10966" fmla="*/ 3820337 w 12192000"/>
            <a:gd name="connsiteY10966" fmla="*/ 3015527 h 6858000"/>
            <a:gd name="connsiteX10967" fmla="*/ 3847677 w 12192000"/>
            <a:gd name="connsiteY10967" fmla="*/ 2988188 h 6858000"/>
            <a:gd name="connsiteX10968" fmla="*/ 3875016 w 12192000"/>
            <a:gd name="connsiteY10968" fmla="*/ 3015527 h 6858000"/>
            <a:gd name="connsiteX10969" fmla="*/ 3847677 w 12192000"/>
            <a:gd name="connsiteY10969" fmla="*/ 3042867 h 6858000"/>
            <a:gd name="connsiteX10970" fmla="*/ 4114321 w 12192000"/>
            <a:gd name="connsiteY10970" fmla="*/ 3042867 h 6858000"/>
            <a:gd name="connsiteX10971" fmla="*/ 4086981 w 12192000"/>
            <a:gd name="connsiteY10971" fmla="*/ 3015527 h 6858000"/>
            <a:gd name="connsiteX10972" fmla="*/ 4114321 w 12192000"/>
            <a:gd name="connsiteY10972" fmla="*/ 2988188 h 6858000"/>
            <a:gd name="connsiteX10973" fmla="*/ 4141660 w 12192000"/>
            <a:gd name="connsiteY10973" fmla="*/ 3015527 h 6858000"/>
            <a:gd name="connsiteX10974" fmla="*/ 4114321 w 12192000"/>
            <a:gd name="connsiteY10974" fmla="*/ 3042867 h 6858000"/>
            <a:gd name="connsiteX10975" fmla="*/ 5580863 w 12192000"/>
            <a:gd name="connsiteY10975" fmla="*/ 3042867 h 6858000"/>
            <a:gd name="connsiteX10976" fmla="*/ 5553518 w 12192000"/>
            <a:gd name="connsiteY10976" fmla="*/ 3015527 h 6858000"/>
            <a:gd name="connsiteX10977" fmla="*/ 5580863 w 12192000"/>
            <a:gd name="connsiteY10977" fmla="*/ 2988188 h 6858000"/>
            <a:gd name="connsiteX10978" fmla="*/ 5608198 w 12192000"/>
            <a:gd name="connsiteY10978" fmla="*/ 3015527 h 6858000"/>
            <a:gd name="connsiteX10979" fmla="*/ 5580863 w 12192000"/>
            <a:gd name="connsiteY10979" fmla="*/ 3042867 h 6858000"/>
            <a:gd name="connsiteX10980" fmla="*/ 5647525 w 12192000"/>
            <a:gd name="connsiteY10980" fmla="*/ 3042867 h 6858000"/>
            <a:gd name="connsiteX10981" fmla="*/ 5620180 w 12192000"/>
            <a:gd name="connsiteY10981" fmla="*/ 3015527 h 6858000"/>
            <a:gd name="connsiteX10982" fmla="*/ 5647525 w 12192000"/>
            <a:gd name="connsiteY10982" fmla="*/ 2988188 h 6858000"/>
            <a:gd name="connsiteX10983" fmla="*/ 5674859 w 12192000"/>
            <a:gd name="connsiteY10983" fmla="*/ 3015527 h 6858000"/>
            <a:gd name="connsiteX10984" fmla="*/ 5647525 w 12192000"/>
            <a:gd name="connsiteY10984" fmla="*/ 3042867 h 6858000"/>
            <a:gd name="connsiteX10985" fmla="*/ 5714185 w 12192000"/>
            <a:gd name="connsiteY10985" fmla="*/ 3042867 h 6858000"/>
            <a:gd name="connsiteX10986" fmla="*/ 5686840 w 12192000"/>
            <a:gd name="connsiteY10986" fmla="*/ 3015527 h 6858000"/>
            <a:gd name="connsiteX10987" fmla="*/ 5714185 w 12192000"/>
            <a:gd name="connsiteY10987" fmla="*/ 2988188 h 6858000"/>
            <a:gd name="connsiteX10988" fmla="*/ 5741519 w 12192000"/>
            <a:gd name="connsiteY10988" fmla="*/ 3015527 h 6858000"/>
            <a:gd name="connsiteX10989" fmla="*/ 5714185 w 12192000"/>
            <a:gd name="connsiteY10989" fmla="*/ 3042867 h 6858000"/>
            <a:gd name="connsiteX10990" fmla="*/ 5780846 w 12192000"/>
            <a:gd name="connsiteY10990" fmla="*/ 3042867 h 6858000"/>
            <a:gd name="connsiteX10991" fmla="*/ 5753501 w 12192000"/>
            <a:gd name="connsiteY10991" fmla="*/ 3015527 h 6858000"/>
            <a:gd name="connsiteX10992" fmla="*/ 5780846 w 12192000"/>
            <a:gd name="connsiteY10992" fmla="*/ 2988188 h 6858000"/>
            <a:gd name="connsiteX10993" fmla="*/ 5808181 w 12192000"/>
            <a:gd name="connsiteY10993" fmla="*/ 3015527 h 6858000"/>
            <a:gd name="connsiteX10994" fmla="*/ 5780846 w 12192000"/>
            <a:gd name="connsiteY10994" fmla="*/ 3042867 h 6858000"/>
            <a:gd name="connsiteX10995" fmla="*/ 5847507 w 12192000"/>
            <a:gd name="connsiteY10995" fmla="*/ 3042867 h 6858000"/>
            <a:gd name="connsiteX10996" fmla="*/ 5820162 w 12192000"/>
            <a:gd name="connsiteY10996" fmla="*/ 3015527 h 6858000"/>
            <a:gd name="connsiteX10997" fmla="*/ 5847507 w 12192000"/>
            <a:gd name="connsiteY10997" fmla="*/ 2988188 h 6858000"/>
            <a:gd name="connsiteX10998" fmla="*/ 5874842 w 12192000"/>
            <a:gd name="connsiteY10998" fmla="*/ 3015527 h 6858000"/>
            <a:gd name="connsiteX10999" fmla="*/ 5847507 w 12192000"/>
            <a:gd name="connsiteY10999" fmla="*/ 3042867 h 6858000"/>
            <a:gd name="connsiteX11000" fmla="*/ 5914168 w 12192000"/>
            <a:gd name="connsiteY11000" fmla="*/ 3042867 h 6858000"/>
            <a:gd name="connsiteX11001" fmla="*/ 5886823 w 12192000"/>
            <a:gd name="connsiteY11001" fmla="*/ 3015527 h 6858000"/>
            <a:gd name="connsiteX11002" fmla="*/ 5914168 w 12192000"/>
            <a:gd name="connsiteY11002" fmla="*/ 2988188 h 6858000"/>
            <a:gd name="connsiteX11003" fmla="*/ 5941502 w 12192000"/>
            <a:gd name="connsiteY11003" fmla="*/ 3015527 h 6858000"/>
            <a:gd name="connsiteX11004" fmla="*/ 5914168 w 12192000"/>
            <a:gd name="connsiteY11004" fmla="*/ 3042867 h 6858000"/>
            <a:gd name="connsiteX11005" fmla="*/ 5980829 w 12192000"/>
            <a:gd name="connsiteY11005" fmla="*/ 3042867 h 6858000"/>
            <a:gd name="connsiteX11006" fmla="*/ 5953484 w 12192000"/>
            <a:gd name="connsiteY11006" fmla="*/ 3015527 h 6858000"/>
            <a:gd name="connsiteX11007" fmla="*/ 5980829 w 12192000"/>
            <a:gd name="connsiteY11007" fmla="*/ 2988188 h 6858000"/>
            <a:gd name="connsiteX11008" fmla="*/ 6008163 w 12192000"/>
            <a:gd name="connsiteY11008" fmla="*/ 3015527 h 6858000"/>
            <a:gd name="connsiteX11009" fmla="*/ 5980829 w 12192000"/>
            <a:gd name="connsiteY11009" fmla="*/ 3042867 h 6858000"/>
            <a:gd name="connsiteX11010" fmla="*/ 6047490 w 12192000"/>
            <a:gd name="connsiteY11010" fmla="*/ 3042867 h 6858000"/>
            <a:gd name="connsiteX11011" fmla="*/ 6020145 w 12192000"/>
            <a:gd name="connsiteY11011" fmla="*/ 3015527 h 6858000"/>
            <a:gd name="connsiteX11012" fmla="*/ 6047490 w 12192000"/>
            <a:gd name="connsiteY11012" fmla="*/ 2988188 h 6858000"/>
            <a:gd name="connsiteX11013" fmla="*/ 6074825 w 12192000"/>
            <a:gd name="connsiteY11013" fmla="*/ 3015527 h 6858000"/>
            <a:gd name="connsiteX11014" fmla="*/ 6047490 w 12192000"/>
            <a:gd name="connsiteY11014" fmla="*/ 3042867 h 6858000"/>
            <a:gd name="connsiteX11015" fmla="*/ 6114150 w 12192000"/>
            <a:gd name="connsiteY11015" fmla="*/ 3042867 h 6858000"/>
            <a:gd name="connsiteX11016" fmla="*/ 6086805 w 12192000"/>
            <a:gd name="connsiteY11016" fmla="*/ 3015527 h 6858000"/>
            <a:gd name="connsiteX11017" fmla="*/ 6114150 w 12192000"/>
            <a:gd name="connsiteY11017" fmla="*/ 2988188 h 6858000"/>
            <a:gd name="connsiteX11018" fmla="*/ 6141485 w 12192000"/>
            <a:gd name="connsiteY11018" fmla="*/ 3015527 h 6858000"/>
            <a:gd name="connsiteX11019" fmla="*/ 6114150 w 12192000"/>
            <a:gd name="connsiteY11019" fmla="*/ 3042867 h 6858000"/>
            <a:gd name="connsiteX11020" fmla="*/ 6180812 w 12192000"/>
            <a:gd name="connsiteY11020" fmla="*/ 3042867 h 6858000"/>
            <a:gd name="connsiteX11021" fmla="*/ 6153467 w 12192000"/>
            <a:gd name="connsiteY11021" fmla="*/ 3015527 h 6858000"/>
            <a:gd name="connsiteX11022" fmla="*/ 6180812 w 12192000"/>
            <a:gd name="connsiteY11022" fmla="*/ 2988188 h 6858000"/>
            <a:gd name="connsiteX11023" fmla="*/ 6208146 w 12192000"/>
            <a:gd name="connsiteY11023" fmla="*/ 3015527 h 6858000"/>
            <a:gd name="connsiteX11024" fmla="*/ 6180812 w 12192000"/>
            <a:gd name="connsiteY11024" fmla="*/ 3042867 h 6858000"/>
            <a:gd name="connsiteX11025" fmla="*/ 6247473 w 12192000"/>
            <a:gd name="connsiteY11025" fmla="*/ 3042867 h 6858000"/>
            <a:gd name="connsiteX11026" fmla="*/ 6220128 w 12192000"/>
            <a:gd name="connsiteY11026" fmla="*/ 3015527 h 6858000"/>
            <a:gd name="connsiteX11027" fmla="*/ 6247473 w 12192000"/>
            <a:gd name="connsiteY11027" fmla="*/ 2988188 h 6858000"/>
            <a:gd name="connsiteX11028" fmla="*/ 6274807 w 12192000"/>
            <a:gd name="connsiteY11028" fmla="*/ 3015527 h 6858000"/>
            <a:gd name="connsiteX11029" fmla="*/ 6247473 w 12192000"/>
            <a:gd name="connsiteY11029" fmla="*/ 3042867 h 6858000"/>
            <a:gd name="connsiteX11030" fmla="*/ 6314133 w 12192000"/>
            <a:gd name="connsiteY11030" fmla="*/ 3042867 h 6858000"/>
            <a:gd name="connsiteX11031" fmla="*/ 6286788 w 12192000"/>
            <a:gd name="connsiteY11031" fmla="*/ 3015527 h 6858000"/>
            <a:gd name="connsiteX11032" fmla="*/ 6314133 w 12192000"/>
            <a:gd name="connsiteY11032" fmla="*/ 2988188 h 6858000"/>
            <a:gd name="connsiteX11033" fmla="*/ 6341468 w 12192000"/>
            <a:gd name="connsiteY11033" fmla="*/ 3015527 h 6858000"/>
            <a:gd name="connsiteX11034" fmla="*/ 6314133 w 12192000"/>
            <a:gd name="connsiteY11034" fmla="*/ 3042867 h 6858000"/>
            <a:gd name="connsiteX11035" fmla="*/ 6380794 w 12192000"/>
            <a:gd name="connsiteY11035" fmla="*/ 3042867 h 6858000"/>
            <a:gd name="connsiteX11036" fmla="*/ 6353449 w 12192000"/>
            <a:gd name="connsiteY11036" fmla="*/ 3015527 h 6858000"/>
            <a:gd name="connsiteX11037" fmla="*/ 6380794 w 12192000"/>
            <a:gd name="connsiteY11037" fmla="*/ 2988188 h 6858000"/>
            <a:gd name="connsiteX11038" fmla="*/ 6408129 w 12192000"/>
            <a:gd name="connsiteY11038" fmla="*/ 3015527 h 6858000"/>
            <a:gd name="connsiteX11039" fmla="*/ 6380794 w 12192000"/>
            <a:gd name="connsiteY11039" fmla="*/ 3042867 h 6858000"/>
            <a:gd name="connsiteX11040" fmla="*/ 6447456 w 12192000"/>
            <a:gd name="connsiteY11040" fmla="*/ 3042867 h 6858000"/>
            <a:gd name="connsiteX11041" fmla="*/ 6420111 w 12192000"/>
            <a:gd name="connsiteY11041" fmla="*/ 3015527 h 6858000"/>
            <a:gd name="connsiteX11042" fmla="*/ 6447456 w 12192000"/>
            <a:gd name="connsiteY11042" fmla="*/ 2988188 h 6858000"/>
            <a:gd name="connsiteX11043" fmla="*/ 6474790 w 12192000"/>
            <a:gd name="connsiteY11043" fmla="*/ 3015527 h 6858000"/>
            <a:gd name="connsiteX11044" fmla="*/ 6447456 w 12192000"/>
            <a:gd name="connsiteY11044" fmla="*/ 3042867 h 6858000"/>
            <a:gd name="connsiteX11045" fmla="*/ 6514116 w 12192000"/>
            <a:gd name="connsiteY11045" fmla="*/ 3042867 h 6858000"/>
            <a:gd name="connsiteX11046" fmla="*/ 6486771 w 12192000"/>
            <a:gd name="connsiteY11046" fmla="*/ 3015527 h 6858000"/>
            <a:gd name="connsiteX11047" fmla="*/ 6514116 w 12192000"/>
            <a:gd name="connsiteY11047" fmla="*/ 2988188 h 6858000"/>
            <a:gd name="connsiteX11048" fmla="*/ 6541450 w 12192000"/>
            <a:gd name="connsiteY11048" fmla="*/ 3015527 h 6858000"/>
            <a:gd name="connsiteX11049" fmla="*/ 6514116 w 12192000"/>
            <a:gd name="connsiteY11049" fmla="*/ 3042867 h 6858000"/>
            <a:gd name="connsiteX11050" fmla="*/ 6580777 w 12192000"/>
            <a:gd name="connsiteY11050" fmla="*/ 3042867 h 6858000"/>
            <a:gd name="connsiteX11051" fmla="*/ 6553432 w 12192000"/>
            <a:gd name="connsiteY11051" fmla="*/ 3015527 h 6858000"/>
            <a:gd name="connsiteX11052" fmla="*/ 6580777 w 12192000"/>
            <a:gd name="connsiteY11052" fmla="*/ 2988188 h 6858000"/>
            <a:gd name="connsiteX11053" fmla="*/ 6608112 w 12192000"/>
            <a:gd name="connsiteY11053" fmla="*/ 3015527 h 6858000"/>
            <a:gd name="connsiteX11054" fmla="*/ 6580777 w 12192000"/>
            <a:gd name="connsiteY11054" fmla="*/ 3042867 h 6858000"/>
            <a:gd name="connsiteX11055" fmla="*/ 6647438 w 12192000"/>
            <a:gd name="connsiteY11055" fmla="*/ 3042867 h 6858000"/>
            <a:gd name="connsiteX11056" fmla="*/ 6620093 w 12192000"/>
            <a:gd name="connsiteY11056" fmla="*/ 3015527 h 6858000"/>
            <a:gd name="connsiteX11057" fmla="*/ 6647438 w 12192000"/>
            <a:gd name="connsiteY11057" fmla="*/ 2988188 h 6858000"/>
            <a:gd name="connsiteX11058" fmla="*/ 6674773 w 12192000"/>
            <a:gd name="connsiteY11058" fmla="*/ 3015527 h 6858000"/>
            <a:gd name="connsiteX11059" fmla="*/ 6647438 w 12192000"/>
            <a:gd name="connsiteY11059" fmla="*/ 3042867 h 6858000"/>
            <a:gd name="connsiteX11060" fmla="*/ 6714100 w 12192000"/>
            <a:gd name="connsiteY11060" fmla="*/ 3042867 h 6858000"/>
            <a:gd name="connsiteX11061" fmla="*/ 6686755 w 12192000"/>
            <a:gd name="connsiteY11061" fmla="*/ 3015527 h 6858000"/>
            <a:gd name="connsiteX11062" fmla="*/ 6714100 w 12192000"/>
            <a:gd name="connsiteY11062" fmla="*/ 2988188 h 6858000"/>
            <a:gd name="connsiteX11063" fmla="*/ 6741434 w 12192000"/>
            <a:gd name="connsiteY11063" fmla="*/ 3015527 h 6858000"/>
            <a:gd name="connsiteX11064" fmla="*/ 6714100 w 12192000"/>
            <a:gd name="connsiteY11064" fmla="*/ 3042867 h 6858000"/>
            <a:gd name="connsiteX11065" fmla="*/ 6780760 w 12192000"/>
            <a:gd name="connsiteY11065" fmla="*/ 3042867 h 6858000"/>
            <a:gd name="connsiteX11066" fmla="*/ 6753415 w 12192000"/>
            <a:gd name="connsiteY11066" fmla="*/ 3015527 h 6858000"/>
            <a:gd name="connsiteX11067" fmla="*/ 6780760 w 12192000"/>
            <a:gd name="connsiteY11067" fmla="*/ 2988188 h 6858000"/>
            <a:gd name="connsiteX11068" fmla="*/ 6808094 w 12192000"/>
            <a:gd name="connsiteY11068" fmla="*/ 3015527 h 6858000"/>
            <a:gd name="connsiteX11069" fmla="*/ 6780760 w 12192000"/>
            <a:gd name="connsiteY11069" fmla="*/ 3042867 h 6858000"/>
            <a:gd name="connsiteX11070" fmla="*/ 6847421 w 12192000"/>
            <a:gd name="connsiteY11070" fmla="*/ 3042867 h 6858000"/>
            <a:gd name="connsiteX11071" fmla="*/ 6820076 w 12192000"/>
            <a:gd name="connsiteY11071" fmla="*/ 3015527 h 6858000"/>
            <a:gd name="connsiteX11072" fmla="*/ 6847421 w 12192000"/>
            <a:gd name="connsiteY11072" fmla="*/ 2988188 h 6858000"/>
            <a:gd name="connsiteX11073" fmla="*/ 6874756 w 12192000"/>
            <a:gd name="connsiteY11073" fmla="*/ 3015527 h 6858000"/>
            <a:gd name="connsiteX11074" fmla="*/ 6847421 w 12192000"/>
            <a:gd name="connsiteY11074" fmla="*/ 3042867 h 6858000"/>
            <a:gd name="connsiteX11075" fmla="*/ 6914082 w 12192000"/>
            <a:gd name="connsiteY11075" fmla="*/ 3042867 h 6858000"/>
            <a:gd name="connsiteX11076" fmla="*/ 6886737 w 12192000"/>
            <a:gd name="connsiteY11076" fmla="*/ 3015527 h 6858000"/>
            <a:gd name="connsiteX11077" fmla="*/ 6914082 w 12192000"/>
            <a:gd name="connsiteY11077" fmla="*/ 2988188 h 6858000"/>
            <a:gd name="connsiteX11078" fmla="*/ 6941417 w 12192000"/>
            <a:gd name="connsiteY11078" fmla="*/ 3015527 h 6858000"/>
            <a:gd name="connsiteX11079" fmla="*/ 6914082 w 12192000"/>
            <a:gd name="connsiteY11079" fmla="*/ 3042867 h 6858000"/>
            <a:gd name="connsiteX11080" fmla="*/ 7180725 w 12192000"/>
            <a:gd name="connsiteY11080" fmla="*/ 3042867 h 6858000"/>
            <a:gd name="connsiteX11081" fmla="*/ 7153380 w 12192000"/>
            <a:gd name="connsiteY11081" fmla="*/ 3015527 h 6858000"/>
            <a:gd name="connsiteX11082" fmla="*/ 7180725 w 12192000"/>
            <a:gd name="connsiteY11082" fmla="*/ 2988188 h 6858000"/>
            <a:gd name="connsiteX11083" fmla="*/ 7208060 w 12192000"/>
            <a:gd name="connsiteY11083" fmla="*/ 3015527 h 6858000"/>
            <a:gd name="connsiteX11084" fmla="*/ 7180725 w 12192000"/>
            <a:gd name="connsiteY11084" fmla="*/ 3042867 h 6858000"/>
            <a:gd name="connsiteX11085" fmla="*/ 7847335 w 12192000"/>
            <a:gd name="connsiteY11085" fmla="*/ 3042867 h 6858000"/>
            <a:gd name="connsiteX11086" fmla="*/ 7819990 w 12192000"/>
            <a:gd name="connsiteY11086" fmla="*/ 3015527 h 6858000"/>
            <a:gd name="connsiteX11087" fmla="*/ 7847335 w 12192000"/>
            <a:gd name="connsiteY11087" fmla="*/ 2988188 h 6858000"/>
            <a:gd name="connsiteX11088" fmla="*/ 7874669 w 12192000"/>
            <a:gd name="connsiteY11088" fmla="*/ 3015527 h 6858000"/>
            <a:gd name="connsiteX11089" fmla="*/ 7847335 w 12192000"/>
            <a:gd name="connsiteY11089" fmla="*/ 3042867 h 6858000"/>
            <a:gd name="connsiteX11090" fmla="*/ 8380622 w 12192000"/>
            <a:gd name="connsiteY11090" fmla="*/ 3042867 h 6858000"/>
            <a:gd name="connsiteX11091" fmla="*/ 8353277 w 12192000"/>
            <a:gd name="connsiteY11091" fmla="*/ 3015527 h 6858000"/>
            <a:gd name="connsiteX11092" fmla="*/ 8380622 w 12192000"/>
            <a:gd name="connsiteY11092" fmla="*/ 2988188 h 6858000"/>
            <a:gd name="connsiteX11093" fmla="*/ 8407956 w 12192000"/>
            <a:gd name="connsiteY11093" fmla="*/ 3015527 h 6858000"/>
            <a:gd name="connsiteX11094" fmla="*/ 8380622 w 12192000"/>
            <a:gd name="connsiteY11094" fmla="*/ 3042867 h 6858000"/>
            <a:gd name="connsiteX11095" fmla="*/ 8513944 w 12192000"/>
            <a:gd name="connsiteY11095" fmla="*/ 3042867 h 6858000"/>
            <a:gd name="connsiteX11096" fmla="*/ 8486599 w 12192000"/>
            <a:gd name="connsiteY11096" fmla="*/ 3015527 h 6858000"/>
            <a:gd name="connsiteX11097" fmla="*/ 8513944 w 12192000"/>
            <a:gd name="connsiteY11097" fmla="*/ 2988188 h 6858000"/>
            <a:gd name="connsiteX11098" fmla="*/ 8541279 w 12192000"/>
            <a:gd name="connsiteY11098" fmla="*/ 3015527 h 6858000"/>
            <a:gd name="connsiteX11099" fmla="*/ 8513944 w 12192000"/>
            <a:gd name="connsiteY11099" fmla="*/ 3042867 h 6858000"/>
            <a:gd name="connsiteX11100" fmla="*/ 8580605 w 12192000"/>
            <a:gd name="connsiteY11100" fmla="*/ 3042867 h 6858000"/>
            <a:gd name="connsiteX11101" fmla="*/ 8553260 w 12192000"/>
            <a:gd name="connsiteY11101" fmla="*/ 3015527 h 6858000"/>
            <a:gd name="connsiteX11102" fmla="*/ 8580605 w 12192000"/>
            <a:gd name="connsiteY11102" fmla="*/ 2988188 h 6858000"/>
            <a:gd name="connsiteX11103" fmla="*/ 8607939 w 12192000"/>
            <a:gd name="connsiteY11103" fmla="*/ 3015527 h 6858000"/>
            <a:gd name="connsiteX11104" fmla="*/ 8580605 w 12192000"/>
            <a:gd name="connsiteY11104" fmla="*/ 3042867 h 6858000"/>
            <a:gd name="connsiteX11105" fmla="*/ 8980570 w 12192000"/>
            <a:gd name="connsiteY11105" fmla="*/ 3042867 h 6858000"/>
            <a:gd name="connsiteX11106" fmla="*/ 8953225 w 12192000"/>
            <a:gd name="connsiteY11106" fmla="*/ 3015527 h 6858000"/>
            <a:gd name="connsiteX11107" fmla="*/ 8980570 w 12192000"/>
            <a:gd name="connsiteY11107" fmla="*/ 2988188 h 6858000"/>
            <a:gd name="connsiteX11108" fmla="*/ 9007905 w 12192000"/>
            <a:gd name="connsiteY11108" fmla="*/ 3015527 h 6858000"/>
            <a:gd name="connsiteX11109" fmla="*/ 8980570 w 12192000"/>
            <a:gd name="connsiteY11109" fmla="*/ 3042867 h 6858000"/>
            <a:gd name="connsiteX11110" fmla="*/ 3914338 w 12192000"/>
            <a:gd name="connsiteY11110" fmla="*/ 2976238 h 6858000"/>
            <a:gd name="connsiteX11111" fmla="*/ 3886998 w 12192000"/>
            <a:gd name="connsiteY11111" fmla="*/ 2948898 h 6858000"/>
            <a:gd name="connsiteX11112" fmla="*/ 3914338 w 12192000"/>
            <a:gd name="connsiteY11112" fmla="*/ 2921559 h 6858000"/>
            <a:gd name="connsiteX11113" fmla="*/ 3941678 w 12192000"/>
            <a:gd name="connsiteY11113" fmla="*/ 2948898 h 6858000"/>
            <a:gd name="connsiteX11114" fmla="*/ 3914338 w 12192000"/>
            <a:gd name="connsiteY11114" fmla="*/ 2976238 h 6858000"/>
            <a:gd name="connsiteX11115" fmla="*/ 3980999 w 12192000"/>
            <a:gd name="connsiteY11115" fmla="*/ 2976238 h 6858000"/>
            <a:gd name="connsiteX11116" fmla="*/ 3953659 w 12192000"/>
            <a:gd name="connsiteY11116" fmla="*/ 2948898 h 6858000"/>
            <a:gd name="connsiteX11117" fmla="*/ 3980999 w 12192000"/>
            <a:gd name="connsiteY11117" fmla="*/ 2921559 h 6858000"/>
            <a:gd name="connsiteX11118" fmla="*/ 4008339 w 12192000"/>
            <a:gd name="connsiteY11118" fmla="*/ 2948898 h 6858000"/>
            <a:gd name="connsiteX11119" fmla="*/ 3980999 w 12192000"/>
            <a:gd name="connsiteY11119" fmla="*/ 2976238 h 6858000"/>
            <a:gd name="connsiteX11120" fmla="*/ 4047659 w 12192000"/>
            <a:gd name="connsiteY11120" fmla="*/ 2976238 h 6858000"/>
            <a:gd name="connsiteX11121" fmla="*/ 4020320 w 12192000"/>
            <a:gd name="connsiteY11121" fmla="*/ 2948898 h 6858000"/>
            <a:gd name="connsiteX11122" fmla="*/ 4047659 w 12192000"/>
            <a:gd name="connsiteY11122" fmla="*/ 2921559 h 6858000"/>
            <a:gd name="connsiteX11123" fmla="*/ 4074999 w 12192000"/>
            <a:gd name="connsiteY11123" fmla="*/ 2948898 h 6858000"/>
            <a:gd name="connsiteX11124" fmla="*/ 4047659 w 12192000"/>
            <a:gd name="connsiteY11124" fmla="*/ 2976238 h 6858000"/>
            <a:gd name="connsiteX11125" fmla="*/ 4114321 w 12192000"/>
            <a:gd name="connsiteY11125" fmla="*/ 2976238 h 6858000"/>
            <a:gd name="connsiteX11126" fmla="*/ 4086981 w 12192000"/>
            <a:gd name="connsiteY11126" fmla="*/ 2948898 h 6858000"/>
            <a:gd name="connsiteX11127" fmla="*/ 4114321 w 12192000"/>
            <a:gd name="connsiteY11127" fmla="*/ 2921559 h 6858000"/>
            <a:gd name="connsiteX11128" fmla="*/ 4141660 w 12192000"/>
            <a:gd name="connsiteY11128" fmla="*/ 2948898 h 6858000"/>
            <a:gd name="connsiteX11129" fmla="*/ 4114321 w 12192000"/>
            <a:gd name="connsiteY11129" fmla="*/ 2976238 h 6858000"/>
            <a:gd name="connsiteX11130" fmla="*/ 4180982 w 12192000"/>
            <a:gd name="connsiteY11130" fmla="*/ 2976238 h 6858000"/>
            <a:gd name="connsiteX11131" fmla="*/ 4153642 w 12192000"/>
            <a:gd name="connsiteY11131" fmla="*/ 2948898 h 6858000"/>
            <a:gd name="connsiteX11132" fmla="*/ 4180982 w 12192000"/>
            <a:gd name="connsiteY11132" fmla="*/ 2921559 h 6858000"/>
            <a:gd name="connsiteX11133" fmla="*/ 4208322 w 12192000"/>
            <a:gd name="connsiteY11133" fmla="*/ 2948898 h 6858000"/>
            <a:gd name="connsiteX11134" fmla="*/ 4180982 w 12192000"/>
            <a:gd name="connsiteY11134" fmla="*/ 2976238 h 6858000"/>
            <a:gd name="connsiteX11135" fmla="*/ 4247642 w 12192000"/>
            <a:gd name="connsiteY11135" fmla="*/ 2976238 h 6858000"/>
            <a:gd name="connsiteX11136" fmla="*/ 4220302 w 12192000"/>
            <a:gd name="connsiteY11136" fmla="*/ 2948898 h 6858000"/>
            <a:gd name="connsiteX11137" fmla="*/ 4247642 w 12192000"/>
            <a:gd name="connsiteY11137" fmla="*/ 2921559 h 6858000"/>
            <a:gd name="connsiteX11138" fmla="*/ 4274982 w 12192000"/>
            <a:gd name="connsiteY11138" fmla="*/ 2948898 h 6858000"/>
            <a:gd name="connsiteX11139" fmla="*/ 4247642 w 12192000"/>
            <a:gd name="connsiteY11139" fmla="*/ 2976238 h 6858000"/>
            <a:gd name="connsiteX11140" fmla="*/ 4314303 w 12192000"/>
            <a:gd name="connsiteY11140" fmla="*/ 2976238 h 6858000"/>
            <a:gd name="connsiteX11141" fmla="*/ 4286964 w 12192000"/>
            <a:gd name="connsiteY11141" fmla="*/ 2948898 h 6858000"/>
            <a:gd name="connsiteX11142" fmla="*/ 4314303 w 12192000"/>
            <a:gd name="connsiteY11142" fmla="*/ 2921559 h 6858000"/>
            <a:gd name="connsiteX11143" fmla="*/ 4341643 w 12192000"/>
            <a:gd name="connsiteY11143" fmla="*/ 2948898 h 6858000"/>
            <a:gd name="connsiteX11144" fmla="*/ 4314303 w 12192000"/>
            <a:gd name="connsiteY11144" fmla="*/ 2976238 h 6858000"/>
            <a:gd name="connsiteX11145" fmla="*/ 4380965 w 12192000"/>
            <a:gd name="connsiteY11145" fmla="*/ 2976238 h 6858000"/>
            <a:gd name="connsiteX11146" fmla="*/ 4353625 w 12192000"/>
            <a:gd name="connsiteY11146" fmla="*/ 2948898 h 6858000"/>
            <a:gd name="connsiteX11147" fmla="*/ 4380965 w 12192000"/>
            <a:gd name="connsiteY11147" fmla="*/ 2921559 h 6858000"/>
            <a:gd name="connsiteX11148" fmla="*/ 4408304 w 12192000"/>
            <a:gd name="connsiteY11148" fmla="*/ 2948898 h 6858000"/>
            <a:gd name="connsiteX11149" fmla="*/ 4380965 w 12192000"/>
            <a:gd name="connsiteY11149" fmla="*/ 2976238 h 6858000"/>
            <a:gd name="connsiteX11150" fmla="*/ 5647525 w 12192000"/>
            <a:gd name="connsiteY11150" fmla="*/ 2976238 h 6858000"/>
            <a:gd name="connsiteX11151" fmla="*/ 5620180 w 12192000"/>
            <a:gd name="connsiteY11151" fmla="*/ 2948898 h 6858000"/>
            <a:gd name="connsiteX11152" fmla="*/ 5647525 w 12192000"/>
            <a:gd name="connsiteY11152" fmla="*/ 2921559 h 6858000"/>
            <a:gd name="connsiteX11153" fmla="*/ 5674859 w 12192000"/>
            <a:gd name="connsiteY11153" fmla="*/ 2948898 h 6858000"/>
            <a:gd name="connsiteX11154" fmla="*/ 5647525 w 12192000"/>
            <a:gd name="connsiteY11154" fmla="*/ 2976238 h 6858000"/>
            <a:gd name="connsiteX11155" fmla="*/ 5714185 w 12192000"/>
            <a:gd name="connsiteY11155" fmla="*/ 2976238 h 6858000"/>
            <a:gd name="connsiteX11156" fmla="*/ 5686840 w 12192000"/>
            <a:gd name="connsiteY11156" fmla="*/ 2948898 h 6858000"/>
            <a:gd name="connsiteX11157" fmla="*/ 5714185 w 12192000"/>
            <a:gd name="connsiteY11157" fmla="*/ 2921559 h 6858000"/>
            <a:gd name="connsiteX11158" fmla="*/ 5741519 w 12192000"/>
            <a:gd name="connsiteY11158" fmla="*/ 2948898 h 6858000"/>
            <a:gd name="connsiteX11159" fmla="*/ 5714185 w 12192000"/>
            <a:gd name="connsiteY11159" fmla="*/ 2976238 h 6858000"/>
            <a:gd name="connsiteX11160" fmla="*/ 5780846 w 12192000"/>
            <a:gd name="connsiteY11160" fmla="*/ 2976238 h 6858000"/>
            <a:gd name="connsiteX11161" fmla="*/ 5753501 w 12192000"/>
            <a:gd name="connsiteY11161" fmla="*/ 2948898 h 6858000"/>
            <a:gd name="connsiteX11162" fmla="*/ 5780846 w 12192000"/>
            <a:gd name="connsiteY11162" fmla="*/ 2921559 h 6858000"/>
            <a:gd name="connsiteX11163" fmla="*/ 5808181 w 12192000"/>
            <a:gd name="connsiteY11163" fmla="*/ 2948898 h 6858000"/>
            <a:gd name="connsiteX11164" fmla="*/ 5780846 w 12192000"/>
            <a:gd name="connsiteY11164" fmla="*/ 2976238 h 6858000"/>
            <a:gd name="connsiteX11165" fmla="*/ 5847507 w 12192000"/>
            <a:gd name="connsiteY11165" fmla="*/ 2976238 h 6858000"/>
            <a:gd name="connsiteX11166" fmla="*/ 5820162 w 12192000"/>
            <a:gd name="connsiteY11166" fmla="*/ 2948898 h 6858000"/>
            <a:gd name="connsiteX11167" fmla="*/ 5847507 w 12192000"/>
            <a:gd name="connsiteY11167" fmla="*/ 2921559 h 6858000"/>
            <a:gd name="connsiteX11168" fmla="*/ 5874842 w 12192000"/>
            <a:gd name="connsiteY11168" fmla="*/ 2948898 h 6858000"/>
            <a:gd name="connsiteX11169" fmla="*/ 5847507 w 12192000"/>
            <a:gd name="connsiteY11169" fmla="*/ 2976238 h 6858000"/>
            <a:gd name="connsiteX11170" fmla="*/ 5914168 w 12192000"/>
            <a:gd name="connsiteY11170" fmla="*/ 2976238 h 6858000"/>
            <a:gd name="connsiteX11171" fmla="*/ 5886823 w 12192000"/>
            <a:gd name="connsiteY11171" fmla="*/ 2948898 h 6858000"/>
            <a:gd name="connsiteX11172" fmla="*/ 5914168 w 12192000"/>
            <a:gd name="connsiteY11172" fmla="*/ 2921559 h 6858000"/>
            <a:gd name="connsiteX11173" fmla="*/ 5941502 w 12192000"/>
            <a:gd name="connsiteY11173" fmla="*/ 2948898 h 6858000"/>
            <a:gd name="connsiteX11174" fmla="*/ 5914168 w 12192000"/>
            <a:gd name="connsiteY11174" fmla="*/ 2976238 h 6858000"/>
            <a:gd name="connsiteX11175" fmla="*/ 5980829 w 12192000"/>
            <a:gd name="connsiteY11175" fmla="*/ 2976238 h 6858000"/>
            <a:gd name="connsiteX11176" fmla="*/ 5953484 w 12192000"/>
            <a:gd name="connsiteY11176" fmla="*/ 2948898 h 6858000"/>
            <a:gd name="connsiteX11177" fmla="*/ 5980829 w 12192000"/>
            <a:gd name="connsiteY11177" fmla="*/ 2921559 h 6858000"/>
            <a:gd name="connsiteX11178" fmla="*/ 6008163 w 12192000"/>
            <a:gd name="connsiteY11178" fmla="*/ 2948898 h 6858000"/>
            <a:gd name="connsiteX11179" fmla="*/ 5980829 w 12192000"/>
            <a:gd name="connsiteY11179" fmla="*/ 2976238 h 6858000"/>
            <a:gd name="connsiteX11180" fmla="*/ 6047490 w 12192000"/>
            <a:gd name="connsiteY11180" fmla="*/ 2976238 h 6858000"/>
            <a:gd name="connsiteX11181" fmla="*/ 6020145 w 12192000"/>
            <a:gd name="connsiteY11181" fmla="*/ 2948898 h 6858000"/>
            <a:gd name="connsiteX11182" fmla="*/ 6047490 w 12192000"/>
            <a:gd name="connsiteY11182" fmla="*/ 2921559 h 6858000"/>
            <a:gd name="connsiteX11183" fmla="*/ 6074825 w 12192000"/>
            <a:gd name="connsiteY11183" fmla="*/ 2948898 h 6858000"/>
            <a:gd name="connsiteX11184" fmla="*/ 6047490 w 12192000"/>
            <a:gd name="connsiteY11184" fmla="*/ 2976238 h 6858000"/>
            <a:gd name="connsiteX11185" fmla="*/ 6114150 w 12192000"/>
            <a:gd name="connsiteY11185" fmla="*/ 2976238 h 6858000"/>
            <a:gd name="connsiteX11186" fmla="*/ 6086805 w 12192000"/>
            <a:gd name="connsiteY11186" fmla="*/ 2948898 h 6858000"/>
            <a:gd name="connsiteX11187" fmla="*/ 6114150 w 12192000"/>
            <a:gd name="connsiteY11187" fmla="*/ 2921559 h 6858000"/>
            <a:gd name="connsiteX11188" fmla="*/ 6141485 w 12192000"/>
            <a:gd name="connsiteY11188" fmla="*/ 2948898 h 6858000"/>
            <a:gd name="connsiteX11189" fmla="*/ 6114150 w 12192000"/>
            <a:gd name="connsiteY11189" fmla="*/ 2976238 h 6858000"/>
            <a:gd name="connsiteX11190" fmla="*/ 6180812 w 12192000"/>
            <a:gd name="connsiteY11190" fmla="*/ 2976238 h 6858000"/>
            <a:gd name="connsiteX11191" fmla="*/ 6153467 w 12192000"/>
            <a:gd name="connsiteY11191" fmla="*/ 2948898 h 6858000"/>
            <a:gd name="connsiteX11192" fmla="*/ 6180812 w 12192000"/>
            <a:gd name="connsiteY11192" fmla="*/ 2921559 h 6858000"/>
            <a:gd name="connsiteX11193" fmla="*/ 6208146 w 12192000"/>
            <a:gd name="connsiteY11193" fmla="*/ 2948898 h 6858000"/>
            <a:gd name="connsiteX11194" fmla="*/ 6180812 w 12192000"/>
            <a:gd name="connsiteY11194" fmla="*/ 2976238 h 6858000"/>
            <a:gd name="connsiteX11195" fmla="*/ 6247473 w 12192000"/>
            <a:gd name="connsiteY11195" fmla="*/ 2976238 h 6858000"/>
            <a:gd name="connsiteX11196" fmla="*/ 6220128 w 12192000"/>
            <a:gd name="connsiteY11196" fmla="*/ 2948898 h 6858000"/>
            <a:gd name="connsiteX11197" fmla="*/ 6247473 w 12192000"/>
            <a:gd name="connsiteY11197" fmla="*/ 2921559 h 6858000"/>
            <a:gd name="connsiteX11198" fmla="*/ 6274807 w 12192000"/>
            <a:gd name="connsiteY11198" fmla="*/ 2948898 h 6858000"/>
            <a:gd name="connsiteX11199" fmla="*/ 6247473 w 12192000"/>
            <a:gd name="connsiteY11199" fmla="*/ 2976238 h 6858000"/>
            <a:gd name="connsiteX11200" fmla="*/ 6314133 w 12192000"/>
            <a:gd name="connsiteY11200" fmla="*/ 2976238 h 6858000"/>
            <a:gd name="connsiteX11201" fmla="*/ 6286788 w 12192000"/>
            <a:gd name="connsiteY11201" fmla="*/ 2948898 h 6858000"/>
            <a:gd name="connsiteX11202" fmla="*/ 6314133 w 12192000"/>
            <a:gd name="connsiteY11202" fmla="*/ 2921559 h 6858000"/>
            <a:gd name="connsiteX11203" fmla="*/ 6341468 w 12192000"/>
            <a:gd name="connsiteY11203" fmla="*/ 2948898 h 6858000"/>
            <a:gd name="connsiteX11204" fmla="*/ 6314133 w 12192000"/>
            <a:gd name="connsiteY11204" fmla="*/ 2976238 h 6858000"/>
            <a:gd name="connsiteX11205" fmla="*/ 6380794 w 12192000"/>
            <a:gd name="connsiteY11205" fmla="*/ 2976238 h 6858000"/>
            <a:gd name="connsiteX11206" fmla="*/ 6353449 w 12192000"/>
            <a:gd name="connsiteY11206" fmla="*/ 2948898 h 6858000"/>
            <a:gd name="connsiteX11207" fmla="*/ 6380794 w 12192000"/>
            <a:gd name="connsiteY11207" fmla="*/ 2921559 h 6858000"/>
            <a:gd name="connsiteX11208" fmla="*/ 6408129 w 12192000"/>
            <a:gd name="connsiteY11208" fmla="*/ 2948898 h 6858000"/>
            <a:gd name="connsiteX11209" fmla="*/ 6380794 w 12192000"/>
            <a:gd name="connsiteY11209" fmla="*/ 2976238 h 6858000"/>
            <a:gd name="connsiteX11210" fmla="*/ 6447456 w 12192000"/>
            <a:gd name="connsiteY11210" fmla="*/ 2976238 h 6858000"/>
            <a:gd name="connsiteX11211" fmla="*/ 6420111 w 12192000"/>
            <a:gd name="connsiteY11211" fmla="*/ 2948898 h 6858000"/>
            <a:gd name="connsiteX11212" fmla="*/ 6447456 w 12192000"/>
            <a:gd name="connsiteY11212" fmla="*/ 2921559 h 6858000"/>
            <a:gd name="connsiteX11213" fmla="*/ 6474790 w 12192000"/>
            <a:gd name="connsiteY11213" fmla="*/ 2948898 h 6858000"/>
            <a:gd name="connsiteX11214" fmla="*/ 6447456 w 12192000"/>
            <a:gd name="connsiteY11214" fmla="*/ 2976238 h 6858000"/>
            <a:gd name="connsiteX11215" fmla="*/ 6514116 w 12192000"/>
            <a:gd name="connsiteY11215" fmla="*/ 2976238 h 6858000"/>
            <a:gd name="connsiteX11216" fmla="*/ 6486771 w 12192000"/>
            <a:gd name="connsiteY11216" fmla="*/ 2948898 h 6858000"/>
            <a:gd name="connsiteX11217" fmla="*/ 6514116 w 12192000"/>
            <a:gd name="connsiteY11217" fmla="*/ 2921559 h 6858000"/>
            <a:gd name="connsiteX11218" fmla="*/ 6541450 w 12192000"/>
            <a:gd name="connsiteY11218" fmla="*/ 2948898 h 6858000"/>
            <a:gd name="connsiteX11219" fmla="*/ 6514116 w 12192000"/>
            <a:gd name="connsiteY11219" fmla="*/ 2976238 h 6858000"/>
            <a:gd name="connsiteX11220" fmla="*/ 6580777 w 12192000"/>
            <a:gd name="connsiteY11220" fmla="*/ 2976238 h 6858000"/>
            <a:gd name="connsiteX11221" fmla="*/ 6553432 w 12192000"/>
            <a:gd name="connsiteY11221" fmla="*/ 2948898 h 6858000"/>
            <a:gd name="connsiteX11222" fmla="*/ 6580777 w 12192000"/>
            <a:gd name="connsiteY11222" fmla="*/ 2921559 h 6858000"/>
            <a:gd name="connsiteX11223" fmla="*/ 6608112 w 12192000"/>
            <a:gd name="connsiteY11223" fmla="*/ 2948898 h 6858000"/>
            <a:gd name="connsiteX11224" fmla="*/ 6580777 w 12192000"/>
            <a:gd name="connsiteY11224" fmla="*/ 2976238 h 6858000"/>
            <a:gd name="connsiteX11225" fmla="*/ 6647438 w 12192000"/>
            <a:gd name="connsiteY11225" fmla="*/ 2976238 h 6858000"/>
            <a:gd name="connsiteX11226" fmla="*/ 6620093 w 12192000"/>
            <a:gd name="connsiteY11226" fmla="*/ 2948898 h 6858000"/>
            <a:gd name="connsiteX11227" fmla="*/ 6647438 w 12192000"/>
            <a:gd name="connsiteY11227" fmla="*/ 2921559 h 6858000"/>
            <a:gd name="connsiteX11228" fmla="*/ 6674773 w 12192000"/>
            <a:gd name="connsiteY11228" fmla="*/ 2948898 h 6858000"/>
            <a:gd name="connsiteX11229" fmla="*/ 6647438 w 12192000"/>
            <a:gd name="connsiteY11229" fmla="*/ 2976238 h 6858000"/>
            <a:gd name="connsiteX11230" fmla="*/ 6714100 w 12192000"/>
            <a:gd name="connsiteY11230" fmla="*/ 2976238 h 6858000"/>
            <a:gd name="connsiteX11231" fmla="*/ 6686755 w 12192000"/>
            <a:gd name="connsiteY11231" fmla="*/ 2948898 h 6858000"/>
            <a:gd name="connsiteX11232" fmla="*/ 6714100 w 12192000"/>
            <a:gd name="connsiteY11232" fmla="*/ 2921559 h 6858000"/>
            <a:gd name="connsiteX11233" fmla="*/ 6741434 w 12192000"/>
            <a:gd name="connsiteY11233" fmla="*/ 2948898 h 6858000"/>
            <a:gd name="connsiteX11234" fmla="*/ 6714100 w 12192000"/>
            <a:gd name="connsiteY11234" fmla="*/ 2976238 h 6858000"/>
            <a:gd name="connsiteX11235" fmla="*/ 6780760 w 12192000"/>
            <a:gd name="connsiteY11235" fmla="*/ 2976238 h 6858000"/>
            <a:gd name="connsiteX11236" fmla="*/ 6753415 w 12192000"/>
            <a:gd name="connsiteY11236" fmla="*/ 2948898 h 6858000"/>
            <a:gd name="connsiteX11237" fmla="*/ 6780760 w 12192000"/>
            <a:gd name="connsiteY11237" fmla="*/ 2921559 h 6858000"/>
            <a:gd name="connsiteX11238" fmla="*/ 6808094 w 12192000"/>
            <a:gd name="connsiteY11238" fmla="*/ 2948898 h 6858000"/>
            <a:gd name="connsiteX11239" fmla="*/ 6780760 w 12192000"/>
            <a:gd name="connsiteY11239" fmla="*/ 2976238 h 6858000"/>
            <a:gd name="connsiteX11240" fmla="*/ 6847421 w 12192000"/>
            <a:gd name="connsiteY11240" fmla="*/ 2976238 h 6858000"/>
            <a:gd name="connsiteX11241" fmla="*/ 6820076 w 12192000"/>
            <a:gd name="connsiteY11241" fmla="*/ 2948898 h 6858000"/>
            <a:gd name="connsiteX11242" fmla="*/ 6847421 w 12192000"/>
            <a:gd name="connsiteY11242" fmla="*/ 2921559 h 6858000"/>
            <a:gd name="connsiteX11243" fmla="*/ 6874756 w 12192000"/>
            <a:gd name="connsiteY11243" fmla="*/ 2948898 h 6858000"/>
            <a:gd name="connsiteX11244" fmla="*/ 6847421 w 12192000"/>
            <a:gd name="connsiteY11244" fmla="*/ 2976238 h 6858000"/>
            <a:gd name="connsiteX11245" fmla="*/ 6914082 w 12192000"/>
            <a:gd name="connsiteY11245" fmla="*/ 2976238 h 6858000"/>
            <a:gd name="connsiteX11246" fmla="*/ 6886737 w 12192000"/>
            <a:gd name="connsiteY11246" fmla="*/ 2948898 h 6858000"/>
            <a:gd name="connsiteX11247" fmla="*/ 6914082 w 12192000"/>
            <a:gd name="connsiteY11247" fmla="*/ 2921559 h 6858000"/>
            <a:gd name="connsiteX11248" fmla="*/ 6941417 w 12192000"/>
            <a:gd name="connsiteY11248" fmla="*/ 2948898 h 6858000"/>
            <a:gd name="connsiteX11249" fmla="*/ 6914082 w 12192000"/>
            <a:gd name="connsiteY11249" fmla="*/ 2976238 h 6858000"/>
            <a:gd name="connsiteX11250" fmla="*/ 6980743 w 12192000"/>
            <a:gd name="connsiteY11250" fmla="*/ 2976238 h 6858000"/>
            <a:gd name="connsiteX11251" fmla="*/ 6953398 w 12192000"/>
            <a:gd name="connsiteY11251" fmla="*/ 2948898 h 6858000"/>
            <a:gd name="connsiteX11252" fmla="*/ 6980743 w 12192000"/>
            <a:gd name="connsiteY11252" fmla="*/ 2921559 h 6858000"/>
            <a:gd name="connsiteX11253" fmla="*/ 7008077 w 12192000"/>
            <a:gd name="connsiteY11253" fmla="*/ 2948898 h 6858000"/>
            <a:gd name="connsiteX11254" fmla="*/ 6980743 w 12192000"/>
            <a:gd name="connsiteY11254" fmla="*/ 2976238 h 6858000"/>
            <a:gd name="connsiteX11255" fmla="*/ 7047404 w 12192000"/>
            <a:gd name="connsiteY11255" fmla="*/ 2976238 h 6858000"/>
            <a:gd name="connsiteX11256" fmla="*/ 7020059 w 12192000"/>
            <a:gd name="connsiteY11256" fmla="*/ 2948898 h 6858000"/>
            <a:gd name="connsiteX11257" fmla="*/ 7047404 w 12192000"/>
            <a:gd name="connsiteY11257" fmla="*/ 2921559 h 6858000"/>
            <a:gd name="connsiteX11258" fmla="*/ 7074738 w 12192000"/>
            <a:gd name="connsiteY11258" fmla="*/ 2948898 h 6858000"/>
            <a:gd name="connsiteX11259" fmla="*/ 7047404 w 12192000"/>
            <a:gd name="connsiteY11259" fmla="*/ 2976238 h 6858000"/>
            <a:gd name="connsiteX11260" fmla="*/ 7114065 w 12192000"/>
            <a:gd name="connsiteY11260" fmla="*/ 2976238 h 6858000"/>
            <a:gd name="connsiteX11261" fmla="*/ 7086720 w 12192000"/>
            <a:gd name="connsiteY11261" fmla="*/ 2948898 h 6858000"/>
            <a:gd name="connsiteX11262" fmla="*/ 7114065 w 12192000"/>
            <a:gd name="connsiteY11262" fmla="*/ 2921559 h 6858000"/>
            <a:gd name="connsiteX11263" fmla="*/ 7141400 w 12192000"/>
            <a:gd name="connsiteY11263" fmla="*/ 2948898 h 6858000"/>
            <a:gd name="connsiteX11264" fmla="*/ 7114065 w 12192000"/>
            <a:gd name="connsiteY11264" fmla="*/ 2976238 h 6858000"/>
            <a:gd name="connsiteX11265" fmla="*/ 7913996 w 12192000"/>
            <a:gd name="connsiteY11265" fmla="*/ 2976238 h 6858000"/>
            <a:gd name="connsiteX11266" fmla="*/ 7886651 w 12192000"/>
            <a:gd name="connsiteY11266" fmla="*/ 2948898 h 6858000"/>
            <a:gd name="connsiteX11267" fmla="*/ 7913996 w 12192000"/>
            <a:gd name="connsiteY11267" fmla="*/ 2921559 h 6858000"/>
            <a:gd name="connsiteX11268" fmla="*/ 7941331 w 12192000"/>
            <a:gd name="connsiteY11268" fmla="*/ 2948898 h 6858000"/>
            <a:gd name="connsiteX11269" fmla="*/ 7913996 w 12192000"/>
            <a:gd name="connsiteY11269" fmla="*/ 2976238 h 6858000"/>
            <a:gd name="connsiteX11270" fmla="*/ 8380622 w 12192000"/>
            <a:gd name="connsiteY11270" fmla="*/ 2976238 h 6858000"/>
            <a:gd name="connsiteX11271" fmla="*/ 8353277 w 12192000"/>
            <a:gd name="connsiteY11271" fmla="*/ 2948898 h 6858000"/>
            <a:gd name="connsiteX11272" fmla="*/ 8380622 w 12192000"/>
            <a:gd name="connsiteY11272" fmla="*/ 2921559 h 6858000"/>
            <a:gd name="connsiteX11273" fmla="*/ 8407956 w 12192000"/>
            <a:gd name="connsiteY11273" fmla="*/ 2948898 h 6858000"/>
            <a:gd name="connsiteX11274" fmla="*/ 8380622 w 12192000"/>
            <a:gd name="connsiteY11274" fmla="*/ 2976238 h 6858000"/>
            <a:gd name="connsiteX11275" fmla="*/ 8980570 w 12192000"/>
            <a:gd name="connsiteY11275" fmla="*/ 2976238 h 6858000"/>
            <a:gd name="connsiteX11276" fmla="*/ 8953225 w 12192000"/>
            <a:gd name="connsiteY11276" fmla="*/ 2948898 h 6858000"/>
            <a:gd name="connsiteX11277" fmla="*/ 8980570 w 12192000"/>
            <a:gd name="connsiteY11277" fmla="*/ 2921559 h 6858000"/>
            <a:gd name="connsiteX11278" fmla="*/ 9007905 w 12192000"/>
            <a:gd name="connsiteY11278" fmla="*/ 2948898 h 6858000"/>
            <a:gd name="connsiteX11279" fmla="*/ 8980570 w 12192000"/>
            <a:gd name="connsiteY11279" fmla="*/ 2976238 h 6858000"/>
            <a:gd name="connsiteX11280" fmla="*/ 9047231 w 12192000"/>
            <a:gd name="connsiteY11280" fmla="*/ 2976238 h 6858000"/>
            <a:gd name="connsiteX11281" fmla="*/ 9019886 w 12192000"/>
            <a:gd name="connsiteY11281" fmla="*/ 2948898 h 6858000"/>
            <a:gd name="connsiteX11282" fmla="*/ 9047231 w 12192000"/>
            <a:gd name="connsiteY11282" fmla="*/ 2921559 h 6858000"/>
            <a:gd name="connsiteX11283" fmla="*/ 9074566 w 12192000"/>
            <a:gd name="connsiteY11283" fmla="*/ 2948898 h 6858000"/>
            <a:gd name="connsiteX11284" fmla="*/ 9047231 w 12192000"/>
            <a:gd name="connsiteY11284" fmla="*/ 2976238 h 6858000"/>
            <a:gd name="connsiteX11285" fmla="*/ 4047659 w 12192000"/>
            <a:gd name="connsiteY11285" fmla="*/ 2909609 h 6858000"/>
            <a:gd name="connsiteX11286" fmla="*/ 4020320 w 12192000"/>
            <a:gd name="connsiteY11286" fmla="*/ 2882270 h 6858000"/>
            <a:gd name="connsiteX11287" fmla="*/ 4047659 w 12192000"/>
            <a:gd name="connsiteY11287" fmla="*/ 2854930 h 6858000"/>
            <a:gd name="connsiteX11288" fmla="*/ 4074999 w 12192000"/>
            <a:gd name="connsiteY11288" fmla="*/ 2882270 h 6858000"/>
            <a:gd name="connsiteX11289" fmla="*/ 4047659 w 12192000"/>
            <a:gd name="connsiteY11289" fmla="*/ 2909609 h 6858000"/>
            <a:gd name="connsiteX11290" fmla="*/ 4114321 w 12192000"/>
            <a:gd name="connsiteY11290" fmla="*/ 2909609 h 6858000"/>
            <a:gd name="connsiteX11291" fmla="*/ 4086981 w 12192000"/>
            <a:gd name="connsiteY11291" fmla="*/ 2882270 h 6858000"/>
            <a:gd name="connsiteX11292" fmla="*/ 4114321 w 12192000"/>
            <a:gd name="connsiteY11292" fmla="*/ 2854930 h 6858000"/>
            <a:gd name="connsiteX11293" fmla="*/ 4141660 w 12192000"/>
            <a:gd name="connsiteY11293" fmla="*/ 2882270 h 6858000"/>
            <a:gd name="connsiteX11294" fmla="*/ 4114321 w 12192000"/>
            <a:gd name="connsiteY11294" fmla="*/ 2909609 h 6858000"/>
            <a:gd name="connsiteX11295" fmla="*/ 4180982 w 12192000"/>
            <a:gd name="connsiteY11295" fmla="*/ 2909609 h 6858000"/>
            <a:gd name="connsiteX11296" fmla="*/ 4153642 w 12192000"/>
            <a:gd name="connsiteY11296" fmla="*/ 2882270 h 6858000"/>
            <a:gd name="connsiteX11297" fmla="*/ 4180982 w 12192000"/>
            <a:gd name="connsiteY11297" fmla="*/ 2854930 h 6858000"/>
            <a:gd name="connsiteX11298" fmla="*/ 4208322 w 12192000"/>
            <a:gd name="connsiteY11298" fmla="*/ 2882270 h 6858000"/>
            <a:gd name="connsiteX11299" fmla="*/ 4180982 w 12192000"/>
            <a:gd name="connsiteY11299" fmla="*/ 2909609 h 6858000"/>
            <a:gd name="connsiteX11300" fmla="*/ 4247642 w 12192000"/>
            <a:gd name="connsiteY11300" fmla="*/ 2909609 h 6858000"/>
            <a:gd name="connsiteX11301" fmla="*/ 4220302 w 12192000"/>
            <a:gd name="connsiteY11301" fmla="*/ 2882270 h 6858000"/>
            <a:gd name="connsiteX11302" fmla="*/ 4247642 w 12192000"/>
            <a:gd name="connsiteY11302" fmla="*/ 2854930 h 6858000"/>
            <a:gd name="connsiteX11303" fmla="*/ 4274982 w 12192000"/>
            <a:gd name="connsiteY11303" fmla="*/ 2882270 h 6858000"/>
            <a:gd name="connsiteX11304" fmla="*/ 4247642 w 12192000"/>
            <a:gd name="connsiteY11304" fmla="*/ 2909609 h 6858000"/>
            <a:gd name="connsiteX11305" fmla="*/ 4314303 w 12192000"/>
            <a:gd name="connsiteY11305" fmla="*/ 2909609 h 6858000"/>
            <a:gd name="connsiteX11306" fmla="*/ 4286964 w 12192000"/>
            <a:gd name="connsiteY11306" fmla="*/ 2882270 h 6858000"/>
            <a:gd name="connsiteX11307" fmla="*/ 4314303 w 12192000"/>
            <a:gd name="connsiteY11307" fmla="*/ 2854930 h 6858000"/>
            <a:gd name="connsiteX11308" fmla="*/ 4341643 w 12192000"/>
            <a:gd name="connsiteY11308" fmla="*/ 2882270 h 6858000"/>
            <a:gd name="connsiteX11309" fmla="*/ 4314303 w 12192000"/>
            <a:gd name="connsiteY11309" fmla="*/ 2909609 h 6858000"/>
            <a:gd name="connsiteX11310" fmla="*/ 4380965 w 12192000"/>
            <a:gd name="connsiteY11310" fmla="*/ 2909609 h 6858000"/>
            <a:gd name="connsiteX11311" fmla="*/ 4353625 w 12192000"/>
            <a:gd name="connsiteY11311" fmla="*/ 2882270 h 6858000"/>
            <a:gd name="connsiteX11312" fmla="*/ 4380965 w 12192000"/>
            <a:gd name="connsiteY11312" fmla="*/ 2854930 h 6858000"/>
            <a:gd name="connsiteX11313" fmla="*/ 4408304 w 12192000"/>
            <a:gd name="connsiteY11313" fmla="*/ 2882270 h 6858000"/>
            <a:gd name="connsiteX11314" fmla="*/ 4380965 w 12192000"/>
            <a:gd name="connsiteY11314" fmla="*/ 2909609 h 6858000"/>
            <a:gd name="connsiteX11315" fmla="*/ 4447625 w 12192000"/>
            <a:gd name="connsiteY11315" fmla="*/ 2909609 h 6858000"/>
            <a:gd name="connsiteX11316" fmla="*/ 4420285 w 12192000"/>
            <a:gd name="connsiteY11316" fmla="*/ 2882270 h 6858000"/>
            <a:gd name="connsiteX11317" fmla="*/ 4447625 w 12192000"/>
            <a:gd name="connsiteY11317" fmla="*/ 2854930 h 6858000"/>
            <a:gd name="connsiteX11318" fmla="*/ 4474965 w 12192000"/>
            <a:gd name="connsiteY11318" fmla="*/ 2882270 h 6858000"/>
            <a:gd name="connsiteX11319" fmla="*/ 4447625 w 12192000"/>
            <a:gd name="connsiteY11319" fmla="*/ 2909609 h 6858000"/>
            <a:gd name="connsiteX11320" fmla="*/ 5714185 w 12192000"/>
            <a:gd name="connsiteY11320" fmla="*/ 2909609 h 6858000"/>
            <a:gd name="connsiteX11321" fmla="*/ 5686840 w 12192000"/>
            <a:gd name="connsiteY11321" fmla="*/ 2882270 h 6858000"/>
            <a:gd name="connsiteX11322" fmla="*/ 5714185 w 12192000"/>
            <a:gd name="connsiteY11322" fmla="*/ 2854930 h 6858000"/>
            <a:gd name="connsiteX11323" fmla="*/ 5741519 w 12192000"/>
            <a:gd name="connsiteY11323" fmla="*/ 2882270 h 6858000"/>
            <a:gd name="connsiteX11324" fmla="*/ 5714185 w 12192000"/>
            <a:gd name="connsiteY11324" fmla="*/ 2909609 h 6858000"/>
            <a:gd name="connsiteX11325" fmla="*/ 5780846 w 12192000"/>
            <a:gd name="connsiteY11325" fmla="*/ 2909609 h 6858000"/>
            <a:gd name="connsiteX11326" fmla="*/ 5753501 w 12192000"/>
            <a:gd name="connsiteY11326" fmla="*/ 2882270 h 6858000"/>
            <a:gd name="connsiteX11327" fmla="*/ 5780846 w 12192000"/>
            <a:gd name="connsiteY11327" fmla="*/ 2854930 h 6858000"/>
            <a:gd name="connsiteX11328" fmla="*/ 5808181 w 12192000"/>
            <a:gd name="connsiteY11328" fmla="*/ 2882270 h 6858000"/>
            <a:gd name="connsiteX11329" fmla="*/ 5780846 w 12192000"/>
            <a:gd name="connsiteY11329" fmla="*/ 2909609 h 6858000"/>
            <a:gd name="connsiteX11330" fmla="*/ 5847507 w 12192000"/>
            <a:gd name="connsiteY11330" fmla="*/ 2909609 h 6858000"/>
            <a:gd name="connsiteX11331" fmla="*/ 5820162 w 12192000"/>
            <a:gd name="connsiteY11331" fmla="*/ 2882270 h 6858000"/>
            <a:gd name="connsiteX11332" fmla="*/ 5847507 w 12192000"/>
            <a:gd name="connsiteY11332" fmla="*/ 2854930 h 6858000"/>
            <a:gd name="connsiteX11333" fmla="*/ 5874842 w 12192000"/>
            <a:gd name="connsiteY11333" fmla="*/ 2882270 h 6858000"/>
            <a:gd name="connsiteX11334" fmla="*/ 5847507 w 12192000"/>
            <a:gd name="connsiteY11334" fmla="*/ 2909609 h 6858000"/>
            <a:gd name="connsiteX11335" fmla="*/ 6047490 w 12192000"/>
            <a:gd name="connsiteY11335" fmla="*/ 2909609 h 6858000"/>
            <a:gd name="connsiteX11336" fmla="*/ 6020145 w 12192000"/>
            <a:gd name="connsiteY11336" fmla="*/ 2882270 h 6858000"/>
            <a:gd name="connsiteX11337" fmla="*/ 6047490 w 12192000"/>
            <a:gd name="connsiteY11337" fmla="*/ 2854930 h 6858000"/>
            <a:gd name="connsiteX11338" fmla="*/ 6074825 w 12192000"/>
            <a:gd name="connsiteY11338" fmla="*/ 2882270 h 6858000"/>
            <a:gd name="connsiteX11339" fmla="*/ 6047490 w 12192000"/>
            <a:gd name="connsiteY11339" fmla="*/ 2909609 h 6858000"/>
            <a:gd name="connsiteX11340" fmla="*/ 6114150 w 12192000"/>
            <a:gd name="connsiteY11340" fmla="*/ 2909609 h 6858000"/>
            <a:gd name="connsiteX11341" fmla="*/ 6086805 w 12192000"/>
            <a:gd name="connsiteY11341" fmla="*/ 2882270 h 6858000"/>
            <a:gd name="connsiteX11342" fmla="*/ 6114150 w 12192000"/>
            <a:gd name="connsiteY11342" fmla="*/ 2854930 h 6858000"/>
            <a:gd name="connsiteX11343" fmla="*/ 6141485 w 12192000"/>
            <a:gd name="connsiteY11343" fmla="*/ 2882270 h 6858000"/>
            <a:gd name="connsiteX11344" fmla="*/ 6114150 w 12192000"/>
            <a:gd name="connsiteY11344" fmla="*/ 2909609 h 6858000"/>
            <a:gd name="connsiteX11345" fmla="*/ 6180812 w 12192000"/>
            <a:gd name="connsiteY11345" fmla="*/ 2909609 h 6858000"/>
            <a:gd name="connsiteX11346" fmla="*/ 6153467 w 12192000"/>
            <a:gd name="connsiteY11346" fmla="*/ 2882270 h 6858000"/>
            <a:gd name="connsiteX11347" fmla="*/ 6180812 w 12192000"/>
            <a:gd name="connsiteY11347" fmla="*/ 2854930 h 6858000"/>
            <a:gd name="connsiteX11348" fmla="*/ 6208146 w 12192000"/>
            <a:gd name="connsiteY11348" fmla="*/ 2882270 h 6858000"/>
            <a:gd name="connsiteX11349" fmla="*/ 6180812 w 12192000"/>
            <a:gd name="connsiteY11349" fmla="*/ 2909609 h 6858000"/>
            <a:gd name="connsiteX11350" fmla="*/ 6247473 w 12192000"/>
            <a:gd name="connsiteY11350" fmla="*/ 2909609 h 6858000"/>
            <a:gd name="connsiteX11351" fmla="*/ 6220128 w 12192000"/>
            <a:gd name="connsiteY11351" fmla="*/ 2882270 h 6858000"/>
            <a:gd name="connsiteX11352" fmla="*/ 6247473 w 12192000"/>
            <a:gd name="connsiteY11352" fmla="*/ 2854930 h 6858000"/>
            <a:gd name="connsiteX11353" fmla="*/ 6274807 w 12192000"/>
            <a:gd name="connsiteY11353" fmla="*/ 2882270 h 6858000"/>
            <a:gd name="connsiteX11354" fmla="*/ 6247473 w 12192000"/>
            <a:gd name="connsiteY11354" fmla="*/ 2909609 h 6858000"/>
            <a:gd name="connsiteX11355" fmla="*/ 6314133 w 12192000"/>
            <a:gd name="connsiteY11355" fmla="*/ 2909609 h 6858000"/>
            <a:gd name="connsiteX11356" fmla="*/ 6286788 w 12192000"/>
            <a:gd name="connsiteY11356" fmla="*/ 2882270 h 6858000"/>
            <a:gd name="connsiteX11357" fmla="*/ 6314133 w 12192000"/>
            <a:gd name="connsiteY11357" fmla="*/ 2854930 h 6858000"/>
            <a:gd name="connsiteX11358" fmla="*/ 6341468 w 12192000"/>
            <a:gd name="connsiteY11358" fmla="*/ 2882270 h 6858000"/>
            <a:gd name="connsiteX11359" fmla="*/ 6314133 w 12192000"/>
            <a:gd name="connsiteY11359" fmla="*/ 2909609 h 6858000"/>
            <a:gd name="connsiteX11360" fmla="*/ 6380794 w 12192000"/>
            <a:gd name="connsiteY11360" fmla="*/ 2909609 h 6858000"/>
            <a:gd name="connsiteX11361" fmla="*/ 6353449 w 12192000"/>
            <a:gd name="connsiteY11361" fmla="*/ 2882270 h 6858000"/>
            <a:gd name="connsiteX11362" fmla="*/ 6380794 w 12192000"/>
            <a:gd name="connsiteY11362" fmla="*/ 2854930 h 6858000"/>
            <a:gd name="connsiteX11363" fmla="*/ 6408129 w 12192000"/>
            <a:gd name="connsiteY11363" fmla="*/ 2882270 h 6858000"/>
            <a:gd name="connsiteX11364" fmla="*/ 6380794 w 12192000"/>
            <a:gd name="connsiteY11364" fmla="*/ 2909609 h 6858000"/>
            <a:gd name="connsiteX11365" fmla="*/ 6447456 w 12192000"/>
            <a:gd name="connsiteY11365" fmla="*/ 2909609 h 6858000"/>
            <a:gd name="connsiteX11366" fmla="*/ 6420111 w 12192000"/>
            <a:gd name="connsiteY11366" fmla="*/ 2882270 h 6858000"/>
            <a:gd name="connsiteX11367" fmla="*/ 6447456 w 12192000"/>
            <a:gd name="connsiteY11367" fmla="*/ 2854930 h 6858000"/>
            <a:gd name="connsiteX11368" fmla="*/ 6474790 w 12192000"/>
            <a:gd name="connsiteY11368" fmla="*/ 2882270 h 6858000"/>
            <a:gd name="connsiteX11369" fmla="*/ 6447456 w 12192000"/>
            <a:gd name="connsiteY11369" fmla="*/ 2909609 h 6858000"/>
            <a:gd name="connsiteX11370" fmla="*/ 6514116 w 12192000"/>
            <a:gd name="connsiteY11370" fmla="*/ 2909609 h 6858000"/>
            <a:gd name="connsiteX11371" fmla="*/ 6486771 w 12192000"/>
            <a:gd name="connsiteY11371" fmla="*/ 2882270 h 6858000"/>
            <a:gd name="connsiteX11372" fmla="*/ 6514116 w 12192000"/>
            <a:gd name="connsiteY11372" fmla="*/ 2854930 h 6858000"/>
            <a:gd name="connsiteX11373" fmla="*/ 6541450 w 12192000"/>
            <a:gd name="connsiteY11373" fmla="*/ 2882270 h 6858000"/>
            <a:gd name="connsiteX11374" fmla="*/ 6514116 w 12192000"/>
            <a:gd name="connsiteY11374" fmla="*/ 2909609 h 6858000"/>
            <a:gd name="connsiteX11375" fmla="*/ 6580777 w 12192000"/>
            <a:gd name="connsiteY11375" fmla="*/ 2909609 h 6858000"/>
            <a:gd name="connsiteX11376" fmla="*/ 6553432 w 12192000"/>
            <a:gd name="connsiteY11376" fmla="*/ 2882270 h 6858000"/>
            <a:gd name="connsiteX11377" fmla="*/ 6580777 w 12192000"/>
            <a:gd name="connsiteY11377" fmla="*/ 2854930 h 6858000"/>
            <a:gd name="connsiteX11378" fmla="*/ 6608112 w 12192000"/>
            <a:gd name="connsiteY11378" fmla="*/ 2882270 h 6858000"/>
            <a:gd name="connsiteX11379" fmla="*/ 6580777 w 12192000"/>
            <a:gd name="connsiteY11379" fmla="*/ 2909609 h 6858000"/>
            <a:gd name="connsiteX11380" fmla="*/ 6647438 w 12192000"/>
            <a:gd name="connsiteY11380" fmla="*/ 2909609 h 6858000"/>
            <a:gd name="connsiteX11381" fmla="*/ 6620093 w 12192000"/>
            <a:gd name="connsiteY11381" fmla="*/ 2882270 h 6858000"/>
            <a:gd name="connsiteX11382" fmla="*/ 6647438 w 12192000"/>
            <a:gd name="connsiteY11382" fmla="*/ 2854930 h 6858000"/>
            <a:gd name="connsiteX11383" fmla="*/ 6674773 w 12192000"/>
            <a:gd name="connsiteY11383" fmla="*/ 2882270 h 6858000"/>
            <a:gd name="connsiteX11384" fmla="*/ 6647438 w 12192000"/>
            <a:gd name="connsiteY11384" fmla="*/ 2909609 h 6858000"/>
            <a:gd name="connsiteX11385" fmla="*/ 6714100 w 12192000"/>
            <a:gd name="connsiteY11385" fmla="*/ 2909609 h 6858000"/>
            <a:gd name="connsiteX11386" fmla="*/ 6686755 w 12192000"/>
            <a:gd name="connsiteY11386" fmla="*/ 2882270 h 6858000"/>
            <a:gd name="connsiteX11387" fmla="*/ 6714100 w 12192000"/>
            <a:gd name="connsiteY11387" fmla="*/ 2854930 h 6858000"/>
            <a:gd name="connsiteX11388" fmla="*/ 6741434 w 12192000"/>
            <a:gd name="connsiteY11388" fmla="*/ 2882270 h 6858000"/>
            <a:gd name="connsiteX11389" fmla="*/ 6714100 w 12192000"/>
            <a:gd name="connsiteY11389" fmla="*/ 2909609 h 6858000"/>
            <a:gd name="connsiteX11390" fmla="*/ 6780760 w 12192000"/>
            <a:gd name="connsiteY11390" fmla="*/ 2909609 h 6858000"/>
            <a:gd name="connsiteX11391" fmla="*/ 6753415 w 12192000"/>
            <a:gd name="connsiteY11391" fmla="*/ 2882270 h 6858000"/>
            <a:gd name="connsiteX11392" fmla="*/ 6780760 w 12192000"/>
            <a:gd name="connsiteY11392" fmla="*/ 2854930 h 6858000"/>
            <a:gd name="connsiteX11393" fmla="*/ 6808094 w 12192000"/>
            <a:gd name="connsiteY11393" fmla="*/ 2882270 h 6858000"/>
            <a:gd name="connsiteX11394" fmla="*/ 6780760 w 12192000"/>
            <a:gd name="connsiteY11394" fmla="*/ 2909609 h 6858000"/>
            <a:gd name="connsiteX11395" fmla="*/ 6847421 w 12192000"/>
            <a:gd name="connsiteY11395" fmla="*/ 2909609 h 6858000"/>
            <a:gd name="connsiteX11396" fmla="*/ 6820076 w 12192000"/>
            <a:gd name="connsiteY11396" fmla="*/ 2882270 h 6858000"/>
            <a:gd name="connsiteX11397" fmla="*/ 6847421 w 12192000"/>
            <a:gd name="connsiteY11397" fmla="*/ 2854930 h 6858000"/>
            <a:gd name="connsiteX11398" fmla="*/ 6874756 w 12192000"/>
            <a:gd name="connsiteY11398" fmla="*/ 2882270 h 6858000"/>
            <a:gd name="connsiteX11399" fmla="*/ 6847421 w 12192000"/>
            <a:gd name="connsiteY11399" fmla="*/ 2909609 h 6858000"/>
            <a:gd name="connsiteX11400" fmla="*/ 6914082 w 12192000"/>
            <a:gd name="connsiteY11400" fmla="*/ 2909609 h 6858000"/>
            <a:gd name="connsiteX11401" fmla="*/ 6886737 w 12192000"/>
            <a:gd name="connsiteY11401" fmla="*/ 2882270 h 6858000"/>
            <a:gd name="connsiteX11402" fmla="*/ 6914082 w 12192000"/>
            <a:gd name="connsiteY11402" fmla="*/ 2854930 h 6858000"/>
            <a:gd name="connsiteX11403" fmla="*/ 6941417 w 12192000"/>
            <a:gd name="connsiteY11403" fmla="*/ 2882270 h 6858000"/>
            <a:gd name="connsiteX11404" fmla="*/ 6914082 w 12192000"/>
            <a:gd name="connsiteY11404" fmla="*/ 2909609 h 6858000"/>
            <a:gd name="connsiteX11405" fmla="*/ 6980743 w 12192000"/>
            <a:gd name="connsiteY11405" fmla="*/ 2909609 h 6858000"/>
            <a:gd name="connsiteX11406" fmla="*/ 6953398 w 12192000"/>
            <a:gd name="connsiteY11406" fmla="*/ 2882270 h 6858000"/>
            <a:gd name="connsiteX11407" fmla="*/ 6980743 w 12192000"/>
            <a:gd name="connsiteY11407" fmla="*/ 2854930 h 6858000"/>
            <a:gd name="connsiteX11408" fmla="*/ 7008077 w 12192000"/>
            <a:gd name="connsiteY11408" fmla="*/ 2882270 h 6858000"/>
            <a:gd name="connsiteX11409" fmla="*/ 6980743 w 12192000"/>
            <a:gd name="connsiteY11409" fmla="*/ 2909609 h 6858000"/>
            <a:gd name="connsiteX11410" fmla="*/ 7047404 w 12192000"/>
            <a:gd name="connsiteY11410" fmla="*/ 2909609 h 6858000"/>
            <a:gd name="connsiteX11411" fmla="*/ 7020059 w 12192000"/>
            <a:gd name="connsiteY11411" fmla="*/ 2882270 h 6858000"/>
            <a:gd name="connsiteX11412" fmla="*/ 7047404 w 12192000"/>
            <a:gd name="connsiteY11412" fmla="*/ 2854930 h 6858000"/>
            <a:gd name="connsiteX11413" fmla="*/ 7074738 w 12192000"/>
            <a:gd name="connsiteY11413" fmla="*/ 2882270 h 6858000"/>
            <a:gd name="connsiteX11414" fmla="*/ 7047404 w 12192000"/>
            <a:gd name="connsiteY11414" fmla="*/ 2909609 h 6858000"/>
            <a:gd name="connsiteX11415" fmla="*/ 8447283 w 12192000"/>
            <a:gd name="connsiteY11415" fmla="*/ 2909609 h 6858000"/>
            <a:gd name="connsiteX11416" fmla="*/ 8419938 w 12192000"/>
            <a:gd name="connsiteY11416" fmla="*/ 2882270 h 6858000"/>
            <a:gd name="connsiteX11417" fmla="*/ 8447283 w 12192000"/>
            <a:gd name="connsiteY11417" fmla="*/ 2854930 h 6858000"/>
            <a:gd name="connsiteX11418" fmla="*/ 8474618 w 12192000"/>
            <a:gd name="connsiteY11418" fmla="*/ 2882270 h 6858000"/>
            <a:gd name="connsiteX11419" fmla="*/ 8447283 w 12192000"/>
            <a:gd name="connsiteY11419" fmla="*/ 2909609 h 6858000"/>
            <a:gd name="connsiteX11420" fmla="*/ 8847249 w 12192000"/>
            <a:gd name="connsiteY11420" fmla="*/ 2909609 h 6858000"/>
            <a:gd name="connsiteX11421" fmla="*/ 8819904 w 12192000"/>
            <a:gd name="connsiteY11421" fmla="*/ 2882270 h 6858000"/>
            <a:gd name="connsiteX11422" fmla="*/ 8847249 w 12192000"/>
            <a:gd name="connsiteY11422" fmla="*/ 2854930 h 6858000"/>
            <a:gd name="connsiteX11423" fmla="*/ 8874583 w 12192000"/>
            <a:gd name="connsiteY11423" fmla="*/ 2882270 h 6858000"/>
            <a:gd name="connsiteX11424" fmla="*/ 8847249 w 12192000"/>
            <a:gd name="connsiteY11424" fmla="*/ 2909609 h 6858000"/>
            <a:gd name="connsiteX11425" fmla="*/ 4047659 w 12192000"/>
            <a:gd name="connsiteY11425" fmla="*/ 2842982 h 6858000"/>
            <a:gd name="connsiteX11426" fmla="*/ 4020320 w 12192000"/>
            <a:gd name="connsiteY11426" fmla="*/ 2815642 h 6858000"/>
            <a:gd name="connsiteX11427" fmla="*/ 4047659 w 12192000"/>
            <a:gd name="connsiteY11427" fmla="*/ 2788302 h 6858000"/>
            <a:gd name="connsiteX11428" fmla="*/ 4074999 w 12192000"/>
            <a:gd name="connsiteY11428" fmla="*/ 2815642 h 6858000"/>
            <a:gd name="connsiteX11429" fmla="*/ 4047659 w 12192000"/>
            <a:gd name="connsiteY11429" fmla="*/ 2842982 h 6858000"/>
            <a:gd name="connsiteX11430" fmla="*/ 4114321 w 12192000"/>
            <a:gd name="connsiteY11430" fmla="*/ 2842982 h 6858000"/>
            <a:gd name="connsiteX11431" fmla="*/ 4086981 w 12192000"/>
            <a:gd name="connsiteY11431" fmla="*/ 2815642 h 6858000"/>
            <a:gd name="connsiteX11432" fmla="*/ 4114321 w 12192000"/>
            <a:gd name="connsiteY11432" fmla="*/ 2788302 h 6858000"/>
            <a:gd name="connsiteX11433" fmla="*/ 4141660 w 12192000"/>
            <a:gd name="connsiteY11433" fmla="*/ 2815642 h 6858000"/>
            <a:gd name="connsiteX11434" fmla="*/ 4114321 w 12192000"/>
            <a:gd name="connsiteY11434" fmla="*/ 2842982 h 6858000"/>
            <a:gd name="connsiteX11435" fmla="*/ 4180982 w 12192000"/>
            <a:gd name="connsiteY11435" fmla="*/ 2842982 h 6858000"/>
            <a:gd name="connsiteX11436" fmla="*/ 4153642 w 12192000"/>
            <a:gd name="connsiteY11436" fmla="*/ 2815642 h 6858000"/>
            <a:gd name="connsiteX11437" fmla="*/ 4180982 w 12192000"/>
            <a:gd name="connsiteY11437" fmla="*/ 2788302 h 6858000"/>
            <a:gd name="connsiteX11438" fmla="*/ 4208322 w 12192000"/>
            <a:gd name="connsiteY11438" fmla="*/ 2815642 h 6858000"/>
            <a:gd name="connsiteX11439" fmla="*/ 4180982 w 12192000"/>
            <a:gd name="connsiteY11439" fmla="*/ 2842982 h 6858000"/>
            <a:gd name="connsiteX11440" fmla="*/ 4247642 w 12192000"/>
            <a:gd name="connsiteY11440" fmla="*/ 2842982 h 6858000"/>
            <a:gd name="connsiteX11441" fmla="*/ 4220302 w 12192000"/>
            <a:gd name="connsiteY11441" fmla="*/ 2815642 h 6858000"/>
            <a:gd name="connsiteX11442" fmla="*/ 4247642 w 12192000"/>
            <a:gd name="connsiteY11442" fmla="*/ 2788302 h 6858000"/>
            <a:gd name="connsiteX11443" fmla="*/ 4274982 w 12192000"/>
            <a:gd name="connsiteY11443" fmla="*/ 2815642 h 6858000"/>
            <a:gd name="connsiteX11444" fmla="*/ 4247642 w 12192000"/>
            <a:gd name="connsiteY11444" fmla="*/ 2842982 h 6858000"/>
            <a:gd name="connsiteX11445" fmla="*/ 4314303 w 12192000"/>
            <a:gd name="connsiteY11445" fmla="*/ 2842982 h 6858000"/>
            <a:gd name="connsiteX11446" fmla="*/ 4286964 w 12192000"/>
            <a:gd name="connsiteY11446" fmla="*/ 2815642 h 6858000"/>
            <a:gd name="connsiteX11447" fmla="*/ 4314303 w 12192000"/>
            <a:gd name="connsiteY11447" fmla="*/ 2788302 h 6858000"/>
            <a:gd name="connsiteX11448" fmla="*/ 4341643 w 12192000"/>
            <a:gd name="connsiteY11448" fmla="*/ 2815642 h 6858000"/>
            <a:gd name="connsiteX11449" fmla="*/ 4314303 w 12192000"/>
            <a:gd name="connsiteY11449" fmla="*/ 2842982 h 6858000"/>
            <a:gd name="connsiteX11450" fmla="*/ 4380965 w 12192000"/>
            <a:gd name="connsiteY11450" fmla="*/ 2842982 h 6858000"/>
            <a:gd name="connsiteX11451" fmla="*/ 4353625 w 12192000"/>
            <a:gd name="connsiteY11451" fmla="*/ 2815642 h 6858000"/>
            <a:gd name="connsiteX11452" fmla="*/ 4380965 w 12192000"/>
            <a:gd name="connsiteY11452" fmla="*/ 2788302 h 6858000"/>
            <a:gd name="connsiteX11453" fmla="*/ 4408304 w 12192000"/>
            <a:gd name="connsiteY11453" fmla="*/ 2815642 h 6858000"/>
            <a:gd name="connsiteX11454" fmla="*/ 4380965 w 12192000"/>
            <a:gd name="connsiteY11454" fmla="*/ 2842982 h 6858000"/>
            <a:gd name="connsiteX11455" fmla="*/ 4447625 w 12192000"/>
            <a:gd name="connsiteY11455" fmla="*/ 2842982 h 6858000"/>
            <a:gd name="connsiteX11456" fmla="*/ 4420285 w 12192000"/>
            <a:gd name="connsiteY11456" fmla="*/ 2815642 h 6858000"/>
            <a:gd name="connsiteX11457" fmla="*/ 4447625 w 12192000"/>
            <a:gd name="connsiteY11457" fmla="*/ 2788302 h 6858000"/>
            <a:gd name="connsiteX11458" fmla="*/ 4474965 w 12192000"/>
            <a:gd name="connsiteY11458" fmla="*/ 2815642 h 6858000"/>
            <a:gd name="connsiteX11459" fmla="*/ 4447625 w 12192000"/>
            <a:gd name="connsiteY11459" fmla="*/ 2842982 h 6858000"/>
            <a:gd name="connsiteX11460" fmla="*/ 4514286 w 12192000"/>
            <a:gd name="connsiteY11460" fmla="*/ 2842982 h 6858000"/>
            <a:gd name="connsiteX11461" fmla="*/ 4486946 w 12192000"/>
            <a:gd name="connsiteY11461" fmla="*/ 2815642 h 6858000"/>
            <a:gd name="connsiteX11462" fmla="*/ 4514286 w 12192000"/>
            <a:gd name="connsiteY11462" fmla="*/ 2788302 h 6858000"/>
            <a:gd name="connsiteX11463" fmla="*/ 4541626 w 12192000"/>
            <a:gd name="connsiteY11463" fmla="*/ 2815642 h 6858000"/>
            <a:gd name="connsiteX11464" fmla="*/ 4514286 w 12192000"/>
            <a:gd name="connsiteY11464" fmla="*/ 2842982 h 6858000"/>
            <a:gd name="connsiteX11465" fmla="*/ 4580947 w 12192000"/>
            <a:gd name="connsiteY11465" fmla="*/ 2842982 h 6858000"/>
            <a:gd name="connsiteX11466" fmla="*/ 4553608 w 12192000"/>
            <a:gd name="connsiteY11466" fmla="*/ 2815642 h 6858000"/>
            <a:gd name="connsiteX11467" fmla="*/ 4580947 w 12192000"/>
            <a:gd name="connsiteY11467" fmla="*/ 2788302 h 6858000"/>
            <a:gd name="connsiteX11468" fmla="*/ 4608287 w 12192000"/>
            <a:gd name="connsiteY11468" fmla="*/ 2815642 h 6858000"/>
            <a:gd name="connsiteX11469" fmla="*/ 4580947 w 12192000"/>
            <a:gd name="connsiteY11469" fmla="*/ 2842982 h 6858000"/>
            <a:gd name="connsiteX11470" fmla="*/ 4647608 w 12192000"/>
            <a:gd name="connsiteY11470" fmla="*/ 2842982 h 6858000"/>
            <a:gd name="connsiteX11471" fmla="*/ 4620268 w 12192000"/>
            <a:gd name="connsiteY11471" fmla="*/ 2815642 h 6858000"/>
            <a:gd name="connsiteX11472" fmla="*/ 4647608 w 12192000"/>
            <a:gd name="connsiteY11472" fmla="*/ 2788302 h 6858000"/>
            <a:gd name="connsiteX11473" fmla="*/ 4674947 w 12192000"/>
            <a:gd name="connsiteY11473" fmla="*/ 2815642 h 6858000"/>
            <a:gd name="connsiteX11474" fmla="*/ 4647608 w 12192000"/>
            <a:gd name="connsiteY11474" fmla="*/ 2842982 h 6858000"/>
            <a:gd name="connsiteX11475" fmla="*/ 6180812 w 12192000"/>
            <a:gd name="connsiteY11475" fmla="*/ 2842982 h 6858000"/>
            <a:gd name="connsiteX11476" fmla="*/ 6153467 w 12192000"/>
            <a:gd name="connsiteY11476" fmla="*/ 2815642 h 6858000"/>
            <a:gd name="connsiteX11477" fmla="*/ 6180812 w 12192000"/>
            <a:gd name="connsiteY11477" fmla="*/ 2788302 h 6858000"/>
            <a:gd name="connsiteX11478" fmla="*/ 6208146 w 12192000"/>
            <a:gd name="connsiteY11478" fmla="*/ 2815642 h 6858000"/>
            <a:gd name="connsiteX11479" fmla="*/ 6180812 w 12192000"/>
            <a:gd name="connsiteY11479" fmla="*/ 2842982 h 6858000"/>
            <a:gd name="connsiteX11480" fmla="*/ 6247473 w 12192000"/>
            <a:gd name="connsiteY11480" fmla="*/ 2842982 h 6858000"/>
            <a:gd name="connsiteX11481" fmla="*/ 6220128 w 12192000"/>
            <a:gd name="connsiteY11481" fmla="*/ 2815642 h 6858000"/>
            <a:gd name="connsiteX11482" fmla="*/ 6247473 w 12192000"/>
            <a:gd name="connsiteY11482" fmla="*/ 2788302 h 6858000"/>
            <a:gd name="connsiteX11483" fmla="*/ 6274807 w 12192000"/>
            <a:gd name="connsiteY11483" fmla="*/ 2815642 h 6858000"/>
            <a:gd name="connsiteX11484" fmla="*/ 6247473 w 12192000"/>
            <a:gd name="connsiteY11484" fmla="*/ 2842982 h 6858000"/>
            <a:gd name="connsiteX11485" fmla="*/ 6314133 w 12192000"/>
            <a:gd name="connsiteY11485" fmla="*/ 2842982 h 6858000"/>
            <a:gd name="connsiteX11486" fmla="*/ 6286788 w 12192000"/>
            <a:gd name="connsiteY11486" fmla="*/ 2815642 h 6858000"/>
            <a:gd name="connsiteX11487" fmla="*/ 6314133 w 12192000"/>
            <a:gd name="connsiteY11487" fmla="*/ 2788302 h 6858000"/>
            <a:gd name="connsiteX11488" fmla="*/ 6341468 w 12192000"/>
            <a:gd name="connsiteY11488" fmla="*/ 2815642 h 6858000"/>
            <a:gd name="connsiteX11489" fmla="*/ 6314133 w 12192000"/>
            <a:gd name="connsiteY11489" fmla="*/ 2842982 h 6858000"/>
            <a:gd name="connsiteX11490" fmla="*/ 6380794 w 12192000"/>
            <a:gd name="connsiteY11490" fmla="*/ 2842982 h 6858000"/>
            <a:gd name="connsiteX11491" fmla="*/ 6353449 w 12192000"/>
            <a:gd name="connsiteY11491" fmla="*/ 2815642 h 6858000"/>
            <a:gd name="connsiteX11492" fmla="*/ 6380794 w 12192000"/>
            <a:gd name="connsiteY11492" fmla="*/ 2788302 h 6858000"/>
            <a:gd name="connsiteX11493" fmla="*/ 6408129 w 12192000"/>
            <a:gd name="connsiteY11493" fmla="*/ 2815642 h 6858000"/>
            <a:gd name="connsiteX11494" fmla="*/ 6380794 w 12192000"/>
            <a:gd name="connsiteY11494" fmla="*/ 2842982 h 6858000"/>
            <a:gd name="connsiteX11495" fmla="*/ 6447456 w 12192000"/>
            <a:gd name="connsiteY11495" fmla="*/ 2842982 h 6858000"/>
            <a:gd name="connsiteX11496" fmla="*/ 6420111 w 12192000"/>
            <a:gd name="connsiteY11496" fmla="*/ 2815642 h 6858000"/>
            <a:gd name="connsiteX11497" fmla="*/ 6447456 w 12192000"/>
            <a:gd name="connsiteY11497" fmla="*/ 2788302 h 6858000"/>
            <a:gd name="connsiteX11498" fmla="*/ 6474790 w 12192000"/>
            <a:gd name="connsiteY11498" fmla="*/ 2815642 h 6858000"/>
            <a:gd name="connsiteX11499" fmla="*/ 6447456 w 12192000"/>
            <a:gd name="connsiteY11499" fmla="*/ 2842982 h 6858000"/>
            <a:gd name="connsiteX11500" fmla="*/ 6514116 w 12192000"/>
            <a:gd name="connsiteY11500" fmla="*/ 2842982 h 6858000"/>
            <a:gd name="connsiteX11501" fmla="*/ 6486771 w 12192000"/>
            <a:gd name="connsiteY11501" fmla="*/ 2815642 h 6858000"/>
            <a:gd name="connsiteX11502" fmla="*/ 6514116 w 12192000"/>
            <a:gd name="connsiteY11502" fmla="*/ 2788302 h 6858000"/>
            <a:gd name="connsiteX11503" fmla="*/ 6541450 w 12192000"/>
            <a:gd name="connsiteY11503" fmla="*/ 2815642 h 6858000"/>
            <a:gd name="connsiteX11504" fmla="*/ 6514116 w 12192000"/>
            <a:gd name="connsiteY11504" fmla="*/ 2842982 h 6858000"/>
            <a:gd name="connsiteX11505" fmla="*/ 6580777 w 12192000"/>
            <a:gd name="connsiteY11505" fmla="*/ 2842982 h 6858000"/>
            <a:gd name="connsiteX11506" fmla="*/ 6553432 w 12192000"/>
            <a:gd name="connsiteY11506" fmla="*/ 2815642 h 6858000"/>
            <a:gd name="connsiteX11507" fmla="*/ 6580777 w 12192000"/>
            <a:gd name="connsiteY11507" fmla="*/ 2788302 h 6858000"/>
            <a:gd name="connsiteX11508" fmla="*/ 6608112 w 12192000"/>
            <a:gd name="connsiteY11508" fmla="*/ 2815642 h 6858000"/>
            <a:gd name="connsiteX11509" fmla="*/ 6580777 w 12192000"/>
            <a:gd name="connsiteY11509" fmla="*/ 2842982 h 6858000"/>
            <a:gd name="connsiteX11510" fmla="*/ 6647438 w 12192000"/>
            <a:gd name="connsiteY11510" fmla="*/ 2842982 h 6858000"/>
            <a:gd name="connsiteX11511" fmla="*/ 6620093 w 12192000"/>
            <a:gd name="connsiteY11511" fmla="*/ 2815642 h 6858000"/>
            <a:gd name="connsiteX11512" fmla="*/ 6647438 w 12192000"/>
            <a:gd name="connsiteY11512" fmla="*/ 2788302 h 6858000"/>
            <a:gd name="connsiteX11513" fmla="*/ 6674773 w 12192000"/>
            <a:gd name="connsiteY11513" fmla="*/ 2815642 h 6858000"/>
            <a:gd name="connsiteX11514" fmla="*/ 6647438 w 12192000"/>
            <a:gd name="connsiteY11514" fmla="*/ 2842982 h 6858000"/>
            <a:gd name="connsiteX11515" fmla="*/ 6714100 w 12192000"/>
            <a:gd name="connsiteY11515" fmla="*/ 2842982 h 6858000"/>
            <a:gd name="connsiteX11516" fmla="*/ 6686755 w 12192000"/>
            <a:gd name="connsiteY11516" fmla="*/ 2815642 h 6858000"/>
            <a:gd name="connsiteX11517" fmla="*/ 6714100 w 12192000"/>
            <a:gd name="connsiteY11517" fmla="*/ 2788302 h 6858000"/>
            <a:gd name="connsiteX11518" fmla="*/ 6741434 w 12192000"/>
            <a:gd name="connsiteY11518" fmla="*/ 2815642 h 6858000"/>
            <a:gd name="connsiteX11519" fmla="*/ 6714100 w 12192000"/>
            <a:gd name="connsiteY11519" fmla="*/ 2842982 h 6858000"/>
            <a:gd name="connsiteX11520" fmla="*/ 6780760 w 12192000"/>
            <a:gd name="connsiteY11520" fmla="*/ 2842982 h 6858000"/>
            <a:gd name="connsiteX11521" fmla="*/ 6753415 w 12192000"/>
            <a:gd name="connsiteY11521" fmla="*/ 2815642 h 6858000"/>
            <a:gd name="connsiteX11522" fmla="*/ 6780760 w 12192000"/>
            <a:gd name="connsiteY11522" fmla="*/ 2788302 h 6858000"/>
            <a:gd name="connsiteX11523" fmla="*/ 6808094 w 12192000"/>
            <a:gd name="connsiteY11523" fmla="*/ 2815642 h 6858000"/>
            <a:gd name="connsiteX11524" fmla="*/ 6780760 w 12192000"/>
            <a:gd name="connsiteY11524" fmla="*/ 2842982 h 6858000"/>
            <a:gd name="connsiteX11525" fmla="*/ 6847421 w 12192000"/>
            <a:gd name="connsiteY11525" fmla="*/ 2842982 h 6858000"/>
            <a:gd name="connsiteX11526" fmla="*/ 6820076 w 12192000"/>
            <a:gd name="connsiteY11526" fmla="*/ 2815642 h 6858000"/>
            <a:gd name="connsiteX11527" fmla="*/ 6847421 w 12192000"/>
            <a:gd name="connsiteY11527" fmla="*/ 2788302 h 6858000"/>
            <a:gd name="connsiteX11528" fmla="*/ 6874756 w 12192000"/>
            <a:gd name="connsiteY11528" fmla="*/ 2815642 h 6858000"/>
            <a:gd name="connsiteX11529" fmla="*/ 6847421 w 12192000"/>
            <a:gd name="connsiteY11529" fmla="*/ 2842982 h 6858000"/>
            <a:gd name="connsiteX11530" fmla="*/ 6914082 w 12192000"/>
            <a:gd name="connsiteY11530" fmla="*/ 2842982 h 6858000"/>
            <a:gd name="connsiteX11531" fmla="*/ 6886737 w 12192000"/>
            <a:gd name="connsiteY11531" fmla="*/ 2815642 h 6858000"/>
            <a:gd name="connsiteX11532" fmla="*/ 6914082 w 12192000"/>
            <a:gd name="connsiteY11532" fmla="*/ 2788302 h 6858000"/>
            <a:gd name="connsiteX11533" fmla="*/ 6941417 w 12192000"/>
            <a:gd name="connsiteY11533" fmla="*/ 2815642 h 6858000"/>
            <a:gd name="connsiteX11534" fmla="*/ 6914082 w 12192000"/>
            <a:gd name="connsiteY11534" fmla="*/ 2842982 h 6858000"/>
            <a:gd name="connsiteX11535" fmla="*/ 6980743 w 12192000"/>
            <a:gd name="connsiteY11535" fmla="*/ 2842982 h 6858000"/>
            <a:gd name="connsiteX11536" fmla="*/ 6953398 w 12192000"/>
            <a:gd name="connsiteY11536" fmla="*/ 2815642 h 6858000"/>
            <a:gd name="connsiteX11537" fmla="*/ 6980743 w 12192000"/>
            <a:gd name="connsiteY11537" fmla="*/ 2788302 h 6858000"/>
            <a:gd name="connsiteX11538" fmla="*/ 7008077 w 12192000"/>
            <a:gd name="connsiteY11538" fmla="*/ 2815642 h 6858000"/>
            <a:gd name="connsiteX11539" fmla="*/ 6980743 w 12192000"/>
            <a:gd name="connsiteY11539" fmla="*/ 2842982 h 6858000"/>
            <a:gd name="connsiteX11540" fmla="*/ 8313962 w 12192000"/>
            <a:gd name="connsiteY11540" fmla="*/ 2842982 h 6858000"/>
            <a:gd name="connsiteX11541" fmla="*/ 8286617 w 12192000"/>
            <a:gd name="connsiteY11541" fmla="*/ 2815642 h 6858000"/>
            <a:gd name="connsiteX11542" fmla="*/ 8313962 w 12192000"/>
            <a:gd name="connsiteY11542" fmla="*/ 2788302 h 6858000"/>
            <a:gd name="connsiteX11543" fmla="*/ 8341296 w 12192000"/>
            <a:gd name="connsiteY11543" fmla="*/ 2815642 h 6858000"/>
            <a:gd name="connsiteX11544" fmla="*/ 8313962 w 12192000"/>
            <a:gd name="connsiteY11544" fmla="*/ 2842982 h 6858000"/>
            <a:gd name="connsiteX11545" fmla="*/ 8447283 w 12192000"/>
            <a:gd name="connsiteY11545" fmla="*/ 2842982 h 6858000"/>
            <a:gd name="connsiteX11546" fmla="*/ 8419938 w 12192000"/>
            <a:gd name="connsiteY11546" fmla="*/ 2815642 h 6858000"/>
            <a:gd name="connsiteX11547" fmla="*/ 8447283 w 12192000"/>
            <a:gd name="connsiteY11547" fmla="*/ 2788302 h 6858000"/>
            <a:gd name="connsiteX11548" fmla="*/ 8474618 w 12192000"/>
            <a:gd name="connsiteY11548" fmla="*/ 2815642 h 6858000"/>
            <a:gd name="connsiteX11549" fmla="*/ 8447283 w 12192000"/>
            <a:gd name="connsiteY11549" fmla="*/ 2842982 h 6858000"/>
            <a:gd name="connsiteX11550" fmla="*/ 8780587 w 12192000"/>
            <a:gd name="connsiteY11550" fmla="*/ 2842982 h 6858000"/>
            <a:gd name="connsiteX11551" fmla="*/ 8753242 w 12192000"/>
            <a:gd name="connsiteY11551" fmla="*/ 2815642 h 6858000"/>
            <a:gd name="connsiteX11552" fmla="*/ 8780587 w 12192000"/>
            <a:gd name="connsiteY11552" fmla="*/ 2788302 h 6858000"/>
            <a:gd name="connsiteX11553" fmla="*/ 8807922 w 12192000"/>
            <a:gd name="connsiteY11553" fmla="*/ 2815642 h 6858000"/>
            <a:gd name="connsiteX11554" fmla="*/ 8780587 w 12192000"/>
            <a:gd name="connsiteY11554" fmla="*/ 2842982 h 6858000"/>
            <a:gd name="connsiteX11555" fmla="*/ 3647694 w 12192000"/>
            <a:gd name="connsiteY11555" fmla="*/ 2776353 h 6858000"/>
            <a:gd name="connsiteX11556" fmla="*/ 3620354 w 12192000"/>
            <a:gd name="connsiteY11556" fmla="*/ 2749013 h 6858000"/>
            <a:gd name="connsiteX11557" fmla="*/ 3647694 w 12192000"/>
            <a:gd name="connsiteY11557" fmla="*/ 2721674 h 6858000"/>
            <a:gd name="connsiteX11558" fmla="*/ 3675034 w 12192000"/>
            <a:gd name="connsiteY11558" fmla="*/ 2749013 h 6858000"/>
            <a:gd name="connsiteX11559" fmla="*/ 3647694 w 12192000"/>
            <a:gd name="connsiteY11559" fmla="*/ 2776353 h 6858000"/>
            <a:gd name="connsiteX11560" fmla="*/ 3980999 w 12192000"/>
            <a:gd name="connsiteY11560" fmla="*/ 2776353 h 6858000"/>
            <a:gd name="connsiteX11561" fmla="*/ 3953659 w 12192000"/>
            <a:gd name="connsiteY11561" fmla="*/ 2749013 h 6858000"/>
            <a:gd name="connsiteX11562" fmla="*/ 3980999 w 12192000"/>
            <a:gd name="connsiteY11562" fmla="*/ 2721674 h 6858000"/>
            <a:gd name="connsiteX11563" fmla="*/ 4008339 w 12192000"/>
            <a:gd name="connsiteY11563" fmla="*/ 2749013 h 6858000"/>
            <a:gd name="connsiteX11564" fmla="*/ 3980999 w 12192000"/>
            <a:gd name="connsiteY11564" fmla="*/ 2776353 h 6858000"/>
            <a:gd name="connsiteX11565" fmla="*/ 4047659 w 12192000"/>
            <a:gd name="connsiteY11565" fmla="*/ 2776353 h 6858000"/>
            <a:gd name="connsiteX11566" fmla="*/ 4020320 w 12192000"/>
            <a:gd name="connsiteY11566" fmla="*/ 2749013 h 6858000"/>
            <a:gd name="connsiteX11567" fmla="*/ 4047659 w 12192000"/>
            <a:gd name="connsiteY11567" fmla="*/ 2721674 h 6858000"/>
            <a:gd name="connsiteX11568" fmla="*/ 4074999 w 12192000"/>
            <a:gd name="connsiteY11568" fmla="*/ 2749013 h 6858000"/>
            <a:gd name="connsiteX11569" fmla="*/ 4047659 w 12192000"/>
            <a:gd name="connsiteY11569" fmla="*/ 2776353 h 6858000"/>
            <a:gd name="connsiteX11570" fmla="*/ 4114321 w 12192000"/>
            <a:gd name="connsiteY11570" fmla="*/ 2776353 h 6858000"/>
            <a:gd name="connsiteX11571" fmla="*/ 4086981 w 12192000"/>
            <a:gd name="connsiteY11571" fmla="*/ 2749013 h 6858000"/>
            <a:gd name="connsiteX11572" fmla="*/ 4114321 w 12192000"/>
            <a:gd name="connsiteY11572" fmla="*/ 2721674 h 6858000"/>
            <a:gd name="connsiteX11573" fmla="*/ 4141660 w 12192000"/>
            <a:gd name="connsiteY11573" fmla="*/ 2749013 h 6858000"/>
            <a:gd name="connsiteX11574" fmla="*/ 4114321 w 12192000"/>
            <a:gd name="connsiteY11574" fmla="*/ 2776353 h 6858000"/>
            <a:gd name="connsiteX11575" fmla="*/ 4180982 w 12192000"/>
            <a:gd name="connsiteY11575" fmla="*/ 2776353 h 6858000"/>
            <a:gd name="connsiteX11576" fmla="*/ 4153642 w 12192000"/>
            <a:gd name="connsiteY11576" fmla="*/ 2749013 h 6858000"/>
            <a:gd name="connsiteX11577" fmla="*/ 4180982 w 12192000"/>
            <a:gd name="connsiteY11577" fmla="*/ 2721674 h 6858000"/>
            <a:gd name="connsiteX11578" fmla="*/ 4208322 w 12192000"/>
            <a:gd name="connsiteY11578" fmla="*/ 2749013 h 6858000"/>
            <a:gd name="connsiteX11579" fmla="*/ 4180982 w 12192000"/>
            <a:gd name="connsiteY11579" fmla="*/ 2776353 h 6858000"/>
            <a:gd name="connsiteX11580" fmla="*/ 4247642 w 12192000"/>
            <a:gd name="connsiteY11580" fmla="*/ 2776353 h 6858000"/>
            <a:gd name="connsiteX11581" fmla="*/ 4220302 w 12192000"/>
            <a:gd name="connsiteY11581" fmla="*/ 2749013 h 6858000"/>
            <a:gd name="connsiteX11582" fmla="*/ 4247642 w 12192000"/>
            <a:gd name="connsiteY11582" fmla="*/ 2721674 h 6858000"/>
            <a:gd name="connsiteX11583" fmla="*/ 4274982 w 12192000"/>
            <a:gd name="connsiteY11583" fmla="*/ 2749013 h 6858000"/>
            <a:gd name="connsiteX11584" fmla="*/ 4247642 w 12192000"/>
            <a:gd name="connsiteY11584" fmla="*/ 2776353 h 6858000"/>
            <a:gd name="connsiteX11585" fmla="*/ 4314303 w 12192000"/>
            <a:gd name="connsiteY11585" fmla="*/ 2776353 h 6858000"/>
            <a:gd name="connsiteX11586" fmla="*/ 4286964 w 12192000"/>
            <a:gd name="connsiteY11586" fmla="*/ 2749013 h 6858000"/>
            <a:gd name="connsiteX11587" fmla="*/ 4314303 w 12192000"/>
            <a:gd name="connsiteY11587" fmla="*/ 2721674 h 6858000"/>
            <a:gd name="connsiteX11588" fmla="*/ 4341643 w 12192000"/>
            <a:gd name="connsiteY11588" fmla="*/ 2749013 h 6858000"/>
            <a:gd name="connsiteX11589" fmla="*/ 4314303 w 12192000"/>
            <a:gd name="connsiteY11589" fmla="*/ 2776353 h 6858000"/>
            <a:gd name="connsiteX11590" fmla="*/ 4380965 w 12192000"/>
            <a:gd name="connsiteY11590" fmla="*/ 2776353 h 6858000"/>
            <a:gd name="connsiteX11591" fmla="*/ 4353625 w 12192000"/>
            <a:gd name="connsiteY11591" fmla="*/ 2749013 h 6858000"/>
            <a:gd name="connsiteX11592" fmla="*/ 4380965 w 12192000"/>
            <a:gd name="connsiteY11592" fmla="*/ 2721674 h 6858000"/>
            <a:gd name="connsiteX11593" fmla="*/ 4408304 w 12192000"/>
            <a:gd name="connsiteY11593" fmla="*/ 2749013 h 6858000"/>
            <a:gd name="connsiteX11594" fmla="*/ 4380965 w 12192000"/>
            <a:gd name="connsiteY11594" fmla="*/ 2776353 h 6858000"/>
            <a:gd name="connsiteX11595" fmla="*/ 4447625 w 12192000"/>
            <a:gd name="connsiteY11595" fmla="*/ 2776353 h 6858000"/>
            <a:gd name="connsiteX11596" fmla="*/ 4420285 w 12192000"/>
            <a:gd name="connsiteY11596" fmla="*/ 2749013 h 6858000"/>
            <a:gd name="connsiteX11597" fmla="*/ 4447625 w 12192000"/>
            <a:gd name="connsiteY11597" fmla="*/ 2721674 h 6858000"/>
            <a:gd name="connsiteX11598" fmla="*/ 4474965 w 12192000"/>
            <a:gd name="connsiteY11598" fmla="*/ 2749013 h 6858000"/>
            <a:gd name="connsiteX11599" fmla="*/ 4447625 w 12192000"/>
            <a:gd name="connsiteY11599" fmla="*/ 2776353 h 6858000"/>
            <a:gd name="connsiteX11600" fmla="*/ 4514286 w 12192000"/>
            <a:gd name="connsiteY11600" fmla="*/ 2776353 h 6858000"/>
            <a:gd name="connsiteX11601" fmla="*/ 4486946 w 12192000"/>
            <a:gd name="connsiteY11601" fmla="*/ 2749013 h 6858000"/>
            <a:gd name="connsiteX11602" fmla="*/ 4514286 w 12192000"/>
            <a:gd name="connsiteY11602" fmla="*/ 2721674 h 6858000"/>
            <a:gd name="connsiteX11603" fmla="*/ 4541626 w 12192000"/>
            <a:gd name="connsiteY11603" fmla="*/ 2749013 h 6858000"/>
            <a:gd name="connsiteX11604" fmla="*/ 4514286 w 12192000"/>
            <a:gd name="connsiteY11604" fmla="*/ 2776353 h 6858000"/>
            <a:gd name="connsiteX11605" fmla="*/ 4580947 w 12192000"/>
            <a:gd name="connsiteY11605" fmla="*/ 2776353 h 6858000"/>
            <a:gd name="connsiteX11606" fmla="*/ 4553608 w 12192000"/>
            <a:gd name="connsiteY11606" fmla="*/ 2749013 h 6858000"/>
            <a:gd name="connsiteX11607" fmla="*/ 4580947 w 12192000"/>
            <a:gd name="connsiteY11607" fmla="*/ 2721674 h 6858000"/>
            <a:gd name="connsiteX11608" fmla="*/ 4608287 w 12192000"/>
            <a:gd name="connsiteY11608" fmla="*/ 2749013 h 6858000"/>
            <a:gd name="connsiteX11609" fmla="*/ 4580947 w 12192000"/>
            <a:gd name="connsiteY11609" fmla="*/ 2776353 h 6858000"/>
            <a:gd name="connsiteX11610" fmla="*/ 4647608 w 12192000"/>
            <a:gd name="connsiteY11610" fmla="*/ 2776353 h 6858000"/>
            <a:gd name="connsiteX11611" fmla="*/ 4620268 w 12192000"/>
            <a:gd name="connsiteY11611" fmla="*/ 2749013 h 6858000"/>
            <a:gd name="connsiteX11612" fmla="*/ 4647608 w 12192000"/>
            <a:gd name="connsiteY11612" fmla="*/ 2721674 h 6858000"/>
            <a:gd name="connsiteX11613" fmla="*/ 4674947 w 12192000"/>
            <a:gd name="connsiteY11613" fmla="*/ 2749013 h 6858000"/>
            <a:gd name="connsiteX11614" fmla="*/ 4647608 w 12192000"/>
            <a:gd name="connsiteY11614" fmla="*/ 2776353 h 6858000"/>
            <a:gd name="connsiteX11615" fmla="*/ 6180812 w 12192000"/>
            <a:gd name="connsiteY11615" fmla="*/ 2776353 h 6858000"/>
            <a:gd name="connsiteX11616" fmla="*/ 6153467 w 12192000"/>
            <a:gd name="connsiteY11616" fmla="*/ 2749013 h 6858000"/>
            <a:gd name="connsiteX11617" fmla="*/ 6180812 w 12192000"/>
            <a:gd name="connsiteY11617" fmla="*/ 2721674 h 6858000"/>
            <a:gd name="connsiteX11618" fmla="*/ 6208146 w 12192000"/>
            <a:gd name="connsiteY11618" fmla="*/ 2749013 h 6858000"/>
            <a:gd name="connsiteX11619" fmla="*/ 6180812 w 12192000"/>
            <a:gd name="connsiteY11619" fmla="*/ 2776353 h 6858000"/>
            <a:gd name="connsiteX11620" fmla="*/ 6247473 w 12192000"/>
            <a:gd name="connsiteY11620" fmla="*/ 2776353 h 6858000"/>
            <a:gd name="connsiteX11621" fmla="*/ 6220128 w 12192000"/>
            <a:gd name="connsiteY11621" fmla="*/ 2749013 h 6858000"/>
            <a:gd name="connsiteX11622" fmla="*/ 6247473 w 12192000"/>
            <a:gd name="connsiteY11622" fmla="*/ 2721674 h 6858000"/>
            <a:gd name="connsiteX11623" fmla="*/ 6274807 w 12192000"/>
            <a:gd name="connsiteY11623" fmla="*/ 2749013 h 6858000"/>
            <a:gd name="connsiteX11624" fmla="*/ 6247473 w 12192000"/>
            <a:gd name="connsiteY11624" fmla="*/ 2776353 h 6858000"/>
            <a:gd name="connsiteX11625" fmla="*/ 6314133 w 12192000"/>
            <a:gd name="connsiteY11625" fmla="*/ 2776353 h 6858000"/>
            <a:gd name="connsiteX11626" fmla="*/ 6286788 w 12192000"/>
            <a:gd name="connsiteY11626" fmla="*/ 2749013 h 6858000"/>
            <a:gd name="connsiteX11627" fmla="*/ 6314133 w 12192000"/>
            <a:gd name="connsiteY11627" fmla="*/ 2721674 h 6858000"/>
            <a:gd name="connsiteX11628" fmla="*/ 6341468 w 12192000"/>
            <a:gd name="connsiteY11628" fmla="*/ 2749013 h 6858000"/>
            <a:gd name="connsiteX11629" fmla="*/ 6314133 w 12192000"/>
            <a:gd name="connsiteY11629" fmla="*/ 2776353 h 6858000"/>
            <a:gd name="connsiteX11630" fmla="*/ 6380794 w 12192000"/>
            <a:gd name="connsiteY11630" fmla="*/ 2776353 h 6858000"/>
            <a:gd name="connsiteX11631" fmla="*/ 6353449 w 12192000"/>
            <a:gd name="connsiteY11631" fmla="*/ 2749013 h 6858000"/>
            <a:gd name="connsiteX11632" fmla="*/ 6380794 w 12192000"/>
            <a:gd name="connsiteY11632" fmla="*/ 2721674 h 6858000"/>
            <a:gd name="connsiteX11633" fmla="*/ 6408129 w 12192000"/>
            <a:gd name="connsiteY11633" fmla="*/ 2749013 h 6858000"/>
            <a:gd name="connsiteX11634" fmla="*/ 6380794 w 12192000"/>
            <a:gd name="connsiteY11634" fmla="*/ 2776353 h 6858000"/>
            <a:gd name="connsiteX11635" fmla="*/ 6447456 w 12192000"/>
            <a:gd name="connsiteY11635" fmla="*/ 2776353 h 6858000"/>
            <a:gd name="connsiteX11636" fmla="*/ 6420111 w 12192000"/>
            <a:gd name="connsiteY11636" fmla="*/ 2749013 h 6858000"/>
            <a:gd name="connsiteX11637" fmla="*/ 6447456 w 12192000"/>
            <a:gd name="connsiteY11637" fmla="*/ 2721674 h 6858000"/>
            <a:gd name="connsiteX11638" fmla="*/ 6474790 w 12192000"/>
            <a:gd name="connsiteY11638" fmla="*/ 2749013 h 6858000"/>
            <a:gd name="connsiteX11639" fmla="*/ 6447456 w 12192000"/>
            <a:gd name="connsiteY11639" fmla="*/ 2776353 h 6858000"/>
            <a:gd name="connsiteX11640" fmla="*/ 6514116 w 12192000"/>
            <a:gd name="connsiteY11640" fmla="*/ 2776353 h 6858000"/>
            <a:gd name="connsiteX11641" fmla="*/ 6486771 w 12192000"/>
            <a:gd name="connsiteY11641" fmla="*/ 2749013 h 6858000"/>
            <a:gd name="connsiteX11642" fmla="*/ 6514116 w 12192000"/>
            <a:gd name="connsiteY11642" fmla="*/ 2721674 h 6858000"/>
            <a:gd name="connsiteX11643" fmla="*/ 6541450 w 12192000"/>
            <a:gd name="connsiteY11643" fmla="*/ 2749013 h 6858000"/>
            <a:gd name="connsiteX11644" fmla="*/ 6514116 w 12192000"/>
            <a:gd name="connsiteY11644" fmla="*/ 2776353 h 6858000"/>
            <a:gd name="connsiteX11645" fmla="*/ 6580777 w 12192000"/>
            <a:gd name="connsiteY11645" fmla="*/ 2776353 h 6858000"/>
            <a:gd name="connsiteX11646" fmla="*/ 6553432 w 12192000"/>
            <a:gd name="connsiteY11646" fmla="*/ 2749013 h 6858000"/>
            <a:gd name="connsiteX11647" fmla="*/ 6580777 w 12192000"/>
            <a:gd name="connsiteY11647" fmla="*/ 2721674 h 6858000"/>
            <a:gd name="connsiteX11648" fmla="*/ 6608112 w 12192000"/>
            <a:gd name="connsiteY11648" fmla="*/ 2749013 h 6858000"/>
            <a:gd name="connsiteX11649" fmla="*/ 6580777 w 12192000"/>
            <a:gd name="connsiteY11649" fmla="*/ 2776353 h 6858000"/>
            <a:gd name="connsiteX11650" fmla="*/ 6647438 w 12192000"/>
            <a:gd name="connsiteY11650" fmla="*/ 2776353 h 6858000"/>
            <a:gd name="connsiteX11651" fmla="*/ 6620093 w 12192000"/>
            <a:gd name="connsiteY11651" fmla="*/ 2749013 h 6858000"/>
            <a:gd name="connsiteX11652" fmla="*/ 6647438 w 12192000"/>
            <a:gd name="connsiteY11652" fmla="*/ 2721674 h 6858000"/>
            <a:gd name="connsiteX11653" fmla="*/ 6674773 w 12192000"/>
            <a:gd name="connsiteY11653" fmla="*/ 2749013 h 6858000"/>
            <a:gd name="connsiteX11654" fmla="*/ 6647438 w 12192000"/>
            <a:gd name="connsiteY11654" fmla="*/ 2776353 h 6858000"/>
            <a:gd name="connsiteX11655" fmla="*/ 6780760 w 12192000"/>
            <a:gd name="connsiteY11655" fmla="*/ 2776353 h 6858000"/>
            <a:gd name="connsiteX11656" fmla="*/ 6753415 w 12192000"/>
            <a:gd name="connsiteY11656" fmla="*/ 2749013 h 6858000"/>
            <a:gd name="connsiteX11657" fmla="*/ 6780760 w 12192000"/>
            <a:gd name="connsiteY11657" fmla="*/ 2721674 h 6858000"/>
            <a:gd name="connsiteX11658" fmla="*/ 6808094 w 12192000"/>
            <a:gd name="connsiteY11658" fmla="*/ 2749013 h 6858000"/>
            <a:gd name="connsiteX11659" fmla="*/ 6780760 w 12192000"/>
            <a:gd name="connsiteY11659" fmla="*/ 2776353 h 6858000"/>
            <a:gd name="connsiteX11660" fmla="*/ 6847421 w 12192000"/>
            <a:gd name="connsiteY11660" fmla="*/ 2776353 h 6858000"/>
            <a:gd name="connsiteX11661" fmla="*/ 6820076 w 12192000"/>
            <a:gd name="connsiteY11661" fmla="*/ 2749013 h 6858000"/>
            <a:gd name="connsiteX11662" fmla="*/ 6847421 w 12192000"/>
            <a:gd name="connsiteY11662" fmla="*/ 2721674 h 6858000"/>
            <a:gd name="connsiteX11663" fmla="*/ 6874756 w 12192000"/>
            <a:gd name="connsiteY11663" fmla="*/ 2749013 h 6858000"/>
            <a:gd name="connsiteX11664" fmla="*/ 6847421 w 12192000"/>
            <a:gd name="connsiteY11664" fmla="*/ 2776353 h 6858000"/>
            <a:gd name="connsiteX11665" fmla="*/ 6914082 w 12192000"/>
            <a:gd name="connsiteY11665" fmla="*/ 2776353 h 6858000"/>
            <a:gd name="connsiteX11666" fmla="*/ 6886737 w 12192000"/>
            <a:gd name="connsiteY11666" fmla="*/ 2749013 h 6858000"/>
            <a:gd name="connsiteX11667" fmla="*/ 6914082 w 12192000"/>
            <a:gd name="connsiteY11667" fmla="*/ 2721674 h 6858000"/>
            <a:gd name="connsiteX11668" fmla="*/ 6941417 w 12192000"/>
            <a:gd name="connsiteY11668" fmla="*/ 2749013 h 6858000"/>
            <a:gd name="connsiteX11669" fmla="*/ 6914082 w 12192000"/>
            <a:gd name="connsiteY11669" fmla="*/ 2776353 h 6858000"/>
            <a:gd name="connsiteX11670" fmla="*/ 8380622 w 12192000"/>
            <a:gd name="connsiteY11670" fmla="*/ 2776353 h 6858000"/>
            <a:gd name="connsiteX11671" fmla="*/ 8353277 w 12192000"/>
            <a:gd name="connsiteY11671" fmla="*/ 2749013 h 6858000"/>
            <a:gd name="connsiteX11672" fmla="*/ 8380622 w 12192000"/>
            <a:gd name="connsiteY11672" fmla="*/ 2721674 h 6858000"/>
            <a:gd name="connsiteX11673" fmla="*/ 8407956 w 12192000"/>
            <a:gd name="connsiteY11673" fmla="*/ 2749013 h 6858000"/>
            <a:gd name="connsiteX11674" fmla="*/ 8380622 w 12192000"/>
            <a:gd name="connsiteY11674" fmla="*/ 2776353 h 6858000"/>
            <a:gd name="connsiteX11675" fmla="*/ 8447283 w 12192000"/>
            <a:gd name="connsiteY11675" fmla="*/ 2776353 h 6858000"/>
            <a:gd name="connsiteX11676" fmla="*/ 8419938 w 12192000"/>
            <a:gd name="connsiteY11676" fmla="*/ 2749013 h 6858000"/>
            <a:gd name="connsiteX11677" fmla="*/ 8447283 w 12192000"/>
            <a:gd name="connsiteY11677" fmla="*/ 2721674 h 6858000"/>
            <a:gd name="connsiteX11678" fmla="*/ 8474618 w 12192000"/>
            <a:gd name="connsiteY11678" fmla="*/ 2749013 h 6858000"/>
            <a:gd name="connsiteX11679" fmla="*/ 8447283 w 12192000"/>
            <a:gd name="connsiteY11679" fmla="*/ 2776353 h 6858000"/>
            <a:gd name="connsiteX11680" fmla="*/ 8647266 w 12192000"/>
            <a:gd name="connsiteY11680" fmla="*/ 2776353 h 6858000"/>
            <a:gd name="connsiteX11681" fmla="*/ 8619921 w 12192000"/>
            <a:gd name="connsiteY11681" fmla="*/ 2749013 h 6858000"/>
            <a:gd name="connsiteX11682" fmla="*/ 8647266 w 12192000"/>
            <a:gd name="connsiteY11682" fmla="*/ 2721674 h 6858000"/>
            <a:gd name="connsiteX11683" fmla="*/ 8674600 w 12192000"/>
            <a:gd name="connsiteY11683" fmla="*/ 2749013 h 6858000"/>
            <a:gd name="connsiteX11684" fmla="*/ 8647266 w 12192000"/>
            <a:gd name="connsiteY11684" fmla="*/ 2776353 h 6858000"/>
            <a:gd name="connsiteX11685" fmla="*/ 8713927 w 12192000"/>
            <a:gd name="connsiteY11685" fmla="*/ 2776353 h 6858000"/>
            <a:gd name="connsiteX11686" fmla="*/ 8686582 w 12192000"/>
            <a:gd name="connsiteY11686" fmla="*/ 2749013 h 6858000"/>
            <a:gd name="connsiteX11687" fmla="*/ 8713927 w 12192000"/>
            <a:gd name="connsiteY11687" fmla="*/ 2721674 h 6858000"/>
            <a:gd name="connsiteX11688" fmla="*/ 8741262 w 12192000"/>
            <a:gd name="connsiteY11688" fmla="*/ 2749013 h 6858000"/>
            <a:gd name="connsiteX11689" fmla="*/ 8713927 w 12192000"/>
            <a:gd name="connsiteY11689" fmla="*/ 2776353 h 6858000"/>
            <a:gd name="connsiteX11690" fmla="*/ 8780587 w 12192000"/>
            <a:gd name="connsiteY11690" fmla="*/ 2776353 h 6858000"/>
            <a:gd name="connsiteX11691" fmla="*/ 8753242 w 12192000"/>
            <a:gd name="connsiteY11691" fmla="*/ 2749013 h 6858000"/>
            <a:gd name="connsiteX11692" fmla="*/ 8780587 w 12192000"/>
            <a:gd name="connsiteY11692" fmla="*/ 2721674 h 6858000"/>
            <a:gd name="connsiteX11693" fmla="*/ 8807922 w 12192000"/>
            <a:gd name="connsiteY11693" fmla="*/ 2749013 h 6858000"/>
            <a:gd name="connsiteX11694" fmla="*/ 8780587 w 12192000"/>
            <a:gd name="connsiteY11694" fmla="*/ 2776353 h 6858000"/>
            <a:gd name="connsiteX11695" fmla="*/ 8980570 w 12192000"/>
            <a:gd name="connsiteY11695" fmla="*/ 2776353 h 6858000"/>
            <a:gd name="connsiteX11696" fmla="*/ 8953225 w 12192000"/>
            <a:gd name="connsiteY11696" fmla="*/ 2749013 h 6858000"/>
            <a:gd name="connsiteX11697" fmla="*/ 8980570 w 12192000"/>
            <a:gd name="connsiteY11697" fmla="*/ 2721674 h 6858000"/>
            <a:gd name="connsiteX11698" fmla="*/ 9007905 w 12192000"/>
            <a:gd name="connsiteY11698" fmla="*/ 2749013 h 6858000"/>
            <a:gd name="connsiteX11699" fmla="*/ 8980570 w 12192000"/>
            <a:gd name="connsiteY11699" fmla="*/ 2776353 h 6858000"/>
            <a:gd name="connsiteX11700" fmla="*/ 9113893 w 12192000"/>
            <a:gd name="connsiteY11700" fmla="*/ 2776353 h 6858000"/>
            <a:gd name="connsiteX11701" fmla="*/ 9086548 w 12192000"/>
            <a:gd name="connsiteY11701" fmla="*/ 2749013 h 6858000"/>
            <a:gd name="connsiteX11702" fmla="*/ 9113893 w 12192000"/>
            <a:gd name="connsiteY11702" fmla="*/ 2721674 h 6858000"/>
            <a:gd name="connsiteX11703" fmla="*/ 9141227 w 12192000"/>
            <a:gd name="connsiteY11703" fmla="*/ 2749013 h 6858000"/>
            <a:gd name="connsiteX11704" fmla="*/ 9113893 w 12192000"/>
            <a:gd name="connsiteY11704" fmla="*/ 2776353 h 6858000"/>
            <a:gd name="connsiteX11705" fmla="*/ 3980999 w 12192000"/>
            <a:gd name="connsiteY11705" fmla="*/ 2709724 h 6858000"/>
            <a:gd name="connsiteX11706" fmla="*/ 3953659 w 12192000"/>
            <a:gd name="connsiteY11706" fmla="*/ 2682384 h 6858000"/>
            <a:gd name="connsiteX11707" fmla="*/ 3980999 w 12192000"/>
            <a:gd name="connsiteY11707" fmla="*/ 2655045 h 6858000"/>
            <a:gd name="connsiteX11708" fmla="*/ 4008339 w 12192000"/>
            <a:gd name="connsiteY11708" fmla="*/ 2682384 h 6858000"/>
            <a:gd name="connsiteX11709" fmla="*/ 3980999 w 12192000"/>
            <a:gd name="connsiteY11709" fmla="*/ 2709724 h 6858000"/>
            <a:gd name="connsiteX11710" fmla="*/ 4047659 w 12192000"/>
            <a:gd name="connsiteY11710" fmla="*/ 2709724 h 6858000"/>
            <a:gd name="connsiteX11711" fmla="*/ 4020320 w 12192000"/>
            <a:gd name="connsiteY11711" fmla="*/ 2682384 h 6858000"/>
            <a:gd name="connsiteX11712" fmla="*/ 4047659 w 12192000"/>
            <a:gd name="connsiteY11712" fmla="*/ 2655045 h 6858000"/>
            <a:gd name="connsiteX11713" fmla="*/ 4074999 w 12192000"/>
            <a:gd name="connsiteY11713" fmla="*/ 2682384 h 6858000"/>
            <a:gd name="connsiteX11714" fmla="*/ 4047659 w 12192000"/>
            <a:gd name="connsiteY11714" fmla="*/ 2709724 h 6858000"/>
            <a:gd name="connsiteX11715" fmla="*/ 4114321 w 12192000"/>
            <a:gd name="connsiteY11715" fmla="*/ 2709724 h 6858000"/>
            <a:gd name="connsiteX11716" fmla="*/ 4086981 w 12192000"/>
            <a:gd name="connsiteY11716" fmla="*/ 2682384 h 6858000"/>
            <a:gd name="connsiteX11717" fmla="*/ 4114321 w 12192000"/>
            <a:gd name="connsiteY11717" fmla="*/ 2655045 h 6858000"/>
            <a:gd name="connsiteX11718" fmla="*/ 4141660 w 12192000"/>
            <a:gd name="connsiteY11718" fmla="*/ 2682384 h 6858000"/>
            <a:gd name="connsiteX11719" fmla="*/ 4114321 w 12192000"/>
            <a:gd name="connsiteY11719" fmla="*/ 2709724 h 6858000"/>
            <a:gd name="connsiteX11720" fmla="*/ 4180982 w 12192000"/>
            <a:gd name="connsiteY11720" fmla="*/ 2709724 h 6858000"/>
            <a:gd name="connsiteX11721" fmla="*/ 4153642 w 12192000"/>
            <a:gd name="connsiteY11721" fmla="*/ 2682384 h 6858000"/>
            <a:gd name="connsiteX11722" fmla="*/ 4180982 w 12192000"/>
            <a:gd name="connsiteY11722" fmla="*/ 2655045 h 6858000"/>
            <a:gd name="connsiteX11723" fmla="*/ 4208322 w 12192000"/>
            <a:gd name="connsiteY11723" fmla="*/ 2682384 h 6858000"/>
            <a:gd name="connsiteX11724" fmla="*/ 4180982 w 12192000"/>
            <a:gd name="connsiteY11724" fmla="*/ 2709724 h 6858000"/>
            <a:gd name="connsiteX11725" fmla="*/ 4247642 w 12192000"/>
            <a:gd name="connsiteY11725" fmla="*/ 2709724 h 6858000"/>
            <a:gd name="connsiteX11726" fmla="*/ 4220302 w 12192000"/>
            <a:gd name="connsiteY11726" fmla="*/ 2682384 h 6858000"/>
            <a:gd name="connsiteX11727" fmla="*/ 4247642 w 12192000"/>
            <a:gd name="connsiteY11727" fmla="*/ 2655045 h 6858000"/>
            <a:gd name="connsiteX11728" fmla="*/ 4274982 w 12192000"/>
            <a:gd name="connsiteY11728" fmla="*/ 2682384 h 6858000"/>
            <a:gd name="connsiteX11729" fmla="*/ 4247642 w 12192000"/>
            <a:gd name="connsiteY11729" fmla="*/ 2709724 h 6858000"/>
            <a:gd name="connsiteX11730" fmla="*/ 4314303 w 12192000"/>
            <a:gd name="connsiteY11730" fmla="*/ 2709724 h 6858000"/>
            <a:gd name="connsiteX11731" fmla="*/ 4286964 w 12192000"/>
            <a:gd name="connsiteY11731" fmla="*/ 2682384 h 6858000"/>
            <a:gd name="connsiteX11732" fmla="*/ 4314303 w 12192000"/>
            <a:gd name="connsiteY11732" fmla="*/ 2655045 h 6858000"/>
            <a:gd name="connsiteX11733" fmla="*/ 4341643 w 12192000"/>
            <a:gd name="connsiteY11733" fmla="*/ 2682384 h 6858000"/>
            <a:gd name="connsiteX11734" fmla="*/ 4314303 w 12192000"/>
            <a:gd name="connsiteY11734" fmla="*/ 2709724 h 6858000"/>
            <a:gd name="connsiteX11735" fmla="*/ 4380965 w 12192000"/>
            <a:gd name="connsiteY11735" fmla="*/ 2709724 h 6858000"/>
            <a:gd name="connsiteX11736" fmla="*/ 4353625 w 12192000"/>
            <a:gd name="connsiteY11736" fmla="*/ 2682384 h 6858000"/>
            <a:gd name="connsiteX11737" fmla="*/ 4380965 w 12192000"/>
            <a:gd name="connsiteY11737" fmla="*/ 2655045 h 6858000"/>
            <a:gd name="connsiteX11738" fmla="*/ 4408304 w 12192000"/>
            <a:gd name="connsiteY11738" fmla="*/ 2682384 h 6858000"/>
            <a:gd name="connsiteX11739" fmla="*/ 4380965 w 12192000"/>
            <a:gd name="connsiteY11739" fmla="*/ 2709724 h 6858000"/>
            <a:gd name="connsiteX11740" fmla="*/ 4447625 w 12192000"/>
            <a:gd name="connsiteY11740" fmla="*/ 2709724 h 6858000"/>
            <a:gd name="connsiteX11741" fmla="*/ 4420285 w 12192000"/>
            <a:gd name="connsiteY11741" fmla="*/ 2682384 h 6858000"/>
            <a:gd name="connsiteX11742" fmla="*/ 4447625 w 12192000"/>
            <a:gd name="connsiteY11742" fmla="*/ 2655045 h 6858000"/>
            <a:gd name="connsiteX11743" fmla="*/ 4474965 w 12192000"/>
            <a:gd name="connsiteY11743" fmla="*/ 2682384 h 6858000"/>
            <a:gd name="connsiteX11744" fmla="*/ 4447625 w 12192000"/>
            <a:gd name="connsiteY11744" fmla="*/ 2709724 h 6858000"/>
            <a:gd name="connsiteX11745" fmla="*/ 4514286 w 12192000"/>
            <a:gd name="connsiteY11745" fmla="*/ 2709724 h 6858000"/>
            <a:gd name="connsiteX11746" fmla="*/ 4486946 w 12192000"/>
            <a:gd name="connsiteY11746" fmla="*/ 2682384 h 6858000"/>
            <a:gd name="connsiteX11747" fmla="*/ 4514286 w 12192000"/>
            <a:gd name="connsiteY11747" fmla="*/ 2655045 h 6858000"/>
            <a:gd name="connsiteX11748" fmla="*/ 4541626 w 12192000"/>
            <a:gd name="connsiteY11748" fmla="*/ 2682384 h 6858000"/>
            <a:gd name="connsiteX11749" fmla="*/ 4514286 w 12192000"/>
            <a:gd name="connsiteY11749" fmla="*/ 2709724 h 6858000"/>
            <a:gd name="connsiteX11750" fmla="*/ 4580947 w 12192000"/>
            <a:gd name="connsiteY11750" fmla="*/ 2709724 h 6858000"/>
            <a:gd name="connsiteX11751" fmla="*/ 4553608 w 12192000"/>
            <a:gd name="connsiteY11751" fmla="*/ 2682384 h 6858000"/>
            <a:gd name="connsiteX11752" fmla="*/ 4580947 w 12192000"/>
            <a:gd name="connsiteY11752" fmla="*/ 2655045 h 6858000"/>
            <a:gd name="connsiteX11753" fmla="*/ 4608287 w 12192000"/>
            <a:gd name="connsiteY11753" fmla="*/ 2682384 h 6858000"/>
            <a:gd name="connsiteX11754" fmla="*/ 4580947 w 12192000"/>
            <a:gd name="connsiteY11754" fmla="*/ 2709724 h 6858000"/>
            <a:gd name="connsiteX11755" fmla="*/ 4647608 w 12192000"/>
            <a:gd name="connsiteY11755" fmla="*/ 2709724 h 6858000"/>
            <a:gd name="connsiteX11756" fmla="*/ 4620268 w 12192000"/>
            <a:gd name="connsiteY11756" fmla="*/ 2682384 h 6858000"/>
            <a:gd name="connsiteX11757" fmla="*/ 4647608 w 12192000"/>
            <a:gd name="connsiteY11757" fmla="*/ 2655045 h 6858000"/>
            <a:gd name="connsiteX11758" fmla="*/ 4674947 w 12192000"/>
            <a:gd name="connsiteY11758" fmla="*/ 2682384 h 6858000"/>
            <a:gd name="connsiteX11759" fmla="*/ 4647608 w 12192000"/>
            <a:gd name="connsiteY11759" fmla="*/ 2709724 h 6858000"/>
            <a:gd name="connsiteX11760" fmla="*/ 4714269 w 12192000"/>
            <a:gd name="connsiteY11760" fmla="*/ 2709724 h 6858000"/>
            <a:gd name="connsiteX11761" fmla="*/ 4686929 w 12192000"/>
            <a:gd name="connsiteY11761" fmla="*/ 2682384 h 6858000"/>
            <a:gd name="connsiteX11762" fmla="*/ 4714269 w 12192000"/>
            <a:gd name="connsiteY11762" fmla="*/ 2655045 h 6858000"/>
            <a:gd name="connsiteX11763" fmla="*/ 4741609 w 12192000"/>
            <a:gd name="connsiteY11763" fmla="*/ 2682384 h 6858000"/>
            <a:gd name="connsiteX11764" fmla="*/ 4714269 w 12192000"/>
            <a:gd name="connsiteY11764" fmla="*/ 2709724 h 6858000"/>
            <a:gd name="connsiteX11765" fmla="*/ 4780930 w 12192000"/>
            <a:gd name="connsiteY11765" fmla="*/ 2709724 h 6858000"/>
            <a:gd name="connsiteX11766" fmla="*/ 4753590 w 12192000"/>
            <a:gd name="connsiteY11766" fmla="*/ 2682384 h 6858000"/>
            <a:gd name="connsiteX11767" fmla="*/ 4780930 w 12192000"/>
            <a:gd name="connsiteY11767" fmla="*/ 2655045 h 6858000"/>
            <a:gd name="connsiteX11768" fmla="*/ 4808270 w 12192000"/>
            <a:gd name="connsiteY11768" fmla="*/ 2682384 h 6858000"/>
            <a:gd name="connsiteX11769" fmla="*/ 4780930 w 12192000"/>
            <a:gd name="connsiteY11769" fmla="*/ 2709724 h 6858000"/>
            <a:gd name="connsiteX11770" fmla="*/ 6180812 w 12192000"/>
            <a:gd name="connsiteY11770" fmla="*/ 2709724 h 6858000"/>
            <a:gd name="connsiteX11771" fmla="*/ 6153467 w 12192000"/>
            <a:gd name="connsiteY11771" fmla="*/ 2682384 h 6858000"/>
            <a:gd name="connsiteX11772" fmla="*/ 6180812 w 12192000"/>
            <a:gd name="connsiteY11772" fmla="*/ 2655045 h 6858000"/>
            <a:gd name="connsiteX11773" fmla="*/ 6208146 w 12192000"/>
            <a:gd name="connsiteY11773" fmla="*/ 2682384 h 6858000"/>
            <a:gd name="connsiteX11774" fmla="*/ 6180812 w 12192000"/>
            <a:gd name="connsiteY11774" fmla="*/ 2709724 h 6858000"/>
            <a:gd name="connsiteX11775" fmla="*/ 6247473 w 12192000"/>
            <a:gd name="connsiteY11775" fmla="*/ 2709724 h 6858000"/>
            <a:gd name="connsiteX11776" fmla="*/ 6220128 w 12192000"/>
            <a:gd name="connsiteY11776" fmla="*/ 2682384 h 6858000"/>
            <a:gd name="connsiteX11777" fmla="*/ 6247473 w 12192000"/>
            <a:gd name="connsiteY11777" fmla="*/ 2655045 h 6858000"/>
            <a:gd name="connsiteX11778" fmla="*/ 6274807 w 12192000"/>
            <a:gd name="connsiteY11778" fmla="*/ 2682384 h 6858000"/>
            <a:gd name="connsiteX11779" fmla="*/ 6247473 w 12192000"/>
            <a:gd name="connsiteY11779" fmla="*/ 2709724 h 6858000"/>
            <a:gd name="connsiteX11780" fmla="*/ 6314133 w 12192000"/>
            <a:gd name="connsiteY11780" fmla="*/ 2709724 h 6858000"/>
            <a:gd name="connsiteX11781" fmla="*/ 6286788 w 12192000"/>
            <a:gd name="connsiteY11781" fmla="*/ 2682384 h 6858000"/>
            <a:gd name="connsiteX11782" fmla="*/ 6314133 w 12192000"/>
            <a:gd name="connsiteY11782" fmla="*/ 2655045 h 6858000"/>
            <a:gd name="connsiteX11783" fmla="*/ 6341468 w 12192000"/>
            <a:gd name="connsiteY11783" fmla="*/ 2682384 h 6858000"/>
            <a:gd name="connsiteX11784" fmla="*/ 6314133 w 12192000"/>
            <a:gd name="connsiteY11784" fmla="*/ 2709724 h 6858000"/>
            <a:gd name="connsiteX11785" fmla="*/ 6380794 w 12192000"/>
            <a:gd name="connsiteY11785" fmla="*/ 2709724 h 6858000"/>
            <a:gd name="connsiteX11786" fmla="*/ 6353449 w 12192000"/>
            <a:gd name="connsiteY11786" fmla="*/ 2682384 h 6858000"/>
            <a:gd name="connsiteX11787" fmla="*/ 6380794 w 12192000"/>
            <a:gd name="connsiteY11787" fmla="*/ 2655045 h 6858000"/>
            <a:gd name="connsiteX11788" fmla="*/ 6408129 w 12192000"/>
            <a:gd name="connsiteY11788" fmla="*/ 2682384 h 6858000"/>
            <a:gd name="connsiteX11789" fmla="*/ 6380794 w 12192000"/>
            <a:gd name="connsiteY11789" fmla="*/ 2709724 h 6858000"/>
            <a:gd name="connsiteX11790" fmla="*/ 6447456 w 12192000"/>
            <a:gd name="connsiteY11790" fmla="*/ 2709724 h 6858000"/>
            <a:gd name="connsiteX11791" fmla="*/ 6420111 w 12192000"/>
            <a:gd name="connsiteY11791" fmla="*/ 2682384 h 6858000"/>
            <a:gd name="connsiteX11792" fmla="*/ 6447456 w 12192000"/>
            <a:gd name="connsiteY11792" fmla="*/ 2655045 h 6858000"/>
            <a:gd name="connsiteX11793" fmla="*/ 6474790 w 12192000"/>
            <a:gd name="connsiteY11793" fmla="*/ 2682384 h 6858000"/>
            <a:gd name="connsiteX11794" fmla="*/ 6447456 w 12192000"/>
            <a:gd name="connsiteY11794" fmla="*/ 2709724 h 6858000"/>
            <a:gd name="connsiteX11795" fmla="*/ 6514116 w 12192000"/>
            <a:gd name="connsiteY11795" fmla="*/ 2709724 h 6858000"/>
            <a:gd name="connsiteX11796" fmla="*/ 6486771 w 12192000"/>
            <a:gd name="connsiteY11796" fmla="*/ 2682384 h 6858000"/>
            <a:gd name="connsiteX11797" fmla="*/ 6514116 w 12192000"/>
            <a:gd name="connsiteY11797" fmla="*/ 2655045 h 6858000"/>
            <a:gd name="connsiteX11798" fmla="*/ 6541450 w 12192000"/>
            <a:gd name="connsiteY11798" fmla="*/ 2682384 h 6858000"/>
            <a:gd name="connsiteX11799" fmla="*/ 6514116 w 12192000"/>
            <a:gd name="connsiteY11799" fmla="*/ 2709724 h 6858000"/>
            <a:gd name="connsiteX11800" fmla="*/ 6580777 w 12192000"/>
            <a:gd name="connsiteY11800" fmla="*/ 2709724 h 6858000"/>
            <a:gd name="connsiteX11801" fmla="*/ 6553432 w 12192000"/>
            <a:gd name="connsiteY11801" fmla="*/ 2682384 h 6858000"/>
            <a:gd name="connsiteX11802" fmla="*/ 6580777 w 12192000"/>
            <a:gd name="connsiteY11802" fmla="*/ 2655045 h 6858000"/>
            <a:gd name="connsiteX11803" fmla="*/ 6608112 w 12192000"/>
            <a:gd name="connsiteY11803" fmla="*/ 2682384 h 6858000"/>
            <a:gd name="connsiteX11804" fmla="*/ 6580777 w 12192000"/>
            <a:gd name="connsiteY11804" fmla="*/ 2709724 h 6858000"/>
            <a:gd name="connsiteX11805" fmla="*/ 6647438 w 12192000"/>
            <a:gd name="connsiteY11805" fmla="*/ 2709724 h 6858000"/>
            <a:gd name="connsiteX11806" fmla="*/ 6620093 w 12192000"/>
            <a:gd name="connsiteY11806" fmla="*/ 2682384 h 6858000"/>
            <a:gd name="connsiteX11807" fmla="*/ 6647438 w 12192000"/>
            <a:gd name="connsiteY11807" fmla="*/ 2655045 h 6858000"/>
            <a:gd name="connsiteX11808" fmla="*/ 6674773 w 12192000"/>
            <a:gd name="connsiteY11808" fmla="*/ 2682384 h 6858000"/>
            <a:gd name="connsiteX11809" fmla="*/ 6647438 w 12192000"/>
            <a:gd name="connsiteY11809" fmla="*/ 2709724 h 6858000"/>
            <a:gd name="connsiteX11810" fmla="*/ 6780760 w 12192000"/>
            <a:gd name="connsiteY11810" fmla="*/ 2709724 h 6858000"/>
            <a:gd name="connsiteX11811" fmla="*/ 6753415 w 12192000"/>
            <a:gd name="connsiteY11811" fmla="*/ 2682384 h 6858000"/>
            <a:gd name="connsiteX11812" fmla="*/ 6780760 w 12192000"/>
            <a:gd name="connsiteY11812" fmla="*/ 2655045 h 6858000"/>
            <a:gd name="connsiteX11813" fmla="*/ 6808094 w 12192000"/>
            <a:gd name="connsiteY11813" fmla="*/ 2682384 h 6858000"/>
            <a:gd name="connsiteX11814" fmla="*/ 6780760 w 12192000"/>
            <a:gd name="connsiteY11814" fmla="*/ 2709724 h 6858000"/>
            <a:gd name="connsiteX11815" fmla="*/ 6847421 w 12192000"/>
            <a:gd name="connsiteY11815" fmla="*/ 2709724 h 6858000"/>
            <a:gd name="connsiteX11816" fmla="*/ 6820076 w 12192000"/>
            <a:gd name="connsiteY11816" fmla="*/ 2682384 h 6858000"/>
            <a:gd name="connsiteX11817" fmla="*/ 6847421 w 12192000"/>
            <a:gd name="connsiteY11817" fmla="*/ 2655045 h 6858000"/>
            <a:gd name="connsiteX11818" fmla="*/ 6874756 w 12192000"/>
            <a:gd name="connsiteY11818" fmla="*/ 2682384 h 6858000"/>
            <a:gd name="connsiteX11819" fmla="*/ 6847421 w 12192000"/>
            <a:gd name="connsiteY11819" fmla="*/ 2709724 h 6858000"/>
            <a:gd name="connsiteX11820" fmla="*/ 8447283 w 12192000"/>
            <a:gd name="connsiteY11820" fmla="*/ 2709724 h 6858000"/>
            <a:gd name="connsiteX11821" fmla="*/ 8419938 w 12192000"/>
            <a:gd name="connsiteY11821" fmla="*/ 2682384 h 6858000"/>
            <a:gd name="connsiteX11822" fmla="*/ 8447283 w 12192000"/>
            <a:gd name="connsiteY11822" fmla="*/ 2655045 h 6858000"/>
            <a:gd name="connsiteX11823" fmla="*/ 8474618 w 12192000"/>
            <a:gd name="connsiteY11823" fmla="*/ 2682384 h 6858000"/>
            <a:gd name="connsiteX11824" fmla="*/ 8447283 w 12192000"/>
            <a:gd name="connsiteY11824" fmla="*/ 2709724 h 6858000"/>
            <a:gd name="connsiteX11825" fmla="*/ 8513944 w 12192000"/>
            <a:gd name="connsiteY11825" fmla="*/ 2709724 h 6858000"/>
            <a:gd name="connsiteX11826" fmla="*/ 8486599 w 12192000"/>
            <a:gd name="connsiteY11826" fmla="*/ 2682384 h 6858000"/>
            <a:gd name="connsiteX11827" fmla="*/ 8513944 w 12192000"/>
            <a:gd name="connsiteY11827" fmla="*/ 2655045 h 6858000"/>
            <a:gd name="connsiteX11828" fmla="*/ 8541279 w 12192000"/>
            <a:gd name="connsiteY11828" fmla="*/ 2682384 h 6858000"/>
            <a:gd name="connsiteX11829" fmla="*/ 8513944 w 12192000"/>
            <a:gd name="connsiteY11829" fmla="*/ 2709724 h 6858000"/>
            <a:gd name="connsiteX11830" fmla="*/ 8647266 w 12192000"/>
            <a:gd name="connsiteY11830" fmla="*/ 2709724 h 6858000"/>
            <a:gd name="connsiteX11831" fmla="*/ 8619921 w 12192000"/>
            <a:gd name="connsiteY11831" fmla="*/ 2682384 h 6858000"/>
            <a:gd name="connsiteX11832" fmla="*/ 8647266 w 12192000"/>
            <a:gd name="connsiteY11832" fmla="*/ 2655045 h 6858000"/>
            <a:gd name="connsiteX11833" fmla="*/ 8674600 w 12192000"/>
            <a:gd name="connsiteY11833" fmla="*/ 2682384 h 6858000"/>
            <a:gd name="connsiteX11834" fmla="*/ 8647266 w 12192000"/>
            <a:gd name="connsiteY11834" fmla="*/ 2709724 h 6858000"/>
            <a:gd name="connsiteX11835" fmla="*/ 8713927 w 12192000"/>
            <a:gd name="connsiteY11835" fmla="*/ 2709724 h 6858000"/>
            <a:gd name="connsiteX11836" fmla="*/ 8686582 w 12192000"/>
            <a:gd name="connsiteY11836" fmla="*/ 2682384 h 6858000"/>
            <a:gd name="connsiteX11837" fmla="*/ 8713927 w 12192000"/>
            <a:gd name="connsiteY11837" fmla="*/ 2655045 h 6858000"/>
            <a:gd name="connsiteX11838" fmla="*/ 8741262 w 12192000"/>
            <a:gd name="connsiteY11838" fmla="*/ 2682384 h 6858000"/>
            <a:gd name="connsiteX11839" fmla="*/ 8713927 w 12192000"/>
            <a:gd name="connsiteY11839" fmla="*/ 2709724 h 6858000"/>
            <a:gd name="connsiteX11840" fmla="*/ 8780587 w 12192000"/>
            <a:gd name="connsiteY11840" fmla="*/ 2709724 h 6858000"/>
            <a:gd name="connsiteX11841" fmla="*/ 8753242 w 12192000"/>
            <a:gd name="connsiteY11841" fmla="*/ 2682384 h 6858000"/>
            <a:gd name="connsiteX11842" fmla="*/ 8780587 w 12192000"/>
            <a:gd name="connsiteY11842" fmla="*/ 2655045 h 6858000"/>
            <a:gd name="connsiteX11843" fmla="*/ 8807922 w 12192000"/>
            <a:gd name="connsiteY11843" fmla="*/ 2682384 h 6858000"/>
            <a:gd name="connsiteX11844" fmla="*/ 8780587 w 12192000"/>
            <a:gd name="connsiteY11844" fmla="*/ 2709724 h 6858000"/>
            <a:gd name="connsiteX11845" fmla="*/ 8913910 w 12192000"/>
            <a:gd name="connsiteY11845" fmla="*/ 2709724 h 6858000"/>
            <a:gd name="connsiteX11846" fmla="*/ 8886565 w 12192000"/>
            <a:gd name="connsiteY11846" fmla="*/ 2682384 h 6858000"/>
            <a:gd name="connsiteX11847" fmla="*/ 8913910 w 12192000"/>
            <a:gd name="connsiteY11847" fmla="*/ 2655045 h 6858000"/>
            <a:gd name="connsiteX11848" fmla="*/ 8941244 w 12192000"/>
            <a:gd name="connsiteY11848" fmla="*/ 2682384 h 6858000"/>
            <a:gd name="connsiteX11849" fmla="*/ 8913910 w 12192000"/>
            <a:gd name="connsiteY11849" fmla="*/ 2709724 h 6858000"/>
            <a:gd name="connsiteX11850" fmla="*/ 9180553 w 12192000"/>
            <a:gd name="connsiteY11850" fmla="*/ 2709724 h 6858000"/>
            <a:gd name="connsiteX11851" fmla="*/ 9153208 w 12192000"/>
            <a:gd name="connsiteY11851" fmla="*/ 2682384 h 6858000"/>
            <a:gd name="connsiteX11852" fmla="*/ 9180553 w 12192000"/>
            <a:gd name="connsiteY11852" fmla="*/ 2655045 h 6858000"/>
            <a:gd name="connsiteX11853" fmla="*/ 9207887 w 12192000"/>
            <a:gd name="connsiteY11853" fmla="*/ 2682384 h 6858000"/>
            <a:gd name="connsiteX11854" fmla="*/ 9180553 w 12192000"/>
            <a:gd name="connsiteY11854" fmla="*/ 2709724 h 6858000"/>
            <a:gd name="connsiteX11855" fmla="*/ 9247214 w 12192000"/>
            <a:gd name="connsiteY11855" fmla="*/ 2709724 h 6858000"/>
            <a:gd name="connsiteX11856" fmla="*/ 9219869 w 12192000"/>
            <a:gd name="connsiteY11856" fmla="*/ 2682384 h 6858000"/>
            <a:gd name="connsiteX11857" fmla="*/ 9247214 w 12192000"/>
            <a:gd name="connsiteY11857" fmla="*/ 2655045 h 6858000"/>
            <a:gd name="connsiteX11858" fmla="*/ 9274549 w 12192000"/>
            <a:gd name="connsiteY11858" fmla="*/ 2682384 h 6858000"/>
            <a:gd name="connsiteX11859" fmla="*/ 9247214 w 12192000"/>
            <a:gd name="connsiteY11859" fmla="*/ 2709724 h 6858000"/>
            <a:gd name="connsiteX11860" fmla="*/ 9313875 w 12192000"/>
            <a:gd name="connsiteY11860" fmla="*/ 2709724 h 6858000"/>
            <a:gd name="connsiteX11861" fmla="*/ 9286530 w 12192000"/>
            <a:gd name="connsiteY11861" fmla="*/ 2682384 h 6858000"/>
            <a:gd name="connsiteX11862" fmla="*/ 9313875 w 12192000"/>
            <a:gd name="connsiteY11862" fmla="*/ 2655045 h 6858000"/>
            <a:gd name="connsiteX11863" fmla="*/ 9341210 w 12192000"/>
            <a:gd name="connsiteY11863" fmla="*/ 2682384 h 6858000"/>
            <a:gd name="connsiteX11864" fmla="*/ 9313875 w 12192000"/>
            <a:gd name="connsiteY11864" fmla="*/ 2709724 h 6858000"/>
            <a:gd name="connsiteX11865" fmla="*/ 3980999 w 12192000"/>
            <a:gd name="connsiteY11865" fmla="*/ 2643096 h 6858000"/>
            <a:gd name="connsiteX11866" fmla="*/ 3953659 w 12192000"/>
            <a:gd name="connsiteY11866" fmla="*/ 2615757 h 6858000"/>
            <a:gd name="connsiteX11867" fmla="*/ 3980999 w 12192000"/>
            <a:gd name="connsiteY11867" fmla="*/ 2588417 h 6858000"/>
            <a:gd name="connsiteX11868" fmla="*/ 4008339 w 12192000"/>
            <a:gd name="connsiteY11868" fmla="*/ 2615757 h 6858000"/>
            <a:gd name="connsiteX11869" fmla="*/ 3980999 w 12192000"/>
            <a:gd name="connsiteY11869" fmla="*/ 2643096 h 6858000"/>
            <a:gd name="connsiteX11870" fmla="*/ 4047659 w 12192000"/>
            <a:gd name="connsiteY11870" fmla="*/ 2643096 h 6858000"/>
            <a:gd name="connsiteX11871" fmla="*/ 4020320 w 12192000"/>
            <a:gd name="connsiteY11871" fmla="*/ 2615757 h 6858000"/>
            <a:gd name="connsiteX11872" fmla="*/ 4047659 w 12192000"/>
            <a:gd name="connsiteY11872" fmla="*/ 2588417 h 6858000"/>
            <a:gd name="connsiteX11873" fmla="*/ 4074999 w 12192000"/>
            <a:gd name="connsiteY11873" fmla="*/ 2615757 h 6858000"/>
            <a:gd name="connsiteX11874" fmla="*/ 4047659 w 12192000"/>
            <a:gd name="connsiteY11874" fmla="*/ 2643096 h 6858000"/>
            <a:gd name="connsiteX11875" fmla="*/ 4114321 w 12192000"/>
            <a:gd name="connsiteY11875" fmla="*/ 2643096 h 6858000"/>
            <a:gd name="connsiteX11876" fmla="*/ 4086981 w 12192000"/>
            <a:gd name="connsiteY11876" fmla="*/ 2615757 h 6858000"/>
            <a:gd name="connsiteX11877" fmla="*/ 4114321 w 12192000"/>
            <a:gd name="connsiteY11877" fmla="*/ 2588417 h 6858000"/>
            <a:gd name="connsiteX11878" fmla="*/ 4141660 w 12192000"/>
            <a:gd name="connsiteY11878" fmla="*/ 2615757 h 6858000"/>
            <a:gd name="connsiteX11879" fmla="*/ 4114321 w 12192000"/>
            <a:gd name="connsiteY11879" fmla="*/ 2643096 h 6858000"/>
            <a:gd name="connsiteX11880" fmla="*/ 4180982 w 12192000"/>
            <a:gd name="connsiteY11880" fmla="*/ 2643096 h 6858000"/>
            <a:gd name="connsiteX11881" fmla="*/ 4153642 w 12192000"/>
            <a:gd name="connsiteY11881" fmla="*/ 2615757 h 6858000"/>
            <a:gd name="connsiteX11882" fmla="*/ 4180982 w 12192000"/>
            <a:gd name="connsiteY11882" fmla="*/ 2588417 h 6858000"/>
            <a:gd name="connsiteX11883" fmla="*/ 4208322 w 12192000"/>
            <a:gd name="connsiteY11883" fmla="*/ 2615757 h 6858000"/>
            <a:gd name="connsiteX11884" fmla="*/ 4180982 w 12192000"/>
            <a:gd name="connsiteY11884" fmla="*/ 2643096 h 6858000"/>
            <a:gd name="connsiteX11885" fmla="*/ 4247642 w 12192000"/>
            <a:gd name="connsiteY11885" fmla="*/ 2643096 h 6858000"/>
            <a:gd name="connsiteX11886" fmla="*/ 4220302 w 12192000"/>
            <a:gd name="connsiteY11886" fmla="*/ 2615757 h 6858000"/>
            <a:gd name="connsiteX11887" fmla="*/ 4247642 w 12192000"/>
            <a:gd name="connsiteY11887" fmla="*/ 2588417 h 6858000"/>
            <a:gd name="connsiteX11888" fmla="*/ 4274982 w 12192000"/>
            <a:gd name="connsiteY11888" fmla="*/ 2615757 h 6858000"/>
            <a:gd name="connsiteX11889" fmla="*/ 4247642 w 12192000"/>
            <a:gd name="connsiteY11889" fmla="*/ 2643096 h 6858000"/>
            <a:gd name="connsiteX11890" fmla="*/ 4314303 w 12192000"/>
            <a:gd name="connsiteY11890" fmla="*/ 2643096 h 6858000"/>
            <a:gd name="connsiteX11891" fmla="*/ 4286964 w 12192000"/>
            <a:gd name="connsiteY11891" fmla="*/ 2615757 h 6858000"/>
            <a:gd name="connsiteX11892" fmla="*/ 4314303 w 12192000"/>
            <a:gd name="connsiteY11892" fmla="*/ 2588417 h 6858000"/>
            <a:gd name="connsiteX11893" fmla="*/ 4341643 w 12192000"/>
            <a:gd name="connsiteY11893" fmla="*/ 2615757 h 6858000"/>
            <a:gd name="connsiteX11894" fmla="*/ 4314303 w 12192000"/>
            <a:gd name="connsiteY11894" fmla="*/ 2643096 h 6858000"/>
            <a:gd name="connsiteX11895" fmla="*/ 4380965 w 12192000"/>
            <a:gd name="connsiteY11895" fmla="*/ 2643096 h 6858000"/>
            <a:gd name="connsiteX11896" fmla="*/ 4353625 w 12192000"/>
            <a:gd name="connsiteY11896" fmla="*/ 2615757 h 6858000"/>
            <a:gd name="connsiteX11897" fmla="*/ 4380965 w 12192000"/>
            <a:gd name="connsiteY11897" fmla="*/ 2588417 h 6858000"/>
            <a:gd name="connsiteX11898" fmla="*/ 4408304 w 12192000"/>
            <a:gd name="connsiteY11898" fmla="*/ 2615757 h 6858000"/>
            <a:gd name="connsiteX11899" fmla="*/ 4380965 w 12192000"/>
            <a:gd name="connsiteY11899" fmla="*/ 2643096 h 6858000"/>
            <a:gd name="connsiteX11900" fmla="*/ 4447625 w 12192000"/>
            <a:gd name="connsiteY11900" fmla="*/ 2643096 h 6858000"/>
            <a:gd name="connsiteX11901" fmla="*/ 4420285 w 12192000"/>
            <a:gd name="connsiteY11901" fmla="*/ 2615757 h 6858000"/>
            <a:gd name="connsiteX11902" fmla="*/ 4447625 w 12192000"/>
            <a:gd name="connsiteY11902" fmla="*/ 2588417 h 6858000"/>
            <a:gd name="connsiteX11903" fmla="*/ 4474965 w 12192000"/>
            <a:gd name="connsiteY11903" fmla="*/ 2615757 h 6858000"/>
            <a:gd name="connsiteX11904" fmla="*/ 4447625 w 12192000"/>
            <a:gd name="connsiteY11904" fmla="*/ 2643096 h 6858000"/>
            <a:gd name="connsiteX11905" fmla="*/ 4514286 w 12192000"/>
            <a:gd name="connsiteY11905" fmla="*/ 2643096 h 6858000"/>
            <a:gd name="connsiteX11906" fmla="*/ 4486946 w 12192000"/>
            <a:gd name="connsiteY11906" fmla="*/ 2615757 h 6858000"/>
            <a:gd name="connsiteX11907" fmla="*/ 4514286 w 12192000"/>
            <a:gd name="connsiteY11907" fmla="*/ 2588417 h 6858000"/>
            <a:gd name="connsiteX11908" fmla="*/ 4541626 w 12192000"/>
            <a:gd name="connsiteY11908" fmla="*/ 2615757 h 6858000"/>
            <a:gd name="connsiteX11909" fmla="*/ 4514286 w 12192000"/>
            <a:gd name="connsiteY11909" fmla="*/ 2643096 h 6858000"/>
            <a:gd name="connsiteX11910" fmla="*/ 4580947 w 12192000"/>
            <a:gd name="connsiteY11910" fmla="*/ 2643096 h 6858000"/>
            <a:gd name="connsiteX11911" fmla="*/ 4553608 w 12192000"/>
            <a:gd name="connsiteY11911" fmla="*/ 2615757 h 6858000"/>
            <a:gd name="connsiteX11912" fmla="*/ 4580947 w 12192000"/>
            <a:gd name="connsiteY11912" fmla="*/ 2588417 h 6858000"/>
            <a:gd name="connsiteX11913" fmla="*/ 4608287 w 12192000"/>
            <a:gd name="connsiteY11913" fmla="*/ 2615757 h 6858000"/>
            <a:gd name="connsiteX11914" fmla="*/ 4580947 w 12192000"/>
            <a:gd name="connsiteY11914" fmla="*/ 2643096 h 6858000"/>
            <a:gd name="connsiteX11915" fmla="*/ 4647608 w 12192000"/>
            <a:gd name="connsiteY11915" fmla="*/ 2643096 h 6858000"/>
            <a:gd name="connsiteX11916" fmla="*/ 4620268 w 12192000"/>
            <a:gd name="connsiteY11916" fmla="*/ 2615757 h 6858000"/>
            <a:gd name="connsiteX11917" fmla="*/ 4647608 w 12192000"/>
            <a:gd name="connsiteY11917" fmla="*/ 2588417 h 6858000"/>
            <a:gd name="connsiteX11918" fmla="*/ 4674947 w 12192000"/>
            <a:gd name="connsiteY11918" fmla="*/ 2615757 h 6858000"/>
            <a:gd name="connsiteX11919" fmla="*/ 4647608 w 12192000"/>
            <a:gd name="connsiteY11919" fmla="*/ 2643096 h 6858000"/>
            <a:gd name="connsiteX11920" fmla="*/ 4714269 w 12192000"/>
            <a:gd name="connsiteY11920" fmla="*/ 2643096 h 6858000"/>
            <a:gd name="connsiteX11921" fmla="*/ 4686929 w 12192000"/>
            <a:gd name="connsiteY11921" fmla="*/ 2615757 h 6858000"/>
            <a:gd name="connsiteX11922" fmla="*/ 4714269 w 12192000"/>
            <a:gd name="connsiteY11922" fmla="*/ 2588417 h 6858000"/>
            <a:gd name="connsiteX11923" fmla="*/ 4741609 w 12192000"/>
            <a:gd name="connsiteY11923" fmla="*/ 2615757 h 6858000"/>
            <a:gd name="connsiteX11924" fmla="*/ 4714269 w 12192000"/>
            <a:gd name="connsiteY11924" fmla="*/ 2643096 h 6858000"/>
            <a:gd name="connsiteX11925" fmla="*/ 4780930 w 12192000"/>
            <a:gd name="connsiteY11925" fmla="*/ 2643096 h 6858000"/>
            <a:gd name="connsiteX11926" fmla="*/ 4753590 w 12192000"/>
            <a:gd name="connsiteY11926" fmla="*/ 2615757 h 6858000"/>
            <a:gd name="connsiteX11927" fmla="*/ 4780930 w 12192000"/>
            <a:gd name="connsiteY11927" fmla="*/ 2588417 h 6858000"/>
            <a:gd name="connsiteX11928" fmla="*/ 4808270 w 12192000"/>
            <a:gd name="connsiteY11928" fmla="*/ 2615757 h 6858000"/>
            <a:gd name="connsiteX11929" fmla="*/ 4780930 w 12192000"/>
            <a:gd name="connsiteY11929" fmla="*/ 2643096 h 6858000"/>
            <a:gd name="connsiteX11930" fmla="*/ 4847590 w 12192000"/>
            <a:gd name="connsiteY11930" fmla="*/ 2643096 h 6858000"/>
            <a:gd name="connsiteX11931" fmla="*/ 4820251 w 12192000"/>
            <a:gd name="connsiteY11931" fmla="*/ 2615757 h 6858000"/>
            <a:gd name="connsiteX11932" fmla="*/ 4847590 w 12192000"/>
            <a:gd name="connsiteY11932" fmla="*/ 2588417 h 6858000"/>
            <a:gd name="connsiteX11933" fmla="*/ 4874930 w 12192000"/>
            <a:gd name="connsiteY11933" fmla="*/ 2615757 h 6858000"/>
            <a:gd name="connsiteX11934" fmla="*/ 4847590 w 12192000"/>
            <a:gd name="connsiteY11934" fmla="*/ 2643096 h 6858000"/>
            <a:gd name="connsiteX11935" fmla="*/ 4914252 w 12192000"/>
            <a:gd name="connsiteY11935" fmla="*/ 2643096 h 6858000"/>
            <a:gd name="connsiteX11936" fmla="*/ 4886912 w 12192000"/>
            <a:gd name="connsiteY11936" fmla="*/ 2615757 h 6858000"/>
            <a:gd name="connsiteX11937" fmla="*/ 4914252 w 12192000"/>
            <a:gd name="connsiteY11937" fmla="*/ 2588417 h 6858000"/>
            <a:gd name="connsiteX11938" fmla="*/ 4941591 w 12192000"/>
            <a:gd name="connsiteY11938" fmla="*/ 2615757 h 6858000"/>
            <a:gd name="connsiteX11939" fmla="*/ 4914252 w 12192000"/>
            <a:gd name="connsiteY11939" fmla="*/ 2643096 h 6858000"/>
            <a:gd name="connsiteX11940" fmla="*/ 4980913 w 12192000"/>
            <a:gd name="connsiteY11940" fmla="*/ 2643096 h 6858000"/>
            <a:gd name="connsiteX11941" fmla="*/ 4953573 w 12192000"/>
            <a:gd name="connsiteY11941" fmla="*/ 2615757 h 6858000"/>
            <a:gd name="connsiteX11942" fmla="*/ 4980913 w 12192000"/>
            <a:gd name="connsiteY11942" fmla="*/ 2588417 h 6858000"/>
            <a:gd name="connsiteX11943" fmla="*/ 5008253 w 12192000"/>
            <a:gd name="connsiteY11943" fmla="*/ 2615757 h 6858000"/>
            <a:gd name="connsiteX11944" fmla="*/ 4980913 w 12192000"/>
            <a:gd name="connsiteY11944" fmla="*/ 2643096 h 6858000"/>
            <a:gd name="connsiteX11945" fmla="*/ 6247473 w 12192000"/>
            <a:gd name="connsiteY11945" fmla="*/ 2643096 h 6858000"/>
            <a:gd name="connsiteX11946" fmla="*/ 6220128 w 12192000"/>
            <a:gd name="connsiteY11946" fmla="*/ 2615757 h 6858000"/>
            <a:gd name="connsiteX11947" fmla="*/ 6247473 w 12192000"/>
            <a:gd name="connsiteY11947" fmla="*/ 2588417 h 6858000"/>
            <a:gd name="connsiteX11948" fmla="*/ 6274807 w 12192000"/>
            <a:gd name="connsiteY11948" fmla="*/ 2615757 h 6858000"/>
            <a:gd name="connsiteX11949" fmla="*/ 6247473 w 12192000"/>
            <a:gd name="connsiteY11949" fmla="*/ 2643096 h 6858000"/>
            <a:gd name="connsiteX11950" fmla="*/ 6314133 w 12192000"/>
            <a:gd name="connsiteY11950" fmla="*/ 2643096 h 6858000"/>
            <a:gd name="connsiteX11951" fmla="*/ 6286788 w 12192000"/>
            <a:gd name="connsiteY11951" fmla="*/ 2615757 h 6858000"/>
            <a:gd name="connsiteX11952" fmla="*/ 6314133 w 12192000"/>
            <a:gd name="connsiteY11952" fmla="*/ 2588417 h 6858000"/>
            <a:gd name="connsiteX11953" fmla="*/ 6341468 w 12192000"/>
            <a:gd name="connsiteY11953" fmla="*/ 2615757 h 6858000"/>
            <a:gd name="connsiteX11954" fmla="*/ 6314133 w 12192000"/>
            <a:gd name="connsiteY11954" fmla="*/ 2643096 h 6858000"/>
            <a:gd name="connsiteX11955" fmla="*/ 6380794 w 12192000"/>
            <a:gd name="connsiteY11955" fmla="*/ 2643096 h 6858000"/>
            <a:gd name="connsiteX11956" fmla="*/ 6353449 w 12192000"/>
            <a:gd name="connsiteY11956" fmla="*/ 2615757 h 6858000"/>
            <a:gd name="connsiteX11957" fmla="*/ 6380794 w 12192000"/>
            <a:gd name="connsiteY11957" fmla="*/ 2588417 h 6858000"/>
            <a:gd name="connsiteX11958" fmla="*/ 6408129 w 12192000"/>
            <a:gd name="connsiteY11958" fmla="*/ 2615757 h 6858000"/>
            <a:gd name="connsiteX11959" fmla="*/ 6380794 w 12192000"/>
            <a:gd name="connsiteY11959" fmla="*/ 2643096 h 6858000"/>
            <a:gd name="connsiteX11960" fmla="*/ 6447456 w 12192000"/>
            <a:gd name="connsiteY11960" fmla="*/ 2643096 h 6858000"/>
            <a:gd name="connsiteX11961" fmla="*/ 6420111 w 12192000"/>
            <a:gd name="connsiteY11961" fmla="*/ 2615757 h 6858000"/>
            <a:gd name="connsiteX11962" fmla="*/ 6447456 w 12192000"/>
            <a:gd name="connsiteY11962" fmla="*/ 2588417 h 6858000"/>
            <a:gd name="connsiteX11963" fmla="*/ 6474790 w 12192000"/>
            <a:gd name="connsiteY11963" fmla="*/ 2615757 h 6858000"/>
            <a:gd name="connsiteX11964" fmla="*/ 6447456 w 12192000"/>
            <a:gd name="connsiteY11964" fmla="*/ 2643096 h 6858000"/>
            <a:gd name="connsiteX11965" fmla="*/ 6514116 w 12192000"/>
            <a:gd name="connsiteY11965" fmla="*/ 2643096 h 6858000"/>
            <a:gd name="connsiteX11966" fmla="*/ 6486771 w 12192000"/>
            <a:gd name="connsiteY11966" fmla="*/ 2615757 h 6858000"/>
            <a:gd name="connsiteX11967" fmla="*/ 6514116 w 12192000"/>
            <a:gd name="connsiteY11967" fmla="*/ 2588417 h 6858000"/>
            <a:gd name="connsiteX11968" fmla="*/ 6541450 w 12192000"/>
            <a:gd name="connsiteY11968" fmla="*/ 2615757 h 6858000"/>
            <a:gd name="connsiteX11969" fmla="*/ 6514116 w 12192000"/>
            <a:gd name="connsiteY11969" fmla="*/ 2643096 h 6858000"/>
            <a:gd name="connsiteX11970" fmla="*/ 6580777 w 12192000"/>
            <a:gd name="connsiteY11970" fmla="*/ 2643096 h 6858000"/>
            <a:gd name="connsiteX11971" fmla="*/ 6553432 w 12192000"/>
            <a:gd name="connsiteY11971" fmla="*/ 2615757 h 6858000"/>
            <a:gd name="connsiteX11972" fmla="*/ 6580777 w 12192000"/>
            <a:gd name="connsiteY11972" fmla="*/ 2588417 h 6858000"/>
            <a:gd name="connsiteX11973" fmla="*/ 6608112 w 12192000"/>
            <a:gd name="connsiteY11973" fmla="*/ 2615757 h 6858000"/>
            <a:gd name="connsiteX11974" fmla="*/ 6580777 w 12192000"/>
            <a:gd name="connsiteY11974" fmla="*/ 2643096 h 6858000"/>
            <a:gd name="connsiteX11975" fmla="*/ 6714100 w 12192000"/>
            <a:gd name="connsiteY11975" fmla="*/ 2643096 h 6858000"/>
            <a:gd name="connsiteX11976" fmla="*/ 6686755 w 12192000"/>
            <a:gd name="connsiteY11976" fmla="*/ 2615757 h 6858000"/>
            <a:gd name="connsiteX11977" fmla="*/ 6714100 w 12192000"/>
            <a:gd name="connsiteY11977" fmla="*/ 2588417 h 6858000"/>
            <a:gd name="connsiteX11978" fmla="*/ 6741434 w 12192000"/>
            <a:gd name="connsiteY11978" fmla="*/ 2615757 h 6858000"/>
            <a:gd name="connsiteX11979" fmla="*/ 6714100 w 12192000"/>
            <a:gd name="connsiteY11979" fmla="*/ 2643096 h 6858000"/>
            <a:gd name="connsiteX11980" fmla="*/ 6780760 w 12192000"/>
            <a:gd name="connsiteY11980" fmla="*/ 2643096 h 6858000"/>
            <a:gd name="connsiteX11981" fmla="*/ 6753415 w 12192000"/>
            <a:gd name="connsiteY11981" fmla="*/ 2615757 h 6858000"/>
            <a:gd name="connsiteX11982" fmla="*/ 6780760 w 12192000"/>
            <a:gd name="connsiteY11982" fmla="*/ 2588417 h 6858000"/>
            <a:gd name="connsiteX11983" fmla="*/ 6808094 w 12192000"/>
            <a:gd name="connsiteY11983" fmla="*/ 2615757 h 6858000"/>
            <a:gd name="connsiteX11984" fmla="*/ 6780760 w 12192000"/>
            <a:gd name="connsiteY11984" fmla="*/ 2643096 h 6858000"/>
            <a:gd name="connsiteX11985" fmla="*/ 6847421 w 12192000"/>
            <a:gd name="connsiteY11985" fmla="*/ 2643096 h 6858000"/>
            <a:gd name="connsiteX11986" fmla="*/ 6820076 w 12192000"/>
            <a:gd name="connsiteY11986" fmla="*/ 2615757 h 6858000"/>
            <a:gd name="connsiteX11987" fmla="*/ 6847421 w 12192000"/>
            <a:gd name="connsiteY11987" fmla="*/ 2588417 h 6858000"/>
            <a:gd name="connsiteX11988" fmla="*/ 6874756 w 12192000"/>
            <a:gd name="connsiteY11988" fmla="*/ 2615757 h 6858000"/>
            <a:gd name="connsiteX11989" fmla="*/ 6847421 w 12192000"/>
            <a:gd name="connsiteY11989" fmla="*/ 2643096 h 6858000"/>
            <a:gd name="connsiteX11990" fmla="*/ 8513944 w 12192000"/>
            <a:gd name="connsiteY11990" fmla="*/ 2643096 h 6858000"/>
            <a:gd name="connsiteX11991" fmla="*/ 8486599 w 12192000"/>
            <a:gd name="connsiteY11991" fmla="*/ 2615757 h 6858000"/>
            <a:gd name="connsiteX11992" fmla="*/ 8513944 w 12192000"/>
            <a:gd name="connsiteY11992" fmla="*/ 2588417 h 6858000"/>
            <a:gd name="connsiteX11993" fmla="*/ 8541279 w 12192000"/>
            <a:gd name="connsiteY11993" fmla="*/ 2615757 h 6858000"/>
            <a:gd name="connsiteX11994" fmla="*/ 8513944 w 12192000"/>
            <a:gd name="connsiteY11994" fmla="*/ 2643096 h 6858000"/>
            <a:gd name="connsiteX11995" fmla="*/ 8913910 w 12192000"/>
            <a:gd name="connsiteY11995" fmla="*/ 2643096 h 6858000"/>
            <a:gd name="connsiteX11996" fmla="*/ 8886565 w 12192000"/>
            <a:gd name="connsiteY11996" fmla="*/ 2615757 h 6858000"/>
            <a:gd name="connsiteX11997" fmla="*/ 8913910 w 12192000"/>
            <a:gd name="connsiteY11997" fmla="*/ 2588417 h 6858000"/>
            <a:gd name="connsiteX11998" fmla="*/ 8941244 w 12192000"/>
            <a:gd name="connsiteY11998" fmla="*/ 2615757 h 6858000"/>
            <a:gd name="connsiteX11999" fmla="*/ 8913910 w 12192000"/>
            <a:gd name="connsiteY11999" fmla="*/ 2643096 h 6858000"/>
            <a:gd name="connsiteX12000" fmla="*/ 9247214 w 12192000"/>
            <a:gd name="connsiteY12000" fmla="*/ 2643096 h 6858000"/>
            <a:gd name="connsiteX12001" fmla="*/ 9219869 w 12192000"/>
            <a:gd name="connsiteY12001" fmla="*/ 2615757 h 6858000"/>
            <a:gd name="connsiteX12002" fmla="*/ 9247214 w 12192000"/>
            <a:gd name="connsiteY12002" fmla="*/ 2588417 h 6858000"/>
            <a:gd name="connsiteX12003" fmla="*/ 9274549 w 12192000"/>
            <a:gd name="connsiteY12003" fmla="*/ 2615757 h 6858000"/>
            <a:gd name="connsiteX12004" fmla="*/ 9247214 w 12192000"/>
            <a:gd name="connsiteY12004" fmla="*/ 2643096 h 6858000"/>
            <a:gd name="connsiteX12005" fmla="*/ 9313875 w 12192000"/>
            <a:gd name="connsiteY12005" fmla="*/ 2643096 h 6858000"/>
            <a:gd name="connsiteX12006" fmla="*/ 9286530 w 12192000"/>
            <a:gd name="connsiteY12006" fmla="*/ 2615757 h 6858000"/>
            <a:gd name="connsiteX12007" fmla="*/ 9313875 w 12192000"/>
            <a:gd name="connsiteY12007" fmla="*/ 2588417 h 6858000"/>
            <a:gd name="connsiteX12008" fmla="*/ 9341210 w 12192000"/>
            <a:gd name="connsiteY12008" fmla="*/ 2615757 h 6858000"/>
            <a:gd name="connsiteX12009" fmla="*/ 9313875 w 12192000"/>
            <a:gd name="connsiteY12009" fmla="*/ 2643096 h 6858000"/>
            <a:gd name="connsiteX12010" fmla="*/ 9380536 w 12192000"/>
            <a:gd name="connsiteY12010" fmla="*/ 2643096 h 6858000"/>
            <a:gd name="connsiteX12011" fmla="*/ 9353191 w 12192000"/>
            <a:gd name="connsiteY12011" fmla="*/ 2615757 h 6858000"/>
            <a:gd name="connsiteX12012" fmla="*/ 9380536 w 12192000"/>
            <a:gd name="connsiteY12012" fmla="*/ 2588417 h 6858000"/>
            <a:gd name="connsiteX12013" fmla="*/ 9407870 w 12192000"/>
            <a:gd name="connsiteY12013" fmla="*/ 2615757 h 6858000"/>
            <a:gd name="connsiteX12014" fmla="*/ 9380536 w 12192000"/>
            <a:gd name="connsiteY12014" fmla="*/ 2643096 h 6858000"/>
            <a:gd name="connsiteX12015" fmla="*/ 9447197 w 12192000"/>
            <a:gd name="connsiteY12015" fmla="*/ 2643096 h 6858000"/>
            <a:gd name="connsiteX12016" fmla="*/ 9419852 w 12192000"/>
            <a:gd name="connsiteY12016" fmla="*/ 2615757 h 6858000"/>
            <a:gd name="connsiteX12017" fmla="*/ 9447197 w 12192000"/>
            <a:gd name="connsiteY12017" fmla="*/ 2588417 h 6858000"/>
            <a:gd name="connsiteX12018" fmla="*/ 9474531 w 12192000"/>
            <a:gd name="connsiteY12018" fmla="*/ 2615757 h 6858000"/>
            <a:gd name="connsiteX12019" fmla="*/ 9447197 w 12192000"/>
            <a:gd name="connsiteY12019" fmla="*/ 2643096 h 6858000"/>
            <a:gd name="connsiteX12020" fmla="*/ 9647180 w 12192000"/>
            <a:gd name="connsiteY12020" fmla="*/ 2643096 h 6858000"/>
            <a:gd name="connsiteX12021" fmla="*/ 9619835 w 12192000"/>
            <a:gd name="connsiteY12021" fmla="*/ 2615757 h 6858000"/>
            <a:gd name="connsiteX12022" fmla="*/ 9647180 w 12192000"/>
            <a:gd name="connsiteY12022" fmla="*/ 2588417 h 6858000"/>
            <a:gd name="connsiteX12023" fmla="*/ 9674514 w 12192000"/>
            <a:gd name="connsiteY12023" fmla="*/ 2615757 h 6858000"/>
            <a:gd name="connsiteX12024" fmla="*/ 9647180 w 12192000"/>
            <a:gd name="connsiteY12024" fmla="*/ 2643096 h 6858000"/>
            <a:gd name="connsiteX12025" fmla="*/ 3980999 w 12192000"/>
            <a:gd name="connsiteY12025" fmla="*/ 2576468 h 6858000"/>
            <a:gd name="connsiteX12026" fmla="*/ 3953659 w 12192000"/>
            <a:gd name="connsiteY12026" fmla="*/ 2549128 h 6858000"/>
            <a:gd name="connsiteX12027" fmla="*/ 3980999 w 12192000"/>
            <a:gd name="connsiteY12027" fmla="*/ 2521788 h 6858000"/>
            <a:gd name="connsiteX12028" fmla="*/ 4008339 w 12192000"/>
            <a:gd name="connsiteY12028" fmla="*/ 2549128 h 6858000"/>
            <a:gd name="connsiteX12029" fmla="*/ 3980999 w 12192000"/>
            <a:gd name="connsiteY12029" fmla="*/ 2576468 h 6858000"/>
            <a:gd name="connsiteX12030" fmla="*/ 4047659 w 12192000"/>
            <a:gd name="connsiteY12030" fmla="*/ 2576468 h 6858000"/>
            <a:gd name="connsiteX12031" fmla="*/ 4020320 w 12192000"/>
            <a:gd name="connsiteY12031" fmla="*/ 2549128 h 6858000"/>
            <a:gd name="connsiteX12032" fmla="*/ 4047659 w 12192000"/>
            <a:gd name="connsiteY12032" fmla="*/ 2521788 h 6858000"/>
            <a:gd name="connsiteX12033" fmla="*/ 4074999 w 12192000"/>
            <a:gd name="connsiteY12033" fmla="*/ 2549128 h 6858000"/>
            <a:gd name="connsiteX12034" fmla="*/ 4047659 w 12192000"/>
            <a:gd name="connsiteY12034" fmla="*/ 2576468 h 6858000"/>
            <a:gd name="connsiteX12035" fmla="*/ 4114321 w 12192000"/>
            <a:gd name="connsiteY12035" fmla="*/ 2576468 h 6858000"/>
            <a:gd name="connsiteX12036" fmla="*/ 4086981 w 12192000"/>
            <a:gd name="connsiteY12036" fmla="*/ 2549128 h 6858000"/>
            <a:gd name="connsiteX12037" fmla="*/ 4114321 w 12192000"/>
            <a:gd name="connsiteY12037" fmla="*/ 2521788 h 6858000"/>
            <a:gd name="connsiteX12038" fmla="*/ 4141660 w 12192000"/>
            <a:gd name="connsiteY12038" fmla="*/ 2549128 h 6858000"/>
            <a:gd name="connsiteX12039" fmla="*/ 4114321 w 12192000"/>
            <a:gd name="connsiteY12039" fmla="*/ 2576468 h 6858000"/>
            <a:gd name="connsiteX12040" fmla="*/ 4180982 w 12192000"/>
            <a:gd name="connsiteY12040" fmla="*/ 2576468 h 6858000"/>
            <a:gd name="connsiteX12041" fmla="*/ 4153642 w 12192000"/>
            <a:gd name="connsiteY12041" fmla="*/ 2549128 h 6858000"/>
            <a:gd name="connsiteX12042" fmla="*/ 4180982 w 12192000"/>
            <a:gd name="connsiteY12042" fmla="*/ 2521788 h 6858000"/>
            <a:gd name="connsiteX12043" fmla="*/ 4208322 w 12192000"/>
            <a:gd name="connsiteY12043" fmla="*/ 2549128 h 6858000"/>
            <a:gd name="connsiteX12044" fmla="*/ 4180982 w 12192000"/>
            <a:gd name="connsiteY12044" fmla="*/ 2576468 h 6858000"/>
            <a:gd name="connsiteX12045" fmla="*/ 4247642 w 12192000"/>
            <a:gd name="connsiteY12045" fmla="*/ 2576468 h 6858000"/>
            <a:gd name="connsiteX12046" fmla="*/ 4220302 w 12192000"/>
            <a:gd name="connsiteY12046" fmla="*/ 2549128 h 6858000"/>
            <a:gd name="connsiteX12047" fmla="*/ 4247642 w 12192000"/>
            <a:gd name="connsiteY12047" fmla="*/ 2521788 h 6858000"/>
            <a:gd name="connsiteX12048" fmla="*/ 4274982 w 12192000"/>
            <a:gd name="connsiteY12048" fmla="*/ 2549128 h 6858000"/>
            <a:gd name="connsiteX12049" fmla="*/ 4247642 w 12192000"/>
            <a:gd name="connsiteY12049" fmla="*/ 2576468 h 6858000"/>
            <a:gd name="connsiteX12050" fmla="*/ 4314303 w 12192000"/>
            <a:gd name="connsiteY12050" fmla="*/ 2576468 h 6858000"/>
            <a:gd name="connsiteX12051" fmla="*/ 4286964 w 12192000"/>
            <a:gd name="connsiteY12051" fmla="*/ 2549128 h 6858000"/>
            <a:gd name="connsiteX12052" fmla="*/ 4314303 w 12192000"/>
            <a:gd name="connsiteY12052" fmla="*/ 2521788 h 6858000"/>
            <a:gd name="connsiteX12053" fmla="*/ 4341643 w 12192000"/>
            <a:gd name="connsiteY12053" fmla="*/ 2549128 h 6858000"/>
            <a:gd name="connsiteX12054" fmla="*/ 4314303 w 12192000"/>
            <a:gd name="connsiteY12054" fmla="*/ 2576468 h 6858000"/>
            <a:gd name="connsiteX12055" fmla="*/ 4380965 w 12192000"/>
            <a:gd name="connsiteY12055" fmla="*/ 2576468 h 6858000"/>
            <a:gd name="connsiteX12056" fmla="*/ 4353625 w 12192000"/>
            <a:gd name="connsiteY12056" fmla="*/ 2549128 h 6858000"/>
            <a:gd name="connsiteX12057" fmla="*/ 4380965 w 12192000"/>
            <a:gd name="connsiteY12057" fmla="*/ 2521788 h 6858000"/>
            <a:gd name="connsiteX12058" fmla="*/ 4408304 w 12192000"/>
            <a:gd name="connsiteY12058" fmla="*/ 2549128 h 6858000"/>
            <a:gd name="connsiteX12059" fmla="*/ 4380965 w 12192000"/>
            <a:gd name="connsiteY12059" fmla="*/ 2576468 h 6858000"/>
            <a:gd name="connsiteX12060" fmla="*/ 4447625 w 12192000"/>
            <a:gd name="connsiteY12060" fmla="*/ 2576468 h 6858000"/>
            <a:gd name="connsiteX12061" fmla="*/ 4420285 w 12192000"/>
            <a:gd name="connsiteY12061" fmla="*/ 2549128 h 6858000"/>
            <a:gd name="connsiteX12062" fmla="*/ 4447625 w 12192000"/>
            <a:gd name="connsiteY12062" fmla="*/ 2521788 h 6858000"/>
            <a:gd name="connsiteX12063" fmla="*/ 4474965 w 12192000"/>
            <a:gd name="connsiteY12063" fmla="*/ 2549128 h 6858000"/>
            <a:gd name="connsiteX12064" fmla="*/ 4447625 w 12192000"/>
            <a:gd name="connsiteY12064" fmla="*/ 2576468 h 6858000"/>
            <a:gd name="connsiteX12065" fmla="*/ 4514286 w 12192000"/>
            <a:gd name="connsiteY12065" fmla="*/ 2576468 h 6858000"/>
            <a:gd name="connsiteX12066" fmla="*/ 4486946 w 12192000"/>
            <a:gd name="connsiteY12066" fmla="*/ 2549128 h 6858000"/>
            <a:gd name="connsiteX12067" fmla="*/ 4514286 w 12192000"/>
            <a:gd name="connsiteY12067" fmla="*/ 2521788 h 6858000"/>
            <a:gd name="connsiteX12068" fmla="*/ 4541626 w 12192000"/>
            <a:gd name="connsiteY12068" fmla="*/ 2549128 h 6858000"/>
            <a:gd name="connsiteX12069" fmla="*/ 4514286 w 12192000"/>
            <a:gd name="connsiteY12069" fmla="*/ 2576468 h 6858000"/>
            <a:gd name="connsiteX12070" fmla="*/ 4580947 w 12192000"/>
            <a:gd name="connsiteY12070" fmla="*/ 2576468 h 6858000"/>
            <a:gd name="connsiteX12071" fmla="*/ 4553608 w 12192000"/>
            <a:gd name="connsiteY12071" fmla="*/ 2549128 h 6858000"/>
            <a:gd name="connsiteX12072" fmla="*/ 4580947 w 12192000"/>
            <a:gd name="connsiteY12072" fmla="*/ 2521788 h 6858000"/>
            <a:gd name="connsiteX12073" fmla="*/ 4608287 w 12192000"/>
            <a:gd name="connsiteY12073" fmla="*/ 2549128 h 6858000"/>
            <a:gd name="connsiteX12074" fmla="*/ 4580947 w 12192000"/>
            <a:gd name="connsiteY12074" fmla="*/ 2576468 h 6858000"/>
            <a:gd name="connsiteX12075" fmla="*/ 4647608 w 12192000"/>
            <a:gd name="connsiteY12075" fmla="*/ 2576468 h 6858000"/>
            <a:gd name="connsiteX12076" fmla="*/ 4620268 w 12192000"/>
            <a:gd name="connsiteY12076" fmla="*/ 2549128 h 6858000"/>
            <a:gd name="connsiteX12077" fmla="*/ 4647608 w 12192000"/>
            <a:gd name="connsiteY12077" fmla="*/ 2521788 h 6858000"/>
            <a:gd name="connsiteX12078" fmla="*/ 4674947 w 12192000"/>
            <a:gd name="connsiteY12078" fmla="*/ 2549128 h 6858000"/>
            <a:gd name="connsiteX12079" fmla="*/ 4647608 w 12192000"/>
            <a:gd name="connsiteY12079" fmla="*/ 2576468 h 6858000"/>
            <a:gd name="connsiteX12080" fmla="*/ 4714269 w 12192000"/>
            <a:gd name="connsiteY12080" fmla="*/ 2576468 h 6858000"/>
            <a:gd name="connsiteX12081" fmla="*/ 4686929 w 12192000"/>
            <a:gd name="connsiteY12081" fmla="*/ 2549128 h 6858000"/>
            <a:gd name="connsiteX12082" fmla="*/ 4714269 w 12192000"/>
            <a:gd name="connsiteY12082" fmla="*/ 2521788 h 6858000"/>
            <a:gd name="connsiteX12083" fmla="*/ 4741609 w 12192000"/>
            <a:gd name="connsiteY12083" fmla="*/ 2549128 h 6858000"/>
            <a:gd name="connsiteX12084" fmla="*/ 4714269 w 12192000"/>
            <a:gd name="connsiteY12084" fmla="*/ 2576468 h 6858000"/>
            <a:gd name="connsiteX12085" fmla="*/ 4780930 w 12192000"/>
            <a:gd name="connsiteY12085" fmla="*/ 2576468 h 6858000"/>
            <a:gd name="connsiteX12086" fmla="*/ 4753590 w 12192000"/>
            <a:gd name="connsiteY12086" fmla="*/ 2549128 h 6858000"/>
            <a:gd name="connsiteX12087" fmla="*/ 4780930 w 12192000"/>
            <a:gd name="connsiteY12087" fmla="*/ 2521788 h 6858000"/>
            <a:gd name="connsiteX12088" fmla="*/ 4808270 w 12192000"/>
            <a:gd name="connsiteY12088" fmla="*/ 2549128 h 6858000"/>
            <a:gd name="connsiteX12089" fmla="*/ 4780930 w 12192000"/>
            <a:gd name="connsiteY12089" fmla="*/ 2576468 h 6858000"/>
            <a:gd name="connsiteX12090" fmla="*/ 4847590 w 12192000"/>
            <a:gd name="connsiteY12090" fmla="*/ 2576468 h 6858000"/>
            <a:gd name="connsiteX12091" fmla="*/ 4820251 w 12192000"/>
            <a:gd name="connsiteY12091" fmla="*/ 2549128 h 6858000"/>
            <a:gd name="connsiteX12092" fmla="*/ 4847590 w 12192000"/>
            <a:gd name="connsiteY12092" fmla="*/ 2521788 h 6858000"/>
            <a:gd name="connsiteX12093" fmla="*/ 4874930 w 12192000"/>
            <a:gd name="connsiteY12093" fmla="*/ 2549128 h 6858000"/>
            <a:gd name="connsiteX12094" fmla="*/ 4847590 w 12192000"/>
            <a:gd name="connsiteY12094" fmla="*/ 2576468 h 6858000"/>
            <a:gd name="connsiteX12095" fmla="*/ 4914252 w 12192000"/>
            <a:gd name="connsiteY12095" fmla="*/ 2576468 h 6858000"/>
            <a:gd name="connsiteX12096" fmla="*/ 4886912 w 12192000"/>
            <a:gd name="connsiteY12096" fmla="*/ 2549128 h 6858000"/>
            <a:gd name="connsiteX12097" fmla="*/ 4914252 w 12192000"/>
            <a:gd name="connsiteY12097" fmla="*/ 2521788 h 6858000"/>
            <a:gd name="connsiteX12098" fmla="*/ 4941591 w 12192000"/>
            <a:gd name="connsiteY12098" fmla="*/ 2549128 h 6858000"/>
            <a:gd name="connsiteX12099" fmla="*/ 4914252 w 12192000"/>
            <a:gd name="connsiteY12099" fmla="*/ 2576468 h 6858000"/>
            <a:gd name="connsiteX12100" fmla="*/ 4980913 w 12192000"/>
            <a:gd name="connsiteY12100" fmla="*/ 2576468 h 6858000"/>
            <a:gd name="connsiteX12101" fmla="*/ 4953573 w 12192000"/>
            <a:gd name="connsiteY12101" fmla="*/ 2549128 h 6858000"/>
            <a:gd name="connsiteX12102" fmla="*/ 4980913 w 12192000"/>
            <a:gd name="connsiteY12102" fmla="*/ 2521788 h 6858000"/>
            <a:gd name="connsiteX12103" fmla="*/ 5008253 w 12192000"/>
            <a:gd name="connsiteY12103" fmla="*/ 2549128 h 6858000"/>
            <a:gd name="connsiteX12104" fmla="*/ 4980913 w 12192000"/>
            <a:gd name="connsiteY12104" fmla="*/ 2576468 h 6858000"/>
            <a:gd name="connsiteX12105" fmla="*/ 5047573 w 12192000"/>
            <a:gd name="connsiteY12105" fmla="*/ 2576468 h 6858000"/>
            <a:gd name="connsiteX12106" fmla="*/ 5020233 w 12192000"/>
            <a:gd name="connsiteY12106" fmla="*/ 2549128 h 6858000"/>
            <a:gd name="connsiteX12107" fmla="*/ 5047573 w 12192000"/>
            <a:gd name="connsiteY12107" fmla="*/ 2521788 h 6858000"/>
            <a:gd name="connsiteX12108" fmla="*/ 5074913 w 12192000"/>
            <a:gd name="connsiteY12108" fmla="*/ 2549128 h 6858000"/>
            <a:gd name="connsiteX12109" fmla="*/ 5047573 w 12192000"/>
            <a:gd name="connsiteY12109" fmla="*/ 2576468 h 6858000"/>
            <a:gd name="connsiteX12110" fmla="*/ 6247473 w 12192000"/>
            <a:gd name="connsiteY12110" fmla="*/ 2576468 h 6858000"/>
            <a:gd name="connsiteX12111" fmla="*/ 6220128 w 12192000"/>
            <a:gd name="connsiteY12111" fmla="*/ 2549128 h 6858000"/>
            <a:gd name="connsiteX12112" fmla="*/ 6247473 w 12192000"/>
            <a:gd name="connsiteY12112" fmla="*/ 2521788 h 6858000"/>
            <a:gd name="connsiteX12113" fmla="*/ 6274807 w 12192000"/>
            <a:gd name="connsiteY12113" fmla="*/ 2549128 h 6858000"/>
            <a:gd name="connsiteX12114" fmla="*/ 6247473 w 12192000"/>
            <a:gd name="connsiteY12114" fmla="*/ 2576468 h 6858000"/>
            <a:gd name="connsiteX12115" fmla="*/ 6314133 w 12192000"/>
            <a:gd name="connsiteY12115" fmla="*/ 2576468 h 6858000"/>
            <a:gd name="connsiteX12116" fmla="*/ 6286788 w 12192000"/>
            <a:gd name="connsiteY12116" fmla="*/ 2549128 h 6858000"/>
            <a:gd name="connsiteX12117" fmla="*/ 6314133 w 12192000"/>
            <a:gd name="connsiteY12117" fmla="*/ 2521788 h 6858000"/>
            <a:gd name="connsiteX12118" fmla="*/ 6341468 w 12192000"/>
            <a:gd name="connsiteY12118" fmla="*/ 2549128 h 6858000"/>
            <a:gd name="connsiteX12119" fmla="*/ 6314133 w 12192000"/>
            <a:gd name="connsiteY12119" fmla="*/ 2576468 h 6858000"/>
            <a:gd name="connsiteX12120" fmla="*/ 6380794 w 12192000"/>
            <a:gd name="connsiteY12120" fmla="*/ 2576468 h 6858000"/>
            <a:gd name="connsiteX12121" fmla="*/ 6353449 w 12192000"/>
            <a:gd name="connsiteY12121" fmla="*/ 2549128 h 6858000"/>
            <a:gd name="connsiteX12122" fmla="*/ 6380794 w 12192000"/>
            <a:gd name="connsiteY12122" fmla="*/ 2521788 h 6858000"/>
            <a:gd name="connsiteX12123" fmla="*/ 6408129 w 12192000"/>
            <a:gd name="connsiteY12123" fmla="*/ 2549128 h 6858000"/>
            <a:gd name="connsiteX12124" fmla="*/ 6380794 w 12192000"/>
            <a:gd name="connsiteY12124" fmla="*/ 2576468 h 6858000"/>
            <a:gd name="connsiteX12125" fmla="*/ 6447456 w 12192000"/>
            <a:gd name="connsiteY12125" fmla="*/ 2576468 h 6858000"/>
            <a:gd name="connsiteX12126" fmla="*/ 6420111 w 12192000"/>
            <a:gd name="connsiteY12126" fmla="*/ 2549128 h 6858000"/>
            <a:gd name="connsiteX12127" fmla="*/ 6447456 w 12192000"/>
            <a:gd name="connsiteY12127" fmla="*/ 2521788 h 6858000"/>
            <a:gd name="connsiteX12128" fmla="*/ 6474790 w 12192000"/>
            <a:gd name="connsiteY12128" fmla="*/ 2549128 h 6858000"/>
            <a:gd name="connsiteX12129" fmla="*/ 6447456 w 12192000"/>
            <a:gd name="connsiteY12129" fmla="*/ 2576468 h 6858000"/>
            <a:gd name="connsiteX12130" fmla="*/ 6514116 w 12192000"/>
            <a:gd name="connsiteY12130" fmla="*/ 2576468 h 6858000"/>
            <a:gd name="connsiteX12131" fmla="*/ 6486771 w 12192000"/>
            <a:gd name="connsiteY12131" fmla="*/ 2549128 h 6858000"/>
            <a:gd name="connsiteX12132" fmla="*/ 6514116 w 12192000"/>
            <a:gd name="connsiteY12132" fmla="*/ 2521788 h 6858000"/>
            <a:gd name="connsiteX12133" fmla="*/ 6541450 w 12192000"/>
            <a:gd name="connsiteY12133" fmla="*/ 2549128 h 6858000"/>
            <a:gd name="connsiteX12134" fmla="*/ 6514116 w 12192000"/>
            <a:gd name="connsiteY12134" fmla="*/ 2576468 h 6858000"/>
            <a:gd name="connsiteX12135" fmla="*/ 6580777 w 12192000"/>
            <a:gd name="connsiteY12135" fmla="*/ 2576468 h 6858000"/>
            <a:gd name="connsiteX12136" fmla="*/ 6553432 w 12192000"/>
            <a:gd name="connsiteY12136" fmla="*/ 2549128 h 6858000"/>
            <a:gd name="connsiteX12137" fmla="*/ 6580777 w 12192000"/>
            <a:gd name="connsiteY12137" fmla="*/ 2521788 h 6858000"/>
            <a:gd name="connsiteX12138" fmla="*/ 6608112 w 12192000"/>
            <a:gd name="connsiteY12138" fmla="*/ 2549128 h 6858000"/>
            <a:gd name="connsiteX12139" fmla="*/ 6580777 w 12192000"/>
            <a:gd name="connsiteY12139" fmla="*/ 2576468 h 6858000"/>
            <a:gd name="connsiteX12140" fmla="*/ 6714100 w 12192000"/>
            <a:gd name="connsiteY12140" fmla="*/ 2576468 h 6858000"/>
            <a:gd name="connsiteX12141" fmla="*/ 6686755 w 12192000"/>
            <a:gd name="connsiteY12141" fmla="*/ 2549128 h 6858000"/>
            <a:gd name="connsiteX12142" fmla="*/ 6714100 w 12192000"/>
            <a:gd name="connsiteY12142" fmla="*/ 2521788 h 6858000"/>
            <a:gd name="connsiteX12143" fmla="*/ 6741434 w 12192000"/>
            <a:gd name="connsiteY12143" fmla="*/ 2549128 h 6858000"/>
            <a:gd name="connsiteX12144" fmla="*/ 6714100 w 12192000"/>
            <a:gd name="connsiteY12144" fmla="*/ 2576468 h 6858000"/>
            <a:gd name="connsiteX12145" fmla="*/ 6780760 w 12192000"/>
            <a:gd name="connsiteY12145" fmla="*/ 2576468 h 6858000"/>
            <a:gd name="connsiteX12146" fmla="*/ 6753415 w 12192000"/>
            <a:gd name="connsiteY12146" fmla="*/ 2549128 h 6858000"/>
            <a:gd name="connsiteX12147" fmla="*/ 6780760 w 12192000"/>
            <a:gd name="connsiteY12147" fmla="*/ 2521788 h 6858000"/>
            <a:gd name="connsiteX12148" fmla="*/ 6808094 w 12192000"/>
            <a:gd name="connsiteY12148" fmla="*/ 2549128 h 6858000"/>
            <a:gd name="connsiteX12149" fmla="*/ 6780760 w 12192000"/>
            <a:gd name="connsiteY12149" fmla="*/ 2576468 h 6858000"/>
            <a:gd name="connsiteX12150" fmla="*/ 6847421 w 12192000"/>
            <a:gd name="connsiteY12150" fmla="*/ 2576468 h 6858000"/>
            <a:gd name="connsiteX12151" fmla="*/ 6820076 w 12192000"/>
            <a:gd name="connsiteY12151" fmla="*/ 2549128 h 6858000"/>
            <a:gd name="connsiteX12152" fmla="*/ 6847421 w 12192000"/>
            <a:gd name="connsiteY12152" fmla="*/ 2521788 h 6858000"/>
            <a:gd name="connsiteX12153" fmla="*/ 6874756 w 12192000"/>
            <a:gd name="connsiteY12153" fmla="*/ 2549128 h 6858000"/>
            <a:gd name="connsiteX12154" fmla="*/ 6847421 w 12192000"/>
            <a:gd name="connsiteY12154" fmla="*/ 2576468 h 6858000"/>
            <a:gd name="connsiteX12155" fmla="*/ 8580605 w 12192000"/>
            <a:gd name="connsiteY12155" fmla="*/ 2576468 h 6858000"/>
            <a:gd name="connsiteX12156" fmla="*/ 8553260 w 12192000"/>
            <a:gd name="connsiteY12156" fmla="*/ 2549128 h 6858000"/>
            <a:gd name="connsiteX12157" fmla="*/ 8580605 w 12192000"/>
            <a:gd name="connsiteY12157" fmla="*/ 2521788 h 6858000"/>
            <a:gd name="connsiteX12158" fmla="*/ 8607939 w 12192000"/>
            <a:gd name="connsiteY12158" fmla="*/ 2549128 h 6858000"/>
            <a:gd name="connsiteX12159" fmla="*/ 8580605 w 12192000"/>
            <a:gd name="connsiteY12159" fmla="*/ 2576468 h 6858000"/>
            <a:gd name="connsiteX12160" fmla="*/ 8647266 w 12192000"/>
            <a:gd name="connsiteY12160" fmla="*/ 2576468 h 6858000"/>
            <a:gd name="connsiteX12161" fmla="*/ 8619921 w 12192000"/>
            <a:gd name="connsiteY12161" fmla="*/ 2549128 h 6858000"/>
            <a:gd name="connsiteX12162" fmla="*/ 8647266 w 12192000"/>
            <a:gd name="connsiteY12162" fmla="*/ 2521788 h 6858000"/>
            <a:gd name="connsiteX12163" fmla="*/ 8674600 w 12192000"/>
            <a:gd name="connsiteY12163" fmla="*/ 2549128 h 6858000"/>
            <a:gd name="connsiteX12164" fmla="*/ 8647266 w 12192000"/>
            <a:gd name="connsiteY12164" fmla="*/ 2576468 h 6858000"/>
            <a:gd name="connsiteX12165" fmla="*/ 8713927 w 12192000"/>
            <a:gd name="connsiteY12165" fmla="*/ 2576468 h 6858000"/>
            <a:gd name="connsiteX12166" fmla="*/ 8686582 w 12192000"/>
            <a:gd name="connsiteY12166" fmla="*/ 2549128 h 6858000"/>
            <a:gd name="connsiteX12167" fmla="*/ 8713927 w 12192000"/>
            <a:gd name="connsiteY12167" fmla="*/ 2521788 h 6858000"/>
            <a:gd name="connsiteX12168" fmla="*/ 8741262 w 12192000"/>
            <a:gd name="connsiteY12168" fmla="*/ 2549128 h 6858000"/>
            <a:gd name="connsiteX12169" fmla="*/ 8713927 w 12192000"/>
            <a:gd name="connsiteY12169" fmla="*/ 2576468 h 6858000"/>
            <a:gd name="connsiteX12170" fmla="*/ 9380536 w 12192000"/>
            <a:gd name="connsiteY12170" fmla="*/ 2576468 h 6858000"/>
            <a:gd name="connsiteX12171" fmla="*/ 9353191 w 12192000"/>
            <a:gd name="connsiteY12171" fmla="*/ 2549128 h 6858000"/>
            <a:gd name="connsiteX12172" fmla="*/ 9380536 w 12192000"/>
            <a:gd name="connsiteY12172" fmla="*/ 2521788 h 6858000"/>
            <a:gd name="connsiteX12173" fmla="*/ 9407870 w 12192000"/>
            <a:gd name="connsiteY12173" fmla="*/ 2549128 h 6858000"/>
            <a:gd name="connsiteX12174" fmla="*/ 9380536 w 12192000"/>
            <a:gd name="connsiteY12174" fmla="*/ 2576468 h 6858000"/>
            <a:gd name="connsiteX12175" fmla="*/ 9447197 w 12192000"/>
            <a:gd name="connsiteY12175" fmla="*/ 2576468 h 6858000"/>
            <a:gd name="connsiteX12176" fmla="*/ 9419852 w 12192000"/>
            <a:gd name="connsiteY12176" fmla="*/ 2549128 h 6858000"/>
            <a:gd name="connsiteX12177" fmla="*/ 9447197 w 12192000"/>
            <a:gd name="connsiteY12177" fmla="*/ 2521788 h 6858000"/>
            <a:gd name="connsiteX12178" fmla="*/ 9474531 w 12192000"/>
            <a:gd name="connsiteY12178" fmla="*/ 2549128 h 6858000"/>
            <a:gd name="connsiteX12179" fmla="*/ 9447197 w 12192000"/>
            <a:gd name="connsiteY12179" fmla="*/ 2576468 h 6858000"/>
            <a:gd name="connsiteX12180" fmla="*/ 9513858 w 12192000"/>
            <a:gd name="connsiteY12180" fmla="*/ 2576468 h 6858000"/>
            <a:gd name="connsiteX12181" fmla="*/ 9486513 w 12192000"/>
            <a:gd name="connsiteY12181" fmla="*/ 2549128 h 6858000"/>
            <a:gd name="connsiteX12182" fmla="*/ 9513858 w 12192000"/>
            <a:gd name="connsiteY12182" fmla="*/ 2521788 h 6858000"/>
            <a:gd name="connsiteX12183" fmla="*/ 9541193 w 12192000"/>
            <a:gd name="connsiteY12183" fmla="*/ 2549128 h 6858000"/>
            <a:gd name="connsiteX12184" fmla="*/ 9513858 w 12192000"/>
            <a:gd name="connsiteY12184" fmla="*/ 2576468 h 6858000"/>
            <a:gd name="connsiteX12185" fmla="*/ 9780501 w 12192000"/>
            <a:gd name="connsiteY12185" fmla="*/ 2576468 h 6858000"/>
            <a:gd name="connsiteX12186" fmla="*/ 9753156 w 12192000"/>
            <a:gd name="connsiteY12186" fmla="*/ 2549128 h 6858000"/>
            <a:gd name="connsiteX12187" fmla="*/ 9780501 w 12192000"/>
            <a:gd name="connsiteY12187" fmla="*/ 2521788 h 6858000"/>
            <a:gd name="connsiteX12188" fmla="*/ 9807836 w 12192000"/>
            <a:gd name="connsiteY12188" fmla="*/ 2549128 h 6858000"/>
            <a:gd name="connsiteX12189" fmla="*/ 9780501 w 12192000"/>
            <a:gd name="connsiteY12189" fmla="*/ 2576468 h 6858000"/>
            <a:gd name="connsiteX12190" fmla="*/ 9847162 w 12192000"/>
            <a:gd name="connsiteY12190" fmla="*/ 2576468 h 6858000"/>
            <a:gd name="connsiteX12191" fmla="*/ 9819817 w 12192000"/>
            <a:gd name="connsiteY12191" fmla="*/ 2549128 h 6858000"/>
            <a:gd name="connsiteX12192" fmla="*/ 9847162 w 12192000"/>
            <a:gd name="connsiteY12192" fmla="*/ 2521788 h 6858000"/>
            <a:gd name="connsiteX12193" fmla="*/ 9874497 w 12192000"/>
            <a:gd name="connsiteY12193" fmla="*/ 2549128 h 6858000"/>
            <a:gd name="connsiteX12194" fmla="*/ 9847162 w 12192000"/>
            <a:gd name="connsiteY12194" fmla="*/ 2576468 h 6858000"/>
            <a:gd name="connsiteX12195" fmla="*/ 4047659 w 12192000"/>
            <a:gd name="connsiteY12195" fmla="*/ 2509839 h 6858000"/>
            <a:gd name="connsiteX12196" fmla="*/ 4020320 w 12192000"/>
            <a:gd name="connsiteY12196" fmla="*/ 2482499 h 6858000"/>
            <a:gd name="connsiteX12197" fmla="*/ 4047659 w 12192000"/>
            <a:gd name="connsiteY12197" fmla="*/ 2455160 h 6858000"/>
            <a:gd name="connsiteX12198" fmla="*/ 4074999 w 12192000"/>
            <a:gd name="connsiteY12198" fmla="*/ 2482499 h 6858000"/>
            <a:gd name="connsiteX12199" fmla="*/ 4047659 w 12192000"/>
            <a:gd name="connsiteY12199" fmla="*/ 2509839 h 6858000"/>
            <a:gd name="connsiteX12200" fmla="*/ 4114321 w 12192000"/>
            <a:gd name="connsiteY12200" fmla="*/ 2509839 h 6858000"/>
            <a:gd name="connsiteX12201" fmla="*/ 4086981 w 12192000"/>
            <a:gd name="connsiteY12201" fmla="*/ 2482499 h 6858000"/>
            <a:gd name="connsiteX12202" fmla="*/ 4114321 w 12192000"/>
            <a:gd name="connsiteY12202" fmla="*/ 2455160 h 6858000"/>
            <a:gd name="connsiteX12203" fmla="*/ 4141660 w 12192000"/>
            <a:gd name="connsiteY12203" fmla="*/ 2482499 h 6858000"/>
            <a:gd name="connsiteX12204" fmla="*/ 4114321 w 12192000"/>
            <a:gd name="connsiteY12204" fmla="*/ 2509839 h 6858000"/>
            <a:gd name="connsiteX12205" fmla="*/ 4180982 w 12192000"/>
            <a:gd name="connsiteY12205" fmla="*/ 2509839 h 6858000"/>
            <a:gd name="connsiteX12206" fmla="*/ 4153642 w 12192000"/>
            <a:gd name="connsiteY12206" fmla="*/ 2482499 h 6858000"/>
            <a:gd name="connsiteX12207" fmla="*/ 4180982 w 12192000"/>
            <a:gd name="connsiteY12207" fmla="*/ 2455160 h 6858000"/>
            <a:gd name="connsiteX12208" fmla="*/ 4208322 w 12192000"/>
            <a:gd name="connsiteY12208" fmla="*/ 2482499 h 6858000"/>
            <a:gd name="connsiteX12209" fmla="*/ 4180982 w 12192000"/>
            <a:gd name="connsiteY12209" fmla="*/ 2509839 h 6858000"/>
            <a:gd name="connsiteX12210" fmla="*/ 4247642 w 12192000"/>
            <a:gd name="connsiteY12210" fmla="*/ 2509839 h 6858000"/>
            <a:gd name="connsiteX12211" fmla="*/ 4220302 w 12192000"/>
            <a:gd name="connsiteY12211" fmla="*/ 2482499 h 6858000"/>
            <a:gd name="connsiteX12212" fmla="*/ 4247642 w 12192000"/>
            <a:gd name="connsiteY12212" fmla="*/ 2455160 h 6858000"/>
            <a:gd name="connsiteX12213" fmla="*/ 4274982 w 12192000"/>
            <a:gd name="connsiteY12213" fmla="*/ 2482499 h 6858000"/>
            <a:gd name="connsiteX12214" fmla="*/ 4247642 w 12192000"/>
            <a:gd name="connsiteY12214" fmla="*/ 2509839 h 6858000"/>
            <a:gd name="connsiteX12215" fmla="*/ 4314303 w 12192000"/>
            <a:gd name="connsiteY12215" fmla="*/ 2509839 h 6858000"/>
            <a:gd name="connsiteX12216" fmla="*/ 4286964 w 12192000"/>
            <a:gd name="connsiteY12216" fmla="*/ 2482499 h 6858000"/>
            <a:gd name="connsiteX12217" fmla="*/ 4314303 w 12192000"/>
            <a:gd name="connsiteY12217" fmla="*/ 2455160 h 6858000"/>
            <a:gd name="connsiteX12218" fmla="*/ 4341643 w 12192000"/>
            <a:gd name="connsiteY12218" fmla="*/ 2482499 h 6858000"/>
            <a:gd name="connsiteX12219" fmla="*/ 4314303 w 12192000"/>
            <a:gd name="connsiteY12219" fmla="*/ 2509839 h 6858000"/>
            <a:gd name="connsiteX12220" fmla="*/ 4380965 w 12192000"/>
            <a:gd name="connsiteY12220" fmla="*/ 2509839 h 6858000"/>
            <a:gd name="connsiteX12221" fmla="*/ 4353625 w 12192000"/>
            <a:gd name="connsiteY12221" fmla="*/ 2482499 h 6858000"/>
            <a:gd name="connsiteX12222" fmla="*/ 4380965 w 12192000"/>
            <a:gd name="connsiteY12222" fmla="*/ 2455160 h 6858000"/>
            <a:gd name="connsiteX12223" fmla="*/ 4408304 w 12192000"/>
            <a:gd name="connsiteY12223" fmla="*/ 2482499 h 6858000"/>
            <a:gd name="connsiteX12224" fmla="*/ 4380965 w 12192000"/>
            <a:gd name="connsiteY12224" fmla="*/ 2509839 h 6858000"/>
            <a:gd name="connsiteX12225" fmla="*/ 4447625 w 12192000"/>
            <a:gd name="connsiteY12225" fmla="*/ 2509839 h 6858000"/>
            <a:gd name="connsiteX12226" fmla="*/ 4420285 w 12192000"/>
            <a:gd name="connsiteY12226" fmla="*/ 2482499 h 6858000"/>
            <a:gd name="connsiteX12227" fmla="*/ 4447625 w 12192000"/>
            <a:gd name="connsiteY12227" fmla="*/ 2455160 h 6858000"/>
            <a:gd name="connsiteX12228" fmla="*/ 4474965 w 12192000"/>
            <a:gd name="connsiteY12228" fmla="*/ 2482499 h 6858000"/>
            <a:gd name="connsiteX12229" fmla="*/ 4447625 w 12192000"/>
            <a:gd name="connsiteY12229" fmla="*/ 2509839 h 6858000"/>
            <a:gd name="connsiteX12230" fmla="*/ 4514286 w 12192000"/>
            <a:gd name="connsiteY12230" fmla="*/ 2509839 h 6858000"/>
            <a:gd name="connsiteX12231" fmla="*/ 4486946 w 12192000"/>
            <a:gd name="connsiteY12231" fmla="*/ 2482499 h 6858000"/>
            <a:gd name="connsiteX12232" fmla="*/ 4514286 w 12192000"/>
            <a:gd name="connsiteY12232" fmla="*/ 2455160 h 6858000"/>
            <a:gd name="connsiteX12233" fmla="*/ 4541626 w 12192000"/>
            <a:gd name="connsiteY12233" fmla="*/ 2482499 h 6858000"/>
            <a:gd name="connsiteX12234" fmla="*/ 4514286 w 12192000"/>
            <a:gd name="connsiteY12234" fmla="*/ 2509839 h 6858000"/>
            <a:gd name="connsiteX12235" fmla="*/ 4580947 w 12192000"/>
            <a:gd name="connsiteY12235" fmla="*/ 2509839 h 6858000"/>
            <a:gd name="connsiteX12236" fmla="*/ 4553608 w 12192000"/>
            <a:gd name="connsiteY12236" fmla="*/ 2482499 h 6858000"/>
            <a:gd name="connsiteX12237" fmla="*/ 4580947 w 12192000"/>
            <a:gd name="connsiteY12237" fmla="*/ 2455160 h 6858000"/>
            <a:gd name="connsiteX12238" fmla="*/ 4608287 w 12192000"/>
            <a:gd name="connsiteY12238" fmla="*/ 2482499 h 6858000"/>
            <a:gd name="connsiteX12239" fmla="*/ 4580947 w 12192000"/>
            <a:gd name="connsiteY12239" fmla="*/ 2509839 h 6858000"/>
            <a:gd name="connsiteX12240" fmla="*/ 4647608 w 12192000"/>
            <a:gd name="connsiteY12240" fmla="*/ 2509839 h 6858000"/>
            <a:gd name="connsiteX12241" fmla="*/ 4620268 w 12192000"/>
            <a:gd name="connsiteY12241" fmla="*/ 2482499 h 6858000"/>
            <a:gd name="connsiteX12242" fmla="*/ 4647608 w 12192000"/>
            <a:gd name="connsiteY12242" fmla="*/ 2455160 h 6858000"/>
            <a:gd name="connsiteX12243" fmla="*/ 4674947 w 12192000"/>
            <a:gd name="connsiteY12243" fmla="*/ 2482499 h 6858000"/>
            <a:gd name="connsiteX12244" fmla="*/ 4647608 w 12192000"/>
            <a:gd name="connsiteY12244" fmla="*/ 2509839 h 6858000"/>
            <a:gd name="connsiteX12245" fmla="*/ 4714269 w 12192000"/>
            <a:gd name="connsiteY12245" fmla="*/ 2509839 h 6858000"/>
            <a:gd name="connsiteX12246" fmla="*/ 4686929 w 12192000"/>
            <a:gd name="connsiteY12246" fmla="*/ 2482499 h 6858000"/>
            <a:gd name="connsiteX12247" fmla="*/ 4714269 w 12192000"/>
            <a:gd name="connsiteY12247" fmla="*/ 2455160 h 6858000"/>
            <a:gd name="connsiteX12248" fmla="*/ 4741609 w 12192000"/>
            <a:gd name="connsiteY12248" fmla="*/ 2482499 h 6858000"/>
            <a:gd name="connsiteX12249" fmla="*/ 4714269 w 12192000"/>
            <a:gd name="connsiteY12249" fmla="*/ 2509839 h 6858000"/>
            <a:gd name="connsiteX12250" fmla="*/ 4780930 w 12192000"/>
            <a:gd name="connsiteY12250" fmla="*/ 2509839 h 6858000"/>
            <a:gd name="connsiteX12251" fmla="*/ 4753590 w 12192000"/>
            <a:gd name="connsiteY12251" fmla="*/ 2482499 h 6858000"/>
            <a:gd name="connsiteX12252" fmla="*/ 4780930 w 12192000"/>
            <a:gd name="connsiteY12252" fmla="*/ 2455160 h 6858000"/>
            <a:gd name="connsiteX12253" fmla="*/ 4808270 w 12192000"/>
            <a:gd name="connsiteY12253" fmla="*/ 2482499 h 6858000"/>
            <a:gd name="connsiteX12254" fmla="*/ 4780930 w 12192000"/>
            <a:gd name="connsiteY12254" fmla="*/ 2509839 h 6858000"/>
            <a:gd name="connsiteX12255" fmla="*/ 4847590 w 12192000"/>
            <a:gd name="connsiteY12255" fmla="*/ 2509839 h 6858000"/>
            <a:gd name="connsiteX12256" fmla="*/ 4820251 w 12192000"/>
            <a:gd name="connsiteY12256" fmla="*/ 2482499 h 6858000"/>
            <a:gd name="connsiteX12257" fmla="*/ 4847590 w 12192000"/>
            <a:gd name="connsiteY12257" fmla="*/ 2455160 h 6858000"/>
            <a:gd name="connsiteX12258" fmla="*/ 4874930 w 12192000"/>
            <a:gd name="connsiteY12258" fmla="*/ 2482499 h 6858000"/>
            <a:gd name="connsiteX12259" fmla="*/ 4847590 w 12192000"/>
            <a:gd name="connsiteY12259" fmla="*/ 2509839 h 6858000"/>
            <a:gd name="connsiteX12260" fmla="*/ 4914252 w 12192000"/>
            <a:gd name="connsiteY12260" fmla="*/ 2509839 h 6858000"/>
            <a:gd name="connsiteX12261" fmla="*/ 4886912 w 12192000"/>
            <a:gd name="connsiteY12261" fmla="*/ 2482499 h 6858000"/>
            <a:gd name="connsiteX12262" fmla="*/ 4914252 w 12192000"/>
            <a:gd name="connsiteY12262" fmla="*/ 2455160 h 6858000"/>
            <a:gd name="connsiteX12263" fmla="*/ 4941591 w 12192000"/>
            <a:gd name="connsiteY12263" fmla="*/ 2482499 h 6858000"/>
            <a:gd name="connsiteX12264" fmla="*/ 4914252 w 12192000"/>
            <a:gd name="connsiteY12264" fmla="*/ 2509839 h 6858000"/>
            <a:gd name="connsiteX12265" fmla="*/ 4980913 w 12192000"/>
            <a:gd name="connsiteY12265" fmla="*/ 2509839 h 6858000"/>
            <a:gd name="connsiteX12266" fmla="*/ 4953573 w 12192000"/>
            <a:gd name="connsiteY12266" fmla="*/ 2482499 h 6858000"/>
            <a:gd name="connsiteX12267" fmla="*/ 4980913 w 12192000"/>
            <a:gd name="connsiteY12267" fmla="*/ 2455160 h 6858000"/>
            <a:gd name="connsiteX12268" fmla="*/ 5008253 w 12192000"/>
            <a:gd name="connsiteY12268" fmla="*/ 2482499 h 6858000"/>
            <a:gd name="connsiteX12269" fmla="*/ 4980913 w 12192000"/>
            <a:gd name="connsiteY12269" fmla="*/ 2509839 h 6858000"/>
            <a:gd name="connsiteX12270" fmla="*/ 6247473 w 12192000"/>
            <a:gd name="connsiteY12270" fmla="*/ 2509839 h 6858000"/>
            <a:gd name="connsiteX12271" fmla="*/ 6220128 w 12192000"/>
            <a:gd name="connsiteY12271" fmla="*/ 2482499 h 6858000"/>
            <a:gd name="connsiteX12272" fmla="*/ 6247473 w 12192000"/>
            <a:gd name="connsiteY12272" fmla="*/ 2455160 h 6858000"/>
            <a:gd name="connsiteX12273" fmla="*/ 6274807 w 12192000"/>
            <a:gd name="connsiteY12273" fmla="*/ 2482499 h 6858000"/>
            <a:gd name="connsiteX12274" fmla="*/ 6247473 w 12192000"/>
            <a:gd name="connsiteY12274" fmla="*/ 2509839 h 6858000"/>
            <a:gd name="connsiteX12275" fmla="*/ 6314133 w 12192000"/>
            <a:gd name="connsiteY12275" fmla="*/ 2509839 h 6858000"/>
            <a:gd name="connsiteX12276" fmla="*/ 6286788 w 12192000"/>
            <a:gd name="connsiteY12276" fmla="*/ 2482499 h 6858000"/>
            <a:gd name="connsiteX12277" fmla="*/ 6314133 w 12192000"/>
            <a:gd name="connsiteY12277" fmla="*/ 2455160 h 6858000"/>
            <a:gd name="connsiteX12278" fmla="*/ 6341468 w 12192000"/>
            <a:gd name="connsiteY12278" fmla="*/ 2482499 h 6858000"/>
            <a:gd name="connsiteX12279" fmla="*/ 6314133 w 12192000"/>
            <a:gd name="connsiteY12279" fmla="*/ 2509839 h 6858000"/>
            <a:gd name="connsiteX12280" fmla="*/ 6380794 w 12192000"/>
            <a:gd name="connsiteY12280" fmla="*/ 2509839 h 6858000"/>
            <a:gd name="connsiteX12281" fmla="*/ 6353449 w 12192000"/>
            <a:gd name="connsiteY12281" fmla="*/ 2482499 h 6858000"/>
            <a:gd name="connsiteX12282" fmla="*/ 6380794 w 12192000"/>
            <a:gd name="connsiteY12282" fmla="*/ 2455160 h 6858000"/>
            <a:gd name="connsiteX12283" fmla="*/ 6408129 w 12192000"/>
            <a:gd name="connsiteY12283" fmla="*/ 2482499 h 6858000"/>
            <a:gd name="connsiteX12284" fmla="*/ 6380794 w 12192000"/>
            <a:gd name="connsiteY12284" fmla="*/ 2509839 h 6858000"/>
            <a:gd name="connsiteX12285" fmla="*/ 6447456 w 12192000"/>
            <a:gd name="connsiteY12285" fmla="*/ 2509839 h 6858000"/>
            <a:gd name="connsiteX12286" fmla="*/ 6420111 w 12192000"/>
            <a:gd name="connsiteY12286" fmla="*/ 2482499 h 6858000"/>
            <a:gd name="connsiteX12287" fmla="*/ 6447456 w 12192000"/>
            <a:gd name="connsiteY12287" fmla="*/ 2455160 h 6858000"/>
            <a:gd name="connsiteX12288" fmla="*/ 6474790 w 12192000"/>
            <a:gd name="connsiteY12288" fmla="*/ 2482499 h 6858000"/>
            <a:gd name="connsiteX12289" fmla="*/ 6447456 w 12192000"/>
            <a:gd name="connsiteY12289" fmla="*/ 2509839 h 6858000"/>
            <a:gd name="connsiteX12290" fmla="*/ 6514116 w 12192000"/>
            <a:gd name="connsiteY12290" fmla="*/ 2509839 h 6858000"/>
            <a:gd name="connsiteX12291" fmla="*/ 6486771 w 12192000"/>
            <a:gd name="connsiteY12291" fmla="*/ 2482499 h 6858000"/>
            <a:gd name="connsiteX12292" fmla="*/ 6514116 w 12192000"/>
            <a:gd name="connsiteY12292" fmla="*/ 2455160 h 6858000"/>
            <a:gd name="connsiteX12293" fmla="*/ 6541450 w 12192000"/>
            <a:gd name="connsiteY12293" fmla="*/ 2482499 h 6858000"/>
            <a:gd name="connsiteX12294" fmla="*/ 6514116 w 12192000"/>
            <a:gd name="connsiteY12294" fmla="*/ 2509839 h 6858000"/>
            <a:gd name="connsiteX12295" fmla="*/ 6580777 w 12192000"/>
            <a:gd name="connsiteY12295" fmla="*/ 2509839 h 6858000"/>
            <a:gd name="connsiteX12296" fmla="*/ 6553432 w 12192000"/>
            <a:gd name="connsiteY12296" fmla="*/ 2482499 h 6858000"/>
            <a:gd name="connsiteX12297" fmla="*/ 6580777 w 12192000"/>
            <a:gd name="connsiteY12297" fmla="*/ 2455160 h 6858000"/>
            <a:gd name="connsiteX12298" fmla="*/ 6608112 w 12192000"/>
            <a:gd name="connsiteY12298" fmla="*/ 2482499 h 6858000"/>
            <a:gd name="connsiteX12299" fmla="*/ 6580777 w 12192000"/>
            <a:gd name="connsiteY12299" fmla="*/ 2509839 h 6858000"/>
            <a:gd name="connsiteX12300" fmla="*/ 6647438 w 12192000"/>
            <a:gd name="connsiteY12300" fmla="*/ 2509839 h 6858000"/>
            <a:gd name="connsiteX12301" fmla="*/ 6620093 w 12192000"/>
            <a:gd name="connsiteY12301" fmla="*/ 2482499 h 6858000"/>
            <a:gd name="connsiteX12302" fmla="*/ 6647438 w 12192000"/>
            <a:gd name="connsiteY12302" fmla="*/ 2455160 h 6858000"/>
            <a:gd name="connsiteX12303" fmla="*/ 6674773 w 12192000"/>
            <a:gd name="connsiteY12303" fmla="*/ 2482499 h 6858000"/>
            <a:gd name="connsiteX12304" fmla="*/ 6647438 w 12192000"/>
            <a:gd name="connsiteY12304" fmla="*/ 2509839 h 6858000"/>
            <a:gd name="connsiteX12305" fmla="*/ 6714100 w 12192000"/>
            <a:gd name="connsiteY12305" fmla="*/ 2509839 h 6858000"/>
            <a:gd name="connsiteX12306" fmla="*/ 6686755 w 12192000"/>
            <a:gd name="connsiteY12306" fmla="*/ 2482499 h 6858000"/>
            <a:gd name="connsiteX12307" fmla="*/ 6714100 w 12192000"/>
            <a:gd name="connsiteY12307" fmla="*/ 2455160 h 6858000"/>
            <a:gd name="connsiteX12308" fmla="*/ 6741434 w 12192000"/>
            <a:gd name="connsiteY12308" fmla="*/ 2482499 h 6858000"/>
            <a:gd name="connsiteX12309" fmla="*/ 6714100 w 12192000"/>
            <a:gd name="connsiteY12309" fmla="*/ 2509839 h 6858000"/>
            <a:gd name="connsiteX12310" fmla="*/ 6780760 w 12192000"/>
            <a:gd name="connsiteY12310" fmla="*/ 2509839 h 6858000"/>
            <a:gd name="connsiteX12311" fmla="*/ 6753415 w 12192000"/>
            <a:gd name="connsiteY12311" fmla="*/ 2482499 h 6858000"/>
            <a:gd name="connsiteX12312" fmla="*/ 6780760 w 12192000"/>
            <a:gd name="connsiteY12312" fmla="*/ 2455160 h 6858000"/>
            <a:gd name="connsiteX12313" fmla="*/ 6808094 w 12192000"/>
            <a:gd name="connsiteY12313" fmla="*/ 2482499 h 6858000"/>
            <a:gd name="connsiteX12314" fmla="*/ 6780760 w 12192000"/>
            <a:gd name="connsiteY12314" fmla="*/ 2509839 h 6858000"/>
            <a:gd name="connsiteX12315" fmla="*/ 6847421 w 12192000"/>
            <a:gd name="connsiteY12315" fmla="*/ 2509839 h 6858000"/>
            <a:gd name="connsiteX12316" fmla="*/ 6820076 w 12192000"/>
            <a:gd name="connsiteY12316" fmla="*/ 2482499 h 6858000"/>
            <a:gd name="connsiteX12317" fmla="*/ 6847421 w 12192000"/>
            <a:gd name="connsiteY12317" fmla="*/ 2455160 h 6858000"/>
            <a:gd name="connsiteX12318" fmla="*/ 6874756 w 12192000"/>
            <a:gd name="connsiteY12318" fmla="*/ 2482499 h 6858000"/>
            <a:gd name="connsiteX12319" fmla="*/ 6847421 w 12192000"/>
            <a:gd name="connsiteY12319" fmla="*/ 2509839 h 6858000"/>
            <a:gd name="connsiteX12320" fmla="*/ 8847249 w 12192000"/>
            <a:gd name="connsiteY12320" fmla="*/ 2509839 h 6858000"/>
            <a:gd name="connsiteX12321" fmla="*/ 8819904 w 12192000"/>
            <a:gd name="connsiteY12321" fmla="*/ 2482499 h 6858000"/>
            <a:gd name="connsiteX12322" fmla="*/ 8847249 w 12192000"/>
            <a:gd name="connsiteY12322" fmla="*/ 2455160 h 6858000"/>
            <a:gd name="connsiteX12323" fmla="*/ 8874583 w 12192000"/>
            <a:gd name="connsiteY12323" fmla="*/ 2482499 h 6858000"/>
            <a:gd name="connsiteX12324" fmla="*/ 8847249 w 12192000"/>
            <a:gd name="connsiteY12324" fmla="*/ 2509839 h 6858000"/>
            <a:gd name="connsiteX12325" fmla="*/ 8913910 w 12192000"/>
            <a:gd name="connsiteY12325" fmla="*/ 2509839 h 6858000"/>
            <a:gd name="connsiteX12326" fmla="*/ 8886565 w 12192000"/>
            <a:gd name="connsiteY12326" fmla="*/ 2482499 h 6858000"/>
            <a:gd name="connsiteX12327" fmla="*/ 8913910 w 12192000"/>
            <a:gd name="connsiteY12327" fmla="*/ 2455160 h 6858000"/>
            <a:gd name="connsiteX12328" fmla="*/ 8941244 w 12192000"/>
            <a:gd name="connsiteY12328" fmla="*/ 2482499 h 6858000"/>
            <a:gd name="connsiteX12329" fmla="*/ 8913910 w 12192000"/>
            <a:gd name="connsiteY12329" fmla="*/ 2509839 h 6858000"/>
            <a:gd name="connsiteX12330" fmla="*/ 8980570 w 12192000"/>
            <a:gd name="connsiteY12330" fmla="*/ 2509839 h 6858000"/>
            <a:gd name="connsiteX12331" fmla="*/ 8953225 w 12192000"/>
            <a:gd name="connsiteY12331" fmla="*/ 2482499 h 6858000"/>
            <a:gd name="connsiteX12332" fmla="*/ 8980570 w 12192000"/>
            <a:gd name="connsiteY12332" fmla="*/ 2455160 h 6858000"/>
            <a:gd name="connsiteX12333" fmla="*/ 9007905 w 12192000"/>
            <a:gd name="connsiteY12333" fmla="*/ 2482499 h 6858000"/>
            <a:gd name="connsiteX12334" fmla="*/ 8980570 w 12192000"/>
            <a:gd name="connsiteY12334" fmla="*/ 2509839 h 6858000"/>
            <a:gd name="connsiteX12335" fmla="*/ 9580518 w 12192000"/>
            <a:gd name="connsiteY12335" fmla="*/ 2509839 h 6858000"/>
            <a:gd name="connsiteX12336" fmla="*/ 9553173 w 12192000"/>
            <a:gd name="connsiteY12336" fmla="*/ 2482499 h 6858000"/>
            <a:gd name="connsiteX12337" fmla="*/ 9580518 w 12192000"/>
            <a:gd name="connsiteY12337" fmla="*/ 2455160 h 6858000"/>
            <a:gd name="connsiteX12338" fmla="*/ 9607853 w 12192000"/>
            <a:gd name="connsiteY12338" fmla="*/ 2482499 h 6858000"/>
            <a:gd name="connsiteX12339" fmla="*/ 9580518 w 12192000"/>
            <a:gd name="connsiteY12339" fmla="*/ 2509839 h 6858000"/>
            <a:gd name="connsiteX12340" fmla="*/ 9913824 w 12192000"/>
            <a:gd name="connsiteY12340" fmla="*/ 2509839 h 6858000"/>
            <a:gd name="connsiteX12341" fmla="*/ 9886479 w 12192000"/>
            <a:gd name="connsiteY12341" fmla="*/ 2482499 h 6858000"/>
            <a:gd name="connsiteX12342" fmla="*/ 9913824 w 12192000"/>
            <a:gd name="connsiteY12342" fmla="*/ 2455160 h 6858000"/>
            <a:gd name="connsiteX12343" fmla="*/ 9941158 w 12192000"/>
            <a:gd name="connsiteY12343" fmla="*/ 2482499 h 6858000"/>
            <a:gd name="connsiteX12344" fmla="*/ 9913824 w 12192000"/>
            <a:gd name="connsiteY12344" fmla="*/ 2509839 h 6858000"/>
            <a:gd name="connsiteX12345" fmla="*/ 4047659 w 12192000"/>
            <a:gd name="connsiteY12345" fmla="*/ 2443211 h 6858000"/>
            <a:gd name="connsiteX12346" fmla="*/ 4020320 w 12192000"/>
            <a:gd name="connsiteY12346" fmla="*/ 2415871 h 6858000"/>
            <a:gd name="connsiteX12347" fmla="*/ 4047659 w 12192000"/>
            <a:gd name="connsiteY12347" fmla="*/ 2388532 h 6858000"/>
            <a:gd name="connsiteX12348" fmla="*/ 4074999 w 12192000"/>
            <a:gd name="connsiteY12348" fmla="*/ 2415871 h 6858000"/>
            <a:gd name="connsiteX12349" fmla="*/ 4047659 w 12192000"/>
            <a:gd name="connsiteY12349" fmla="*/ 2443211 h 6858000"/>
            <a:gd name="connsiteX12350" fmla="*/ 4114321 w 12192000"/>
            <a:gd name="connsiteY12350" fmla="*/ 2443211 h 6858000"/>
            <a:gd name="connsiteX12351" fmla="*/ 4086981 w 12192000"/>
            <a:gd name="connsiteY12351" fmla="*/ 2415871 h 6858000"/>
            <a:gd name="connsiteX12352" fmla="*/ 4114321 w 12192000"/>
            <a:gd name="connsiteY12352" fmla="*/ 2388532 h 6858000"/>
            <a:gd name="connsiteX12353" fmla="*/ 4141660 w 12192000"/>
            <a:gd name="connsiteY12353" fmla="*/ 2415871 h 6858000"/>
            <a:gd name="connsiteX12354" fmla="*/ 4114321 w 12192000"/>
            <a:gd name="connsiteY12354" fmla="*/ 2443211 h 6858000"/>
            <a:gd name="connsiteX12355" fmla="*/ 4180982 w 12192000"/>
            <a:gd name="connsiteY12355" fmla="*/ 2443211 h 6858000"/>
            <a:gd name="connsiteX12356" fmla="*/ 4153642 w 12192000"/>
            <a:gd name="connsiteY12356" fmla="*/ 2415871 h 6858000"/>
            <a:gd name="connsiteX12357" fmla="*/ 4180982 w 12192000"/>
            <a:gd name="connsiteY12357" fmla="*/ 2388532 h 6858000"/>
            <a:gd name="connsiteX12358" fmla="*/ 4208322 w 12192000"/>
            <a:gd name="connsiteY12358" fmla="*/ 2415871 h 6858000"/>
            <a:gd name="connsiteX12359" fmla="*/ 4180982 w 12192000"/>
            <a:gd name="connsiteY12359" fmla="*/ 2443211 h 6858000"/>
            <a:gd name="connsiteX12360" fmla="*/ 4247642 w 12192000"/>
            <a:gd name="connsiteY12360" fmla="*/ 2443211 h 6858000"/>
            <a:gd name="connsiteX12361" fmla="*/ 4220302 w 12192000"/>
            <a:gd name="connsiteY12361" fmla="*/ 2415871 h 6858000"/>
            <a:gd name="connsiteX12362" fmla="*/ 4247642 w 12192000"/>
            <a:gd name="connsiteY12362" fmla="*/ 2388532 h 6858000"/>
            <a:gd name="connsiteX12363" fmla="*/ 4274982 w 12192000"/>
            <a:gd name="connsiteY12363" fmla="*/ 2415871 h 6858000"/>
            <a:gd name="connsiteX12364" fmla="*/ 4247642 w 12192000"/>
            <a:gd name="connsiteY12364" fmla="*/ 2443211 h 6858000"/>
            <a:gd name="connsiteX12365" fmla="*/ 4314303 w 12192000"/>
            <a:gd name="connsiteY12365" fmla="*/ 2443211 h 6858000"/>
            <a:gd name="connsiteX12366" fmla="*/ 4286964 w 12192000"/>
            <a:gd name="connsiteY12366" fmla="*/ 2415871 h 6858000"/>
            <a:gd name="connsiteX12367" fmla="*/ 4314303 w 12192000"/>
            <a:gd name="connsiteY12367" fmla="*/ 2388532 h 6858000"/>
            <a:gd name="connsiteX12368" fmla="*/ 4341643 w 12192000"/>
            <a:gd name="connsiteY12368" fmla="*/ 2415871 h 6858000"/>
            <a:gd name="connsiteX12369" fmla="*/ 4314303 w 12192000"/>
            <a:gd name="connsiteY12369" fmla="*/ 2443211 h 6858000"/>
            <a:gd name="connsiteX12370" fmla="*/ 4380965 w 12192000"/>
            <a:gd name="connsiteY12370" fmla="*/ 2443211 h 6858000"/>
            <a:gd name="connsiteX12371" fmla="*/ 4353625 w 12192000"/>
            <a:gd name="connsiteY12371" fmla="*/ 2415871 h 6858000"/>
            <a:gd name="connsiteX12372" fmla="*/ 4380965 w 12192000"/>
            <a:gd name="connsiteY12372" fmla="*/ 2388532 h 6858000"/>
            <a:gd name="connsiteX12373" fmla="*/ 4408304 w 12192000"/>
            <a:gd name="connsiteY12373" fmla="*/ 2415871 h 6858000"/>
            <a:gd name="connsiteX12374" fmla="*/ 4380965 w 12192000"/>
            <a:gd name="connsiteY12374" fmla="*/ 2443211 h 6858000"/>
            <a:gd name="connsiteX12375" fmla="*/ 4447625 w 12192000"/>
            <a:gd name="connsiteY12375" fmla="*/ 2443211 h 6858000"/>
            <a:gd name="connsiteX12376" fmla="*/ 4420285 w 12192000"/>
            <a:gd name="connsiteY12376" fmla="*/ 2415871 h 6858000"/>
            <a:gd name="connsiteX12377" fmla="*/ 4447625 w 12192000"/>
            <a:gd name="connsiteY12377" fmla="*/ 2388532 h 6858000"/>
            <a:gd name="connsiteX12378" fmla="*/ 4474965 w 12192000"/>
            <a:gd name="connsiteY12378" fmla="*/ 2415871 h 6858000"/>
            <a:gd name="connsiteX12379" fmla="*/ 4447625 w 12192000"/>
            <a:gd name="connsiteY12379" fmla="*/ 2443211 h 6858000"/>
            <a:gd name="connsiteX12380" fmla="*/ 4514286 w 12192000"/>
            <a:gd name="connsiteY12380" fmla="*/ 2443211 h 6858000"/>
            <a:gd name="connsiteX12381" fmla="*/ 4486946 w 12192000"/>
            <a:gd name="connsiteY12381" fmla="*/ 2415871 h 6858000"/>
            <a:gd name="connsiteX12382" fmla="*/ 4514286 w 12192000"/>
            <a:gd name="connsiteY12382" fmla="*/ 2388532 h 6858000"/>
            <a:gd name="connsiteX12383" fmla="*/ 4541626 w 12192000"/>
            <a:gd name="connsiteY12383" fmla="*/ 2415871 h 6858000"/>
            <a:gd name="connsiteX12384" fmla="*/ 4514286 w 12192000"/>
            <a:gd name="connsiteY12384" fmla="*/ 2443211 h 6858000"/>
            <a:gd name="connsiteX12385" fmla="*/ 4580947 w 12192000"/>
            <a:gd name="connsiteY12385" fmla="*/ 2443211 h 6858000"/>
            <a:gd name="connsiteX12386" fmla="*/ 4553608 w 12192000"/>
            <a:gd name="connsiteY12386" fmla="*/ 2415871 h 6858000"/>
            <a:gd name="connsiteX12387" fmla="*/ 4580947 w 12192000"/>
            <a:gd name="connsiteY12387" fmla="*/ 2388532 h 6858000"/>
            <a:gd name="connsiteX12388" fmla="*/ 4608287 w 12192000"/>
            <a:gd name="connsiteY12388" fmla="*/ 2415871 h 6858000"/>
            <a:gd name="connsiteX12389" fmla="*/ 4580947 w 12192000"/>
            <a:gd name="connsiteY12389" fmla="*/ 2443211 h 6858000"/>
            <a:gd name="connsiteX12390" fmla="*/ 4647608 w 12192000"/>
            <a:gd name="connsiteY12390" fmla="*/ 2443211 h 6858000"/>
            <a:gd name="connsiteX12391" fmla="*/ 4620268 w 12192000"/>
            <a:gd name="connsiteY12391" fmla="*/ 2415871 h 6858000"/>
            <a:gd name="connsiteX12392" fmla="*/ 4647608 w 12192000"/>
            <a:gd name="connsiteY12392" fmla="*/ 2388532 h 6858000"/>
            <a:gd name="connsiteX12393" fmla="*/ 4674947 w 12192000"/>
            <a:gd name="connsiteY12393" fmla="*/ 2415871 h 6858000"/>
            <a:gd name="connsiteX12394" fmla="*/ 4647608 w 12192000"/>
            <a:gd name="connsiteY12394" fmla="*/ 2443211 h 6858000"/>
            <a:gd name="connsiteX12395" fmla="*/ 4714269 w 12192000"/>
            <a:gd name="connsiteY12395" fmla="*/ 2443211 h 6858000"/>
            <a:gd name="connsiteX12396" fmla="*/ 4686929 w 12192000"/>
            <a:gd name="connsiteY12396" fmla="*/ 2415871 h 6858000"/>
            <a:gd name="connsiteX12397" fmla="*/ 4714269 w 12192000"/>
            <a:gd name="connsiteY12397" fmla="*/ 2388532 h 6858000"/>
            <a:gd name="connsiteX12398" fmla="*/ 4741609 w 12192000"/>
            <a:gd name="connsiteY12398" fmla="*/ 2415871 h 6858000"/>
            <a:gd name="connsiteX12399" fmla="*/ 4714269 w 12192000"/>
            <a:gd name="connsiteY12399" fmla="*/ 2443211 h 6858000"/>
            <a:gd name="connsiteX12400" fmla="*/ 4780930 w 12192000"/>
            <a:gd name="connsiteY12400" fmla="*/ 2443211 h 6858000"/>
            <a:gd name="connsiteX12401" fmla="*/ 4753590 w 12192000"/>
            <a:gd name="connsiteY12401" fmla="*/ 2415871 h 6858000"/>
            <a:gd name="connsiteX12402" fmla="*/ 4780930 w 12192000"/>
            <a:gd name="connsiteY12402" fmla="*/ 2388532 h 6858000"/>
            <a:gd name="connsiteX12403" fmla="*/ 4808270 w 12192000"/>
            <a:gd name="connsiteY12403" fmla="*/ 2415871 h 6858000"/>
            <a:gd name="connsiteX12404" fmla="*/ 4780930 w 12192000"/>
            <a:gd name="connsiteY12404" fmla="*/ 2443211 h 6858000"/>
            <a:gd name="connsiteX12405" fmla="*/ 4847590 w 12192000"/>
            <a:gd name="connsiteY12405" fmla="*/ 2443211 h 6858000"/>
            <a:gd name="connsiteX12406" fmla="*/ 4820251 w 12192000"/>
            <a:gd name="connsiteY12406" fmla="*/ 2415871 h 6858000"/>
            <a:gd name="connsiteX12407" fmla="*/ 4847590 w 12192000"/>
            <a:gd name="connsiteY12407" fmla="*/ 2388532 h 6858000"/>
            <a:gd name="connsiteX12408" fmla="*/ 4874930 w 12192000"/>
            <a:gd name="connsiteY12408" fmla="*/ 2415871 h 6858000"/>
            <a:gd name="connsiteX12409" fmla="*/ 4847590 w 12192000"/>
            <a:gd name="connsiteY12409" fmla="*/ 2443211 h 6858000"/>
            <a:gd name="connsiteX12410" fmla="*/ 4914252 w 12192000"/>
            <a:gd name="connsiteY12410" fmla="*/ 2443211 h 6858000"/>
            <a:gd name="connsiteX12411" fmla="*/ 4886912 w 12192000"/>
            <a:gd name="connsiteY12411" fmla="*/ 2415871 h 6858000"/>
            <a:gd name="connsiteX12412" fmla="*/ 4914252 w 12192000"/>
            <a:gd name="connsiteY12412" fmla="*/ 2388532 h 6858000"/>
            <a:gd name="connsiteX12413" fmla="*/ 4941591 w 12192000"/>
            <a:gd name="connsiteY12413" fmla="*/ 2415871 h 6858000"/>
            <a:gd name="connsiteX12414" fmla="*/ 4914252 w 12192000"/>
            <a:gd name="connsiteY12414" fmla="*/ 2443211 h 6858000"/>
            <a:gd name="connsiteX12415" fmla="*/ 6314133 w 12192000"/>
            <a:gd name="connsiteY12415" fmla="*/ 2443211 h 6858000"/>
            <a:gd name="connsiteX12416" fmla="*/ 6286788 w 12192000"/>
            <a:gd name="connsiteY12416" fmla="*/ 2415871 h 6858000"/>
            <a:gd name="connsiteX12417" fmla="*/ 6314133 w 12192000"/>
            <a:gd name="connsiteY12417" fmla="*/ 2388532 h 6858000"/>
            <a:gd name="connsiteX12418" fmla="*/ 6341468 w 12192000"/>
            <a:gd name="connsiteY12418" fmla="*/ 2415871 h 6858000"/>
            <a:gd name="connsiteX12419" fmla="*/ 6314133 w 12192000"/>
            <a:gd name="connsiteY12419" fmla="*/ 2443211 h 6858000"/>
            <a:gd name="connsiteX12420" fmla="*/ 6380794 w 12192000"/>
            <a:gd name="connsiteY12420" fmla="*/ 2443211 h 6858000"/>
            <a:gd name="connsiteX12421" fmla="*/ 6353449 w 12192000"/>
            <a:gd name="connsiteY12421" fmla="*/ 2415871 h 6858000"/>
            <a:gd name="connsiteX12422" fmla="*/ 6380794 w 12192000"/>
            <a:gd name="connsiteY12422" fmla="*/ 2388532 h 6858000"/>
            <a:gd name="connsiteX12423" fmla="*/ 6408129 w 12192000"/>
            <a:gd name="connsiteY12423" fmla="*/ 2415871 h 6858000"/>
            <a:gd name="connsiteX12424" fmla="*/ 6380794 w 12192000"/>
            <a:gd name="connsiteY12424" fmla="*/ 2443211 h 6858000"/>
            <a:gd name="connsiteX12425" fmla="*/ 6447456 w 12192000"/>
            <a:gd name="connsiteY12425" fmla="*/ 2443211 h 6858000"/>
            <a:gd name="connsiteX12426" fmla="*/ 6420111 w 12192000"/>
            <a:gd name="connsiteY12426" fmla="*/ 2415871 h 6858000"/>
            <a:gd name="connsiteX12427" fmla="*/ 6447456 w 12192000"/>
            <a:gd name="connsiteY12427" fmla="*/ 2388532 h 6858000"/>
            <a:gd name="connsiteX12428" fmla="*/ 6474790 w 12192000"/>
            <a:gd name="connsiteY12428" fmla="*/ 2415871 h 6858000"/>
            <a:gd name="connsiteX12429" fmla="*/ 6447456 w 12192000"/>
            <a:gd name="connsiteY12429" fmla="*/ 2443211 h 6858000"/>
            <a:gd name="connsiteX12430" fmla="*/ 6514116 w 12192000"/>
            <a:gd name="connsiteY12430" fmla="*/ 2443211 h 6858000"/>
            <a:gd name="connsiteX12431" fmla="*/ 6486771 w 12192000"/>
            <a:gd name="connsiteY12431" fmla="*/ 2415871 h 6858000"/>
            <a:gd name="connsiteX12432" fmla="*/ 6514116 w 12192000"/>
            <a:gd name="connsiteY12432" fmla="*/ 2388532 h 6858000"/>
            <a:gd name="connsiteX12433" fmla="*/ 6541450 w 12192000"/>
            <a:gd name="connsiteY12433" fmla="*/ 2415871 h 6858000"/>
            <a:gd name="connsiteX12434" fmla="*/ 6514116 w 12192000"/>
            <a:gd name="connsiteY12434" fmla="*/ 2443211 h 6858000"/>
            <a:gd name="connsiteX12435" fmla="*/ 6580777 w 12192000"/>
            <a:gd name="connsiteY12435" fmla="*/ 2443211 h 6858000"/>
            <a:gd name="connsiteX12436" fmla="*/ 6553432 w 12192000"/>
            <a:gd name="connsiteY12436" fmla="*/ 2415871 h 6858000"/>
            <a:gd name="connsiteX12437" fmla="*/ 6580777 w 12192000"/>
            <a:gd name="connsiteY12437" fmla="*/ 2388532 h 6858000"/>
            <a:gd name="connsiteX12438" fmla="*/ 6608112 w 12192000"/>
            <a:gd name="connsiteY12438" fmla="*/ 2415871 h 6858000"/>
            <a:gd name="connsiteX12439" fmla="*/ 6580777 w 12192000"/>
            <a:gd name="connsiteY12439" fmla="*/ 2443211 h 6858000"/>
            <a:gd name="connsiteX12440" fmla="*/ 6647438 w 12192000"/>
            <a:gd name="connsiteY12440" fmla="*/ 2443211 h 6858000"/>
            <a:gd name="connsiteX12441" fmla="*/ 6620093 w 12192000"/>
            <a:gd name="connsiteY12441" fmla="*/ 2415871 h 6858000"/>
            <a:gd name="connsiteX12442" fmla="*/ 6647438 w 12192000"/>
            <a:gd name="connsiteY12442" fmla="*/ 2388532 h 6858000"/>
            <a:gd name="connsiteX12443" fmla="*/ 6674773 w 12192000"/>
            <a:gd name="connsiteY12443" fmla="*/ 2415871 h 6858000"/>
            <a:gd name="connsiteX12444" fmla="*/ 6647438 w 12192000"/>
            <a:gd name="connsiteY12444" fmla="*/ 2443211 h 6858000"/>
            <a:gd name="connsiteX12445" fmla="*/ 6714100 w 12192000"/>
            <a:gd name="connsiteY12445" fmla="*/ 2443211 h 6858000"/>
            <a:gd name="connsiteX12446" fmla="*/ 6686755 w 12192000"/>
            <a:gd name="connsiteY12446" fmla="*/ 2415871 h 6858000"/>
            <a:gd name="connsiteX12447" fmla="*/ 6714100 w 12192000"/>
            <a:gd name="connsiteY12447" fmla="*/ 2388532 h 6858000"/>
            <a:gd name="connsiteX12448" fmla="*/ 6741434 w 12192000"/>
            <a:gd name="connsiteY12448" fmla="*/ 2415871 h 6858000"/>
            <a:gd name="connsiteX12449" fmla="*/ 6714100 w 12192000"/>
            <a:gd name="connsiteY12449" fmla="*/ 2443211 h 6858000"/>
            <a:gd name="connsiteX12450" fmla="*/ 6847421 w 12192000"/>
            <a:gd name="connsiteY12450" fmla="*/ 2443211 h 6858000"/>
            <a:gd name="connsiteX12451" fmla="*/ 6820076 w 12192000"/>
            <a:gd name="connsiteY12451" fmla="*/ 2415871 h 6858000"/>
            <a:gd name="connsiteX12452" fmla="*/ 6847421 w 12192000"/>
            <a:gd name="connsiteY12452" fmla="*/ 2388532 h 6858000"/>
            <a:gd name="connsiteX12453" fmla="*/ 6874756 w 12192000"/>
            <a:gd name="connsiteY12453" fmla="*/ 2415871 h 6858000"/>
            <a:gd name="connsiteX12454" fmla="*/ 6847421 w 12192000"/>
            <a:gd name="connsiteY12454" fmla="*/ 2443211 h 6858000"/>
            <a:gd name="connsiteX12455" fmla="*/ 9180553 w 12192000"/>
            <a:gd name="connsiteY12455" fmla="*/ 2443211 h 6858000"/>
            <a:gd name="connsiteX12456" fmla="*/ 9153208 w 12192000"/>
            <a:gd name="connsiteY12456" fmla="*/ 2415871 h 6858000"/>
            <a:gd name="connsiteX12457" fmla="*/ 9180553 w 12192000"/>
            <a:gd name="connsiteY12457" fmla="*/ 2388532 h 6858000"/>
            <a:gd name="connsiteX12458" fmla="*/ 9207887 w 12192000"/>
            <a:gd name="connsiteY12458" fmla="*/ 2415871 h 6858000"/>
            <a:gd name="connsiteX12459" fmla="*/ 9180553 w 12192000"/>
            <a:gd name="connsiteY12459" fmla="*/ 2443211 h 6858000"/>
            <a:gd name="connsiteX12460" fmla="*/ 9247214 w 12192000"/>
            <a:gd name="connsiteY12460" fmla="*/ 2443211 h 6858000"/>
            <a:gd name="connsiteX12461" fmla="*/ 9219869 w 12192000"/>
            <a:gd name="connsiteY12461" fmla="*/ 2415871 h 6858000"/>
            <a:gd name="connsiteX12462" fmla="*/ 9247214 w 12192000"/>
            <a:gd name="connsiteY12462" fmla="*/ 2388532 h 6858000"/>
            <a:gd name="connsiteX12463" fmla="*/ 9274549 w 12192000"/>
            <a:gd name="connsiteY12463" fmla="*/ 2415871 h 6858000"/>
            <a:gd name="connsiteX12464" fmla="*/ 9247214 w 12192000"/>
            <a:gd name="connsiteY12464" fmla="*/ 2443211 h 6858000"/>
            <a:gd name="connsiteX12465" fmla="*/ 9447197 w 12192000"/>
            <a:gd name="connsiteY12465" fmla="*/ 2443211 h 6858000"/>
            <a:gd name="connsiteX12466" fmla="*/ 9419852 w 12192000"/>
            <a:gd name="connsiteY12466" fmla="*/ 2415871 h 6858000"/>
            <a:gd name="connsiteX12467" fmla="*/ 9447197 w 12192000"/>
            <a:gd name="connsiteY12467" fmla="*/ 2388532 h 6858000"/>
            <a:gd name="connsiteX12468" fmla="*/ 9474531 w 12192000"/>
            <a:gd name="connsiteY12468" fmla="*/ 2415871 h 6858000"/>
            <a:gd name="connsiteX12469" fmla="*/ 9447197 w 12192000"/>
            <a:gd name="connsiteY12469" fmla="*/ 2443211 h 6858000"/>
            <a:gd name="connsiteX12470" fmla="*/ 4114321 w 12192000"/>
            <a:gd name="connsiteY12470" fmla="*/ 2376582 h 6858000"/>
            <a:gd name="connsiteX12471" fmla="*/ 4086981 w 12192000"/>
            <a:gd name="connsiteY12471" fmla="*/ 2349243 h 6858000"/>
            <a:gd name="connsiteX12472" fmla="*/ 4114321 w 12192000"/>
            <a:gd name="connsiteY12472" fmla="*/ 2321903 h 6858000"/>
            <a:gd name="connsiteX12473" fmla="*/ 4141660 w 12192000"/>
            <a:gd name="connsiteY12473" fmla="*/ 2349243 h 6858000"/>
            <a:gd name="connsiteX12474" fmla="*/ 4114321 w 12192000"/>
            <a:gd name="connsiteY12474" fmla="*/ 2376582 h 6858000"/>
            <a:gd name="connsiteX12475" fmla="*/ 4180982 w 12192000"/>
            <a:gd name="connsiteY12475" fmla="*/ 2376582 h 6858000"/>
            <a:gd name="connsiteX12476" fmla="*/ 4153642 w 12192000"/>
            <a:gd name="connsiteY12476" fmla="*/ 2349243 h 6858000"/>
            <a:gd name="connsiteX12477" fmla="*/ 4180982 w 12192000"/>
            <a:gd name="connsiteY12477" fmla="*/ 2321903 h 6858000"/>
            <a:gd name="connsiteX12478" fmla="*/ 4208322 w 12192000"/>
            <a:gd name="connsiteY12478" fmla="*/ 2349243 h 6858000"/>
            <a:gd name="connsiteX12479" fmla="*/ 4180982 w 12192000"/>
            <a:gd name="connsiteY12479" fmla="*/ 2376582 h 6858000"/>
            <a:gd name="connsiteX12480" fmla="*/ 4247642 w 12192000"/>
            <a:gd name="connsiteY12480" fmla="*/ 2376582 h 6858000"/>
            <a:gd name="connsiteX12481" fmla="*/ 4220302 w 12192000"/>
            <a:gd name="connsiteY12481" fmla="*/ 2349243 h 6858000"/>
            <a:gd name="connsiteX12482" fmla="*/ 4247642 w 12192000"/>
            <a:gd name="connsiteY12482" fmla="*/ 2321903 h 6858000"/>
            <a:gd name="connsiteX12483" fmla="*/ 4274982 w 12192000"/>
            <a:gd name="connsiteY12483" fmla="*/ 2349243 h 6858000"/>
            <a:gd name="connsiteX12484" fmla="*/ 4247642 w 12192000"/>
            <a:gd name="connsiteY12484" fmla="*/ 2376582 h 6858000"/>
            <a:gd name="connsiteX12485" fmla="*/ 4314303 w 12192000"/>
            <a:gd name="connsiteY12485" fmla="*/ 2376582 h 6858000"/>
            <a:gd name="connsiteX12486" fmla="*/ 4286964 w 12192000"/>
            <a:gd name="connsiteY12486" fmla="*/ 2349243 h 6858000"/>
            <a:gd name="connsiteX12487" fmla="*/ 4314303 w 12192000"/>
            <a:gd name="connsiteY12487" fmla="*/ 2321903 h 6858000"/>
            <a:gd name="connsiteX12488" fmla="*/ 4341643 w 12192000"/>
            <a:gd name="connsiteY12488" fmla="*/ 2349243 h 6858000"/>
            <a:gd name="connsiteX12489" fmla="*/ 4314303 w 12192000"/>
            <a:gd name="connsiteY12489" fmla="*/ 2376582 h 6858000"/>
            <a:gd name="connsiteX12490" fmla="*/ 4380965 w 12192000"/>
            <a:gd name="connsiteY12490" fmla="*/ 2376582 h 6858000"/>
            <a:gd name="connsiteX12491" fmla="*/ 4353625 w 12192000"/>
            <a:gd name="connsiteY12491" fmla="*/ 2349243 h 6858000"/>
            <a:gd name="connsiteX12492" fmla="*/ 4380965 w 12192000"/>
            <a:gd name="connsiteY12492" fmla="*/ 2321903 h 6858000"/>
            <a:gd name="connsiteX12493" fmla="*/ 4408304 w 12192000"/>
            <a:gd name="connsiteY12493" fmla="*/ 2349243 h 6858000"/>
            <a:gd name="connsiteX12494" fmla="*/ 4380965 w 12192000"/>
            <a:gd name="connsiteY12494" fmla="*/ 2376582 h 6858000"/>
            <a:gd name="connsiteX12495" fmla="*/ 4447625 w 12192000"/>
            <a:gd name="connsiteY12495" fmla="*/ 2376582 h 6858000"/>
            <a:gd name="connsiteX12496" fmla="*/ 4420285 w 12192000"/>
            <a:gd name="connsiteY12496" fmla="*/ 2349243 h 6858000"/>
            <a:gd name="connsiteX12497" fmla="*/ 4447625 w 12192000"/>
            <a:gd name="connsiteY12497" fmla="*/ 2321903 h 6858000"/>
            <a:gd name="connsiteX12498" fmla="*/ 4474965 w 12192000"/>
            <a:gd name="connsiteY12498" fmla="*/ 2349243 h 6858000"/>
            <a:gd name="connsiteX12499" fmla="*/ 4447625 w 12192000"/>
            <a:gd name="connsiteY12499" fmla="*/ 2376582 h 6858000"/>
            <a:gd name="connsiteX12500" fmla="*/ 4514286 w 12192000"/>
            <a:gd name="connsiteY12500" fmla="*/ 2376582 h 6858000"/>
            <a:gd name="connsiteX12501" fmla="*/ 4486946 w 12192000"/>
            <a:gd name="connsiteY12501" fmla="*/ 2349243 h 6858000"/>
            <a:gd name="connsiteX12502" fmla="*/ 4514286 w 12192000"/>
            <a:gd name="connsiteY12502" fmla="*/ 2321903 h 6858000"/>
            <a:gd name="connsiteX12503" fmla="*/ 4541626 w 12192000"/>
            <a:gd name="connsiteY12503" fmla="*/ 2349243 h 6858000"/>
            <a:gd name="connsiteX12504" fmla="*/ 4514286 w 12192000"/>
            <a:gd name="connsiteY12504" fmla="*/ 2376582 h 6858000"/>
            <a:gd name="connsiteX12505" fmla="*/ 4580947 w 12192000"/>
            <a:gd name="connsiteY12505" fmla="*/ 2376582 h 6858000"/>
            <a:gd name="connsiteX12506" fmla="*/ 4553608 w 12192000"/>
            <a:gd name="connsiteY12506" fmla="*/ 2349243 h 6858000"/>
            <a:gd name="connsiteX12507" fmla="*/ 4580947 w 12192000"/>
            <a:gd name="connsiteY12507" fmla="*/ 2321903 h 6858000"/>
            <a:gd name="connsiteX12508" fmla="*/ 4608287 w 12192000"/>
            <a:gd name="connsiteY12508" fmla="*/ 2349243 h 6858000"/>
            <a:gd name="connsiteX12509" fmla="*/ 4580947 w 12192000"/>
            <a:gd name="connsiteY12509" fmla="*/ 2376582 h 6858000"/>
            <a:gd name="connsiteX12510" fmla="*/ 4647608 w 12192000"/>
            <a:gd name="connsiteY12510" fmla="*/ 2376582 h 6858000"/>
            <a:gd name="connsiteX12511" fmla="*/ 4620268 w 12192000"/>
            <a:gd name="connsiteY12511" fmla="*/ 2349243 h 6858000"/>
            <a:gd name="connsiteX12512" fmla="*/ 4647608 w 12192000"/>
            <a:gd name="connsiteY12512" fmla="*/ 2321903 h 6858000"/>
            <a:gd name="connsiteX12513" fmla="*/ 4674947 w 12192000"/>
            <a:gd name="connsiteY12513" fmla="*/ 2349243 h 6858000"/>
            <a:gd name="connsiteX12514" fmla="*/ 4647608 w 12192000"/>
            <a:gd name="connsiteY12514" fmla="*/ 2376582 h 6858000"/>
            <a:gd name="connsiteX12515" fmla="*/ 4714269 w 12192000"/>
            <a:gd name="connsiteY12515" fmla="*/ 2376582 h 6858000"/>
            <a:gd name="connsiteX12516" fmla="*/ 4686929 w 12192000"/>
            <a:gd name="connsiteY12516" fmla="*/ 2349243 h 6858000"/>
            <a:gd name="connsiteX12517" fmla="*/ 4714269 w 12192000"/>
            <a:gd name="connsiteY12517" fmla="*/ 2321903 h 6858000"/>
            <a:gd name="connsiteX12518" fmla="*/ 4741609 w 12192000"/>
            <a:gd name="connsiteY12518" fmla="*/ 2349243 h 6858000"/>
            <a:gd name="connsiteX12519" fmla="*/ 4714269 w 12192000"/>
            <a:gd name="connsiteY12519" fmla="*/ 2376582 h 6858000"/>
            <a:gd name="connsiteX12520" fmla="*/ 4780930 w 12192000"/>
            <a:gd name="connsiteY12520" fmla="*/ 2376582 h 6858000"/>
            <a:gd name="connsiteX12521" fmla="*/ 4753590 w 12192000"/>
            <a:gd name="connsiteY12521" fmla="*/ 2349243 h 6858000"/>
            <a:gd name="connsiteX12522" fmla="*/ 4780930 w 12192000"/>
            <a:gd name="connsiteY12522" fmla="*/ 2321903 h 6858000"/>
            <a:gd name="connsiteX12523" fmla="*/ 4808270 w 12192000"/>
            <a:gd name="connsiteY12523" fmla="*/ 2349243 h 6858000"/>
            <a:gd name="connsiteX12524" fmla="*/ 4780930 w 12192000"/>
            <a:gd name="connsiteY12524" fmla="*/ 2376582 h 6858000"/>
            <a:gd name="connsiteX12525" fmla="*/ 4847590 w 12192000"/>
            <a:gd name="connsiteY12525" fmla="*/ 2376582 h 6858000"/>
            <a:gd name="connsiteX12526" fmla="*/ 4820251 w 12192000"/>
            <a:gd name="connsiteY12526" fmla="*/ 2349243 h 6858000"/>
            <a:gd name="connsiteX12527" fmla="*/ 4847590 w 12192000"/>
            <a:gd name="connsiteY12527" fmla="*/ 2321903 h 6858000"/>
            <a:gd name="connsiteX12528" fmla="*/ 4874930 w 12192000"/>
            <a:gd name="connsiteY12528" fmla="*/ 2349243 h 6858000"/>
            <a:gd name="connsiteX12529" fmla="*/ 4847590 w 12192000"/>
            <a:gd name="connsiteY12529" fmla="*/ 2376582 h 6858000"/>
            <a:gd name="connsiteX12530" fmla="*/ 4914252 w 12192000"/>
            <a:gd name="connsiteY12530" fmla="*/ 2376582 h 6858000"/>
            <a:gd name="connsiteX12531" fmla="*/ 4886912 w 12192000"/>
            <a:gd name="connsiteY12531" fmla="*/ 2349243 h 6858000"/>
            <a:gd name="connsiteX12532" fmla="*/ 4914252 w 12192000"/>
            <a:gd name="connsiteY12532" fmla="*/ 2321903 h 6858000"/>
            <a:gd name="connsiteX12533" fmla="*/ 4941591 w 12192000"/>
            <a:gd name="connsiteY12533" fmla="*/ 2349243 h 6858000"/>
            <a:gd name="connsiteX12534" fmla="*/ 4914252 w 12192000"/>
            <a:gd name="connsiteY12534" fmla="*/ 2376582 h 6858000"/>
            <a:gd name="connsiteX12535" fmla="*/ 6247473 w 12192000"/>
            <a:gd name="connsiteY12535" fmla="*/ 2376582 h 6858000"/>
            <a:gd name="connsiteX12536" fmla="*/ 6220128 w 12192000"/>
            <a:gd name="connsiteY12536" fmla="*/ 2349243 h 6858000"/>
            <a:gd name="connsiteX12537" fmla="*/ 6247473 w 12192000"/>
            <a:gd name="connsiteY12537" fmla="*/ 2321903 h 6858000"/>
            <a:gd name="connsiteX12538" fmla="*/ 6274807 w 12192000"/>
            <a:gd name="connsiteY12538" fmla="*/ 2349243 h 6858000"/>
            <a:gd name="connsiteX12539" fmla="*/ 6247473 w 12192000"/>
            <a:gd name="connsiteY12539" fmla="*/ 2376582 h 6858000"/>
            <a:gd name="connsiteX12540" fmla="*/ 6314133 w 12192000"/>
            <a:gd name="connsiteY12540" fmla="*/ 2376582 h 6858000"/>
            <a:gd name="connsiteX12541" fmla="*/ 6286788 w 12192000"/>
            <a:gd name="connsiteY12541" fmla="*/ 2349243 h 6858000"/>
            <a:gd name="connsiteX12542" fmla="*/ 6314133 w 12192000"/>
            <a:gd name="connsiteY12542" fmla="*/ 2321903 h 6858000"/>
            <a:gd name="connsiteX12543" fmla="*/ 6341468 w 12192000"/>
            <a:gd name="connsiteY12543" fmla="*/ 2349243 h 6858000"/>
            <a:gd name="connsiteX12544" fmla="*/ 6314133 w 12192000"/>
            <a:gd name="connsiteY12544" fmla="*/ 2376582 h 6858000"/>
            <a:gd name="connsiteX12545" fmla="*/ 6380794 w 12192000"/>
            <a:gd name="connsiteY12545" fmla="*/ 2376582 h 6858000"/>
            <a:gd name="connsiteX12546" fmla="*/ 6353449 w 12192000"/>
            <a:gd name="connsiteY12546" fmla="*/ 2349243 h 6858000"/>
            <a:gd name="connsiteX12547" fmla="*/ 6380794 w 12192000"/>
            <a:gd name="connsiteY12547" fmla="*/ 2321903 h 6858000"/>
            <a:gd name="connsiteX12548" fmla="*/ 6408129 w 12192000"/>
            <a:gd name="connsiteY12548" fmla="*/ 2349243 h 6858000"/>
            <a:gd name="connsiteX12549" fmla="*/ 6380794 w 12192000"/>
            <a:gd name="connsiteY12549" fmla="*/ 2376582 h 6858000"/>
            <a:gd name="connsiteX12550" fmla="*/ 6447456 w 12192000"/>
            <a:gd name="connsiteY12550" fmla="*/ 2376582 h 6858000"/>
            <a:gd name="connsiteX12551" fmla="*/ 6420111 w 12192000"/>
            <a:gd name="connsiteY12551" fmla="*/ 2349243 h 6858000"/>
            <a:gd name="connsiteX12552" fmla="*/ 6447456 w 12192000"/>
            <a:gd name="connsiteY12552" fmla="*/ 2321903 h 6858000"/>
            <a:gd name="connsiteX12553" fmla="*/ 6474790 w 12192000"/>
            <a:gd name="connsiteY12553" fmla="*/ 2349243 h 6858000"/>
            <a:gd name="connsiteX12554" fmla="*/ 6447456 w 12192000"/>
            <a:gd name="connsiteY12554" fmla="*/ 2376582 h 6858000"/>
            <a:gd name="connsiteX12555" fmla="*/ 6514116 w 12192000"/>
            <a:gd name="connsiteY12555" fmla="*/ 2376582 h 6858000"/>
            <a:gd name="connsiteX12556" fmla="*/ 6486771 w 12192000"/>
            <a:gd name="connsiteY12556" fmla="*/ 2349243 h 6858000"/>
            <a:gd name="connsiteX12557" fmla="*/ 6514116 w 12192000"/>
            <a:gd name="connsiteY12557" fmla="*/ 2321903 h 6858000"/>
            <a:gd name="connsiteX12558" fmla="*/ 6541450 w 12192000"/>
            <a:gd name="connsiteY12558" fmla="*/ 2349243 h 6858000"/>
            <a:gd name="connsiteX12559" fmla="*/ 6514116 w 12192000"/>
            <a:gd name="connsiteY12559" fmla="*/ 2376582 h 6858000"/>
            <a:gd name="connsiteX12560" fmla="*/ 6580777 w 12192000"/>
            <a:gd name="connsiteY12560" fmla="*/ 2376582 h 6858000"/>
            <a:gd name="connsiteX12561" fmla="*/ 6553432 w 12192000"/>
            <a:gd name="connsiteY12561" fmla="*/ 2349243 h 6858000"/>
            <a:gd name="connsiteX12562" fmla="*/ 6580777 w 12192000"/>
            <a:gd name="connsiteY12562" fmla="*/ 2321903 h 6858000"/>
            <a:gd name="connsiteX12563" fmla="*/ 6608112 w 12192000"/>
            <a:gd name="connsiteY12563" fmla="*/ 2349243 h 6858000"/>
            <a:gd name="connsiteX12564" fmla="*/ 6580777 w 12192000"/>
            <a:gd name="connsiteY12564" fmla="*/ 2376582 h 6858000"/>
            <a:gd name="connsiteX12565" fmla="*/ 6647438 w 12192000"/>
            <a:gd name="connsiteY12565" fmla="*/ 2376582 h 6858000"/>
            <a:gd name="connsiteX12566" fmla="*/ 6620093 w 12192000"/>
            <a:gd name="connsiteY12566" fmla="*/ 2349243 h 6858000"/>
            <a:gd name="connsiteX12567" fmla="*/ 6647438 w 12192000"/>
            <a:gd name="connsiteY12567" fmla="*/ 2321903 h 6858000"/>
            <a:gd name="connsiteX12568" fmla="*/ 6674773 w 12192000"/>
            <a:gd name="connsiteY12568" fmla="*/ 2349243 h 6858000"/>
            <a:gd name="connsiteX12569" fmla="*/ 6647438 w 12192000"/>
            <a:gd name="connsiteY12569" fmla="*/ 2376582 h 6858000"/>
            <a:gd name="connsiteX12570" fmla="*/ 6714100 w 12192000"/>
            <a:gd name="connsiteY12570" fmla="*/ 2376582 h 6858000"/>
            <a:gd name="connsiteX12571" fmla="*/ 6686755 w 12192000"/>
            <a:gd name="connsiteY12571" fmla="*/ 2349243 h 6858000"/>
            <a:gd name="connsiteX12572" fmla="*/ 6714100 w 12192000"/>
            <a:gd name="connsiteY12572" fmla="*/ 2321903 h 6858000"/>
            <a:gd name="connsiteX12573" fmla="*/ 6741434 w 12192000"/>
            <a:gd name="connsiteY12573" fmla="*/ 2349243 h 6858000"/>
            <a:gd name="connsiteX12574" fmla="*/ 6714100 w 12192000"/>
            <a:gd name="connsiteY12574" fmla="*/ 2376582 h 6858000"/>
            <a:gd name="connsiteX12575" fmla="*/ 6780760 w 12192000"/>
            <a:gd name="connsiteY12575" fmla="*/ 2376582 h 6858000"/>
            <a:gd name="connsiteX12576" fmla="*/ 6753415 w 12192000"/>
            <a:gd name="connsiteY12576" fmla="*/ 2349243 h 6858000"/>
            <a:gd name="connsiteX12577" fmla="*/ 6780760 w 12192000"/>
            <a:gd name="connsiteY12577" fmla="*/ 2321903 h 6858000"/>
            <a:gd name="connsiteX12578" fmla="*/ 6808094 w 12192000"/>
            <a:gd name="connsiteY12578" fmla="*/ 2349243 h 6858000"/>
            <a:gd name="connsiteX12579" fmla="*/ 6780760 w 12192000"/>
            <a:gd name="connsiteY12579" fmla="*/ 2376582 h 6858000"/>
            <a:gd name="connsiteX12580" fmla="*/ 6847421 w 12192000"/>
            <a:gd name="connsiteY12580" fmla="*/ 2376582 h 6858000"/>
            <a:gd name="connsiteX12581" fmla="*/ 6820076 w 12192000"/>
            <a:gd name="connsiteY12581" fmla="*/ 2349243 h 6858000"/>
            <a:gd name="connsiteX12582" fmla="*/ 6847421 w 12192000"/>
            <a:gd name="connsiteY12582" fmla="*/ 2321903 h 6858000"/>
            <a:gd name="connsiteX12583" fmla="*/ 6874756 w 12192000"/>
            <a:gd name="connsiteY12583" fmla="*/ 2349243 h 6858000"/>
            <a:gd name="connsiteX12584" fmla="*/ 6847421 w 12192000"/>
            <a:gd name="connsiteY12584" fmla="*/ 2376582 h 6858000"/>
            <a:gd name="connsiteX12585" fmla="*/ 7114065 w 12192000"/>
            <a:gd name="connsiteY12585" fmla="*/ 2376582 h 6858000"/>
            <a:gd name="connsiteX12586" fmla="*/ 7086720 w 12192000"/>
            <a:gd name="connsiteY12586" fmla="*/ 2349243 h 6858000"/>
            <a:gd name="connsiteX12587" fmla="*/ 7114065 w 12192000"/>
            <a:gd name="connsiteY12587" fmla="*/ 2321903 h 6858000"/>
            <a:gd name="connsiteX12588" fmla="*/ 7141400 w 12192000"/>
            <a:gd name="connsiteY12588" fmla="*/ 2349243 h 6858000"/>
            <a:gd name="connsiteX12589" fmla="*/ 7114065 w 12192000"/>
            <a:gd name="connsiteY12589" fmla="*/ 2376582 h 6858000"/>
            <a:gd name="connsiteX12590" fmla="*/ 9047231 w 12192000"/>
            <a:gd name="connsiteY12590" fmla="*/ 2376582 h 6858000"/>
            <a:gd name="connsiteX12591" fmla="*/ 9019886 w 12192000"/>
            <a:gd name="connsiteY12591" fmla="*/ 2349243 h 6858000"/>
            <a:gd name="connsiteX12592" fmla="*/ 9047231 w 12192000"/>
            <a:gd name="connsiteY12592" fmla="*/ 2321903 h 6858000"/>
            <a:gd name="connsiteX12593" fmla="*/ 9074566 w 12192000"/>
            <a:gd name="connsiteY12593" fmla="*/ 2349243 h 6858000"/>
            <a:gd name="connsiteX12594" fmla="*/ 9047231 w 12192000"/>
            <a:gd name="connsiteY12594" fmla="*/ 2376582 h 6858000"/>
            <a:gd name="connsiteX12595" fmla="*/ 9180553 w 12192000"/>
            <a:gd name="connsiteY12595" fmla="*/ 2376582 h 6858000"/>
            <a:gd name="connsiteX12596" fmla="*/ 9153208 w 12192000"/>
            <a:gd name="connsiteY12596" fmla="*/ 2349243 h 6858000"/>
            <a:gd name="connsiteX12597" fmla="*/ 9180553 w 12192000"/>
            <a:gd name="connsiteY12597" fmla="*/ 2321903 h 6858000"/>
            <a:gd name="connsiteX12598" fmla="*/ 9207887 w 12192000"/>
            <a:gd name="connsiteY12598" fmla="*/ 2349243 h 6858000"/>
            <a:gd name="connsiteX12599" fmla="*/ 9180553 w 12192000"/>
            <a:gd name="connsiteY12599" fmla="*/ 2376582 h 6858000"/>
            <a:gd name="connsiteX12600" fmla="*/ 9247214 w 12192000"/>
            <a:gd name="connsiteY12600" fmla="*/ 2376582 h 6858000"/>
            <a:gd name="connsiteX12601" fmla="*/ 9219869 w 12192000"/>
            <a:gd name="connsiteY12601" fmla="*/ 2349243 h 6858000"/>
            <a:gd name="connsiteX12602" fmla="*/ 9247214 w 12192000"/>
            <a:gd name="connsiteY12602" fmla="*/ 2321903 h 6858000"/>
            <a:gd name="connsiteX12603" fmla="*/ 9274549 w 12192000"/>
            <a:gd name="connsiteY12603" fmla="*/ 2349243 h 6858000"/>
            <a:gd name="connsiteX12604" fmla="*/ 9247214 w 12192000"/>
            <a:gd name="connsiteY12604" fmla="*/ 2376582 h 6858000"/>
            <a:gd name="connsiteX12605" fmla="*/ 9447197 w 12192000"/>
            <a:gd name="connsiteY12605" fmla="*/ 2376582 h 6858000"/>
            <a:gd name="connsiteX12606" fmla="*/ 9419852 w 12192000"/>
            <a:gd name="connsiteY12606" fmla="*/ 2349243 h 6858000"/>
            <a:gd name="connsiteX12607" fmla="*/ 9447197 w 12192000"/>
            <a:gd name="connsiteY12607" fmla="*/ 2321903 h 6858000"/>
            <a:gd name="connsiteX12608" fmla="*/ 9474531 w 12192000"/>
            <a:gd name="connsiteY12608" fmla="*/ 2349243 h 6858000"/>
            <a:gd name="connsiteX12609" fmla="*/ 9447197 w 12192000"/>
            <a:gd name="connsiteY12609" fmla="*/ 2376582 h 6858000"/>
            <a:gd name="connsiteX12610" fmla="*/ 4180982 w 12192000"/>
            <a:gd name="connsiteY12610" fmla="*/ 2309954 h 6858000"/>
            <a:gd name="connsiteX12611" fmla="*/ 4153642 w 12192000"/>
            <a:gd name="connsiteY12611" fmla="*/ 2282614 h 6858000"/>
            <a:gd name="connsiteX12612" fmla="*/ 4180982 w 12192000"/>
            <a:gd name="connsiteY12612" fmla="*/ 2255274 h 6858000"/>
            <a:gd name="connsiteX12613" fmla="*/ 4208322 w 12192000"/>
            <a:gd name="connsiteY12613" fmla="*/ 2282614 h 6858000"/>
            <a:gd name="connsiteX12614" fmla="*/ 4180982 w 12192000"/>
            <a:gd name="connsiteY12614" fmla="*/ 2309954 h 6858000"/>
            <a:gd name="connsiteX12615" fmla="*/ 4247642 w 12192000"/>
            <a:gd name="connsiteY12615" fmla="*/ 2309954 h 6858000"/>
            <a:gd name="connsiteX12616" fmla="*/ 4220302 w 12192000"/>
            <a:gd name="connsiteY12616" fmla="*/ 2282614 h 6858000"/>
            <a:gd name="connsiteX12617" fmla="*/ 4247642 w 12192000"/>
            <a:gd name="connsiteY12617" fmla="*/ 2255274 h 6858000"/>
            <a:gd name="connsiteX12618" fmla="*/ 4274982 w 12192000"/>
            <a:gd name="connsiteY12618" fmla="*/ 2282614 h 6858000"/>
            <a:gd name="connsiteX12619" fmla="*/ 4247642 w 12192000"/>
            <a:gd name="connsiteY12619" fmla="*/ 2309954 h 6858000"/>
            <a:gd name="connsiteX12620" fmla="*/ 4314303 w 12192000"/>
            <a:gd name="connsiteY12620" fmla="*/ 2309954 h 6858000"/>
            <a:gd name="connsiteX12621" fmla="*/ 4286964 w 12192000"/>
            <a:gd name="connsiteY12621" fmla="*/ 2282614 h 6858000"/>
            <a:gd name="connsiteX12622" fmla="*/ 4314303 w 12192000"/>
            <a:gd name="connsiteY12622" fmla="*/ 2255274 h 6858000"/>
            <a:gd name="connsiteX12623" fmla="*/ 4341643 w 12192000"/>
            <a:gd name="connsiteY12623" fmla="*/ 2282614 h 6858000"/>
            <a:gd name="connsiteX12624" fmla="*/ 4314303 w 12192000"/>
            <a:gd name="connsiteY12624" fmla="*/ 2309954 h 6858000"/>
            <a:gd name="connsiteX12625" fmla="*/ 4380965 w 12192000"/>
            <a:gd name="connsiteY12625" fmla="*/ 2309954 h 6858000"/>
            <a:gd name="connsiteX12626" fmla="*/ 4353625 w 12192000"/>
            <a:gd name="connsiteY12626" fmla="*/ 2282614 h 6858000"/>
            <a:gd name="connsiteX12627" fmla="*/ 4380965 w 12192000"/>
            <a:gd name="connsiteY12627" fmla="*/ 2255274 h 6858000"/>
            <a:gd name="connsiteX12628" fmla="*/ 4408304 w 12192000"/>
            <a:gd name="connsiteY12628" fmla="*/ 2282614 h 6858000"/>
            <a:gd name="connsiteX12629" fmla="*/ 4380965 w 12192000"/>
            <a:gd name="connsiteY12629" fmla="*/ 2309954 h 6858000"/>
            <a:gd name="connsiteX12630" fmla="*/ 4447625 w 12192000"/>
            <a:gd name="connsiteY12630" fmla="*/ 2309954 h 6858000"/>
            <a:gd name="connsiteX12631" fmla="*/ 4420285 w 12192000"/>
            <a:gd name="connsiteY12631" fmla="*/ 2282614 h 6858000"/>
            <a:gd name="connsiteX12632" fmla="*/ 4447625 w 12192000"/>
            <a:gd name="connsiteY12632" fmla="*/ 2255274 h 6858000"/>
            <a:gd name="connsiteX12633" fmla="*/ 4474965 w 12192000"/>
            <a:gd name="connsiteY12633" fmla="*/ 2282614 h 6858000"/>
            <a:gd name="connsiteX12634" fmla="*/ 4447625 w 12192000"/>
            <a:gd name="connsiteY12634" fmla="*/ 2309954 h 6858000"/>
            <a:gd name="connsiteX12635" fmla="*/ 4514286 w 12192000"/>
            <a:gd name="connsiteY12635" fmla="*/ 2309954 h 6858000"/>
            <a:gd name="connsiteX12636" fmla="*/ 4486946 w 12192000"/>
            <a:gd name="connsiteY12636" fmla="*/ 2282614 h 6858000"/>
            <a:gd name="connsiteX12637" fmla="*/ 4514286 w 12192000"/>
            <a:gd name="connsiteY12637" fmla="*/ 2255274 h 6858000"/>
            <a:gd name="connsiteX12638" fmla="*/ 4541626 w 12192000"/>
            <a:gd name="connsiteY12638" fmla="*/ 2282614 h 6858000"/>
            <a:gd name="connsiteX12639" fmla="*/ 4514286 w 12192000"/>
            <a:gd name="connsiteY12639" fmla="*/ 2309954 h 6858000"/>
            <a:gd name="connsiteX12640" fmla="*/ 4580947 w 12192000"/>
            <a:gd name="connsiteY12640" fmla="*/ 2309954 h 6858000"/>
            <a:gd name="connsiteX12641" fmla="*/ 4553608 w 12192000"/>
            <a:gd name="connsiteY12641" fmla="*/ 2282614 h 6858000"/>
            <a:gd name="connsiteX12642" fmla="*/ 4580947 w 12192000"/>
            <a:gd name="connsiteY12642" fmla="*/ 2255274 h 6858000"/>
            <a:gd name="connsiteX12643" fmla="*/ 4608287 w 12192000"/>
            <a:gd name="connsiteY12643" fmla="*/ 2282614 h 6858000"/>
            <a:gd name="connsiteX12644" fmla="*/ 4580947 w 12192000"/>
            <a:gd name="connsiteY12644" fmla="*/ 2309954 h 6858000"/>
            <a:gd name="connsiteX12645" fmla="*/ 4647608 w 12192000"/>
            <a:gd name="connsiteY12645" fmla="*/ 2309954 h 6858000"/>
            <a:gd name="connsiteX12646" fmla="*/ 4620268 w 12192000"/>
            <a:gd name="connsiteY12646" fmla="*/ 2282614 h 6858000"/>
            <a:gd name="connsiteX12647" fmla="*/ 4647608 w 12192000"/>
            <a:gd name="connsiteY12647" fmla="*/ 2255274 h 6858000"/>
            <a:gd name="connsiteX12648" fmla="*/ 4674947 w 12192000"/>
            <a:gd name="connsiteY12648" fmla="*/ 2282614 h 6858000"/>
            <a:gd name="connsiteX12649" fmla="*/ 4647608 w 12192000"/>
            <a:gd name="connsiteY12649" fmla="*/ 2309954 h 6858000"/>
            <a:gd name="connsiteX12650" fmla="*/ 4714269 w 12192000"/>
            <a:gd name="connsiteY12650" fmla="*/ 2309954 h 6858000"/>
            <a:gd name="connsiteX12651" fmla="*/ 4686929 w 12192000"/>
            <a:gd name="connsiteY12651" fmla="*/ 2282614 h 6858000"/>
            <a:gd name="connsiteX12652" fmla="*/ 4714269 w 12192000"/>
            <a:gd name="connsiteY12652" fmla="*/ 2255274 h 6858000"/>
            <a:gd name="connsiteX12653" fmla="*/ 4741609 w 12192000"/>
            <a:gd name="connsiteY12653" fmla="*/ 2282614 h 6858000"/>
            <a:gd name="connsiteX12654" fmla="*/ 4714269 w 12192000"/>
            <a:gd name="connsiteY12654" fmla="*/ 2309954 h 6858000"/>
            <a:gd name="connsiteX12655" fmla="*/ 4780930 w 12192000"/>
            <a:gd name="connsiteY12655" fmla="*/ 2309954 h 6858000"/>
            <a:gd name="connsiteX12656" fmla="*/ 4753590 w 12192000"/>
            <a:gd name="connsiteY12656" fmla="*/ 2282614 h 6858000"/>
            <a:gd name="connsiteX12657" fmla="*/ 4780930 w 12192000"/>
            <a:gd name="connsiteY12657" fmla="*/ 2255274 h 6858000"/>
            <a:gd name="connsiteX12658" fmla="*/ 4808270 w 12192000"/>
            <a:gd name="connsiteY12658" fmla="*/ 2282614 h 6858000"/>
            <a:gd name="connsiteX12659" fmla="*/ 4780930 w 12192000"/>
            <a:gd name="connsiteY12659" fmla="*/ 2309954 h 6858000"/>
            <a:gd name="connsiteX12660" fmla="*/ 4847590 w 12192000"/>
            <a:gd name="connsiteY12660" fmla="*/ 2309954 h 6858000"/>
            <a:gd name="connsiteX12661" fmla="*/ 4820251 w 12192000"/>
            <a:gd name="connsiteY12661" fmla="*/ 2282614 h 6858000"/>
            <a:gd name="connsiteX12662" fmla="*/ 4847590 w 12192000"/>
            <a:gd name="connsiteY12662" fmla="*/ 2255274 h 6858000"/>
            <a:gd name="connsiteX12663" fmla="*/ 4874930 w 12192000"/>
            <a:gd name="connsiteY12663" fmla="*/ 2282614 h 6858000"/>
            <a:gd name="connsiteX12664" fmla="*/ 4847590 w 12192000"/>
            <a:gd name="connsiteY12664" fmla="*/ 2309954 h 6858000"/>
            <a:gd name="connsiteX12665" fmla="*/ 4914252 w 12192000"/>
            <a:gd name="connsiteY12665" fmla="*/ 2309954 h 6858000"/>
            <a:gd name="connsiteX12666" fmla="*/ 4886912 w 12192000"/>
            <a:gd name="connsiteY12666" fmla="*/ 2282614 h 6858000"/>
            <a:gd name="connsiteX12667" fmla="*/ 4914252 w 12192000"/>
            <a:gd name="connsiteY12667" fmla="*/ 2255274 h 6858000"/>
            <a:gd name="connsiteX12668" fmla="*/ 4941591 w 12192000"/>
            <a:gd name="connsiteY12668" fmla="*/ 2282614 h 6858000"/>
            <a:gd name="connsiteX12669" fmla="*/ 4914252 w 12192000"/>
            <a:gd name="connsiteY12669" fmla="*/ 2309954 h 6858000"/>
            <a:gd name="connsiteX12670" fmla="*/ 6247473 w 12192000"/>
            <a:gd name="connsiteY12670" fmla="*/ 2309954 h 6858000"/>
            <a:gd name="connsiteX12671" fmla="*/ 6220128 w 12192000"/>
            <a:gd name="connsiteY12671" fmla="*/ 2282614 h 6858000"/>
            <a:gd name="connsiteX12672" fmla="*/ 6247473 w 12192000"/>
            <a:gd name="connsiteY12672" fmla="*/ 2255274 h 6858000"/>
            <a:gd name="connsiteX12673" fmla="*/ 6274807 w 12192000"/>
            <a:gd name="connsiteY12673" fmla="*/ 2282614 h 6858000"/>
            <a:gd name="connsiteX12674" fmla="*/ 6247473 w 12192000"/>
            <a:gd name="connsiteY12674" fmla="*/ 2309954 h 6858000"/>
            <a:gd name="connsiteX12675" fmla="*/ 6314133 w 12192000"/>
            <a:gd name="connsiteY12675" fmla="*/ 2309954 h 6858000"/>
            <a:gd name="connsiteX12676" fmla="*/ 6286788 w 12192000"/>
            <a:gd name="connsiteY12676" fmla="*/ 2282614 h 6858000"/>
            <a:gd name="connsiteX12677" fmla="*/ 6314133 w 12192000"/>
            <a:gd name="connsiteY12677" fmla="*/ 2255274 h 6858000"/>
            <a:gd name="connsiteX12678" fmla="*/ 6341468 w 12192000"/>
            <a:gd name="connsiteY12678" fmla="*/ 2282614 h 6858000"/>
            <a:gd name="connsiteX12679" fmla="*/ 6314133 w 12192000"/>
            <a:gd name="connsiteY12679" fmla="*/ 2309954 h 6858000"/>
            <a:gd name="connsiteX12680" fmla="*/ 6380794 w 12192000"/>
            <a:gd name="connsiteY12680" fmla="*/ 2309954 h 6858000"/>
            <a:gd name="connsiteX12681" fmla="*/ 6353449 w 12192000"/>
            <a:gd name="connsiteY12681" fmla="*/ 2282614 h 6858000"/>
            <a:gd name="connsiteX12682" fmla="*/ 6380794 w 12192000"/>
            <a:gd name="connsiteY12682" fmla="*/ 2255274 h 6858000"/>
            <a:gd name="connsiteX12683" fmla="*/ 6408129 w 12192000"/>
            <a:gd name="connsiteY12683" fmla="*/ 2282614 h 6858000"/>
            <a:gd name="connsiteX12684" fmla="*/ 6380794 w 12192000"/>
            <a:gd name="connsiteY12684" fmla="*/ 2309954 h 6858000"/>
            <a:gd name="connsiteX12685" fmla="*/ 6447456 w 12192000"/>
            <a:gd name="connsiteY12685" fmla="*/ 2309954 h 6858000"/>
            <a:gd name="connsiteX12686" fmla="*/ 6420111 w 12192000"/>
            <a:gd name="connsiteY12686" fmla="*/ 2282614 h 6858000"/>
            <a:gd name="connsiteX12687" fmla="*/ 6447456 w 12192000"/>
            <a:gd name="connsiteY12687" fmla="*/ 2255274 h 6858000"/>
            <a:gd name="connsiteX12688" fmla="*/ 6474790 w 12192000"/>
            <a:gd name="connsiteY12688" fmla="*/ 2282614 h 6858000"/>
            <a:gd name="connsiteX12689" fmla="*/ 6447456 w 12192000"/>
            <a:gd name="connsiteY12689" fmla="*/ 2309954 h 6858000"/>
            <a:gd name="connsiteX12690" fmla="*/ 6514116 w 12192000"/>
            <a:gd name="connsiteY12690" fmla="*/ 2309954 h 6858000"/>
            <a:gd name="connsiteX12691" fmla="*/ 6486771 w 12192000"/>
            <a:gd name="connsiteY12691" fmla="*/ 2282614 h 6858000"/>
            <a:gd name="connsiteX12692" fmla="*/ 6514116 w 12192000"/>
            <a:gd name="connsiteY12692" fmla="*/ 2255274 h 6858000"/>
            <a:gd name="connsiteX12693" fmla="*/ 6541450 w 12192000"/>
            <a:gd name="connsiteY12693" fmla="*/ 2282614 h 6858000"/>
            <a:gd name="connsiteX12694" fmla="*/ 6514116 w 12192000"/>
            <a:gd name="connsiteY12694" fmla="*/ 2309954 h 6858000"/>
            <a:gd name="connsiteX12695" fmla="*/ 6580777 w 12192000"/>
            <a:gd name="connsiteY12695" fmla="*/ 2309954 h 6858000"/>
            <a:gd name="connsiteX12696" fmla="*/ 6553432 w 12192000"/>
            <a:gd name="connsiteY12696" fmla="*/ 2282614 h 6858000"/>
            <a:gd name="connsiteX12697" fmla="*/ 6580777 w 12192000"/>
            <a:gd name="connsiteY12697" fmla="*/ 2255274 h 6858000"/>
            <a:gd name="connsiteX12698" fmla="*/ 6608112 w 12192000"/>
            <a:gd name="connsiteY12698" fmla="*/ 2282614 h 6858000"/>
            <a:gd name="connsiteX12699" fmla="*/ 6580777 w 12192000"/>
            <a:gd name="connsiteY12699" fmla="*/ 2309954 h 6858000"/>
            <a:gd name="connsiteX12700" fmla="*/ 6647438 w 12192000"/>
            <a:gd name="connsiteY12700" fmla="*/ 2309954 h 6858000"/>
            <a:gd name="connsiteX12701" fmla="*/ 6620093 w 12192000"/>
            <a:gd name="connsiteY12701" fmla="*/ 2282614 h 6858000"/>
            <a:gd name="connsiteX12702" fmla="*/ 6647438 w 12192000"/>
            <a:gd name="connsiteY12702" fmla="*/ 2255274 h 6858000"/>
            <a:gd name="connsiteX12703" fmla="*/ 6674773 w 12192000"/>
            <a:gd name="connsiteY12703" fmla="*/ 2282614 h 6858000"/>
            <a:gd name="connsiteX12704" fmla="*/ 6647438 w 12192000"/>
            <a:gd name="connsiteY12704" fmla="*/ 2309954 h 6858000"/>
            <a:gd name="connsiteX12705" fmla="*/ 6714100 w 12192000"/>
            <a:gd name="connsiteY12705" fmla="*/ 2309954 h 6858000"/>
            <a:gd name="connsiteX12706" fmla="*/ 6686755 w 12192000"/>
            <a:gd name="connsiteY12706" fmla="*/ 2282614 h 6858000"/>
            <a:gd name="connsiteX12707" fmla="*/ 6714100 w 12192000"/>
            <a:gd name="connsiteY12707" fmla="*/ 2255274 h 6858000"/>
            <a:gd name="connsiteX12708" fmla="*/ 6741434 w 12192000"/>
            <a:gd name="connsiteY12708" fmla="*/ 2282614 h 6858000"/>
            <a:gd name="connsiteX12709" fmla="*/ 6714100 w 12192000"/>
            <a:gd name="connsiteY12709" fmla="*/ 2309954 h 6858000"/>
            <a:gd name="connsiteX12710" fmla="*/ 6780760 w 12192000"/>
            <a:gd name="connsiteY12710" fmla="*/ 2309954 h 6858000"/>
            <a:gd name="connsiteX12711" fmla="*/ 6753415 w 12192000"/>
            <a:gd name="connsiteY12711" fmla="*/ 2282614 h 6858000"/>
            <a:gd name="connsiteX12712" fmla="*/ 6780760 w 12192000"/>
            <a:gd name="connsiteY12712" fmla="*/ 2255274 h 6858000"/>
            <a:gd name="connsiteX12713" fmla="*/ 6808094 w 12192000"/>
            <a:gd name="connsiteY12713" fmla="*/ 2282614 h 6858000"/>
            <a:gd name="connsiteX12714" fmla="*/ 6780760 w 12192000"/>
            <a:gd name="connsiteY12714" fmla="*/ 2309954 h 6858000"/>
            <a:gd name="connsiteX12715" fmla="*/ 7047404 w 12192000"/>
            <a:gd name="connsiteY12715" fmla="*/ 2309954 h 6858000"/>
            <a:gd name="connsiteX12716" fmla="*/ 7020059 w 12192000"/>
            <a:gd name="connsiteY12716" fmla="*/ 2282614 h 6858000"/>
            <a:gd name="connsiteX12717" fmla="*/ 7047404 w 12192000"/>
            <a:gd name="connsiteY12717" fmla="*/ 2255274 h 6858000"/>
            <a:gd name="connsiteX12718" fmla="*/ 7074738 w 12192000"/>
            <a:gd name="connsiteY12718" fmla="*/ 2282614 h 6858000"/>
            <a:gd name="connsiteX12719" fmla="*/ 7047404 w 12192000"/>
            <a:gd name="connsiteY12719" fmla="*/ 2309954 h 6858000"/>
            <a:gd name="connsiteX12720" fmla="*/ 7114065 w 12192000"/>
            <a:gd name="connsiteY12720" fmla="*/ 2309954 h 6858000"/>
            <a:gd name="connsiteX12721" fmla="*/ 7086720 w 12192000"/>
            <a:gd name="connsiteY12721" fmla="*/ 2282614 h 6858000"/>
            <a:gd name="connsiteX12722" fmla="*/ 7114065 w 12192000"/>
            <a:gd name="connsiteY12722" fmla="*/ 2255274 h 6858000"/>
            <a:gd name="connsiteX12723" fmla="*/ 7141400 w 12192000"/>
            <a:gd name="connsiteY12723" fmla="*/ 2282614 h 6858000"/>
            <a:gd name="connsiteX12724" fmla="*/ 7114065 w 12192000"/>
            <a:gd name="connsiteY12724" fmla="*/ 2309954 h 6858000"/>
            <a:gd name="connsiteX12725" fmla="*/ 8980570 w 12192000"/>
            <a:gd name="connsiteY12725" fmla="*/ 2309954 h 6858000"/>
            <a:gd name="connsiteX12726" fmla="*/ 8953225 w 12192000"/>
            <a:gd name="connsiteY12726" fmla="*/ 2282614 h 6858000"/>
            <a:gd name="connsiteX12727" fmla="*/ 8980570 w 12192000"/>
            <a:gd name="connsiteY12727" fmla="*/ 2255274 h 6858000"/>
            <a:gd name="connsiteX12728" fmla="*/ 9007905 w 12192000"/>
            <a:gd name="connsiteY12728" fmla="*/ 2282614 h 6858000"/>
            <a:gd name="connsiteX12729" fmla="*/ 8980570 w 12192000"/>
            <a:gd name="connsiteY12729" fmla="*/ 2309954 h 6858000"/>
            <a:gd name="connsiteX12730" fmla="*/ 9047231 w 12192000"/>
            <a:gd name="connsiteY12730" fmla="*/ 2309954 h 6858000"/>
            <a:gd name="connsiteX12731" fmla="*/ 9019886 w 12192000"/>
            <a:gd name="connsiteY12731" fmla="*/ 2282614 h 6858000"/>
            <a:gd name="connsiteX12732" fmla="*/ 9047231 w 12192000"/>
            <a:gd name="connsiteY12732" fmla="*/ 2255274 h 6858000"/>
            <a:gd name="connsiteX12733" fmla="*/ 9074566 w 12192000"/>
            <a:gd name="connsiteY12733" fmla="*/ 2282614 h 6858000"/>
            <a:gd name="connsiteX12734" fmla="*/ 9047231 w 12192000"/>
            <a:gd name="connsiteY12734" fmla="*/ 2309954 h 6858000"/>
            <a:gd name="connsiteX12735" fmla="*/ 9113893 w 12192000"/>
            <a:gd name="connsiteY12735" fmla="*/ 2309954 h 6858000"/>
            <a:gd name="connsiteX12736" fmla="*/ 9086548 w 12192000"/>
            <a:gd name="connsiteY12736" fmla="*/ 2282614 h 6858000"/>
            <a:gd name="connsiteX12737" fmla="*/ 9113893 w 12192000"/>
            <a:gd name="connsiteY12737" fmla="*/ 2255274 h 6858000"/>
            <a:gd name="connsiteX12738" fmla="*/ 9141227 w 12192000"/>
            <a:gd name="connsiteY12738" fmla="*/ 2282614 h 6858000"/>
            <a:gd name="connsiteX12739" fmla="*/ 9113893 w 12192000"/>
            <a:gd name="connsiteY12739" fmla="*/ 2309954 h 6858000"/>
            <a:gd name="connsiteX12740" fmla="*/ 9180553 w 12192000"/>
            <a:gd name="connsiteY12740" fmla="*/ 2309954 h 6858000"/>
            <a:gd name="connsiteX12741" fmla="*/ 9153208 w 12192000"/>
            <a:gd name="connsiteY12741" fmla="*/ 2282614 h 6858000"/>
            <a:gd name="connsiteX12742" fmla="*/ 9180553 w 12192000"/>
            <a:gd name="connsiteY12742" fmla="*/ 2255274 h 6858000"/>
            <a:gd name="connsiteX12743" fmla="*/ 9207887 w 12192000"/>
            <a:gd name="connsiteY12743" fmla="*/ 2282614 h 6858000"/>
            <a:gd name="connsiteX12744" fmla="*/ 9180553 w 12192000"/>
            <a:gd name="connsiteY12744" fmla="*/ 2309954 h 6858000"/>
            <a:gd name="connsiteX12745" fmla="*/ 9247214 w 12192000"/>
            <a:gd name="connsiteY12745" fmla="*/ 2309954 h 6858000"/>
            <a:gd name="connsiteX12746" fmla="*/ 9219869 w 12192000"/>
            <a:gd name="connsiteY12746" fmla="*/ 2282614 h 6858000"/>
            <a:gd name="connsiteX12747" fmla="*/ 9247214 w 12192000"/>
            <a:gd name="connsiteY12747" fmla="*/ 2255274 h 6858000"/>
            <a:gd name="connsiteX12748" fmla="*/ 9274549 w 12192000"/>
            <a:gd name="connsiteY12748" fmla="*/ 2282614 h 6858000"/>
            <a:gd name="connsiteX12749" fmla="*/ 9247214 w 12192000"/>
            <a:gd name="connsiteY12749" fmla="*/ 2309954 h 6858000"/>
            <a:gd name="connsiteX12750" fmla="*/ 9313875 w 12192000"/>
            <a:gd name="connsiteY12750" fmla="*/ 2309954 h 6858000"/>
            <a:gd name="connsiteX12751" fmla="*/ 9286530 w 12192000"/>
            <a:gd name="connsiteY12751" fmla="*/ 2282614 h 6858000"/>
            <a:gd name="connsiteX12752" fmla="*/ 9313875 w 12192000"/>
            <a:gd name="connsiteY12752" fmla="*/ 2255274 h 6858000"/>
            <a:gd name="connsiteX12753" fmla="*/ 9341210 w 12192000"/>
            <a:gd name="connsiteY12753" fmla="*/ 2282614 h 6858000"/>
            <a:gd name="connsiteX12754" fmla="*/ 9313875 w 12192000"/>
            <a:gd name="connsiteY12754" fmla="*/ 2309954 h 6858000"/>
            <a:gd name="connsiteX12755" fmla="*/ 9447197 w 12192000"/>
            <a:gd name="connsiteY12755" fmla="*/ 2309954 h 6858000"/>
            <a:gd name="connsiteX12756" fmla="*/ 9419852 w 12192000"/>
            <a:gd name="connsiteY12756" fmla="*/ 2282614 h 6858000"/>
            <a:gd name="connsiteX12757" fmla="*/ 9447197 w 12192000"/>
            <a:gd name="connsiteY12757" fmla="*/ 2255274 h 6858000"/>
            <a:gd name="connsiteX12758" fmla="*/ 9474531 w 12192000"/>
            <a:gd name="connsiteY12758" fmla="*/ 2282614 h 6858000"/>
            <a:gd name="connsiteX12759" fmla="*/ 9447197 w 12192000"/>
            <a:gd name="connsiteY12759" fmla="*/ 2309954 h 6858000"/>
            <a:gd name="connsiteX12760" fmla="*/ 10047145 w 12192000"/>
            <a:gd name="connsiteY12760" fmla="*/ 2309954 h 6858000"/>
            <a:gd name="connsiteX12761" fmla="*/ 10019800 w 12192000"/>
            <a:gd name="connsiteY12761" fmla="*/ 2282614 h 6858000"/>
            <a:gd name="connsiteX12762" fmla="*/ 10047145 w 12192000"/>
            <a:gd name="connsiteY12762" fmla="*/ 2255274 h 6858000"/>
            <a:gd name="connsiteX12763" fmla="*/ 10074480 w 12192000"/>
            <a:gd name="connsiteY12763" fmla="*/ 2282614 h 6858000"/>
            <a:gd name="connsiteX12764" fmla="*/ 10047145 w 12192000"/>
            <a:gd name="connsiteY12764" fmla="*/ 2309954 h 6858000"/>
            <a:gd name="connsiteX12765" fmla="*/ 10313789 w 12192000"/>
            <a:gd name="connsiteY12765" fmla="*/ 2309954 h 6858000"/>
            <a:gd name="connsiteX12766" fmla="*/ 10286444 w 12192000"/>
            <a:gd name="connsiteY12766" fmla="*/ 2282614 h 6858000"/>
            <a:gd name="connsiteX12767" fmla="*/ 10313789 w 12192000"/>
            <a:gd name="connsiteY12767" fmla="*/ 2255274 h 6858000"/>
            <a:gd name="connsiteX12768" fmla="*/ 10341124 w 12192000"/>
            <a:gd name="connsiteY12768" fmla="*/ 2282614 h 6858000"/>
            <a:gd name="connsiteX12769" fmla="*/ 10313789 w 12192000"/>
            <a:gd name="connsiteY12769" fmla="*/ 2309954 h 6858000"/>
            <a:gd name="connsiteX12770" fmla="*/ 4247642 w 12192000"/>
            <a:gd name="connsiteY12770" fmla="*/ 2243325 h 6858000"/>
            <a:gd name="connsiteX12771" fmla="*/ 4220302 w 12192000"/>
            <a:gd name="connsiteY12771" fmla="*/ 2215985 h 6858000"/>
            <a:gd name="connsiteX12772" fmla="*/ 4247642 w 12192000"/>
            <a:gd name="connsiteY12772" fmla="*/ 2188646 h 6858000"/>
            <a:gd name="connsiteX12773" fmla="*/ 4274982 w 12192000"/>
            <a:gd name="connsiteY12773" fmla="*/ 2215985 h 6858000"/>
            <a:gd name="connsiteX12774" fmla="*/ 4247642 w 12192000"/>
            <a:gd name="connsiteY12774" fmla="*/ 2243325 h 6858000"/>
            <a:gd name="connsiteX12775" fmla="*/ 4314303 w 12192000"/>
            <a:gd name="connsiteY12775" fmla="*/ 2243325 h 6858000"/>
            <a:gd name="connsiteX12776" fmla="*/ 4286964 w 12192000"/>
            <a:gd name="connsiteY12776" fmla="*/ 2215985 h 6858000"/>
            <a:gd name="connsiteX12777" fmla="*/ 4314303 w 12192000"/>
            <a:gd name="connsiteY12777" fmla="*/ 2188646 h 6858000"/>
            <a:gd name="connsiteX12778" fmla="*/ 4341643 w 12192000"/>
            <a:gd name="connsiteY12778" fmla="*/ 2215985 h 6858000"/>
            <a:gd name="connsiteX12779" fmla="*/ 4314303 w 12192000"/>
            <a:gd name="connsiteY12779" fmla="*/ 2243325 h 6858000"/>
            <a:gd name="connsiteX12780" fmla="*/ 4380965 w 12192000"/>
            <a:gd name="connsiteY12780" fmla="*/ 2243325 h 6858000"/>
            <a:gd name="connsiteX12781" fmla="*/ 4353625 w 12192000"/>
            <a:gd name="connsiteY12781" fmla="*/ 2215985 h 6858000"/>
            <a:gd name="connsiteX12782" fmla="*/ 4380965 w 12192000"/>
            <a:gd name="connsiteY12782" fmla="*/ 2188646 h 6858000"/>
            <a:gd name="connsiteX12783" fmla="*/ 4408304 w 12192000"/>
            <a:gd name="connsiteY12783" fmla="*/ 2215985 h 6858000"/>
            <a:gd name="connsiteX12784" fmla="*/ 4380965 w 12192000"/>
            <a:gd name="connsiteY12784" fmla="*/ 2243325 h 6858000"/>
            <a:gd name="connsiteX12785" fmla="*/ 4447625 w 12192000"/>
            <a:gd name="connsiteY12785" fmla="*/ 2243325 h 6858000"/>
            <a:gd name="connsiteX12786" fmla="*/ 4420285 w 12192000"/>
            <a:gd name="connsiteY12786" fmla="*/ 2215985 h 6858000"/>
            <a:gd name="connsiteX12787" fmla="*/ 4447625 w 12192000"/>
            <a:gd name="connsiteY12787" fmla="*/ 2188646 h 6858000"/>
            <a:gd name="connsiteX12788" fmla="*/ 4474965 w 12192000"/>
            <a:gd name="connsiteY12788" fmla="*/ 2215985 h 6858000"/>
            <a:gd name="connsiteX12789" fmla="*/ 4447625 w 12192000"/>
            <a:gd name="connsiteY12789" fmla="*/ 2243325 h 6858000"/>
            <a:gd name="connsiteX12790" fmla="*/ 4514286 w 12192000"/>
            <a:gd name="connsiteY12790" fmla="*/ 2243325 h 6858000"/>
            <a:gd name="connsiteX12791" fmla="*/ 4486946 w 12192000"/>
            <a:gd name="connsiteY12791" fmla="*/ 2215985 h 6858000"/>
            <a:gd name="connsiteX12792" fmla="*/ 4514286 w 12192000"/>
            <a:gd name="connsiteY12792" fmla="*/ 2188646 h 6858000"/>
            <a:gd name="connsiteX12793" fmla="*/ 4541626 w 12192000"/>
            <a:gd name="connsiteY12793" fmla="*/ 2215985 h 6858000"/>
            <a:gd name="connsiteX12794" fmla="*/ 4514286 w 12192000"/>
            <a:gd name="connsiteY12794" fmla="*/ 2243325 h 6858000"/>
            <a:gd name="connsiteX12795" fmla="*/ 4580947 w 12192000"/>
            <a:gd name="connsiteY12795" fmla="*/ 2243325 h 6858000"/>
            <a:gd name="connsiteX12796" fmla="*/ 4553608 w 12192000"/>
            <a:gd name="connsiteY12796" fmla="*/ 2215985 h 6858000"/>
            <a:gd name="connsiteX12797" fmla="*/ 4580947 w 12192000"/>
            <a:gd name="connsiteY12797" fmla="*/ 2188646 h 6858000"/>
            <a:gd name="connsiteX12798" fmla="*/ 4608287 w 12192000"/>
            <a:gd name="connsiteY12798" fmla="*/ 2215985 h 6858000"/>
            <a:gd name="connsiteX12799" fmla="*/ 4580947 w 12192000"/>
            <a:gd name="connsiteY12799" fmla="*/ 2243325 h 6858000"/>
            <a:gd name="connsiteX12800" fmla="*/ 4647608 w 12192000"/>
            <a:gd name="connsiteY12800" fmla="*/ 2243325 h 6858000"/>
            <a:gd name="connsiteX12801" fmla="*/ 4620268 w 12192000"/>
            <a:gd name="connsiteY12801" fmla="*/ 2215985 h 6858000"/>
            <a:gd name="connsiteX12802" fmla="*/ 4647608 w 12192000"/>
            <a:gd name="connsiteY12802" fmla="*/ 2188646 h 6858000"/>
            <a:gd name="connsiteX12803" fmla="*/ 4674947 w 12192000"/>
            <a:gd name="connsiteY12803" fmla="*/ 2215985 h 6858000"/>
            <a:gd name="connsiteX12804" fmla="*/ 4647608 w 12192000"/>
            <a:gd name="connsiteY12804" fmla="*/ 2243325 h 6858000"/>
            <a:gd name="connsiteX12805" fmla="*/ 4714269 w 12192000"/>
            <a:gd name="connsiteY12805" fmla="*/ 2243325 h 6858000"/>
            <a:gd name="connsiteX12806" fmla="*/ 4686929 w 12192000"/>
            <a:gd name="connsiteY12806" fmla="*/ 2215985 h 6858000"/>
            <a:gd name="connsiteX12807" fmla="*/ 4714269 w 12192000"/>
            <a:gd name="connsiteY12807" fmla="*/ 2188646 h 6858000"/>
            <a:gd name="connsiteX12808" fmla="*/ 4741609 w 12192000"/>
            <a:gd name="connsiteY12808" fmla="*/ 2215985 h 6858000"/>
            <a:gd name="connsiteX12809" fmla="*/ 4714269 w 12192000"/>
            <a:gd name="connsiteY12809" fmla="*/ 2243325 h 6858000"/>
            <a:gd name="connsiteX12810" fmla="*/ 4780930 w 12192000"/>
            <a:gd name="connsiteY12810" fmla="*/ 2243325 h 6858000"/>
            <a:gd name="connsiteX12811" fmla="*/ 4753590 w 12192000"/>
            <a:gd name="connsiteY12811" fmla="*/ 2215985 h 6858000"/>
            <a:gd name="connsiteX12812" fmla="*/ 4780930 w 12192000"/>
            <a:gd name="connsiteY12812" fmla="*/ 2188646 h 6858000"/>
            <a:gd name="connsiteX12813" fmla="*/ 4808270 w 12192000"/>
            <a:gd name="connsiteY12813" fmla="*/ 2215985 h 6858000"/>
            <a:gd name="connsiteX12814" fmla="*/ 4780930 w 12192000"/>
            <a:gd name="connsiteY12814" fmla="*/ 2243325 h 6858000"/>
            <a:gd name="connsiteX12815" fmla="*/ 4847590 w 12192000"/>
            <a:gd name="connsiteY12815" fmla="*/ 2243325 h 6858000"/>
            <a:gd name="connsiteX12816" fmla="*/ 4820251 w 12192000"/>
            <a:gd name="connsiteY12816" fmla="*/ 2215985 h 6858000"/>
            <a:gd name="connsiteX12817" fmla="*/ 4847590 w 12192000"/>
            <a:gd name="connsiteY12817" fmla="*/ 2188646 h 6858000"/>
            <a:gd name="connsiteX12818" fmla="*/ 4874930 w 12192000"/>
            <a:gd name="connsiteY12818" fmla="*/ 2215985 h 6858000"/>
            <a:gd name="connsiteX12819" fmla="*/ 4847590 w 12192000"/>
            <a:gd name="connsiteY12819" fmla="*/ 2243325 h 6858000"/>
            <a:gd name="connsiteX12820" fmla="*/ 4914252 w 12192000"/>
            <a:gd name="connsiteY12820" fmla="*/ 2243325 h 6858000"/>
            <a:gd name="connsiteX12821" fmla="*/ 4886912 w 12192000"/>
            <a:gd name="connsiteY12821" fmla="*/ 2215985 h 6858000"/>
            <a:gd name="connsiteX12822" fmla="*/ 4914252 w 12192000"/>
            <a:gd name="connsiteY12822" fmla="*/ 2188646 h 6858000"/>
            <a:gd name="connsiteX12823" fmla="*/ 4941591 w 12192000"/>
            <a:gd name="connsiteY12823" fmla="*/ 2215985 h 6858000"/>
            <a:gd name="connsiteX12824" fmla="*/ 4914252 w 12192000"/>
            <a:gd name="connsiteY12824" fmla="*/ 2243325 h 6858000"/>
            <a:gd name="connsiteX12825" fmla="*/ 6247473 w 12192000"/>
            <a:gd name="connsiteY12825" fmla="*/ 2243325 h 6858000"/>
            <a:gd name="connsiteX12826" fmla="*/ 6220128 w 12192000"/>
            <a:gd name="connsiteY12826" fmla="*/ 2215985 h 6858000"/>
            <a:gd name="connsiteX12827" fmla="*/ 6247473 w 12192000"/>
            <a:gd name="connsiteY12827" fmla="*/ 2188646 h 6858000"/>
            <a:gd name="connsiteX12828" fmla="*/ 6274807 w 12192000"/>
            <a:gd name="connsiteY12828" fmla="*/ 2215985 h 6858000"/>
            <a:gd name="connsiteX12829" fmla="*/ 6247473 w 12192000"/>
            <a:gd name="connsiteY12829" fmla="*/ 2243325 h 6858000"/>
            <a:gd name="connsiteX12830" fmla="*/ 6314133 w 12192000"/>
            <a:gd name="connsiteY12830" fmla="*/ 2243325 h 6858000"/>
            <a:gd name="connsiteX12831" fmla="*/ 6286788 w 12192000"/>
            <a:gd name="connsiteY12831" fmla="*/ 2215985 h 6858000"/>
            <a:gd name="connsiteX12832" fmla="*/ 6314133 w 12192000"/>
            <a:gd name="connsiteY12832" fmla="*/ 2188646 h 6858000"/>
            <a:gd name="connsiteX12833" fmla="*/ 6341468 w 12192000"/>
            <a:gd name="connsiteY12833" fmla="*/ 2215985 h 6858000"/>
            <a:gd name="connsiteX12834" fmla="*/ 6314133 w 12192000"/>
            <a:gd name="connsiteY12834" fmla="*/ 2243325 h 6858000"/>
            <a:gd name="connsiteX12835" fmla="*/ 6380794 w 12192000"/>
            <a:gd name="connsiteY12835" fmla="*/ 2243325 h 6858000"/>
            <a:gd name="connsiteX12836" fmla="*/ 6353449 w 12192000"/>
            <a:gd name="connsiteY12836" fmla="*/ 2215985 h 6858000"/>
            <a:gd name="connsiteX12837" fmla="*/ 6380794 w 12192000"/>
            <a:gd name="connsiteY12837" fmla="*/ 2188646 h 6858000"/>
            <a:gd name="connsiteX12838" fmla="*/ 6408129 w 12192000"/>
            <a:gd name="connsiteY12838" fmla="*/ 2215985 h 6858000"/>
            <a:gd name="connsiteX12839" fmla="*/ 6380794 w 12192000"/>
            <a:gd name="connsiteY12839" fmla="*/ 2243325 h 6858000"/>
            <a:gd name="connsiteX12840" fmla="*/ 6447456 w 12192000"/>
            <a:gd name="connsiteY12840" fmla="*/ 2243325 h 6858000"/>
            <a:gd name="connsiteX12841" fmla="*/ 6420111 w 12192000"/>
            <a:gd name="connsiteY12841" fmla="*/ 2215985 h 6858000"/>
            <a:gd name="connsiteX12842" fmla="*/ 6447456 w 12192000"/>
            <a:gd name="connsiteY12842" fmla="*/ 2188646 h 6858000"/>
            <a:gd name="connsiteX12843" fmla="*/ 6474790 w 12192000"/>
            <a:gd name="connsiteY12843" fmla="*/ 2215985 h 6858000"/>
            <a:gd name="connsiteX12844" fmla="*/ 6447456 w 12192000"/>
            <a:gd name="connsiteY12844" fmla="*/ 2243325 h 6858000"/>
            <a:gd name="connsiteX12845" fmla="*/ 6514116 w 12192000"/>
            <a:gd name="connsiteY12845" fmla="*/ 2243325 h 6858000"/>
            <a:gd name="connsiteX12846" fmla="*/ 6486771 w 12192000"/>
            <a:gd name="connsiteY12846" fmla="*/ 2215985 h 6858000"/>
            <a:gd name="connsiteX12847" fmla="*/ 6514116 w 12192000"/>
            <a:gd name="connsiteY12847" fmla="*/ 2188646 h 6858000"/>
            <a:gd name="connsiteX12848" fmla="*/ 6541450 w 12192000"/>
            <a:gd name="connsiteY12848" fmla="*/ 2215985 h 6858000"/>
            <a:gd name="connsiteX12849" fmla="*/ 6514116 w 12192000"/>
            <a:gd name="connsiteY12849" fmla="*/ 2243325 h 6858000"/>
            <a:gd name="connsiteX12850" fmla="*/ 6580777 w 12192000"/>
            <a:gd name="connsiteY12850" fmla="*/ 2243325 h 6858000"/>
            <a:gd name="connsiteX12851" fmla="*/ 6553432 w 12192000"/>
            <a:gd name="connsiteY12851" fmla="*/ 2215985 h 6858000"/>
            <a:gd name="connsiteX12852" fmla="*/ 6580777 w 12192000"/>
            <a:gd name="connsiteY12852" fmla="*/ 2188646 h 6858000"/>
            <a:gd name="connsiteX12853" fmla="*/ 6608112 w 12192000"/>
            <a:gd name="connsiteY12853" fmla="*/ 2215985 h 6858000"/>
            <a:gd name="connsiteX12854" fmla="*/ 6580777 w 12192000"/>
            <a:gd name="connsiteY12854" fmla="*/ 2243325 h 6858000"/>
            <a:gd name="connsiteX12855" fmla="*/ 6647438 w 12192000"/>
            <a:gd name="connsiteY12855" fmla="*/ 2243325 h 6858000"/>
            <a:gd name="connsiteX12856" fmla="*/ 6620093 w 12192000"/>
            <a:gd name="connsiteY12856" fmla="*/ 2215985 h 6858000"/>
            <a:gd name="connsiteX12857" fmla="*/ 6647438 w 12192000"/>
            <a:gd name="connsiteY12857" fmla="*/ 2188646 h 6858000"/>
            <a:gd name="connsiteX12858" fmla="*/ 6674773 w 12192000"/>
            <a:gd name="connsiteY12858" fmla="*/ 2215985 h 6858000"/>
            <a:gd name="connsiteX12859" fmla="*/ 6647438 w 12192000"/>
            <a:gd name="connsiteY12859" fmla="*/ 2243325 h 6858000"/>
            <a:gd name="connsiteX12860" fmla="*/ 6714100 w 12192000"/>
            <a:gd name="connsiteY12860" fmla="*/ 2243325 h 6858000"/>
            <a:gd name="connsiteX12861" fmla="*/ 6686755 w 12192000"/>
            <a:gd name="connsiteY12861" fmla="*/ 2215985 h 6858000"/>
            <a:gd name="connsiteX12862" fmla="*/ 6714100 w 12192000"/>
            <a:gd name="connsiteY12862" fmla="*/ 2188646 h 6858000"/>
            <a:gd name="connsiteX12863" fmla="*/ 6741434 w 12192000"/>
            <a:gd name="connsiteY12863" fmla="*/ 2215985 h 6858000"/>
            <a:gd name="connsiteX12864" fmla="*/ 6714100 w 12192000"/>
            <a:gd name="connsiteY12864" fmla="*/ 2243325 h 6858000"/>
            <a:gd name="connsiteX12865" fmla="*/ 7047404 w 12192000"/>
            <a:gd name="connsiteY12865" fmla="*/ 2243325 h 6858000"/>
            <a:gd name="connsiteX12866" fmla="*/ 7020059 w 12192000"/>
            <a:gd name="connsiteY12866" fmla="*/ 2215985 h 6858000"/>
            <a:gd name="connsiteX12867" fmla="*/ 7047404 w 12192000"/>
            <a:gd name="connsiteY12867" fmla="*/ 2188646 h 6858000"/>
            <a:gd name="connsiteX12868" fmla="*/ 7074738 w 12192000"/>
            <a:gd name="connsiteY12868" fmla="*/ 2215985 h 6858000"/>
            <a:gd name="connsiteX12869" fmla="*/ 7047404 w 12192000"/>
            <a:gd name="connsiteY12869" fmla="*/ 2243325 h 6858000"/>
            <a:gd name="connsiteX12870" fmla="*/ 8913910 w 12192000"/>
            <a:gd name="connsiteY12870" fmla="*/ 2243325 h 6858000"/>
            <a:gd name="connsiteX12871" fmla="*/ 8886565 w 12192000"/>
            <a:gd name="connsiteY12871" fmla="*/ 2215985 h 6858000"/>
            <a:gd name="connsiteX12872" fmla="*/ 8913910 w 12192000"/>
            <a:gd name="connsiteY12872" fmla="*/ 2188646 h 6858000"/>
            <a:gd name="connsiteX12873" fmla="*/ 8941244 w 12192000"/>
            <a:gd name="connsiteY12873" fmla="*/ 2215985 h 6858000"/>
            <a:gd name="connsiteX12874" fmla="*/ 8913910 w 12192000"/>
            <a:gd name="connsiteY12874" fmla="*/ 2243325 h 6858000"/>
            <a:gd name="connsiteX12875" fmla="*/ 8980570 w 12192000"/>
            <a:gd name="connsiteY12875" fmla="*/ 2243325 h 6858000"/>
            <a:gd name="connsiteX12876" fmla="*/ 8953225 w 12192000"/>
            <a:gd name="connsiteY12876" fmla="*/ 2215985 h 6858000"/>
            <a:gd name="connsiteX12877" fmla="*/ 8980570 w 12192000"/>
            <a:gd name="connsiteY12877" fmla="*/ 2188646 h 6858000"/>
            <a:gd name="connsiteX12878" fmla="*/ 9007905 w 12192000"/>
            <a:gd name="connsiteY12878" fmla="*/ 2215985 h 6858000"/>
            <a:gd name="connsiteX12879" fmla="*/ 8980570 w 12192000"/>
            <a:gd name="connsiteY12879" fmla="*/ 2243325 h 6858000"/>
            <a:gd name="connsiteX12880" fmla="*/ 9047231 w 12192000"/>
            <a:gd name="connsiteY12880" fmla="*/ 2243325 h 6858000"/>
            <a:gd name="connsiteX12881" fmla="*/ 9019886 w 12192000"/>
            <a:gd name="connsiteY12881" fmla="*/ 2215985 h 6858000"/>
            <a:gd name="connsiteX12882" fmla="*/ 9047231 w 12192000"/>
            <a:gd name="connsiteY12882" fmla="*/ 2188646 h 6858000"/>
            <a:gd name="connsiteX12883" fmla="*/ 9074566 w 12192000"/>
            <a:gd name="connsiteY12883" fmla="*/ 2215985 h 6858000"/>
            <a:gd name="connsiteX12884" fmla="*/ 9047231 w 12192000"/>
            <a:gd name="connsiteY12884" fmla="*/ 2243325 h 6858000"/>
            <a:gd name="connsiteX12885" fmla="*/ 9113893 w 12192000"/>
            <a:gd name="connsiteY12885" fmla="*/ 2243325 h 6858000"/>
            <a:gd name="connsiteX12886" fmla="*/ 9086548 w 12192000"/>
            <a:gd name="connsiteY12886" fmla="*/ 2215985 h 6858000"/>
            <a:gd name="connsiteX12887" fmla="*/ 9113893 w 12192000"/>
            <a:gd name="connsiteY12887" fmla="*/ 2188646 h 6858000"/>
            <a:gd name="connsiteX12888" fmla="*/ 9141227 w 12192000"/>
            <a:gd name="connsiteY12888" fmla="*/ 2215985 h 6858000"/>
            <a:gd name="connsiteX12889" fmla="*/ 9113893 w 12192000"/>
            <a:gd name="connsiteY12889" fmla="*/ 2243325 h 6858000"/>
            <a:gd name="connsiteX12890" fmla="*/ 9180553 w 12192000"/>
            <a:gd name="connsiteY12890" fmla="*/ 2243325 h 6858000"/>
            <a:gd name="connsiteX12891" fmla="*/ 9153208 w 12192000"/>
            <a:gd name="connsiteY12891" fmla="*/ 2215985 h 6858000"/>
            <a:gd name="connsiteX12892" fmla="*/ 9180553 w 12192000"/>
            <a:gd name="connsiteY12892" fmla="*/ 2188646 h 6858000"/>
            <a:gd name="connsiteX12893" fmla="*/ 9207887 w 12192000"/>
            <a:gd name="connsiteY12893" fmla="*/ 2215985 h 6858000"/>
            <a:gd name="connsiteX12894" fmla="*/ 9180553 w 12192000"/>
            <a:gd name="connsiteY12894" fmla="*/ 2243325 h 6858000"/>
            <a:gd name="connsiteX12895" fmla="*/ 9247214 w 12192000"/>
            <a:gd name="connsiteY12895" fmla="*/ 2243325 h 6858000"/>
            <a:gd name="connsiteX12896" fmla="*/ 9219869 w 12192000"/>
            <a:gd name="connsiteY12896" fmla="*/ 2215985 h 6858000"/>
            <a:gd name="connsiteX12897" fmla="*/ 9247214 w 12192000"/>
            <a:gd name="connsiteY12897" fmla="*/ 2188646 h 6858000"/>
            <a:gd name="connsiteX12898" fmla="*/ 9274549 w 12192000"/>
            <a:gd name="connsiteY12898" fmla="*/ 2215985 h 6858000"/>
            <a:gd name="connsiteX12899" fmla="*/ 9247214 w 12192000"/>
            <a:gd name="connsiteY12899" fmla="*/ 2243325 h 6858000"/>
            <a:gd name="connsiteX12900" fmla="*/ 9313875 w 12192000"/>
            <a:gd name="connsiteY12900" fmla="*/ 2243325 h 6858000"/>
            <a:gd name="connsiteX12901" fmla="*/ 9286530 w 12192000"/>
            <a:gd name="connsiteY12901" fmla="*/ 2215985 h 6858000"/>
            <a:gd name="connsiteX12902" fmla="*/ 9313875 w 12192000"/>
            <a:gd name="connsiteY12902" fmla="*/ 2188646 h 6858000"/>
            <a:gd name="connsiteX12903" fmla="*/ 9341210 w 12192000"/>
            <a:gd name="connsiteY12903" fmla="*/ 2215985 h 6858000"/>
            <a:gd name="connsiteX12904" fmla="*/ 9313875 w 12192000"/>
            <a:gd name="connsiteY12904" fmla="*/ 2243325 h 6858000"/>
            <a:gd name="connsiteX12905" fmla="*/ 9380536 w 12192000"/>
            <a:gd name="connsiteY12905" fmla="*/ 2243325 h 6858000"/>
            <a:gd name="connsiteX12906" fmla="*/ 9353191 w 12192000"/>
            <a:gd name="connsiteY12906" fmla="*/ 2215985 h 6858000"/>
            <a:gd name="connsiteX12907" fmla="*/ 9380536 w 12192000"/>
            <a:gd name="connsiteY12907" fmla="*/ 2188646 h 6858000"/>
            <a:gd name="connsiteX12908" fmla="*/ 9407870 w 12192000"/>
            <a:gd name="connsiteY12908" fmla="*/ 2215985 h 6858000"/>
            <a:gd name="connsiteX12909" fmla="*/ 9380536 w 12192000"/>
            <a:gd name="connsiteY12909" fmla="*/ 2243325 h 6858000"/>
            <a:gd name="connsiteX12910" fmla="*/ 9447197 w 12192000"/>
            <a:gd name="connsiteY12910" fmla="*/ 2243325 h 6858000"/>
            <a:gd name="connsiteX12911" fmla="*/ 9419852 w 12192000"/>
            <a:gd name="connsiteY12911" fmla="*/ 2215985 h 6858000"/>
            <a:gd name="connsiteX12912" fmla="*/ 9447197 w 12192000"/>
            <a:gd name="connsiteY12912" fmla="*/ 2188646 h 6858000"/>
            <a:gd name="connsiteX12913" fmla="*/ 9474531 w 12192000"/>
            <a:gd name="connsiteY12913" fmla="*/ 2215985 h 6858000"/>
            <a:gd name="connsiteX12914" fmla="*/ 9447197 w 12192000"/>
            <a:gd name="connsiteY12914" fmla="*/ 2243325 h 6858000"/>
            <a:gd name="connsiteX12915" fmla="*/ 9513858 w 12192000"/>
            <a:gd name="connsiteY12915" fmla="*/ 2243325 h 6858000"/>
            <a:gd name="connsiteX12916" fmla="*/ 9486513 w 12192000"/>
            <a:gd name="connsiteY12916" fmla="*/ 2215985 h 6858000"/>
            <a:gd name="connsiteX12917" fmla="*/ 9513858 w 12192000"/>
            <a:gd name="connsiteY12917" fmla="*/ 2188646 h 6858000"/>
            <a:gd name="connsiteX12918" fmla="*/ 9541193 w 12192000"/>
            <a:gd name="connsiteY12918" fmla="*/ 2215985 h 6858000"/>
            <a:gd name="connsiteX12919" fmla="*/ 9513858 w 12192000"/>
            <a:gd name="connsiteY12919" fmla="*/ 2243325 h 6858000"/>
            <a:gd name="connsiteX12920" fmla="*/ 4247642 w 12192000"/>
            <a:gd name="connsiteY12920" fmla="*/ 2176697 h 6858000"/>
            <a:gd name="connsiteX12921" fmla="*/ 4220302 w 12192000"/>
            <a:gd name="connsiteY12921" fmla="*/ 2149357 h 6858000"/>
            <a:gd name="connsiteX12922" fmla="*/ 4247642 w 12192000"/>
            <a:gd name="connsiteY12922" fmla="*/ 2122018 h 6858000"/>
            <a:gd name="connsiteX12923" fmla="*/ 4274982 w 12192000"/>
            <a:gd name="connsiteY12923" fmla="*/ 2149357 h 6858000"/>
            <a:gd name="connsiteX12924" fmla="*/ 4247642 w 12192000"/>
            <a:gd name="connsiteY12924" fmla="*/ 2176697 h 6858000"/>
            <a:gd name="connsiteX12925" fmla="*/ 4314303 w 12192000"/>
            <a:gd name="connsiteY12925" fmla="*/ 2176697 h 6858000"/>
            <a:gd name="connsiteX12926" fmla="*/ 4286964 w 12192000"/>
            <a:gd name="connsiteY12926" fmla="*/ 2149357 h 6858000"/>
            <a:gd name="connsiteX12927" fmla="*/ 4314303 w 12192000"/>
            <a:gd name="connsiteY12927" fmla="*/ 2122018 h 6858000"/>
            <a:gd name="connsiteX12928" fmla="*/ 4341643 w 12192000"/>
            <a:gd name="connsiteY12928" fmla="*/ 2149357 h 6858000"/>
            <a:gd name="connsiteX12929" fmla="*/ 4314303 w 12192000"/>
            <a:gd name="connsiteY12929" fmla="*/ 2176697 h 6858000"/>
            <a:gd name="connsiteX12930" fmla="*/ 4380965 w 12192000"/>
            <a:gd name="connsiteY12930" fmla="*/ 2176697 h 6858000"/>
            <a:gd name="connsiteX12931" fmla="*/ 4353625 w 12192000"/>
            <a:gd name="connsiteY12931" fmla="*/ 2149357 h 6858000"/>
            <a:gd name="connsiteX12932" fmla="*/ 4380965 w 12192000"/>
            <a:gd name="connsiteY12932" fmla="*/ 2122018 h 6858000"/>
            <a:gd name="connsiteX12933" fmla="*/ 4408304 w 12192000"/>
            <a:gd name="connsiteY12933" fmla="*/ 2149357 h 6858000"/>
            <a:gd name="connsiteX12934" fmla="*/ 4380965 w 12192000"/>
            <a:gd name="connsiteY12934" fmla="*/ 2176697 h 6858000"/>
            <a:gd name="connsiteX12935" fmla="*/ 4447625 w 12192000"/>
            <a:gd name="connsiteY12935" fmla="*/ 2176697 h 6858000"/>
            <a:gd name="connsiteX12936" fmla="*/ 4420285 w 12192000"/>
            <a:gd name="connsiteY12936" fmla="*/ 2149357 h 6858000"/>
            <a:gd name="connsiteX12937" fmla="*/ 4447625 w 12192000"/>
            <a:gd name="connsiteY12937" fmla="*/ 2122018 h 6858000"/>
            <a:gd name="connsiteX12938" fmla="*/ 4474965 w 12192000"/>
            <a:gd name="connsiteY12938" fmla="*/ 2149357 h 6858000"/>
            <a:gd name="connsiteX12939" fmla="*/ 4447625 w 12192000"/>
            <a:gd name="connsiteY12939" fmla="*/ 2176697 h 6858000"/>
            <a:gd name="connsiteX12940" fmla="*/ 4514286 w 12192000"/>
            <a:gd name="connsiteY12940" fmla="*/ 2176697 h 6858000"/>
            <a:gd name="connsiteX12941" fmla="*/ 4486946 w 12192000"/>
            <a:gd name="connsiteY12941" fmla="*/ 2149357 h 6858000"/>
            <a:gd name="connsiteX12942" fmla="*/ 4514286 w 12192000"/>
            <a:gd name="connsiteY12942" fmla="*/ 2122018 h 6858000"/>
            <a:gd name="connsiteX12943" fmla="*/ 4541626 w 12192000"/>
            <a:gd name="connsiteY12943" fmla="*/ 2149357 h 6858000"/>
            <a:gd name="connsiteX12944" fmla="*/ 4514286 w 12192000"/>
            <a:gd name="connsiteY12944" fmla="*/ 2176697 h 6858000"/>
            <a:gd name="connsiteX12945" fmla="*/ 4580947 w 12192000"/>
            <a:gd name="connsiteY12945" fmla="*/ 2176697 h 6858000"/>
            <a:gd name="connsiteX12946" fmla="*/ 4553608 w 12192000"/>
            <a:gd name="connsiteY12946" fmla="*/ 2149357 h 6858000"/>
            <a:gd name="connsiteX12947" fmla="*/ 4580947 w 12192000"/>
            <a:gd name="connsiteY12947" fmla="*/ 2122018 h 6858000"/>
            <a:gd name="connsiteX12948" fmla="*/ 4608287 w 12192000"/>
            <a:gd name="connsiteY12948" fmla="*/ 2149357 h 6858000"/>
            <a:gd name="connsiteX12949" fmla="*/ 4580947 w 12192000"/>
            <a:gd name="connsiteY12949" fmla="*/ 2176697 h 6858000"/>
            <a:gd name="connsiteX12950" fmla="*/ 4647608 w 12192000"/>
            <a:gd name="connsiteY12950" fmla="*/ 2176697 h 6858000"/>
            <a:gd name="connsiteX12951" fmla="*/ 4620268 w 12192000"/>
            <a:gd name="connsiteY12951" fmla="*/ 2149357 h 6858000"/>
            <a:gd name="connsiteX12952" fmla="*/ 4647608 w 12192000"/>
            <a:gd name="connsiteY12952" fmla="*/ 2122018 h 6858000"/>
            <a:gd name="connsiteX12953" fmla="*/ 4674947 w 12192000"/>
            <a:gd name="connsiteY12953" fmla="*/ 2149357 h 6858000"/>
            <a:gd name="connsiteX12954" fmla="*/ 4647608 w 12192000"/>
            <a:gd name="connsiteY12954" fmla="*/ 2176697 h 6858000"/>
            <a:gd name="connsiteX12955" fmla="*/ 4714269 w 12192000"/>
            <a:gd name="connsiteY12955" fmla="*/ 2176697 h 6858000"/>
            <a:gd name="connsiteX12956" fmla="*/ 4686929 w 12192000"/>
            <a:gd name="connsiteY12956" fmla="*/ 2149357 h 6858000"/>
            <a:gd name="connsiteX12957" fmla="*/ 4714269 w 12192000"/>
            <a:gd name="connsiteY12957" fmla="*/ 2122018 h 6858000"/>
            <a:gd name="connsiteX12958" fmla="*/ 4741609 w 12192000"/>
            <a:gd name="connsiteY12958" fmla="*/ 2149357 h 6858000"/>
            <a:gd name="connsiteX12959" fmla="*/ 4714269 w 12192000"/>
            <a:gd name="connsiteY12959" fmla="*/ 2176697 h 6858000"/>
            <a:gd name="connsiteX12960" fmla="*/ 4780930 w 12192000"/>
            <a:gd name="connsiteY12960" fmla="*/ 2176697 h 6858000"/>
            <a:gd name="connsiteX12961" fmla="*/ 4753590 w 12192000"/>
            <a:gd name="connsiteY12961" fmla="*/ 2149357 h 6858000"/>
            <a:gd name="connsiteX12962" fmla="*/ 4780930 w 12192000"/>
            <a:gd name="connsiteY12962" fmla="*/ 2122018 h 6858000"/>
            <a:gd name="connsiteX12963" fmla="*/ 4808270 w 12192000"/>
            <a:gd name="connsiteY12963" fmla="*/ 2149357 h 6858000"/>
            <a:gd name="connsiteX12964" fmla="*/ 4780930 w 12192000"/>
            <a:gd name="connsiteY12964" fmla="*/ 2176697 h 6858000"/>
            <a:gd name="connsiteX12965" fmla="*/ 6314133 w 12192000"/>
            <a:gd name="connsiteY12965" fmla="*/ 2176697 h 6858000"/>
            <a:gd name="connsiteX12966" fmla="*/ 6286788 w 12192000"/>
            <a:gd name="connsiteY12966" fmla="*/ 2149357 h 6858000"/>
            <a:gd name="connsiteX12967" fmla="*/ 6314133 w 12192000"/>
            <a:gd name="connsiteY12967" fmla="*/ 2122018 h 6858000"/>
            <a:gd name="connsiteX12968" fmla="*/ 6341468 w 12192000"/>
            <a:gd name="connsiteY12968" fmla="*/ 2149357 h 6858000"/>
            <a:gd name="connsiteX12969" fmla="*/ 6314133 w 12192000"/>
            <a:gd name="connsiteY12969" fmla="*/ 2176697 h 6858000"/>
            <a:gd name="connsiteX12970" fmla="*/ 6380794 w 12192000"/>
            <a:gd name="connsiteY12970" fmla="*/ 2176697 h 6858000"/>
            <a:gd name="connsiteX12971" fmla="*/ 6353449 w 12192000"/>
            <a:gd name="connsiteY12971" fmla="*/ 2149357 h 6858000"/>
            <a:gd name="connsiteX12972" fmla="*/ 6380794 w 12192000"/>
            <a:gd name="connsiteY12972" fmla="*/ 2122018 h 6858000"/>
            <a:gd name="connsiteX12973" fmla="*/ 6408129 w 12192000"/>
            <a:gd name="connsiteY12973" fmla="*/ 2149357 h 6858000"/>
            <a:gd name="connsiteX12974" fmla="*/ 6380794 w 12192000"/>
            <a:gd name="connsiteY12974" fmla="*/ 2176697 h 6858000"/>
            <a:gd name="connsiteX12975" fmla="*/ 6447456 w 12192000"/>
            <a:gd name="connsiteY12975" fmla="*/ 2176697 h 6858000"/>
            <a:gd name="connsiteX12976" fmla="*/ 6420111 w 12192000"/>
            <a:gd name="connsiteY12976" fmla="*/ 2149357 h 6858000"/>
            <a:gd name="connsiteX12977" fmla="*/ 6447456 w 12192000"/>
            <a:gd name="connsiteY12977" fmla="*/ 2122018 h 6858000"/>
            <a:gd name="connsiteX12978" fmla="*/ 6474790 w 12192000"/>
            <a:gd name="connsiteY12978" fmla="*/ 2149357 h 6858000"/>
            <a:gd name="connsiteX12979" fmla="*/ 6447456 w 12192000"/>
            <a:gd name="connsiteY12979" fmla="*/ 2176697 h 6858000"/>
            <a:gd name="connsiteX12980" fmla="*/ 6514116 w 12192000"/>
            <a:gd name="connsiteY12980" fmla="*/ 2176697 h 6858000"/>
            <a:gd name="connsiteX12981" fmla="*/ 6486771 w 12192000"/>
            <a:gd name="connsiteY12981" fmla="*/ 2149357 h 6858000"/>
            <a:gd name="connsiteX12982" fmla="*/ 6514116 w 12192000"/>
            <a:gd name="connsiteY12982" fmla="*/ 2122018 h 6858000"/>
            <a:gd name="connsiteX12983" fmla="*/ 6541450 w 12192000"/>
            <a:gd name="connsiteY12983" fmla="*/ 2149357 h 6858000"/>
            <a:gd name="connsiteX12984" fmla="*/ 6514116 w 12192000"/>
            <a:gd name="connsiteY12984" fmla="*/ 2176697 h 6858000"/>
            <a:gd name="connsiteX12985" fmla="*/ 6580777 w 12192000"/>
            <a:gd name="connsiteY12985" fmla="*/ 2176697 h 6858000"/>
            <a:gd name="connsiteX12986" fmla="*/ 6553432 w 12192000"/>
            <a:gd name="connsiteY12986" fmla="*/ 2149357 h 6858000"/>
            <a:gd name="connsiteX12987" fmla="*/ 6580777 w 12192000"/>
            <a:gd name="connsiteY12987" fmla="*/ 2122018 h 6858000"/>
            <a:gd name="connsiteX12988" fmla="*/ 6608112 w 12192000"/>
            <a:gd name="connsiteY12988" fmla="*/ 2149357 h 6858000"/>
            <a:gd name="connsiteX12989" fmla="*/ 6580777 w 12192000"/>
            <a:gd name="connsiteY12989" fmla="*/ 2176697 h 6858000"/>
            <a:gd name="connsiteX12990" fmla="*/ 6647438 w 12192000"/>
            <a:gd name="connsiteY12990" fmla="*/ 2176697 h 6858000"/>
            <a:gd name="connsiteX12991" fmla="*/ 6620093 w 12192000"/>
            <a:gd name="connsiteY12991" fmla="*/ 2149357 h 6858000"/>
            <a:gd name="connsiteX12992" fmla="*/ 6647438 w 12192000"/>
            <a:gd name="connsiteY12992" fmla="*/ 2122018 h 6858000"/>
            <a:gd name="connsiteX12993" fmla="*/ 6674773 w 12192000"/>
            <a:gd name="connsiteY12993" fmla="*/ 2149357 h 6858000"/>
            <a:gd name="connsiteX12994" fmla="*/ 6647438 w 12192000"/>
            <a:gd name="connsiteY12994" fmla="*/ 2176697 h 6858000"/>
            <a:gd name="connsiteX12995" fmla="*/ 6714100 w 12192000"/>
            <a:gd name="connsiteY12995" fmla="*/ 2176697 h 6858000"/>
            <a:gd name="connsiteX12996" fmla="*/ 6686755 w 12192000"/>
            <a:gd name="connsiteY12996" fmla="*/ 2149357 h 6858000"/>
            <a:gd name="connsiteX12997" fmla="*/ 6714100 w 12192000"/>
            <a:gd name="connsiteY12997" fmla="*/ 2122018 h 6858000"/>
            <a:gd name="connsiteX12998" fmla="*/ 6741434 w 12192000"/>
            <a:gd name="connsiteY12998" fmla="*/ 2149357 h 6858000"/>
            <a:gd name="connsiteX12999" fmla="*/ 6714100 w 12192000"/>
            <a:gd name="connsiteY12999" fmla="*/ 2176697 h 6858000"/>
            <a:gd name="connsiteX13000" fmla="*/ 6980743 w 12192000"/>
            <a:gd name="connsiteY13000" fmla="*/ 2176697 h 6858000"/>
            <a:gd name="connsiteX13001" fmla="*/ 6953398 w 12192000"/>
            <a:gd name="connsiteY13001" fmla="*/ 2149357 h 6858000"/>
            <a:gd name="connsiteX13002" fmla="*/ 6980743 w 12192000"/>
            <a:gd name="connsiteY13002" fmla="*/ 2122018 h 6858000"/>
            <a:gd name="connsiteX13003" fmla="*/ 7008077 w 12192000"/>
            <a:gd name="connsiteY13003" fmla="*/ 2149357 h 6858000"/>
            <a:gd name="connsiteX13004" fmla="*/ 6980743 w 12192000"/>
            <a:gd name="connsiteY13004" fmla="*/ 2176697 h 6858000"/>
            <a:gd name="connsiteX13005" fmla="*/ 7047404 w 12192000"/>
            <a:gd name="connsiteY13005" fmla="*/ 2176697 h 6858000"/>
            <a:gd name="connsiteX13006" fmla="*/ 7020059 w 12192000"/>
            <a:gd name="connsiteY13006" fmla="*/ 2149357 h 6858000"/>
            <a:gd name="connsiteX13007" fmla="*/ 7047404 w 12192000"/>
            <a:gd name="connsiteY13007" fmla="*/ 2122018 h 6858000"/>
            <a:gd name="connsiteX13008" fmla="*/ 7074738 w 12192000"/>
            <a:gd name="connsiteY13008" fmla="*/ 2149357 h 6858000"/>
            <a:gd name="connsiteX13009" fmla="*/ 7047404 w 12192000"/>
            <a:gd name="connsiteY13009" fmla="*/ 2176697 h 6858000"/>
            <a:gd name="connsiteX13010" fmla="*/ 8780587 w 12192000"/>
            <a:gd name="connsiteY13010" fmla="*/ 2176697 h 6858000"/>
            <a:gd name="connsiteX13011" fmla="*/ 8753242 w 12192000"/>
            <a:gd name="connsiteY13011" fmla="*/ 2149357 h 6858000"/>
            <a:gd name="connsiteX13012" fmla="*/ 8780587 w 12192000"/>
            <a:gd name="connsiteY13012" fmla="*/ 2122018 h 6858000"/>
            <a:gd name="connsiteX13013" fmla="*/ 8807922 w 12192000"/>
            <a:gd name="connsiteY13013" fmla="*/ 2149357 h 6858000"/>
            <a:gd name="connsiteX13014" fmla="*/ 8780587 w 12192000"/>
            <a:gd name="connsiteY13014" fmla="*/ 2176697 h 6858000"/>
            <a:gd name="connsiteX13015" fmla="*/ 8847249 w 12192000"/>
            <a:gd name="connsiteY13015" fmla="*/ 2176697 h 6858000"/>
            <a:gd name="connsiteX13016" fmla="*/ 8819904 w 12192000"/>
            <a:gd name="connsiteY13016" fmla="*/ 2149357 h 6858000"/>
            <a:gd name="connsiteX13017" fmla="*/ 8847249 w 12192000"/>
            <a:gd name="connsiteY13017" fmla="*/ 2122018 h 6858000"/>
            <a:gd name="connsiteX13018" fmla="*/ 8874583 w 12192000"/>
            <a:gd name="connsiteY13018" fmla="*/ 2149357 h 6858000"/>
            <a:gd name="connsiteX13019" fmla="*/ 8847249 w 12192000"/>
            <a:gd name="connsiteY13019" fmla="*/ 2176697 h 6858000"/>
            <a:gd name="connsiteX13020" fmla="*/ 8913910 w 12192000"/>
            <a:gd name="connsiteY13020" fmla="*/ 2176697 h 6858000"/>
            <a:gd name="connsiteX13021" fmla="*/ 8886565 w 12192000"/>
            <a:gd name="connsiteY13021" fmla="*/ 2149357 h 6858000"/>
            <a:gd name="connsiteX13022" fmla="*/ 8913910 w 12192000"/>
            <a:gd name="connsiteY13022" fmla="*/ 2122018 h 6858000"/>
            <a:gd name="connsiteX13023" fmla="*/ 8941244 w 12192000"/>
            <a:gd name="connsiteY13023" fmla="*/ 2149357 h 6858000"/>
            <a:gd name="connsiteX13024" fmla="*/ 8913910 w 12192000"/>
            <a:gd name="connsiteY13024" fmla="*/ 2176697 h 6858000"/>
            <a:gd name="connsiteX13025" fmla="*/ 8980570 w 12192000"/>
            <a:gd name="connsiteY13025" fmla="*/ 2176697 h 6858000"/>
            <a:gd name="connsiteX13026" fmla="*/ 8953225 w 12192000"/>
            <a:gd name="connsiteY13026" fmla="*/ 2149357 h 6858000"/>
            <a:gd name="connsiteX13027" fmla="*/ 8980570 w 12192000"/>
            <a:gd name="connsiteY13027" fmla="*/ 2122018 h 6858000"/>
            <a:gd name="connsiteX13028" fmla="*/ 9007905 w 12192000"/>
            <a:gd name="connsiteY13028" fmla="*/ 2149357 h 6858000"/>
            <a:gd name="connsiteX13029" fmla="*/ 8980570 w 12192000"/>
            <a:gd name="connsiteY13029" fmla="*/ 2176697 h 6858000"/>
            <a:gd name="connsiteX13030" fmla="*/ 9047231 w 12192000"/>
            <a:gd name="connsiteY13030" fmla="*/ 2176697 h 6858000"/>
            <a:gd name="connsiteX13031" fmla="*/ 9019886 w 12192000"/>
            <a:gd name="connsiteY13031" fmla="*/ 2149357 h 6858000"/>
            <a:gd name="connsiteX13032" fmla="*/ 9047231 w 12192000"/>
            <a:gd name="connsiteY13032" fmla="*/ 2122018 h 6858000"/>
            <a:gd name="connsiteX13033" fmla="*/ 9074566 w 12192000"/>
            <a:gd name="connsiteY13033" fmla="*/ 2149357 h 6858000"/>
            <a:gd name="connsiteX13034" fmla="*/ 9047231 w 12192000"/>
            <a:gd name="connsiteY13034" fmla="*/ 2176697 h 6858000"/>
            <a:gd name="connsiteX13035" fmla="*/ 9113893 w 12192000"/>
            <a:gd name="connsiteY13035" fmla="*/ 2176697 h 6858000"/>
            <a:gd name="connsiteX13036" fmla="*/ 9086548 w 12192000"/>
            <a:gd name="connsiteY13036" fmla="*/ 2149357 h 6858000"/>
            <a:gd name="connsiteX13037" fmla="*/ 9113893 w 12192000"/>
            <a:gd name="connsiteY13037" fmla="*/ 2122018 h 6858000"/>
            <a:gd name="connsiteX13038" fmla="*/ 9141227 w 12192000"/>
            <a:gd name="connsiteY13038" fmla="*/ 2149357 h 6858000"/>
            <a:gd name="connsiteX13039" fmla="*/ 9113893 w 12192000"/>
            <a:gd name="connsiteY13039" fmla="*/ 2176697 h 6858000"/>
            <a:gd name="connsiteX13040" fmla="*/ 9180553 w 12192000"/>
            <a:gd name="connsiteY13040" fmla="*/ 2176697 h 6858000"/>
            <a:gd name="connsiteX13041" fmla="*/ 9153208 w 12192000"/>
            <a:gd name="connsiteY13041" fmla="*/ 2149357 h 6858000"/>
            <a:gd name="connsiteX13042" fmla="*/ 9180553 w 12192000"/>
            <a:gd name="connsiteY13042" fmla="*/ 2122018 h 6858000"/>
            <a:gd name="connsiteX13043" fmla="*/ 9207887 w 12192000"/>
            <a:gd name="connsiteY13043" fmla="*/ 2149357 h 6858000"/>
            <a:gd name="connsiteX13044" fmla="*/ 9180553 w 12192000"/>
            <a:gd name="connsiteY13044" fmla="*/ 2176697 h 6858000"/>
            <a:gd name="connsiteX13045" fmla="*/ 9247214 w 12192000"/>
            <a:gd name="connsiteY13045" fmla="*/ 2176697 h 6858000"/>
            <a:gd name="connsiteX13046" fmla="*/ 9219869 w 12192000"/>
            <a:gd name="connsiteY13046" fmla="*/ 2149357 h 6858000"/>
            <a:gd name="connsiteX13047" fmla="*/ 9247214 w 12192000"/>
            <a:gd name="connsiteY13047" fmla="*/ 2122018 h 6858000"/>
            <a:gd name="connsiteX13048" fmla="*/ 9274549 w 12192000"/>
            <a:gd name="connsiteY13048" fmla="*/ 2149357 h 6858000"/>
            <a:gd name="connsiteX13049" fmla="*/ 9247214 w 12192000"/>
            <a:gd name="connsiteY13049" fmla="*/ 2176697 h 6858000"/>
            <a:gd name="connsiteX13050" fmla="*/ 9313875 w 12192000"/>
            <a:gd name="connsiteY13050" fmla="*/ 2176697 h 6858000"/>
            <a:gd name="connsiteX13051" fmla="*/ 9286530 w 12192000"/>
            <a:gd name="connsiteY13051" fmla="*/ 2149357 h 6858000"/>
            <a:gd name="connsiteX13052" fmla="*/ 9313875 w 12192000"/>
            <a:gd name="connsiteY13052" fmla="*/ 2122018 h 6858000"/>
            <a:gd name="connsiteX13053" fmla="*/ 9341210 w 12192000"/>
            <a:gd name="connsiteY13053" fmla="*/ 2149357 h 6858000"/>
            <a:gd name="connsiteX13054" fmla="*/ 9313875 w 12192000"/>
            <a:gd name="connsiteY13054" fmla="*/ 2176697 h 6858000"/>
            <a:gd name="connsiteX13055" fmla="*/ 9380536 w 12192000"/>
            <a:gd name="connsiteY13055" fmla="*/ 2176697 h 6858000"/>
            <a:gd name="connsiteX13056" fmla="*/ 9353191 w 12192000"/>
            <a:gd name="connsiteY13056" fmla="*/ 2149357 h 6858000"/>
            <a:gd name="connsiteX13057" fmla="*/ 9380536 w 12192000"/>
            <a:gd name="connsiteY13057" fmla="*/ 2122018 h 6858000"/>
            <a:gd name="connsiteX13058" fmla="*/ 9407870 w 12192000"/>
            <a:gd name="connsiteY13058" fmla="*/ 2149357 h 6858000"/>
            <a:gd name="connsiteX13059" fmla="*/ 9380536 w 12192000"/>
            <a:gd name="connsiteY13059" fmla="*/ 2176697 h 6858000"/>
            <a:gd name="connsiteX13060" fmla="*/ 9447197 w 12192000"/>
            <a:gd name="connsiteY13060" fmla="*/ 2176697 h 6858000"/>
            <a:gd name="connsiteX13061" fmla="*/ 9419852 w 12192000"/>
            <a:gd name="connsiteY13061" fmla="*/ 2149357 h 6858000"/>
            <a:gd name="connsiteX13062" fmla="*/ 9447197 w 12192000"/>
            <a:gd name="connsiteY13062" fmla="*/ 2122018 h 6858000"/>
            <a:gd name="connsiteX13063" fmla="*/ 9474531 w 12192000"/>
            <a:gd name="connsiteY13063" fmla="*/ 2149357 h 6858000"/>
            <a:gd name="connsiteX13064" fmla="*/ 9447197 w 12192000"/>
            <a:gd name="connsiteY13064" fmla="*/ 2176697 h 6858000"/>
            <a:gd name="connsiteX13065" fmla="*/ 9513858 w 12192000"/>
            <a:gd name="connsiteY13065" fmla="*/ 2176697 h 6858000"/>
            <a:gd name="connsiteX13066" fmla="*/ 9486513 w 12192000"/>
            <a:gd name="connsiteY13066" fmla="*/ 2149357 h 6858000"/>
            <a:gd name="connsiteX13067" fmla="*/ 9513858 w 12192000"/>
            <a:gd name="connsiteY13067" fmla="*/ 2122018 h 6858000"/>
            <a:gd name="connsiteX13068" fmla="*/ 9541193 w 12192000"/>
            <a:gd name="connsiteY13068" fmla="*/ 2149357 h 6858000"/>
            <a:gd name="connsiteX13069" fmla="*/ 9513858 w 12192000"/>
            <a:gd name="connsiteY13069" fmla="*/ 2176697 h 6858000"/>
            <a:gd name="connsiteX13070" fmla="*/ 9980484 w 12192000"/>
            <a:gd name="connsiteY13070" fmla="*/ 2176697 h 6858000"/>
            <a:gd name="connsiteX13071" fmla="*/ 9953139 w 12192000"/>
            <a:gd name="connsiteY13071" fmla="*/ 2149357 h 6858000"/>
            <a:gd name="connsiteX13072" fmla="*/ 9980484 w 12192000"/>
            <a:gd name="connsiteY13072" fmla="*/ 2122018 h 6858000"/>
            <a:gd name="connsiteX13073" fmla="*/ 10007818 w 12192000"/>
            <a:gd name="connsiteY13073" fmla="*/ 2149357 h 6858000"/>
            <a:gd name="connsiteX13074" fmla="*/ 9980484 w 12192000"/>
            <a:gd name="connsiteY13074" fmla="*/ 2176697 h 6858000"/>
            <a:gd name="connsiteX13075" fmla="*/ 4247642 w 12192000"/>
            <a:gd name="connsiteY13075" fmla="*/ 2110068 h 6858000"/>
            <a:gd name="connsiteX13076" fmla="*/ 4220302 w 12192000"/>
            <a:gd name="connsiteY13076" fmla="*/ 2082729 h 6858000"/>
            <a:gd name="connsiteX13077" fmla="*/ 4247642 w 12192000"/>
            <a:gd name="connsiteY13077" fmla="*/ 2055389 h 6858000"/>
            <a:gd name="connsiteX13078" fmla="*/ 4274982 w 12192000"/>
            <a:gd name="connsiteY13078" fmla="*/ 2082729 h 6858000"/>
            <a:gd name="connsiteX13079" fmla="*/ 4247642 w 12192000"/>
            <a:gd name="connsiteY13079" fmla="*/ 2110068 h 6858000"/>
            <a:gd name="connsiteX13080" fmla="*/ 4314303 w 12192000"/>
            <a:gd name="connsiteY13080" fmla="*/ 2110068 h 6858000"/>
            <a:gd name="connsiteX13081" fmla="*/ 4286964 w 12192000"/>
            <a:gd name="connsiteY13081" fmla="*/ 2082729 h 6858000"/>
            <a:gd name="connsiteX13082" fmla="*/ 4314303 w 12192000"/>
            <a:gd name="connsiteY13082" fmla="*/ 2055389 h 6858000"/>
            <a:gd name="connsiteX13083" fmla="*/ 4341643 w 12192000"/>
            <a:gd name="connsiteY13083" fmla="*/ 2082729 h 6858000"/>
            <a:gd name="connsiteX13084" fmla="*/ 4314303 w 12192000"/>
            <a:gd name="connsiteY13084" fmla="*/ 2110068 h 6858000"/>
            <a:gd name="connsiteX13085" fmla="*/ 4380965 w 12192000"/>
            <a:gd name="connsiteY13085" fmla="*/ 2110068 h 6858000"/>
            <a:gd name="connsiteX13086" fmla="*/ 4353625 w 12192000"/>
            <a:gd name="connsiteY13086" fmla="*/ 2082729 h 6858000"/>
            <a:gd name="connsiteX13087" fmla="*/ 4380965 w 12192000"/>
            <a:gd name="connsiteY13087" fmla="*/ 2055389 h 6858000"/>
            <a:gd name="connsiteX13088" fmla="*/ 4408304 w 12192000"/>
            <a:gd name="connsiteY13088" fmla="*/ 2082729 h 6858000"/>
            <a:gd name="connsiteX13089" fmla="*/ 4380965 w 12192000"/>
            <a:gd name="connsiteY13089" fmla="*/ 2110068 h 6858000"/>
            <a:gd name="connsiteX13090" fmla="*/ 4447625 w 12192000"/>
            <a:gd name="connsiteY13090" fmla="*/ 2110068 h 6858000"/>
            <a:gd name="connsiteX13091" fmla="*/ 4420285 w 12192000"/>
            <a:gd name="connsiteY13091" fmla="*/ 2082729 h 6858000"/>
            <a:gd name="connsiteX13092" fmla="*/ 4447625 w 12192000"/>
            <a:gd name="connsiteY13092" fmla="*/ 2055389 h 6858000"/>
            <a:gd name="connsiteX13093" fmla="*/ 4474965 w 12192000"/>
            <a:gd name="connsiteY13093" fmla="*/ 2082729 h 6858000"/>
            <a:gd name="connsiteX13094" fmla="*/ 4447625 w 12192000"/>
            <a:gd name="connsiteY13094" fmla="*/ 2110068 h 6858000"/>
            <a:gd name="connsiteX13095" fmla="*/ 4514286 w 12192000"/>
            <a:gd name="connsiteY13095" fmla="*/ 2110068 h 6858000"/>
            <a:gd name="connsiteX13096" fmla="*/ 4486946 w 12192000"/>
            <a:gd name="connsiteY13096" fmla="*/ 2082729 h 6858000"/>
            <a:gd name="connsiteX13097" fmla="*/ 4514286 w 12192000"/>
            <a:gd name="connsiteY13097" fmla="*/ 2055389 h 6858000"/>
            <a:gd name="connsiteX13098" fmla="*/ 4541626 w 12192000"/>
            <a:gd name="connsiteY13098" fmla="*/ 2082729 h 6858000"/>
            <a:gd name="connsiteX13099" fmla="*/ 4514286 w 12192000"/>
            <a:gd name="connsiteY13099" fmla="*/ 2110068 h 6858000"/>
            <a:gd name="connsiteX13100" fmla="*/ 4580947 w 12192000"/>
            <a:gd name="connsiteY13100" fmla="*/ 2110068 h 6858000"/>
            <a:gd name="connsiteX13101" fmla="*/ 4553608 w 12192000"/>
            <a:gd name="connsiteY13101" fmla="*/ 2082729 h 6858000"/>
            <a:gd name="connsiteX13102" fmla="*/ 4580947 w 12192000"/>
            <a:gd name="connsiteY13102" fmla="*/ 2055389 h 6858000"/>
            <a:gd name="connsiteX13103" fmla="*/ 4608287 w 12192000"/>
            <a:gd name="connsiteY13103" fmla="*/ 2082729 h 6858000"/>
            <a:gd name="connsiteX13104" fmla="*/ 4580947 w 12192000"/>
            <a:gd name="connsiteY13104" fmla="*/ 2110068 h 6858000"/>
            <a:gd name="connsiteX13105" fmla="*/ 4647608 w 12192000"/>
            <a:gd name="connsiteY13105" fmla="*/ 2110068 h 6858000"/>
            <a:gd name="connsiteX13106" fmla="*/ 4620268 w 12192000"/>
            <a:gd name="connsiteY13106" fmla="*/ 2082729 h 6858000"/>
            <a:gd name="connsiteX13107" fmla="*/ 4647608 w 12192000"/>
            <a:gd name="connsiteY13107" fmla="*/ 2055389 h 6858000"/>
            <a:gd name="connsiteX13108" fmla="*/ 4674947 w 12192000"/>
            <a:gd name="connsiteY13108" fmla="*/ 2082729 h 6858000"/>
            <a:gd name="connsiteX13109" fmla="*/ 4647608 w 12192000"/>
            <a:gd name="connsiteY13109" fmla="*/ 2110068 h 6858000"/>
            <a:gd name="connsiteX13110" fmla="*/ 4714269 w 12192000"/>
            <a:gd name="connsiteY13110" fmla="*/ 2110068 h 6858000"/>
            <a:gd name="connsiteX13111" fmla="*/ 4686929 w 12192000"/>
            <a:gd name="connsiteY13111" fmla="*/ 2082729 h 6858000"/>
            <a:gd name="connsiteX13112" fmla="*/ 4714269 w 12192000"/>
            <a:gd name="connsiteY13112" fmla="*/ 2055389 h 6858000"/>
            <a:gd name="connsiteX13113" fmla="*/ 4741609 w 12192000"/>
            <a:gd name="connsiteY13113" fmla="*/ 2082729 h 6858000"/>
            <a:gd name="connsiteX13114" fmla="*/ 4714269 w 12192000"/>
            <a:gd name="connsiteY13114" fmla="*/ 2110068 h 6858000"/>
            <a:gd name="connsiteX13115" fmla="*/ 6314133 w 12192000"/>
            <a:gd name="connsiteY13115" fmla="*/ 2110068 h 6858000"/>
            <a:gd name="connsiteX13116" fmla="*/ 6286788 w 12192000"/>
            <a:gd name="connsiteY13116" fmla="*/ 2082729 h 6858000"/>
            <a:gd name="connsiteX13117" fmla="*/ 6314133 w 12192000"/>
            <a:gd name="connsiteY13117" fmla="*/ 2055389 h 6858000"/>
            <a:gd name="connsiteX13118" fmla="*/ 6341468 w 12192000"/>
            <a:gd name="connsiteY13118" fmla="*/ 2082729 h 6858000"/>
            <a:gd name="connsiteX13119" fmla="*/ 6314133 w 12192000"/>
            <a:gd name="connsiteY13119" fmla="*/ 2110068 h 6858000"/>
            <a:gd name="connsiteX13120" fmla="*/ 6380794 w 12192000"/>
            <a:gd name="connsiteY13120" fmla="*/ 2110068 h 6858000"/>
            <a:gd name="connsiteX13121" fmla="*/ 6353449 w 12192000"/>
            <a:gd name="connsiteY13121" fmla="*/ 2082729 h 6858000"/>
            <a:gd name="connsiteX13122" fmla="*/ 6380794 w 12192000"/>
            <a:gd name="connsiteY13122" fmla="*/ 2055389 h 6858000"/>
            <a:gd name="connsiteX13123" fmla="*/ 6408129 w 12192000"/>
            <a:gd name="connsiteY13123" fmla="*/ 2082729 h 6858000"/>
            <a:gd name="connsiteX13124" fmla="*/ 6380794 w 12192000"/>
            <a:gd name="connsiteY13124" fmla="*/ 2110068 h 6858000"/>
            <a:gd name="connsiteX13125" fmla="*/ 6447456 w 12192000"/>
            <a:gd name="connsiteY13125" fmla="*/ 2110068 h 6858000"/>
            <a:gd name="connsiteX13126" fmla="*/ 6420111 w 12192000"/>
            <a:gd name="connsiteY13126" fmla="*/ 2082729 h 6858000"/>
            <a:gd name="connsiteX13127" fmla="*/ 6447456 w 12192000"/>
            <a:gd name="connsiteY13127" fmla="*/ 2055389 h 6858000"/>
            <a:gd name="connsiteX13128" fmla="*/ 6474790 w 12192000"/>
            <a:gd name="connsiteY13128" fmla="*/ 2082729 h 6858000"/>
            <a:gd name="connsiteX13129" fmla="*/ 6447456 w 12192000"/>
            <a:gd name="connsiteY13129" fmla="*/ 2110068 h 6858000"/>
            <a:gd name="connsiteX13130" fmla="*/ 6514116 w 12192000"/>
            <a:gd name="connsiteY13130" fmla="*/ 2110068 h 6858000"/>
            <a:gd name="connsiteX13131" fmla="*/ 6486771 w 12192000"/>
            <a:gd name="connsiteY13131" fmla="*/ 2082729 h 6858000"/>
            <a:gd name="connsiteX13132" fmla="*/ 6514116 w 12192000"/>
            <a:gd name="connsiteY13132" fmla="*/ 2055389 h 6858000"/>
            <a:gd name="connsiteX13133" fmla="*/ 6541450 w 12192000"/>
            <a:gd name="connsiteY13133" fmla="*/ 2082729 h 6858000"/>
            <a:gd name="connsiteX13134" fmla="*/ 6514116 w 12192000"/>
            <a:gd name="connsiteY13134" fmla="*/ 2110068 h 6858000"/>
            <a:gd name="connsiteX13135" fmla="*/ 6580777 w 12192000"/>
            <a:gd name="connsiteY13135" fmla="*/ 2110068 h 6858000"/>
            <a:gd name="connsiteX13136" fmla="*/ 6553432 w 12192000"/>
            <a:gd name="connsiteY13136" fmla="*/ 2082729 h 6858000"/>
            <a:gd name="connsiteX13137" fmla="*/ 6580777 w 12192000"/>
            <a:gd name="connsiteY13137" fmla="*/ 2055389 h 6858000"/>
            <a:gd name="connsiteX13138" fmla="*/ 6608112 w 12192000"/>
            <a:gd name="connsiteY13138" fmla="*/ 2082729 h 6858000"/>
            <a:gd name="connsiteX13139" fmla="*/ 6580777 w 12192000"/>
            <a:gd name="connsiteY13139" fmla="*/ 2110068 h 6858000"/>
            <a:gd name="connsiteX13140" fmla="*/ 6647438 w 12192000"/>
            <a:gd name="connsiteY13140" fmla="*/ 2110068 h 6858000"/>
            <a:gd name="connsiteX13141" fmla="*/ 6620093 w 12192000"/>
            <a:gd name="connsiteY13141" fmla="*/ 2082729 h 6858000"/>
            <a:gd name="connsiteX13142" fmla="*/ 6647438 w 12192000"/>
            <a:gd name="connsiteY13142" fmla="*/ 2055389 h 6858000"/>
            <a:gd name="connsiteX13143" fmla="*/ 6674773 w 12192000"/>
            <a:gd name="connsiteY13143" fmla="*/ 2082729 h 6858000"/>
            <a:gd name="connsiteX13144" fmla="*/ 6647438 w 12192000"/>
            <a:gd name="connsiteY13144" fmla="*/ 2110068 h 6858000"/>
            <a:gd name="connsiteX13145" fmla="*/ 8713927 w 12192000"/>
            <a:gd name="connsiteY13145" fmla="*/ 2110068 h 6858000"/>
            <a:gd name="connsiteX13146" fmla="*/ 8686582 w 12192000"/>
            <a:gd name="connsiteY13146" fmla="*/ 2082729 h 6858000"/>
            <a:gd name="connsiteX13147" fmla="*/ 8713927 w 12192000"/>
            <a:gd name="connsiteY13147" fmla="*/ 2055389 h 6858000"/>
            <a:gd name="connsiteX13148" fmla="*/ 8741262 w 12192000"/>
            <a:gd name="connsiteY13148" fmla="*/ 2082729 h 6858000"/>
            <a:gd name="connsiteX13149" fmla="*/ 8713927 w 12192000"/>
            <a:gd name="connsiteY13149" fmla="*/ 2110068 h 6858000"/>
            <a:gd name="connsiteX13150" fmla="*/ 8780587 w 12192000"/>
            <a:gd name="connsiteY13150" fmla="*/ 2110068 h 6858000"/>
            <a:gd name="connsiteX13151" fmla="*/ 8753242 w 12192000"/>
            <a:gd name="connsiteY13151" fmla="*/ 2082729 h 6858000"/>
            <a:gd name="connsiteX13152" fmla="*/ 8780587 w 12192000"/>
            <a:gd name="connsiteY13152" fmla="*/ 2055389 h 6858000"/>
            <a:gd name="connsiteX13153" fmla="*/ 8807922 w 12192000"/>
            <a:gd name="connsiteY13153" fmla="*/ 2082729 h 6858000"/>
            <a:gd name="connsiteX13154" fmla="*/ 8780587 w 12192000"/>
            <a:gd name="connsiteY13154" fmla="*/ 2110068 h 6858000"/>
            <a:gd name="connsiteX13155" fmla="*/ 8847249 w 12192000"/>
            <a:gd name="connsiteY13155" fmla="*/ 2110068 h 6858000"/>
            <a:gd name="connsiteX13156" fmla="*/ 8819904 w 12192000"/>
            <a:gd name="connsiteY13156" fmla="*/ 2082729 h 6858000"/>
            <a:gd name="connsiteX13157" fmla="*/ 8847249 w 12192000"/>
            <a:gd name="connsiteY13157" fmla="*/ 2055389 h 6858000"/>
            <a:gd name="connsiteX13158" fmla="*/ 8874583 w 12192000"/>
            <a:gd name="connsiteY13158" fmla="*/ 2082729 h 6858000"/>
            <a:gd name="connsiteX13159" fmla="*/ 8847249 w 12192000"/>
            <a:gd name="connsiteY13159" fmla="*/ 2110068 h 6858000"/>
            <a:gd name="connsiteX13160" fmla="*/ 8913910 w 12192000"/>
            <a:gd name="connsiteY13160" fmla="*/ 2110068 h 6858000"/>
            <a:gd name="connsiteX13161" fmla="*/ 8886565 w 12192000"/>
            <a:gd name="connsiteY13161" fmla="*/ 2082729 h 6858000"/>
            <a:gd name="connsiteX13162" fmla="*/ 8913910 w 12192000"/>
            <a:gd name="connsiteY13162" fmla="*/ 2055389 h 6858000"/>
            <a:gd name="connsiteX13163" fmla="*/ 8941244 w 12192000"/>
            <a:gd name="connsiteY13163" fmla="*/ 2082729 h 6858000"/>
            <a:gd name="connsiteX13164" fmla="*/ 8913910 w 12192000"/>
            <a:gd name="connsiteY13164" fmla="*/ 2110068 h 6858000"/>
            <a:gd name="connsiteX13165" fmla="*/ 8980570 w 12192000"/>
            <a:gd name="connsiteY13165" fmla="*/ 2110068 h 6858000"/>
            <a:gd name="connsiteX13166" fmla="*/ 8953225 w 12192000"/>
            <a:gd name="connsiteY13166" fmla="*/ 2082729 h 6858000"/>
            <a:gd name="connsiteX13167" fmla="*/ 8980570 w 12192000"/>
            <a:gd name="connsiteY13167" fmla="*/ 2055389 h 6858000"/>
            <a:gd name="connsiteX13168" fmla="*/ 9007905 w 12192000"/>
            <a:gd name="connsiteY13168" fmla="*/ 2082729 h 6858000"/>
            <a:gd name="connsiteX13169" fmla="*/ 8980570 w 12192000"/>
            <a:gd name="connsiteY13169" fmla="*/ 2110068 h 6858000"/>
            <a:gd name="connsiteX13170" fmla="*/ 9047231 w 12192000"/>
            <a:gd name="connsiteY13170" fmla="*/ 2110068 h 6858000"/>
            <a:gd name="connsiteX13171" fmla="*/ 9019886 w 12192000"/>
            <a:gd name="connsiteY13171" fmla="*/ 2082729 h 6858000"/>
            <a:gd name="connsiteX13172" fmla="*/ 9047231 w 12192000"/>
            <a:gd name="connsiteY13172" fmla="*/ 2055389 h 6858000"/>
            <a:gd name="connsiteX13173" fmla="*/ 9074566 w 12192000"/>
            <a:gd name="connsiteY13173" fmla="*/ 2082729 h 6858000"/>
            <a:gd name="connsiteX13174" fmla="*/ 9047231 w 12192000"/>
            <a:gd name="connsiteY13174" fmla="*/ 2110068 h 6858000"/>
            <a:gd name="connsiteX13175" fmla="*/ 9113893 w 12192000"/>
            <a:gd name="connsiteY13175" fmla="*/ 2110068 h 6858000"/>
            <a:gd name="connsiteX13176" fmla="*/ 9086548 w 12192000"/>
            <a:gd name="connsiteY13176" fmla="*/ 2082729 h 6858000"/>
            <a:gd name="connsiteX13177" fmla="*/ 9113893 w 12192000"/>
            <a:gd name="connsiteY13177" fmla="*/ 2055389 h 6858000"/>
            <a:gd name="connsiteX13178" fmla="*/ 9141227 w 12192000"/>
            <a:gd name="connsiteY13178" fmla="*/ 2082729 h 6858000"/>
            <a:gd name="connsiteX13179" fmla="*/ 9113893 w 12192000"/>
            <a:gd name="connsiteY13179" fmla="*/ 2110068 h 6858000"/>
            <a:gd name="connsiteX13180" fmla="*/ 9180553 w 12192000"/>
            <a:gd name="connsiteY13180" fmla="*/ 2110068 h 6858000"/>
            <a:gd name="connsiteX13181" fmla="*/ 9153208 w 12192000"/>
            <a:gd name="connsiteY13181" fmla="*/ 2082729 h 6858000"/>
            <a:gd name="connsiteX13182" fmla="*/ 9180553 w 12192000"/>
            <a:gd name="connsiteY13182" fmla="*/ 2055389 h 6858000"/>
            <a:gd name="connsiteX13183" fmla="*/ 9207887 w 12192000"/>
            <a:gd name="connsiteY13183" fmla="*/ 2082729 h 6858000"/>
            <a:gd name="connsiteX13184" fmla="*/ 9180553 w 12192000"/>
            <a:gd name="connsiteY13184" fmla="*/ 2110068 h 6858000"/>
            <a:gd name="connsiteX13185" fmla="*/ 9247214 w 12192000"/>
            <a:gd name="connsiteY13185" fmla="*/ 2110068 h 6858000"/>
            <a:gd name="connsiteX13186" fmla="*/ 9219869 w 12192000"/>
            <a:gd name="connsiteY13186" fmla="*/ 2082729 h 6858000"/>
            <a:gd name="connsiteX13187" fmla="*/ 9247214 w 12192000"/>
            <a:gd name="connsiteY13187" fmla="*/ 2055389 h 6858000"/>
            <a:gd name="connsiteX13188" fmla="*/ 9274549 w 12192000"/>
            <a:gd name="connsiteY13188" fmla="*/ 2082729 h 6858000"/>
            <a:gd name="connsiteX13189" fmla="*/ 9247214 w 12192000"/>
            <a:gd name="connsiteY13189" fmla="*/ 2110068 h 6858000"/>
            <a:gd name="connsiteX13190" fmla="*/ 9313875 w 12192000"/>
            <a:gd name="connsiteY13190" fmla="*/ 2110068 h 6858000"/>
            <a:gd name="connsiteX13191" fmla="*/ 9286530 w 12192000"/>
            <a:gd name="connsiteY13191" fmla="*/ 2082729 h 6858000"/>
            <a:gd name="connsiteX13192" fmla="*/ 9313875 w 12192000"/>
            <a:gd name="connsiteY13192" fmla="*/ 2055389 h 6858000"/>
            <a:gd name="connsiteX13193" fmla="*/ 9341210 w 12192000"/>
            <a:gd name="connsiteY13193" fmla="*/ 2082729 h 6858000"/>
            <a:gd name="connsiteX13194" fmla="*/ 9313875 w 12192000"/>
            <a:gd name="connsiteY13194" fmla="*/ 2110068 h 6858000"/>
            <a:gd name="connsiteX13195" fmla="*/ 9380536 w 12192000"/>
            <a:gd name="connsiteY13195" fmla="*/ 2110068 h 6858000"/>
            <a:gd name="connsiteX13196" fmla="*/ 9353191 w 12192000"/>
            <a:gd name="connsiteY13196" fmla="*/ 2082729 h 6858000"/>
            <a:gd name="connsiteX13197" fmla="*/ 9380536 w 12192000"/>
            <a:gd name="connsiteY13197" fmla="*/ 2055389 h 6858000"/>
            <a:gd name="connsiteX13198" fmla="*/ 9407870 w 12192000"/>
            <a:gd name="connsiteY13198" fmla="*/ 2082729 h 6858000"/>
            <a:gd name="connsiteX13199" fmla="*/ 9380536 w 12192000"/>
            <a:gd name="connsiteY13199" fmla="*/ 2110068 h 6858000"/>
            <a:gd name="connsiteX13200" fmla="*/ 9447197 w 12192000"/>
            <a:gd name="connsiteY13200" fmla="*/ 2110068 h 6858000"/>
            <a:gd name="connsiteX13201" fmla="*/ 9419852 w 12192000"/>
            <a:gd name="connsiteY13201" fmla="*/ 2082729 h 6858000"/>
            <a:gd name="connsiteX13202" fmla="*/ 9447197 w 12192000"/>
            <a:gd name="connsiteY13202" fmla="*/ 2055389 h 6858000"/>
            <a:gd name="connsiteX13203" fmla="*/ 9474531 w 12192000"/>
            <a:gd name="connsiteY13203" fmla="*/ 2082729 h 6858000"/>
            <a:gd name="connsiteX13204" fmla="*/ 9447197 w 12192000"/>
            <a:gd name="connsiteY13204" fmla="*/ 2110068 h 6858000"/>
            <a:gd name="connsiteX13205" fmla="*/ 9513858 w 12192000"/>
            <a:gd name="connsiteY13205" fmla="*/ 2110068 h 6858000"/>
            <a:gd name="connsiteX13206" fmla="*/ 9486513 w 12192000"/>
            <a:gd name="connsiteY13206" fmla="*/ 2082729 h 6858000"/>
            <a:gd name="connsiteX13207" fmla="*/ 9513858 w 12192000"/>
            <a:gd name="connsiteY13207" fmla="*/ 2055389 h 6858000"/>
            <a:gd name="connsiteX13208" fmla="*/ 9541193 w 12192000"/>
            <a:gd name="connsiteY13208" fmla="*/ 2082729 h 6858000"/>
            <a:gd name="connsiteX13209" fmla="*/ 9513858 w 12192000"/>
            <a:gd name="connsiteY13209" fmla="*/ 2110068 h 6858000"/>
            <a:gd name="connsiteX13210" fmla="*/ 9580518 w 12192000"/>
            <a:gd name="connsiteY13210" fmla="*/ 2110068 h 6858000"/>
            <a:gd name="connsiteX13211" fmla="*/ 9553173 w 12192000"/>
            <a:gd name="connsiteY13211" fmla="*/ 2082729 h 6858000"/>
            <a:gd name="connsiteX13212" fmla="*/ 9580518 w 12192000"/>
            <a:gd name="connsiteY13212" fmla="*/ 2055389 h 6858000"/>
            <a:gd name="connsiteX13213" fmla="*/ 9607853 w 12192000"/>
            <a:gd name="connsiteY13213" fmla="*/ 2082729 h 6858000"/>
            <a:gd name="connsiteX13214" fmla="*/ 9580518 w 12192000"/>
            <a:gd name="connsiteY13214" fmla="*/ 2110068 h 6858000"/>
            <a:gd name="connsiteX13215" fmla="*/ 4247642 w 12192000"/>
            <a:gd name="connsiteY13215" fmla="*/ 2043440 h 6858000"/>
            <a:gd name="connsiteX13216" fmla="*/ 4220302 w 12192000"/>
            <a:gd name="connsiteY13216" fmla="*/ 2016100 h 6858000"/>
            <a:gd name="connsiteX13217" fmla="*/ 4247642 w 12192000"/>
            <a:gd name="connsiteY13217" fmla="*/ 1988760 h 6858000"/>
            <a:gd name="connsiteX13218" fmla="*/ 4274982 w 12192000"/>
            <a:gd name="connsiteY13218" fmla="*/ 2016100 h 6858000"/>
            <a:gd name="connsiteX13219" fmla="*/ 4247642 w 12192000"/>
            <a:gd name="connsiteY13219" fmla="*/ 2043440 h 6858000"/>
            <a:gd name="connsiteX13220" fmla="*/ 4314303 w 12192000"/>
            <a:gd name="connsiteY13220" fmla="*/ 2043440 h 6858000"/>
            <a:gd name="connsiteX13221" fmla="*/ 4286964 w 12192000"/>
            <a:gd name="connsiteY13221" fmla="*/ 2016100 h 6858000"/>
            <a:gd name="connsiteX13222" fmla="*/ 4314303 w 12192000"/>
            <a:gd name="connsiteY13222" fmla="*/ 1988760 h 6858000"/>
            <a:gd name="connsiteX13223" fmla="*/ 4341643 w 12192000"/>
            <a:gd name="connsiteY13223" fmla="*/ 2016100 h 6858000"/>
            <a:gd name="connsiteX13224" fmla="*/ 4314303 w 12192000"/>
            <a:gd name="connsiteY13224" fmla="*/ 2043440 h 6858000"/>
            <a:gd name="connsiteX13225" fmla="*/ 4380965 w 12192000"/>
            <a:gd name="connsiteY13225" fmla="*/ 2043440 h 6858000"/>
            <a:gd name="connsiteX13226" fmla="*/ 4353625 w 12192000"/>
            <a:gd name="connsiteY13226" fmla="*/ 2016100 h 6858000"/>
            <a:gd name="connsiteX13227" fmla="*/ 4380965 w 12192000"/>
            <a:gd name="connsiteY13227" fmla="*/ 1988760 h 6858000"/>
            <a:gd name="connsiteX13228" fmla="*/ 4408304 w 12192000"/>
            <a:gd name="connsiteY13228" fmla="*/ 2016100 h 6858000"/>
            <a:gd name="connsiteX13229" fmla="*/ 4380965 w 12192000"/>
            <a:gd name="connsiteY13229" fmla="*/ 2043440 h 6858000"/>
            <a:gd name="connsiteX13230" fmla="*/ 4447625 w 12192000"/>
            <a:gd name="connsiteY13230" fmla="*/ 2043440 h 6858000"/>
            <a:gd name="connsiteX13231" fmla="*/ 4420285 w 12192000"/>
            <a:gd name="connsiteY13231" fmla="*/ 2016100 h 6858000"/>
            <a:gd name="connsiteX13232" fmla="*/ 4447625 w 12192000"/>
            <a:gd name="connsiteY13232" fmla="*/ 1988760 h 6858000"/>
            <a:gd name="connsiteX13233" fmla="*/ 4474965 w 12192000"/>
            <a:gd name="connsiteY13233" fmla="*/ 2016100 h 6858000"/>
            <a:gd name="connsiteX13234" fmla="*/ 4447625 w 12192000"/>
            <a:gd name="connsiteY13234" fmla="*/ 2043440 h 6858000"/>
            <a:gd name="connsiteX13235" fmla="*/ 4514286 w 12192000"/>
            <a:gd name="connsiteY13235" fmla="*/ 2043440 h 6858000"/>
            <a:gd name="connsiteX13236" fmla="*/ 4486946 w 12192000"/>
            <a:gd name="connsiteY13236" fmla="*/ 2016100 h 6858000"/>
            <a:gd name="connsiteX13237" fmla="*/ 4514286 w 12192000"/>
            <a:gd name="connsiteY13237" fmla="*/ 1988760 h 6858000"/>
            <a:gd name="connsiteX13238" fmla="*/ 4541626 w 12192000"/>
            <a:gd name="connsiteY13238" fmla="*/ 2016100 h 6858000"/>
            <a:gd name="connsiteX13239" fmla="*/ 4514286 w 12192000"/>
            <a:gd name="connsiteY13239" fmla="*/ 2043440 h 6858000"/>
            <a:gd name="connsiteX13240" fmla="*/ 4580947 w 12192000"/>
            <a:gd name="connsiteY13240" fmla="*/ 2043440 h 6858000"/>
            <a:gd name="connsiteX13241" fmla="*/ 4553608 w 12192000"/>
            <a:gd name="connsiteY13241" fmla="*/ 2016100 h 6858000"/>
            <a:gd name="connsiteX13242" fmla="*/ 4580947 w 12192000"/>
            <a:gd name="connsiteY13242" fmla="*/ 1988760 h 6858000"/>
            <a:gd name="connsiteX13243" fmla="*/ 4608287 w 12192000"/>
            <a:gd name="connsiteY13243" fmla="*/ 2016100 h 6858000"/>
            <a:gd name="connsiteX13244" fmla="*/ 4580947 w 12192000"/>
            <a:gd name="connsiteY13244" fmla="*/ 2043440 h 6858000"/>
            <a:gd name="connsiteX13245" fmla="*/ 4647608 w 12192000"/>
            <a:gd name="connsiteY13245" fmla="*/ 2043440 h 6858000"/>
            <a:gd name="connsiteX13246" fmla="*/ 4620268 w 12192000"/>
            <a:gd name="connsiteY13246" fmla="*/ 2016100 h 6858000"/>
            <a:gd name="connsiteX13247" fmla="*/ 4647608 w 12192000"/>
            <a:gd name="connsiteY13247" fmla="*/ 1988760 h 6858000"/>
            <a:gd name="connsiteX13248" fmla="*/ 4674947 w 12192000"/>
            <a:gd name="connsiteY13248" fmla="*/ 2016100 h 6858000"/>
            <a:gd name="connsiteX13249" fmla="*/ 4647608 w 12192000"/>
            <a:gd name="connsiteY13249" fmla="*/ 2043440 h 6858000"/>
            <a:gd name="connsiteX13250" fmla="*/ 4714269 w 12192000"/>
            <a:gd name="connsiteY13250" fmla="*/ 2043440 h 6858000"/>
            <a:gd name="connsiteX13251" fmla="*/ 4686929 w 12192000"/>
            <a:gd name="connsiteY13251" fmla="*/ 2016100 h 6858000"/>
            <a:gd name="connsiteX13252" fmla="*/ 4714269 w 12192000"/>
            <a:gd name="connsiteY13252" fmla="*/ 1988760 h 6858000"/>
            <a:gd name="connsiteX13253" fmla="*/ 4741609 w 12192000"/>
            <a:gd name="connsiteY13253" fmla="*/ 2016100 h 6858000"/>
            <a:gd name="connsiteX13254" fmla="*/ 4714269 w 12192000"/>
            <a:gd name="connsiteY13254" fmla="*/ 2043440 h 6858000"/>
            <a:gd name="connsiteX13255" fmla="*/ 6314133 w 12192000"/>
            <a:gd name="connsiteY13255" fmla="*/ 2043440 h 6858000"/>
            <a:gd name="connsiteX13256" fmla="*/ 6286788 w 12192000"/>
            <a:gd name="connsiteY13256" fmla="*/ 2016100 h 6858000"/>
            <a:gd name="connsiteX13257" fmla="*/ 6314133 w 12192000"/>
            <a:gd name="connsiteY13257" fmla="*/ 1988760 h 6858000"/>
            <a:gd name="connsiteX13258" fmla="*/ 6341468 w 12192000"/>
            <a:gd name="connsiteY13258" fmla="*/ 2016100 h 6858000"/>
            <a:gd name="connsiteX13259" fmla="*/ 6314133 w 12192000"/>
            <a:gd name="connsiteY13259" fmla="*/ 2043440 h 6858000"/>
            <a:gd name="connsiteX13260" fmla="*/ 6380794 w 12192000"/>
            <a:gd name="connsiteY13260" fmla="*/ 2043440 h 6858000"/>
            <a:gd name="connsiteX13261" fmla="*/ 6353449 w 12192000"/>
            <a:gd name="connsiteY13261" fmla="*/ 2016100 h 6858000"/>
            <a:gd name="connsiteX13262" fmla="*/ 6380794 w 12192000"/>
            <a:gd name="connsiteY13262" fmla="*/ 1988760 h 6858000"/>
            <a:gd name="connsiteX13263" fmla="*/ 6408129 w 12192000"/>
            <a:gd name="connsiteY13263" fmla="*/ 2016100 h 6858000"/>
            <a:gd name="connsiteX13264" fmla="*/ 6380794 w 12192000"/>
            <a:gd name="connsiteY13264" fmla="*/ 2043440 h 6858000"/>
            <a:gd name="connsiteX13265" fmla="*/ 6447456 w 12192000"/>
            <a:gd name="connsiteY13265" fmla="*/ 2043440 h 6858000"/>
            <a:gd name="connsiteX13266" fmla="*/ 6420111 w 12192000"/>
            <a:gd name="connsiteY13266" fmla="*/ 2016100 h 6858000"/>
            <a:gd name="connsiteX13267" fmla="*/ 6447456 w 12192000"/>
            <a:gd name="connsiteY13267" fmla="*/ 1988760 h 6858000"/>
            <a:gd name="connsiteX13268" fmla="*/ 6474790 w 12192000"/>
            <a:gd name="connsiteY13268" fmla="*/ 2016100 h 6858000"/>
            <a:gd name="connsiteX13269" fmla="*/ 6447456 w 12192000"/>
            <a:gd name="connsiteY13269" fmla="*/ 2043440 h 6858000"/>
            <a:gd name="connsiteX13270" fmla="*/ 6514116 w 12192000"/>
            <a:gd name="connsiteY13270" fmla="*/ 2043440 h 6858000"/>
            <a:gd name="connsiteX13271" fmla="*/ 6486771 w 12192000"/>
            <a:gd name="connsiteY13271" fmla="*/ 2016100 h 6858000"/>
            <a:gd name="connsiteX13272" fmla="*/ 6514116 w 12192000"/>
            <a:gd name="connsiteY13272" fmla="*/ 1988760 h 6858000"/>
            <a:gd name="connsiteX13273" fmla="*/ 6541450 w 12192000"/>
            <a:gd name="connsiteY13273" fmla="*/ 2016100 h 6858000"/>
            <a:gd name="connsiteX13274" fmla="*/ 6514116 w 12192000"/>
            <a:gd name="connsiteY13274" fmla="*/ 2043440 h 6858000"/>
            <a:gd name="connsiteX13275" fmla="*/ 6580777 w 12192000"/>
            <a:gd name="connsiteY13275" fmla="*/ 2043440 h 6858000"/>
            <a:gd name="connsiteX13276" fmla="*/ 6553432 w 12192000"/>
            <a:gd name="connsiteY13276" fmla="*/ 2016100 h 6858000"/>
            <a:gd name="connsiteX13277" fmla="*/ 6580777 w 12192000"/>
            <a:gd name="connsiteY13277" fmla="*/ 1988760 h 6858000"/>
            <a:gd name="connsiteX13278" fmla="*/ 6608112 w 12192000"/>
            <a:gd name="connsiteY13278" fmla="*/ 2016100 h 6858000"/>
            <a:gd name="connsiteX13279" fmla="*/ 6580777 w 12192000"/>
            <a:gd name="connsiteY13279" fmla="*/ 2043440 h 6858000"/>
            <a:gd name="connsiteX13280" fmla="*/ 6647438 w 12192000"/>
            <a:gd name="connsiteY13280" fmla="*/ 2043440 h 6858000"/>
            <a:gd name="connsiteX13281" fmla="*/ 6620093 w 12192000"/>
            <a:gd name="connsiteY13281" fmla="*/ 2016100 h 6858000"/>
            <a:gd name="connsiteX13282" fmla="*/ 6647438 w 12192000"/>
            <a:gd name="connsiteY13282" fmla="*/ 1988760 h 6858000"/>
            <a:gd name="connsiteX13283" fmla="*/ 6674773 w 12192000"/>
            <a:gd name="connsiteY13283" fmla="*/ 2016100 h 6858000"/>
            <a:gd name="connsiteX13284" fmla="*/ 6647438 w 12192000"/>
            <a:gd name="connsiteY13284" fmla="*/ 2043440 h 6858000"/>
            <a:gd name="connsiteX13285" fmla="*/ 8713927 w 12192000"/>
            <a:gd name="connsiteY13285" fmla="*/ 2043440 h 6858000"/>
            <a:gd name="connsiteX13286" fmla="*/ 8686582 w 12192000"/>
            <a:gd name="connsiteY13286" fmla="*/ 2016100 h 6858000"/>
            <a:gd name="connsiteX13287" fmla="*/ 8713927 w 12192000"/>
            <a:gd name="connsiteY13287" fmla="*/ 1988760 h 6858000"/>
            <a:gd name="connsiteX13288" fmla="*/ 8741262 w 12192000"/>
            <a:gd name="connsiteY13288" fmla="*/ 2016100 h 6858000"/>
            <a:gd name="connsiteX13289" fmla="*/ 8713927 w 12192000"/>
            <a:gd name="connsiteY13289" fmla="*/ 2043440 h 6858000"/>
            <a:gd name="connsiteX13290" fmla="*/ 8780587 w 12192000"/>
            <a:gd name="connsiteY13290" fmla="*/ 2043440 h 6858000"/>
            <a:gd name="connsiteX13291" fmla="*/ 8753242 w 12192000"/>
            <a:gd name="connsiteY13291" fmla="*/ 2016100 h 6858000"/>
            <a:gd name="connsiteX13292" fmla="*/ 8780587 w 12192000"/>
            <a:gd name="connsiteY13292" fmla="*/ 1988760 h 6858000"/>
            <a:gd name="connsiteX13293" fmla="*/ 8807922 w 12192000"/>
            <a:gd name="connsiteY13293" fmla="*/ 2016100 h 6858000"/>
            <a:gd name="connsiteX13294" fmla="*/ 8780587 w 12192000"/>
            <a:gd name="connsiteY13294" fmla="*/ 2043440 h 6858000"/>
            <a:gd name="connsiteX13295" fmla="*/ 8847249 w 12192000"/>
            <a:gd name="connsiteY13295" fmla="*/ 2043440 h 6858000"/>
            <a:gd name="connsiteX13296" fmla="*/ 8819904 w 12192000"/>
            <a:gd name="connsiteY13296" fmla="*/ 2016100 h 6858000"/>
            <a:gd name="connsiteX13297" fmla="*/ 8847249 w 12192000"/>
            <a:gd name="connsiteY13297" fmla="*/ 1988760 h 6858000"/>
            <a:gd name="connsiteX13298" fmla="*/ 8874583 w 12192000"/>
            <a:gd name="connsiteY13298" fmla="*/ 2016100 h 6858000"/>
            <a:gd name="connsiteX13299" fmla="*/ 8847249 w 12192000"/>
            <a:gd name="connsiteY13299" fmla="*/ 2043440 h 6858000"/>
            <a:gd name="connsiteX13300" fmla="*/ 8913910 w 12192000"/>
            <a:gd name="connsiteY13300" fmla="*/ 2043440 h 6858000"/>
            <a:gd name="connsiteX13301" fmla="*/ 8886565 w 12192000"/>
            <a:gd name="connsiteY13301" fmla="*/ 2016100 h 6858000"/>
            <a:gd name="connsiteX13302" fmla="*/ 8913910 w 12192000"/>
            <a:gd name="connsiteY13302" fmla="*/ 1988760 h 6858000"/>
            <a:gd name="connsiteX13303" fmla="*/ 8941244 w 12192000"/>
            <a:gd name="connsiteY13303" fmla="*/ 2016100 h 6858000"/>
            <a:gd name="connsiteX13304" fmla="*/ 8913910 w 12192000"/>
            <a:gd name="connsiteY13304" fmla="*/ 2043440 h 6858000"/>
            <a:gd name="connsiteX13305" fmla="*/ 8980570 w 12192000"/>
            <a:gd name="connsiteY13305" fmla="*/ 2043440 h 6858000"/>
            <a:gd name="connsiteX13306" fmla="*/ 8953225 w 12192000"/>
            <a:gd name="connsiteY13306" fmla="*/ 2016100 h 6858000"/>
            <a:gd name="connsiteX13307" fmla="*/ 8980570 w 12192000"/>
            <a:gd name="connsiteY13307" fmla="*/ 1988760 h 6858000"/>
            <a:gd name="connsiteX13308" fmla="*/ 9007905 w 12192000"/>
            <a:gd name="connsiteY13308" fmla="*/ 2016100 h 6858000"/>
            <a:gd name="connsiteX13309" fmla="*/ 8980570 w 12192000"/>
            <a:gd name="connsiteY13309" fmla="*/ 2043440 h 6858000"/>
            <a:gd name="connsiteX13310" fmla="*/ 9047231 w 12192000"/>
            <a:gd name="connsiteY13310" fmla="*/ 2043440 h 6858000"/>
            <a:gd name="connsiteX13311" fmla="*/ 9019886 w 12192000"/>
            <a:gd name="connsiteY13311" fmla="*/ 2016100 h 6858000"/>
            <a:gd name="connsiteX13312" fmla="*/ 9047231 w 12192000"/>
            <a:gd name="connsiteY13312" fmla="*/ 1988760 h 6858000"/>
            <a:gd name="connsiteX13313" fmla="*/ 9074566 w 12192000"/>
            <a:gd name="connsiteY13313" fmla="*/ 2016100 h 6858000"/>
            <a:gd name="connsiteX13314" fmla="*/ 9047231 w 12192000"/>
            <a:gd name="connsiteY13314" fmla="*/ 2043440 h 6858000"/>
            <a:gd name="connsiteX13315" fmla="*/ 9113893 w 12192000"/>
            <a:gd name="connsiteY13315" fmla="*/ 2043440 h 6858000"/>
            <a:gd name="connsiteX13316" fmla="*/ 9086548 w 12192000"/>
            <a:gd name="connsiteY13316" fmla="*/ 2016100 h 6858000"/>
            <a:gd name="connsiteX13317" fmla="*/ 9113893 w 12192000"/>
            <a:gd name="connsiteY13317" fmla="*/ 1988760 h 6858000"/>
            <a:gd name="connsiteX13318" fmla="*/ 9141227 w 12192000"/>
            <a:gd name="connsiteY13318" fmla="*/ 2016100 h 6858000"/>
            <a:gd name="connsiteX13319" fmla="*/ 9113893 w 12192000"/>
            <a:gd name="connsiteY13319" fmla="*/ 2043440 h 6858000"/>
            <a:gd name="connsiteX13320" fmla="*/ 9180553 w 12192000"/>
            <a:gd name="connsiteY13320" fmla="*/ 2043440 h 6858000"/>
            <a:gd name="connsiteX13321" fmla="*/ 9153208 w 12192000"/>
            <a:gd name="connsiteY13321" fmla="*/ 2016100 h 6858000"/>
            <a:gd name="connsiteX13322" fmla="*/ 9180553 w 12192000"/>
            <a:gd name="connsiteY13322" fmla="*/ 1988760 h 6858000"/>
            <a:gd name="connsiteX13323" fmla="*/ 9207887 w 12192000"/>
            <a:gd name="connsiteY13323" fmla="*/ 2016100 h 6858000"/>
            <a:gd name="connsiteX13324" fmla="*/ 9180553 w 12192000"/>
            <a:gd name="connsiteY13324" fmla="*/ 2043440 h 6858000"/>
            <a:gd name="connsiteX13325" fmla="*/ 9247214 w 12192000"/>
            <a:gd name="connsiteY13325" fmla="*/ 2043440 h 6858000"/>
            <a:gd name="connsiteX13326" fmla="*/ 9219869 w 12192000"/>
            <a:gd name="connsiteY13326" fmla="*/ 2016100 h 6858000"/>
            <a:gd name="connsiteX13327" fmla="*/ 9247214 w 12192000"/>
            <a:gd name="connsiteY13327" fmla="*/ 1988760 h 6858000"/>
            <a:gd name="connsiteX13328" fmla="*/ 9274549 w 12192000"/>
            <a:gd name="connsiteY13328" fmla="*/ 2016100 h 6858000"/>
            <a:gd name="connsiteX13329" fmla="*/ 9247214 w 12192000"/>
            <a:gd name="connsiteY13329" fmla="*/ 2043440 h 6858000"/>
            <a:gd name="connsiteX13330" fmla="*/ 9313875 w 12192000"/>
            <a:gd name="connsiteY13330" fmla="*/ 2043440 h 6858000"/>
            <a:gd name="connsiteX13331" fmla="*/ 9286530 w 12192000"/>
            <a:gd name="connsiteY13331" fmla="*/ 2016100 h 6858000"/>
            <a:gd name="connsiteX13332" fmla="*/ 9313875 w 12192000"/>
            <a:gd name="connsiteY13332" fmla="*/ 1988760 h 6858000"/>
            <a:gd name="connsiteX13333" fmla="*/ 9341210 w 12192000"/>
            <a:gd name="connsiteY13333" fmla="*/ 2016100 h 6858000"/>
            <a:gd name="connsiteX13334" fmla="*/ 9313875 w 12192000"/>
            <a:gd name="connsiteY13334" fmla="*/ 2043440 h 6858000"/>
            <a:gd name="connsiteX13335" fmla="*/ 9380536 w 12192000"/>
            <a:gd name="connsiteY13335" fmla="*/ 2043440 h 6858000"/>
            <a:gd name="connsiteX13336" fmla="*/ 9353191 w 12192000"/>
            <a:gd name="connsiteY13336" fmla="*/ 2016100 h 6858000"/>
            <a:gd name="connsiteX13337" fmla="*/ 9380536 w 12192000"/>
            <a:gd name="connsiteY13337" fmla="*/ 1988760 h 6858000"/>
            <a:gd name="connsiteX13338" fmla="*/ 9407870 w 12192000"/>
            <a:gd name="connsiteY13338" fmla="*/ 2016100 h 6858000"/>
            <a:gd name="connsiteX13339" fmla="*/ 9380536 w 12192000"/>
            <a:gd name="connsiteY13339" fmla="*/ 2043440 h 6858000"/>
            <a:gd name="connsiteX13340" fmla="*/ 9447197 w 12192000"/>
            <a:gd name="connsiteY13340" fmla="*/ 2043440 h 6858000"/>
            <a:gd name="connsiteX13341" fmla="*/ 9419852 w 12192000"/>
            <a:gd name="connsiteY13341" fmla="*/ 2016100 h 6858000"/>
            <a:gd name="connsiteX13342" fmla="*/ 9447197 w 12192000"/>
            <a:gd name="connsiteY13342" fmla="*/ 1988760 h 6858000"/>
            <a:gd name="connsiteX13343" fmla="*/ 9474531 w 12192000"/>
            <a:gd name="connsiteY13343" fmla="*/ 2016100 h 6858000"/>
            <a:gd name="connsiteX13344" fmla="*/ 9447197 w 12192000"/>
            <a:gd name="connsiteY13344" fmla="*/ 2043440 h 6858000"/>
            <a:gd name="connsiteX13345" fmla="*/ 9513858 w 12192000"/>
            <a:gd name="connsiteY13345" fmla="*/ 2043440 h 6858000"/>
            <a:gd name="connsiteX13346" fmla="*/ 9486513 w 12192000"/>
            <a:gd name="connsiteY13346" fmla="*/ 2016100 h 6858000"/>
            <a:gd name="connsiteX13347" fmla="*/ 9513858 w 12192000"/>
            <a:gd name="connsiteY13347" fmla="*/ 1988760 h 6858000"/>
            <a:gd name="connsiteX13348" fmla="*/ 9541193 w 12192000"/>
            <a:gd name="connsiteY13348" fmla="*/ 2016100 h 6858000"/>
            <a:gd name="connsiteX13349" fmla="*/ 9513858 w 12192000"/>
            <a:gd name="connsiteY13349" fmla="*/ 2043440 h 6858000"/>
            <a:gd name="connsiteX13350" fmla="*/ 9580518 w 12192000"/>
            <a:gd name="connsiteY13350" fmla="*/ 2043440 h 6858000"/>
            <a:gd name="connsiteX13351" fmla="*/ 9553173 w 12192000"/>
            <a:gd name="connsiteY13351" fmla="*/ 2016100 h 6858000"/>
            <a:gd name="connsiteX13352" fmla="*/ 9580518 w 12192000"/>
            <a:gd name="connsiteY13352" fmla="*/ 1988760 h 6858000"/>
            <a:gd name="connsiteX13353" fmla="*/ 9607853 w 12192000"/>
            <a:gd name="connsiteY13353" fmla="*/ 2016100 h 6858000"/>
            <a:gd name="connsiteX13354" fmla="*/ 9580518 w 12192000"/>
            <a:gd name="connsiteY13354" fmla="*/ 2043440 h 6858000"/>
            <a:gd name="connsiteX13355" fmla="*/ 9647180 w 12192000"/>
            <a:gd name="connsiteY13355" fmla="*/ 2043440 h 6858000"/>
            <a:gd name="connsiteX13356" fmla="*/ 9619835 w 12192000"/>
            <a:gd name="connsiteY13356" fmla="*/ 2016100 h 6858000"/>
            <a:gd name="connsiteX13357" fmla="*/ 9647180 w 12192000"/>
            <a:gd name="connsiteY13357" fmla="*/ 1988760 h 6858000"/>
            <a:gd name="connsiteX13358" fmla="*/ 9674514 w 12192000"/>
            <a:gd name="connsiteY13358" fmla="*/ 2016100 h 6858000"/>
            <a:gd name="connsiteX13359" fmla="*/ 9647180 w 12192000"/>
            <a:gd name="connsiteY13359" fmla="*/ 2043440 h 6858000"/>
            <a:gd name="connsiteX13360" fmla="*/ 4247642 w 12192000"/>
            <a:gd name="connsiteY13360" fmla="*/ 1976812 h 6858000"/>
            <a:gd name="connsiteX13361" fmla="*/ 4220302 w 12192000"/>
            <a:gd name="connsiteY13361" fmla="*/ 1949472 h 6858000"/>
            <a:gd name="connsiteX13362" fmla="*/ 4247642 w 12192000"/>
            <a:gd name="connsiteY13362" fmla="*/ 1922133 h 6858000"/>
            <a:gd name="connsiteX13363" fmla="*/ 4274982 w 12192000"/>
            <a:gd name="connsiteY13363" fmla="*/ 1949472 h 6858000"/>
            <a:gd name="connsiteX13364" fmla="*/ 4247642 w 12192000"/>
            <a:gd name="connsiteY13364" fmla="*/ 1976812 h 6858000"/>
            <a:gd name="connsiteX13365" fmla="*/ 4314303 w 12192000"/>
            <a:gd name="connsiteY13365" fmla="*/ 1976812 h 6858000"/>
            <a:gd name="connsiteX13366" fmla="*/ 4286964 w 12192000"/>
            <a:gd name="connsiteY13366" fmla="*/ 1949472 h 6858000"/>
            <a:gd name="connsiteX13367" fmla="*/ 4314303 w 12192000"/>
            <a:gd name="connsiteY13367" fmla="*/ 1922133 h 6858000"/>
            <a:gd name="connsiteX13368" fmla="*/ 4341643 w 12192000"/>
            <a:gd name="connsiteY13368" fmla="*/ 1949472 h 6858000"/>
            <a:gd name="connsiteX13369" fmla="*/ 4314303 w 12192000"/>
            <a:gd name="connsiteY13369" fmla="*/ 1976812 h 6858000"/>
            <a:gd name="connsiteX13370" fmla="*/ 4380965 w 12192000"/>
            <a:gd name="connsiteY13370" fmla="*/ 1976812 h 6858000"/>
            <a:gd name="connsiteX13371" fmla="*/ 4353625 w 12192000"/>
            <a:gd name="connsiteY13371" fmla="*/ 1949472 h 6858000"/>
            <a:gd name="connsiteX13372" fmla="*/ 4380965 w 12192000"/>
            <a:gd name="connsiteY13372" fmla="*/ 1922133 h 6858000"/>
            <a:gd name="connsiteX13373" fmla="*/ 4408304 w 12192000"/>
            <a:gd name="connsiteY13373" fmla="*/ 1949472 h 6858000"/>
            <a:gd name="connsiteX13374" fmla="*/ 4380965 w 12192000"/>
            <a:gd name="connsiteY13374" fmla="*/ 1976812 h 6858000"/>
            <a:gd name="connsiteX13375" fmla="*/ 4447625 w 12192000"/>
            <a:gd name="connsiteY13375" fmla="*/ 1976812 h 6858000"/>
            <a:gd name="connsiteX13376" fmla="*/ 4420285 w 12192000"/>
            <a:gd name="connsiteY13376" fmla="*/ 1949472 h 6858000"/>
            <a:gd name="connsiteX13377" fmla="*/ 4447625 w 12192000"/>
            <a:gd name="connsiteY13377" fmla="*/ 1922133 h 6858000"/>
            <a:gd name="connsiteX13378" fmla="*/ 4474965 w 12192000"/>
            <a:gd name="connsiteY13378" fmla="*/ 1949472 h 6858000"/>
            <a:gd name="connsiteX13379" fmla="*/ 4447625 w 12192000"/>
            <a:gd name="connsiteY13379" fmla="*/ 1976812 h 6858000"/>
            <a:gd name="connsiteX13380" fmla="*/ 4514286 w 12192000"/>
            <a:gd name="connsiteY13380" fmla="*/ 1976812 h 6858000"/>
            <a:gd name="connsiteX13381" fmla="*/ 4486946 w 12192000"/>
            <a:gd name="connsiteY13381" fmla="*/ 1949472 h 6858000"/>
            <a:gd name="connsiteX13382" fmla="*/ 4514286 w 12192000"/>
            <a:gd name="connsiteY13382" fmla="*/ 1922133 h 6858000"/>
            <a:gd name="connsiteX13383" fmla="*/ 4541626 w 12192000"/>
            <a:gd name="connsiteY13383" fmla="*/ 1949472 h 6858000"/>
            <a:gd name="connsiteX13384" fmla="*/ 4514286 w 12192000"/>
            <a:gd name="connsiteY13384" fmla="*/ 1976812 h 6858000"/>
            <a:gd name="connsiteX13385" fmla="*/ 4580947 w 12192000"/>
            <a:gd name="connsiteY13385" fmla="*/ 1976812 h 6858000"/>
            <a:gd name="connsiteX13386" fmla="*/ 4553608 w 12192000"/>
            <a:gd name="connsiteY13386" fmla="*/ 1949472 h 6858000"/>
            <a:gd name="connsiteX13387" fmla="*/ 4580947 w 12192000"/>
            <a:gd name="connsiteY13387" fmla="*/ 1922133 h 6858000"/>
            <a:gd name="connsiteX13388" fmla="*/ 4608287 w 12192000"/>
            <a:gd name="connsiteY13388" fmla="*/ 1949472 h 6858000"/>
            <a:gd name="connsiteX13389" fmla="*/ 4580947 w 12192000"/>
            <a:gd name="connsiteY13389" fmla="*/ 1976812 h 6858000"/>
            <a:gd name="connsiteX13390" fmla="*/ 4647608 w 12192000"/>
            <a:gd name="connsiteY13390" fmla="*/ 1976812 h 6858000"/>
            <a:gd name="connsiteX13391" fmla="*/ 4620268 w 12192000"/>
            <a:gd name="connsiteY13391" fmla="*/ 1949472 h 6858000"/>
            <a:gd name="connsiteX13392" fmla="*/ 4647608 w 12192000"/>
            <a:gd name="connsiteY13392" fmla="*/ 1922133 h 6858000"/>
            <a:gd name="connsiteX13393" fmla="*/ 4674947 w 12192000"/>
            <a:gd name="connsiteY13393" fmla="*/ 1949472 h 6858000"/>
            <a:gd name="connsiteX13394" fmla="*/ 4647608 w 12192000"/>
            <a:gd name="connsiteY13394" fmla="*/ 1976812 h 6858000"/>
            <a:gd name="connsiteX13395" fmla="*/ 6380794 w 12192000"/>
            <a:gd name="connsiteY13395" fmla="*/ 1976812 h 6858000"/>
            <a:gd name="connsiteX13396" fmla="*/ 6353449 w 12192000"/>
            <a:gd name="connsiteY13396" fmla="*/ 1949472 h 6858000"/>
            <a:gd name="connsiteX13397" fmla="*/ 6380794 w 12192000"/>
            <a:gd name="connsiteY13397" fmla="*/ 1922133 h 6858000"/>
            <a:gd name="connsiteX13398" fmla="*/ 6408129 w 12192000"/>
            <a:gd name="connsiteY13398" fmla="*/ 1949472 h 6858000"/>
            <a:gd name="connsiteX13399" fmla="*/ 6380794 w 12192000"/>
            <a:gd name="connsiteY13399" fmla="*/ 1976812 h 6858000"/>
            <a:gd name="connsiteX13400" fmla="*/ 6447456 w 12192000"/>
            <a:gd name="connsiteY13400" fmla="*/ 1976812 h 6858000"/>
            <a:gd name="connsiteX13401" fmla="*/ 6420111 w 12192000"/>
            <a:gd name="connsiteY13401" fmla="*/ 1949472 h 6858000"/>
            <a:gd name="connsiteX13402" fmla="*/ 6447456 w 12192000"/>
            <a:gd name="connsiteY13402" fmla="*/ 1922133 h 6858000"/>
            <a:gd name="connsiteX13403" fmla="*/ 6474790 w 12192000"/>
            <a:gd name="connsiteY13403" fmla="*/ 1949472 h 6858000"/>
            <a:gd name="connsiteX13404" fmla="*/ 6447456 w 12192000"/>
            <a:gd name="connsiteY13404" fmla="*/ 1976812 h 6858000"/>
            <a:gd name="connsiteX13405" fmla="*/ 6514116 w 12192000"/>
            <a:gd name="connsiteY13405" fmla="*/ 1976812 h 6858000"/>
            <a:gd name="connsiteX13406" fmla="*/ 6486771 w 12192000"/>
            <a:gd name="connsiteY13406" fmla="*/ 1949472 h 6858000"/>
            <a:gd name="connsiteX13407" fmla="*/ 6514116 w 12192000"/>
            <a:gd name="connsiteY13407" fmla="*/ 1922133 h 6858000"/>
            <a:gd name="connsiteX13408" fmla="*/ 6541450 w 12192000"/>
            <a:gd name="connsiteY13408" fmla="*/ 1949472 h 6858000"/>
            <a:gd name="connsiteX13409" fmla="*/ 6514116 w 12192000"/>
            <a:gd name="connsiteY13409" fmla="*/ 1976812 h 6858000"/>
            <a:gd name="connsiteX13410" fmla="*/ 6580777 w 12192000"/>
            <a:gd name="connsiteY13410" fmla="*/ 1976812 h 6858000"/>
            <a:gd name="connsiteX13411" fmla="*/ 6553432 w 12192000"/>
            <a:gd name="connsiteY13411" fmla="*/ 1949472 h 6858000"/>
            <a:gd name="connsiteX13412" fmla="*/ 6580777 w 12192000"/>
            <a:gd name="connsiteY13412" fmla="*/ 1922133 h 6858000"/>
            <a:gd name="connsiteX13413" fmla="*/ 6608112 w 12192000"/>
            <a:gd name="connsiteY13413" fmla="*/ 1949472 h 6858000"/>
            <a:gd name="connsiteX13414" fmla="*/ 6580777 w 12192000"/>
            <a:gd name="connsiteY13414" fmla="*/ 1976812 h 6858000"/>
            <a:gd name="connsiteX13415" fmla="*/ 8713927 w 12192000"/>
            <a:gd name="connsiteY13415" fmla="*/ 1976812 h 6858000"/>
            <a:gd name="connsiteX13416" fmla="*/ 8686582 w 12192000"/>
            <a:gd name="connsiteY13416" fmla="*/ 1949472 h 6858000"/>
            <a:gd name="connsiteX13417" fmla="*/ 8713927 w 12192000"/>
            <a:gd name="connsiteY13417" fmla="*/ 1922133 h 6858000"/>
            <a:gd name="connsiteX13418" fmla="*/ 8741262 w 12192000"/>
            <a:gd name="connsiteY13418" fmla="*/ 1949472 h 6858000"/>
            <a:gd name="connsiteX13419" fmla="*/ 8713927 w 12192000"/>
            <a:gd name="connsiteY13419" fmla="*/ 1976812 h 6858000"/>
            <a:gd name="connsiteX13420" fmla="*/ 8780587 w 12192000"/>
            <a:gd name="connsiteY13420" fmla="*/ 1976812 h 6858000"/>
            <a:gd name="connsiteX13421" fmla="*/ 8753242 w 12192000"/>
            <a:gd name="connsiteY13421" fmla="*/ 1949472 h 6858000"/>
            <a:gd name="connsiteX13422" fmla="*/ 8780587 w 12192000"/>
            <a:gd name="connsiteY13422" fmla="*/ 1922133 h 6858000"/>
            <a:gd name="connsiteX13423" fmla="*/ 8807922 w 12192000"/>
            <a:gd name="connsiteY13423" fmla="*/ 1949472 h 6858000"/>
            <a:gd name="connsiteX13424" fmla="*/ 8780587 w 12192000"/>
            <a:gd name="connsiteY13424" fmla="*/ 1976812 h 6858000"/>
            <a:gd name="connsiteX13425" fmla="*/ 8847249 w 12192000"/>
            <a:gd name="connsiteY13425" fmla="*/ 1976812 h 6858000"/>
            <a:gd name="connsiteX13426" fmla="*/ 8819904 w 12192000"/>
            <a:gd name="connsiteY13426" fmla="*/ 1949472 h 6858000"/>
            <a:gd name="connsiteX13427" fmla="*/ 8847249 w 12192000"/>
            <a:gd name="connsiteY13427" fmla="*/ 1922133 h 6858000"/>
            <a:gd name="connsiteX13428" fmla="*/ 8874583 w 12192000"/>
            <a:gd name="connsiteY13428" fmla="*/ 1949472 h 6858000"/>
            <a:gd name="connsiteX13429" fmla="*/ 8847249 w 12192000"/>
            <a:gd name="connsiteY13429" fmla="*/ 1976812 h 6858000"/>
            <a:gd name="connsiteX13430" fmla="*/ 8913910 w 12192000"/>
            <a:gd name="connsiteY13430" fmla="*/ 1976812 h 6858000"/>
            <a:gd name="connsiteX13431" fmla="*/ 8886565 w 12192000"/>
            <a:gd name="connsiteY13431" fmla="*/ 1949472 h 6858000"/>
            <a:gd name="connsiteX13432" fmla="*/ 8913910 w 12192000"/>
            <a:gd name="connsiteY13432" fmla="*/ 1922133 h 6858000"/>
            <a:gd name="connsiteX13433" fmla="*/ 8941244 w 12192000"/>
            <a:gd name="connsiteY13433" fmla="*/ 1949472 h 6858000"/>
            <a:gd name="connsiteX13434" fmla="*/ 8913910 w 12192000"/>
            <a:gd name="connsiteY13434" fmla="*/ 1976812 h 6858000"/>
            <a:gd name="connsiteX13435" fmla="*/ 8980570 w 12192000"/>
            <a:gd name="connsiteY13435" fmla="*/ 1976812 h 6858000"/>
            <a:gd name="connsiteX13436" fmla="*/ 8953225 w 12192000"/>
            <a:gd name="connsiteY13436" fmla="*/ 1949472 h 6858000"/>
            <a:gd name="connsiteX13437" fmla="*/ 8980570 w 12192000"/>
            <a:gd name="connsiteY13437" fmla="*/ 1922133 h 6858000"/>
            <a:gd name="connsiteX13438" fmla="*/ 9007905 w 12192000"/>
            <a:gd name="connsiteY13438" fmla="*/ 1949472 h 6858000"/>
            <a:gd name="connsiteX13439" fmla="*/ 8980570 w 12192000"/>
            <a:gd name="connsiteY13439" fmla="*/ 1976812 h 6858000"/>
            <a:gd name="connsiteX13440" fmla="*/ 9047231 w 12192000"/>
            <a:gd name="connsiteY13440" fmla="*/ 1976812 h 6858000"/>
            <a:gd name="connsiteX13441" fmla="*/ 9019886 w 12192000"/>
            <a:gd name="connsiteY13441" fmla="*/ 1949472 h 6858000"/>
            <a:gd name="connsiteX13442" fmla="*/ 9047231 w 12192000"/>
            <a:gd name="connsiteY13442" fmla="*/ 1922133 h 6858000"/>
            <a:gd name="connsiteX13443" fmla="*/ 9074566 w 12192000"/>
            <a:gd name="connsiteY13443" fmla="*/ 1949472 h 6858000"/>
            <a:gd name="connsiteX13444" fmla="*/ 9047231 w 12192000"/>
            <a:gd name="connsiteY13444" fmla="*/ 1976812 h 6858000"/>
            <a:gd name="connsiteX13445" fmla="*/ 9113893 w 12192000"/>
            <a:gd name="connsiteY13445" fmla="*/ 1976812 h 6858000"/>
            <a:gd name="connsiteX13446" fmla="*/ 9086548 w 12192000"/>
            <a:gd name="connsiteY13446" fmla="*/ 1949472 h 6858000"/>
            <a:gd name="connsiteX13447" fmla="*/ 9113893 w 12192000"/>
            <a:gd name="connsiteY13447" fmla="*/ 1922133 h 6858000"/>
            <a:gd name="connsiteX13448" fmla="*/ 9141227 w 12192000"/>
            <a:gd name="connsiteY13448" fmla="*/ 1949472 h 6858000"/>
            <a:gd name="connsiteX13449" fmla="*/ 9113893 w 12192000"/>
            <a:gd name="connsiteY13449" fmla="*/ 1976812 h 6858000"/>
            <a:gd name="connsiteX13450" fmla="*/ 9180553 w 12192000"/>
            <a:gd name="connsiteY13450" fmla="*/ 1976812 h 6858000"/>
            <a:gd name="connsiteX13451" fmla="*/ 9153208 w 12192000"/>
            <a:gd name="connsiteY13451" fmla="*/ 1949472 h 6858000"/>
            <a:gd name="connsiteX13452" fmla="*/ 9180553 w 12192000"/>
            <a:gd name="connsiteY13452" fmla="*/ 1922133 h 6858000"/>
            <a:gd name="connsiteX13453" fmla="*/ 9207887 w 12192000"/>
            <a:gd name="connsiteY13453" fmla="*/ 1949472 h 6858000"/>
            <a:gd name="connsiteX13454" fmla="*/ 9180553 w 12192000"/>
            <a:gd name="connsiteY13454" fmla="*/ 1976812 h 6858000"/>
            <a:gd name="connsiteX13455" fmla="*/ 9247214 w 12192000"/>
            <a:gd name="connsiteY13455" fmla="*/ 1976812 h 6858000"/>
            <a:gd name="connsiteX13456" fmla="*/ 9219869 w 12192000"/>
            <a:gd name="connsiteY13456" fmla="*/ 1949472 h 6858000"/>
            <a:gd name="connsiteX13457" fmla="*/ 9247214 w 12192000"/>
            <a:gd name="connsiteY13457" fmla="*/ 1922133 h 6858000"/>
            <a:gd name="connsiteX13458" fmla="*/ 9274549 w 12192000"/>
            <a:gd name="connsiteY13458" fmla="*/ 1949472 h 6858000"/>
            <a:gd name="connsiteX13459" fmla="*/ 9247214 w 12192000"/>
            <a:gd name="connsiteY13459" fmla="*/ 1976812 h 6858000"/>
            <a:gd name="connsiteX13460" fmla="*/ 9313875 w 12192000"/>
            <a:gd name="connsiteY13460" fmla="*/ 1976812 h 6858000"/>
            <a:gd name="connsiteX13461" fmla="*/ 9286530 w 12192000"/>
            <a:gd name="connsiteY13461" fmla="*/ 1949472 h 6858000"/>
            <a:gd name="connsiteX13462" fmla="*/ 9313875 w 12192000"/>
            <a:gd name="connsiteY13462" fmla="*/ 1922133 h 6858000"/>
            <a:gd name="connsiteX13463" fmla="*/ 9341210 w 12192000"/>
            <a:gd name="connsiteY13463" fmla="*/ 1949472 h 6858000"/>
            <a:gd name="connsiteX13464" fmla="*/ 9313875 w 12192000"/>
            <a:gd name="connsiteY13464" fmla="*/ 1976812 h 6858000"/>
            <a:gd name="connsiteX13465" fmla="*/ 9380536 w 12192000"/>
            <a:gd name="connsiteY13465" fmla="*/ 1976812 h 6858000"/>
            <a:gd name="connsiteX13466" fmla="*/ 9353191 w 12192000"/>
            <a:gd name="connsiteY13466" fmla="*/ 1949472 h 6858000"/>
            <a:gd name="connsiteX13467" fmla="*/ 9380536 w 12192000"/>
            <a:gd name="connsiteY13467" fmla="*/ 1922133 h 6858000"/>
            <a:gd name="connsiteX13468" fmla="*/ 9407870 w 12192000"/>
            <a:gd name="connsiteY13468" fmla="*/ 1949472 h 6858000"/>
            <a:gd name="connsiteX13469" fmla="*/ 9380536 w 12192000"/>
            <a:gd name="connsiteY13469" fmla="*/ 1976812 h 6858000"/>
            <a:gd name="connsiteX13470" fmla="*/ 9447197 w 12192000"/>
            <a:gd name="connsiteY13470" fmla="*/ 1976812 h 6858000"/>
            <a:gd name="connsiteX13471" fmla="*/ 9419852 w 12192000"/>
            <a:gd name="connsiteY13471" fmla="*/ 1949472 h 6858000"/>
            <a:gd name="connsiteX13472" fmla="*/ 9447197 w 12192000"/>
            <a:gd name="connsiteY13472" fmla="*/ 1922133 h 6858000"/>
            <a:gd name="connsiteX13473" fmla="*/ 9474531 w 12192000"/>
            <a:gd name="connsiteY13473" fmla="*/ 1949472 h 6858000"/>
            <a:gd name="connsiteX13474" fmla="*/ 9447197 w 12192000"/>
            <a:gd name="connsiteY13474" fmla="*/ 1976812 h 6858000"/>
            <a:gd name="connsiteX13475" fmla="*/ 9513858 w 12192000"/>
            <a:gd name="connsiteY13475" fmla="*/ 1976812 h 6858000"/>
            <a:gd name="connsiteX13476" fmla="*/ 9486513 w 12192000"/>
            <a:gd name="connsiteY13476" fmla="*/ 1949472 h 6858000"/>
            <a:gd name="connsiteX13477" fmla="*/ 9513858 w 12192000"/>
            <a:gd name="connsiteY13477" fmla="*/ 1922133 h 6858000"/>
            <a:gd name="connsiteX13478" fmla="*/ 9541193 w 12192000"/>
            <a:gd name="connsiteY13478" fmla="*/ 1949472 h 6858000"/>
            <a:gd name="connsiteX13479" fmla="*/ 9513858 w 12192000"/>
            <a:gd name="connsiteY13479" fmla="*/ 1976812 h 6858000"/>
            <a:gd name="connsiteX13480" fmla="*/ 9580518 w 12192000"/>
            <a:gd name="connsiteY13480" fmla="*/ 1976812 h 6858000"/>
            <a:gd name="connsiteX13481" fmla="*/ 9553173 w 12192000"/>
            <a:gd name="connsiteY13481" fmla="*/ 1949472 h 6858000"/>
            <a:gd name="connsiteX13482" fmla="*/ 9580518 w 12192000"/>
            <a:gd name="connsiteY13482" fmla="*/ 1922133 h 6858000"/>
            <a:gd name="connsiteX13483" fmla="*/ 9607853 w 12192000"/>
            <a:gd name="connsiteY13483" fmla="*/ 1949472 h 6858000"/>
            <a:gd name="connsiteX13484" fmla="*/ 9580518 w 12192000"/>
            <a:gd name="connsiteY13484" fmla="*/ 1976812 h 6858000"/>
            <a:gd name="connsiteX13485" fmla="*/ 9647180 w 12192000"/>
            <a:gd name="connsiteY13485" fmla="*/ 1976812 h 6858000"/>
            <a:gd name="connsiteX13486" fmla="*/ 9619835 w 12192000"/>
            <a:gd name="connsiteY13486" fmla="*/ 1949472 h 6858000"/>
            <a:gd name="connsiteX13487" fmla="*/ 9647180 w 12192000"/>
            <a:gd name="connsiteY13487" fmla="*/ 1922133 h 6858000"/>
            <a:gd name="connsiteX13488" fmla="*/ 9674514 w 12192000"/>
            <a:gd name="connsiteY13488" fmla="*/ 1949472 h 6858000"/>
            <a:gd name="connsiteX13489" fmla="*/ 9647180 w 12192000"/>
            <a:gd name="connsiteY13489" fmla="*/ 1976812 h 6858000"/>
            <a:gd name="connsiteX13490" fmla="*/ 4247642 w 12192000"/>
            <a:gd name="connsiteY13490" fmla="*/ 1910183 h 6858000"/>
            <a:gd name="connsiteX13491" fmla="*/ 4220302 w 12192000"/>
            <a:gd name="connsiteY13491" fmla="*/ 1882843 h 6858000"/>
            <a:gd name="connsiteX13492" fmla="*/ 4247642 w 12192000"/>
            <a:gd name="connsiteY13492" fmla="*/ 1855504 h 6858000"/>
            <a:gd name="connsiteX13493" fmla="*/ 4274982 w 12192000"/>
            <a:gd name="connsiteY13493" fmla="*/ 1882843 h 6858000"/>
            <a:gd name="connsiteX13494" fmla="*/ 4247642 w 12192000"/>
            <a:gd name="connsiteY13494" fmla="*/ 1910183 h 6858000"/>
            <a:gd name="connsiteX13495" fmla="*/ 4314303 w 12192000"/>
            <a:gd name="connsiteY13495" fmla="*/ 1910183 h 6858000"/>
            <a:gd name="connsiteX13496" fmla="*/ 4286964 w 12192000"/>
            <a:gd name="connsiteY13496" fmla="*/ 1882843 h 6858000"/>
            <a:gd name="connsiteX13497" fmla="*/ 4314303 w 12192000"/>
            <a:gd name="connsiteY13497" fmla="*/ 1855504 h 6858000"/>
            <a:gd name="connsiteX13498" fmla="*/ 4341643 w 12192000"/>
            <a:gd name="connsiteY13498" fmla="*/ 1882843 h 6858000"/>
            <a:gd name="connsiteX13499" fmla="*/ 4314303 w 12192000"/>
            <a:gd name="connsiteY13499" fmla="*/ 1910183 h 6858000"/>
            <a:gd name="connsiteX13500" fmla="*/ 4380965 w 12192000"/>
            <a:gd name="connsiteY13500" fmla="*/ 1910183 h 6858000"/>
            <a:gd name="connsiteX13501" fmla="*/ 4353625 w 12192000"/>
            <a:gd name="connsiteY13501" fmla="*/ 1882843 h 6858000"/>
            <a:gd name="connsiteX13502" fmla="*/ 4380965 w 12192000"/>
            <a:gd name="connsiteY13502" fmla="*/ 1855504 h 6858000"/>
            <a:gd name="connsiteX13503" fmla="*/ 4408304 w 12192000"/>
            <a:gd name="connsiteY13503" fmla="*/ 1882843 h 6858000"/>
            <a:gd name="connsiteX13504" fmla="*/ 4380965 w 12192000"/>
            <a:gd name="connsiteY13504" fmla="*/ 1910183 h 6858000"/>
            <a:gd name="connsiteX13505" fmla="*/ 4447625 w 12192000"/>
            <a:gd name="connsiteY13505" fmla="*/ 1910183 h 6858000"/>
            <a:gd name="connsiteX13506" fmla="*/ 4420285 w 12192000"/>
            <a:gd name="connsiteY13506" fmla="*/ 1882843 h 6858000"/>
            <a:gd name="connsiteX13507" fmla="*/ 4447625 w 12192000"/>
            <a:gd name="connsiteY13507" fmla="*/ 1855504 h 6858000"/>
            <a:gd name="connsiteX13508" fmla="*/ 4474965 w 12192000"/>
            <a:gd name="connsiteY13508" fmla="*/ 1882843 h 6858000"/>
            <a:gd name="connsiteX13509" fmla="*/ 4447625 w 12192000"/>
            <a:gd name="connsiteY13509" fmla="*/ 1910183 h 6858000"/>
            <a:gd name="connsiteX13510" fmla="*/ 4514286 w 12192000"/>
            <a:gd name="connsiteY13510" fmla="*/ 1910183 h 6858000"/>
            <a:gd name="connsiteX13511" fmla="*/ 4486946 w 12192000"/>
            <a:gd name="connsiteY13511" fmla="*/ 1882843 h 6858000"/>
            <a:gd name="connsiteX13512" fmla="*/ 4514286 w 12192000"/>
            <a:gd name="connsiteY13512" fmla="*/ 1855504 h 6858000"/>
            <a:gd name="connsiteX13513" fmla="*/ 4541626 w 12192000"/>
            <a:gd name="connsiteY13513" fmla="*/ 1882843 h 6858000"/>
            <a:gd name="connsiteX13514" fmla="*/ 4514286 w 12192000"/>
            <a:gd name="connsiteY13514" fmla="*/ 1910183 h 6858000"/>
            <a:gd name="connsiteX13515" fmla="*/ 4580947 w 12192000"/>
            <a:gd name="connsiteY13515" fmla="*/ 1910183 h 6858000"/>
            <a:gd name="connsiteX13516" fmla="*/ 4553608 w 12192000"/>
            <a:gd name="connsiteY13516" fmla="*/ 1882843 h 6858000"/>
            <a:gd name="connsiteX13517" fmla="*/ 4580947 w 12192000"/>
            <a:gd name="connsiteY13517" fmla="*/ 1855504 h 6858000"/>
            <a:gd name="connsiteX13518" fmla="*/ 4608287 w 12192000"/>
            <a:gd name="connsiteY13518" fmla="*/ 1882843 h 6858000"/>
            <a:gd name="connsiteX13519" fmla="*/ 4580947 w 12192000"/>
            <a:gd name="connsiteY13519" fmla="*/ 1910183 h 6858000"/>
            <a:gd name="connsiteX13520" fmla="*/ 4647608 w 12192000"/>
            <a:gd name="connsiteY13520" fmla="*/ 1910183 h 6858000"/>
            <a:gd name="connsiteX13521" fmla="*/ 4620268 w 12192000"/>
            <a:gd name="connsiteY13521" fmla="*/ 1882843 h 6858000"/>
            <a:gd name="connsiteX13522" fmla="*/ 4647608 w 12192000"/>
            <a:gd name="connsiteY13522" fmla="*/ 1855504 h 6858000"/>
            <a:gd name="connsiteX13523" fmla="*/ 4674947 w 12192000"/>
            <a:gd name="connsiteY13523" fmla="*/ 1882843 h 6858000"/>
            <a:gd name="connsiteX13524" fmla="*/ 4647608 w 12192000"/>
            <a:gd name="connsiteY13524" fmla="*/ 1910183 h 6858000"/>
            <a:gd name="connsiteX13525" fmla="*/ 6380794 w 12192000"/>
            <a:gd name="connsiteY13525" fmla="*/ 1910183 h 6858000"/>
            <a:gd name="connsiteX13526" fmla="*/ 6353449 w 12192000"/>
            <a:gd name="connsiteY13526" fmla="*/ 1882843 h 6858000"/>
            <a:gd name="connsiteX13527" fmla="*/ 6380794 w 12192000"/>
            <a:gd name="connsiteY13527" fmla="*/ 1855504 h 6858000"/>
            <a:gd name="connsiteX13528" fmla="*/ 6408129 w 12192000"/>
            <a:gd name="connsiteY13528" fmla="*/ 1882843 h 6858000"/>
            <a:gd name="connsiteX13529" fmla="*/ 6380794 w 12192000"/>
            <a:gd name="connsiteY13529" fmla="*/ 1910183 h 6858000"/>
            <a:gd name="connsiteX13530" fmla="*/ 6447456 w 12192000"/>
            <a:gd name="connsiteY13530" fmla="*/ 1910183 h 6858000"/>
            <a:gd name="connsiteX13531" fmla="*/ 6420111 w 12192000"/>
            <a:gd name="connsiteY13531" fmla="*/ 1882843 h 6858000"/>
            <a:gd name="connsiteX13532" fmla="*/ 6447456 w 12192000"/>
            <a:gd name="connsiteY13532" fmla="*/ 1855504 h 6858000"/>
            <a:gd name="connsiteX13533" fmla="*/ 6474790 w 12192000"/>
            <a:gd name="connsiteY13533" fmla="*/ 1882843 h 6858000"/>
            <a:gd name="connsiteX13534" fmla="*/ 6447456 w 12192000"/>
            <a:gd name="connsiteY13534" fmla="*/ 1910183 h 6858000"/>
            <a:gd name="connsiteX13535" fmla="*/ 6514116 w 12192000"/>
            <a:gd name="connsiteY13535" fmla="*/ 1910183 h 6858000"/>
            <a:gd name="connsiteX13536" fmla="*/ 6486771 w 12192000"/>
            <a:gd name="connsiteY13536" fmla="*/ 1882843 h 6858000"/>
            <a:gd name="connsiteX13537" fmla="*/ 6514116 w 12192000"/>
            <a:gd name="connsiteY13537" fmla="*/ 1855504 h 6858000"/>
            <a:gd name="connsiteX13538" fmla="*/ 6541450 w 12192000"/>
            <a:gd name="connsiteY13538" fmla="*/ 1882843 h 6858000"/>
            <a:gd name="connsiteX13539" fmla="*/ 6514116 w 12192000"/>
            <a:gd name="connsiteY13539" fmla="*/ 1910183 h 6858000"/>
            <a:gd name="connsiteX13540" fmla="*/ 8713927 w 12192000"/>
            <a:gd name="connsiteY13540" fmla="*/ 1910183 h 6858000"/>
            <a:gd name="connsiteX13541" fmla="*/ 8686582 w 12192000"/>
            <a:gd name="connsiteY13541" fmla="*/ 1882843 h 6858000"/>
            <a:gd name="connsiteX13542" fmla="*/ 8713927 w 12192000"/>
            <a:gd name="connsiteY13542" fmla="*/ 1855504 h 6858000"/>
            <a:gd name="connsiteX13543" fmla="*/ 8741262 w 12192000"/>
            <a:gd name="connsiteY13543" fmla="*/ 1882843 h 6858000"/>
            <a:gd name="connsiteX13544" fmla="*/ 8713927 w 12192000"/>
            <a:gd name="connsiteY13544" fmla="*/ 1910183 h 6858000"/>
            <a:gd name="connsiteX13545" fmla="*/ 8780587 w 12192000"/>
            <a:gd name="connsiteY13545" fmla="*/ 1910183 h 6858000"/>
            <a:gd name="connsiteX13546" fmla="*/ 8753242 w 12192000"/>
            <a:gd name="connsiteY13546" fmla="*/ 1882843 h 6858000"/>
            <a:gd name="connsiteX13547" fmla="*/ 8780587 w 12192000"/>
            <a:gd name="connsiteY13547" fmla="*/ 1855504 h 6858000"/>
            <a:gd name="connsiteX13548" fmla="*/ 8807922 w 12192000"/>
            <a:gd name="connsiteY13548" fmla="*/ 1882843 h 6858000"/>
            <a:gd name="connsiteX13549" fmla="*/ 8780587 w 12192000"/>
            <a:gd name="connsiteY13549" fmla="*/ 1910183 h 6858000"/>
            <a:gd name="connsiteX13550" fmla="*/ 8847249 w 12192000"/>
            <a:gd name="connsiteY13550" fmla="*/ 1910183 h 6858000"/>
            <a:gd name="connsiteX13551" fmla="*/ 8819904 w 12192000"/>
            <a:gd name="connsiteY13551" fmla="*/ 1882843 h 6858000"/>
            <a:gd name="connsiteX13552" fmla="*/ 8847249 w 12192000"/>
            <a:gd name="connsiteY13552" fmla="*/ 1855504 h 6858000"/>
            <a:gd name="connsiteX13553" fmla="*/ 8874583 w 12192000"/>
            <a:gd name="connsiteY13553" fmla="*/ 1882843 h 6858000"/>
            <a:gd name="connsiteX13554" fmla="*/ 8847249 w 12192000"/>
            <a:gd name="connsiteY13554" fmla="*/ 1910183 h 6858000"/>
            <a:gd name="connsiteX13555" fmla="*/ 8913910 w 12192000"/>
            <a:gd name="connsiteY13555" fmla="*/ 1910183 h 6858000"/>
            <a:gd name="connsiteX13556" fmla="*/ 8886565 w 12192000"/>
            <a:gd name="connsiteY13556" fmla="*/ 1882843 h 6858000"/>
            <a:gd name="connsiteX13557" fmla="*/ 8913910 w 12192000"/>
            <a:gd name="connsiteY13557" fmla="*/ 1855504 h 6858000"/>
            <a:gd name="connsiteX13558" fmla="*/ 8941244 w 12192000"/>
            <a:gd name="connsiteY13558" fmla="*/ 1882843 h 6858000"/>
            <a:gd name="connsiteX13559" fmla="*/ 8913910 w 12192000"/>
            <a:gd name="connsiteY13559" fmla="*/ 1910183 h 6858000"/>
            <a:gd name="connsiteX13560" fmla="*/ 8980570 w 12192000"/>
            <a:gd name="connsiteY13560" fmla="*/ 1910183 h 6858000"/>
            <a:gd name="connsiteX13561" fmla="*/ 8953225 w 12192000"/>
            <a:gd name="connsiteY13561" fmla="*/ 1882843 h 6858000"/>
            <a:gd name="connsiteX13562" fmla="*/ 8980570 w 12192000"/>
            <a:gd name="connsiteY13562" fmla="*/ 1855504 h 6858000"/>
            <a:gd name="connsiteX13563" fmla="*/ 9007905 w 12192000"/>
            <a:gd name="connsiteY13563" fmla="*/ 1882843 h 6858000"/>
            <a:gd name="connsiteX13564" fmla="*/ 8980570 w 12192000"/>
            <a:gd name="connsiteY13564" fmla="*/ 1910183 h 6858000"/>
            <a:gd name="connsiteX13565" fmla="*/ 9047231 w 12192000"/>
            <a:gd name="connsiteY13565" fmla="*/ 1910183 h 6858000"/>
            <a:gd name="connsiteX13566" fmla="*/ 9019886 w 12192000"/>
            <a:gd name="connsiteY13566" fmla="*/ 1882843 h 6858000"/>
            <a:gd name="connsiteX13567" fmla="*/ 9047231 w 12192000"/>
            <a:gd name="connsiteY13567" fmla="*/ 1855504 h 6858000"/>
            <a:gd name="connsiteX13568" fmla="*/ 9074566 w 12192000"/>
            <a:gd name="connsiteY13568" fmla="*/ 1882843 h 6858000"/>
            <a:gd name="connsiteX13569" fmla="*/ 9047231 w 12192000"/>
            <a:gd name="connsiteY13569" fmla="*/ 1910183 h 6858000"/>
            <a:gd name="connsiteX13570" fmla="*/ 9113893 w 12192000"/>
            <a:gd name="connsiteY13570" fmla="*/ 1910183 h 6858000"/>
            <a:gd name="connsiteX13571" fmla="*/ 9086548 w 12192000"/>
            <a:gd name="connsiteY13571" fmla="*/ 1882843 h 6858000"/>
            <a:gd name="connsiteX13572" fmla="*/ 9113893 w 12192000"/>
            <a:gd name="connsiteY13572" fmla="*/ 1855504 h 6858000"/>
            <a:gd name="connsiteX13573" fmla="*/ 9141227 w 12192000"/>
            <a:gd name="connsiteY13573" fmla="*/ 1882843 h 6858000"/>
            <a:gd name="connsiteX13574" fmla="*/ 9113893 w 12192000"/>
            <a:gd name="connsiteY13574" fmla="*/ 1910183 h 6858000"/>
            <a:gd name="connsiteX13575" fmla="*/ 9180553 w 12192000"/>
            <a:gd name="connsiteY13575" fmla="*/ 1910183 h 6858000"/>
            <a:gd name="connsiteX13576" fmla="*/ 9153208 w 12192000"/>
            <a:gd name="connsiteY13576" fmla="*/ 1882843 h 6858000"/>
            <a:gd name="connsiteX13577" fmla="*/ 9180553 w 12192000"/>
            <a:gd name="connsiteY13577" fmla="*/ 1855504 h 6858000"/>
            <a:gd name="connsiteX13578" fmla="*/ 9207887 w 12192000"/>
            <a:gd name="connsiteY13578" fmla="*/ 1882843 h 6858000"/>
            <a:gd name="connsiteX13579" fmla="*/ 9180553 w 12192000"/>
            <a:gd name="connsiteY13579" fmla="*/ 1910183 h 6858000"/>
            <a:gd name="connsiteX13580" fmla="*/ 9247214 w 12192000"/>
            <a:gd name="connsiteY13580" fmla="*/ 1910183 h 6858000"/>
            <a:gd name="connsiteX13581" fmla="*/ 9219869 w 12192000"/>
            <a:gd name="connsiteY13581" fmla="*/ 1882843 h 6858000"/>
            <a:gd name="connsiteX13582" fmla="*/ 9247214 w 12192000"/>
            <a:gd name="connsiteY13582" fmla="*/ 1855504 h 6858000"/>
            <a:gd name="connsiteX13583" fmla="*/ 9274549 w 12192000"/>
            <a:gd name="connsiteY13583" fmla="*/ 1882843 h 6858000"/>
            <a:gd name="connsiteX13584" fmla="*/ 9247214 w 12192000"/>
            <a:gd name="connsiteY13584" fmla="*/ 1910183 h 6858000"/>
            <a:gd name="connsiteX13585" fmla="*/ 9313875 w 12192000"/>
            <a:gd name="connsiteY13585" fmla="*/ 1910183 h 6858000"/>
            <a:gd name="connsiteX13586" fmla="*/ 9286530 w 12192000"/>
            <a:gd name="connsiteY13586" fmla="*/ 1882843 h 6858000"/>
            <a:gd name="connsiteX13587" fmla="*/ 9313875 w 12192000"/>
            <a:gd name="connsiteY13587" fmla="*/ 1855504 h 6858000"/>
            <a:gd name="connsiteX13588" fmla="*/ 9341210 w 12192000"/>
            <a:gd name="connsiteY13588" fmla="*/ 1882843 h 6858000"/>
            <a:gd name="connsiteX13589" fmla="*/ 9313875 w 12192000"/>
            <a:gd name="connsiteY13589" fmla="*/ 1910183 h 6858000"/>
            <a:gd name="connsiteX13590" fmla="*/ 9380536 w 12192000"/>
            <a:gd name="connsiteY13590" fmla="*/ 1910183 h 6858000"/>
            <a:gd name="connsiteX13591" fmla="*/ 9353191 w 12192000"/>
            <a:gd name="connsiteY13591" fmla="*/ 1882843 h 6858000"/>
            <a:gd name="connsiteX13592" fmla="*/ 9380536 w 12192000"/>
            <a:gd name="connsiteY13592" fmla="*/ 1855504 h 6858000"/>
            <a:gd name="connsiteX13593" fmla="*/ 9407870 w 12192000"/>
            <a:gd name="connsiteY13593" fmla="*/ 1882843 h 6858000"/>
            <a:gd name="connsiteX13594" fmla="*/ 9380536 w 12192000"/>
            <a:gd name="connsiteY13594" fmla="*/ 1910183 h 6858000"/>
            <a:gd name="connsiteX13595" fmla="*/ 9447197 w 12192000"/>
            <a:gd name="connsiteY13595" fmla="*/ 1910183 h 6858000"/>
            <a:gd name="connsiteX13596" fmla="*/ 9419852 w 12192000"/>
            <a:gd name="connsiteY13596" fmla="*/ 1882843 h 6858000"/>
            <a:gd name="connsiteX13597" fmla="*/ 9447197 w 12192000"/>
            <a:gd name="connsiteY13597" fmla="*/ 1855504 h 6858000"/>
            <a:gd name="connsiteX13598" fmla="*/ 9474531 w 12192000"/>
            <a:gd name="connsiteY13598" fmla="*/ 1882843 h 6858000"/>
            <a:gd name="connsiteX13599" fmla="*/ 9447197 w 12192000"/>
            <a:gd name="connsiteY13599" fmla="*/ 1910183 h 6858000"/>
            <a:gd name="connsiteX13600" fmla="*/ 9513858 w 12192000"/>
            <a:gd name="connsiteY13600" fmla="*/ 1910183 h 6858000"/>
            <a:gd name="connsiteX13601" fmla="*/ 9486513 w 12192000"/>
            <a:gd name="connsiteY13601" fmla="*/ 1882843 h 6858000"/>
            <a:gd name="connsiteX13602" fmla="*/ 9513858 w 12192000"/>
            <a:gd name="connsiteY13602" fmla="*/ 1855504 h 6858000"/>
            <a:gd name="connsiteX13603" fmla="*/ 9541193 w 12192000"/>
            <a:gd name="connsiteY13603" fmla="*/ 1882843 h 6858000"/>
            <a:gd name="connsiteX13604" fmla="*/ 9513858 w 12192000"/>
            <a:gd name="connsiteY13604" fmla="*/ 1910183 h 6858000"/>
            <a:gd name="connsiteX13605" fmla="*/ 9580518 w 12192000"/>
            <a:gd name="connsiteY13605" fmla="*/ 1910183 h 6858000"/>
            <a:gd name="connsiteX13606" fmla="*/ 9553173 w 12192000"/>
            <a:gd name="connsiteY13606" fmla="*/ 1882843 h 6858000"/>
            <a:gd name="connsiteX13607" fmla="*/ 9580518 w 12192000"/>
            <a:gd name="connsiteY13607" fmla="*/ 1855504 h 6858000"/>
            <a:gd name="connsiteX13608" fmla="*/ 9607853 w 12192000"/>
            <a:gd name="connsiteY13608" fmla="*/ 1882843 h 6858000"/>
            <a:gd name="connsiteX13609" fmla="*/ 9580518 w 12192000"/>
            <a:gd name="connsiteY13609" fmla="*/ 1910183 h 6858000"/>
            <a:gd name="connsiteX13610" fmla="*/ 4247642 w 12192000"/>
            <a:gd name="connsiteY13610" fmla="*/ 1843554 h 6858000"/>
            <a:gd name="connsiteX13611" fmla="*/ 4220302 w 12192000"/>
            <a:gd name="connsiteY13611" fmla="*/ 1816215 h 6858000"/>
            <a:gd name="connsiteX13612" fmla="*/ 4247642 w 12192000"/>
            <a:gd name="connsiteY13612" fmla="*/ 1788875 h 6858000"/>
            <a:gd name="connsiteX13613" fmla="*/ 4274982 w 12192000"/>
            <a:gd name="connsiteY13613" fmla="*/ 1816215 h 6858000"/>
            <a:gd name="connsiteX13614" fmla="*/ 4247642 w 12192000"/>
            <a:gd name="connsiteY13614" fmla="*/ 1843554 h 6858000"/>
            <a:gd name="connsiteX13615" fmla="*/ 4314303 w 12192000"/>
            <a:gd name="connsiteY13615" fmla="*/ 1843554 h 6858000"/>
            <a:gd name="connsiteX13616" fmla="*/ 4286964 w 12192000"/>
            <a:gd name="connsiteY13616" fmla="*/ 1816215 h 6858000"/>
            <a:gd name="connsiteX13617" fmla="*/ 4314303 w 12192000"/>
            <a:gd name="connsiteY13617" fmla="*/ 1788875 h 6858000"/>
            <a:gd name="connsiteX13618" fmla="*/ 4341643 w 12192000"/>
            <a:gd name="connsiteY13618" fmla="*/ 1816215 h 6858000"/>
            <a:gd name="connsiteX13619" fmla="*/ 4314303 w 12192000"/>
            <a:gd name="connsiteY13619" fmla="*/ 1843554 h 6858000"/>
            <a:gd name="connsiteX13620" fmla="*/ 4380965 w 12192000"/>
            <a:gd name="connsiteY13620" fmla="*/ 1843554 h 6858000"/>
            <a:gd name="connsiteX13621" fmla="*/ 4353625 w 12192000"/>
            <a:gd name="connsiteY13621" fmla="*/ 1816215 h 6858000"/>
            <a:gd name="connsiteX13622" fmla="*/ 4380965 w 12192000"/>
            <a:gd name="connsiteY13622" fmla="*/ 1788875 h 6858000"/>
            <a:gd name="connsiteX13623" fmla="*/ 4408304 w 12192000"/>
            <a:gd name="connsiteY13623" fmla="*/ 1816215 h 6858000"/>
            <a:gd name="connsiteX13624" fmla="*/ 4380965 w 12192000"/>
            <a:gd name="connsiteY13624" fmla="*/ 1843554 h 6858000"/>
            <a:gd name="connsiteX13625" fmla="*/ 4447625 w 12192000"/>
            <a:gd name="connsiteY13625" fmla="*/ 1843554 h 6858000"/>
            <a:gd name="connsiteX13626" fmla="*/ 4420285 w 12192000"/>
            <a:gd name="connsiteY13626" fmla="*/ 1816215 h 6858000"/>
            <a:gd name="connsiteX13627" fmla="*/ 4447625 w 12192000"/>
            <a:gd name="connsiteY13627" fmla="*/ 1788875 h 6858000"/>
            <a:gd name="connsiteX13628" fmla="*/ 4474965 w 12192000"/>
            <a:gd name="connsiteY13628" fmla="*/ 1816215 h 6858000"/>
            <a:gd name="connsiteX13629" fmla="*/ 4447625 w 12192000"/>
            <a:gd name="connsiteY13629" fmla="*/ 1843554 h 6858000"/>
            <a:gd name="connsiteX13630" fmla="*/ 4514286 w 12192000"/>
            <a:gd name="connsiteY13630" fmla="*/ 1843554 h 6858000"/>
            <a:gd name="connsiteX13631" fmla="*/ 4486946 w 12192000"/>
            <a:gd name="connsiteY13631" fmla="*/ 1816215 h 6858000"/>
            <a:gd name="connsiteX13632" fmla="*/ 4514286 w 12192000"/>
            <a:gd name="connsiteY13632" fmla="*/ 1788875 h 6858000"/>
            <a:gd name="connsiteX13633" fmla="*/ 4541626 w 12192000"/>
            <a:gd name="connsiteY13633" fmla="*/ 1816215 h 6858000"/>
            <a:gd name="connsiteX13634" fmla="*/ 4514286 w 12192000"/>
            <a:gd name="connsiteY13634" fmla="*/ 1843554 h 6858000"/>
            <a:gd name="connsiteX13635" fmla="*/ 8713927 w 12192000"/>
            <a:gd name="connsiteY13635" fmla="*/ 1843554 h 6858000"/>
            <a:gd name="connsiteX13636" fmla="*/ 8686582 w 12192000"/>
            <a:gd name="connsiteY13636" fmla="*/ 1816215 h 6858000"/>
            <a:gd name="connsiteX13637" fmla="*/ 8713927 w 12192000"/>
            <a:gd name="connsiteY13637" fmla="*/ 1788875 h 6858000"/>
            <a:gd name="connsiteX13638" fmla="*/ 8741262 w 12192000"/>
            <a:gd name="connsiteY13638" fmla="*/ 1816215 h 6858000"/>
            <a:gd name="connsiteX13639" fmla="*/ 8713927 w 12192000"/>
            <a:gd name="connsiteY13639" fmla="*/ 1843554 h 6858000"/>
            <a:gd name="connsiteX13640" fmla="*/ 8780587 w 12192000"/>
            <a:gd name="connsiteY13640" fmla="*/ 1843554 h 6858000"/>
            <a:gd name="connsiteX13641" fmla="*/ 8753242 w 12192000"/>
            <a:gd name="connsiteY13641" fmla="*/ 1816215 h 6858000"/>
            <a:gd name="connsiteX13642" fmla="*/ 8780587 w 12192000"/>
            <a:gd name="connsiteY13642" fmla="*/ 1788875 h 6858000"/>
            <a:gd name="connsiteX13643" fmla="*/ 8807922 w 12192000"/>
            <a:gd name="connsiteY13643" fmla="*/ 1816215 h 6858000"/>
            <a:gd name="connsiteX13644" fmla="*/ 8780587 w 12192000"/>
            <a:gd name="connsiteY13644" fmla="*/ 1843554 h 6858000"/>
            <a:gd name="connsiteX13645" fmla="*/ 8847249 w 12192000"/>
            <a:gd name="connsiteY13645" fmla="*/ 1843554 h 6858000"/>
            <a:gd name="connsiteX13646" fmla="*/ 8819904 w 12192000"/>
            <a:gd name="connsiteY13646" fmla="*/ 1816215 h 6858000"/>
            <a:gd name="connsiteX13647" fmla="*/ 8847249 w 12192000"/>
            <a:gd name="connsiteY13647" fmla="*/ 1788875 h 6858000"/>
            <a:gd name="connsiteX13648" fmla="*/ 8874583 w 12192000"/>
            <a:gd name="connsiteY13648" fmla="*/ 1816215 h 6858000"/>
            <a:gd name="connsiteX13649" fmla="*/ 8847249 w 12192000"/>
            <a:gd name="connsiteY13649" fmla="*/ 1843554 h 6858000"/>
            <a:gd name="connsiteX13650" fmla="*/ 9180553 w 12192000"/>
            <a:gd name="connsiteY13650" fmla="*/ 1843554 h 6858000"/>
            <a:gd name="connsiteX13651" fmla="*/ 9153208 w 12192000"/>
            <a:gd name="connsiteY13651" fmla="*/ 1816215 h 6858000"/>
            <a:gd name="connsiteX13652" fmla="*/ 9180553 w 12192000"/>
            <a:gd name="connsiteY13652" fmla="*/ 1788875 h 6858000"/>
            <a:gd name="connsiteX13653" fmla="*/ 9207887 w 12192000"/>
            <a:gd name="connsiteY13653" fmla="*/ 1816215 h 6858000"/>
            <a:gd name="connsiteX13654" fmla="*/ 9180553 w 12192000"/>
            <a:gd name="connsiteY13654" fmla="*/ 1843554 h 6858000"/>
            <a:gd name="connsiteX13655" fmla="*/ 9247214 w 12192000"/>
            <a:gd name="connsiteY13655" fmla="*/ 1843554 h 6858000"/>
            <a:gd name="connsiteX13656" fmla="*/ 9219869 w 12192000"/>
            <a:gd name="connsiteY13656" fmla="*/ 1816215 h 6858000"/>
            <a:gd name="connsiteX13657" fmla="*/ 9247214 w 12192000"/>
            <a:gd name="connsiteY13657" fmla="*/ 1788875 h 6858000"/>
            <a:gd name="connsiteX13658" fmla="*/ 9274549 w 12192000"/>
            <a:gd name="connsiteY13658" fmla="*/ 1816215 h 6858000"/>
            <a:gd name="connsiteX13659" fmla="*/ 9247214 w 12192000"/>
            <a:gd name="connsiteY13659" fmla="*/ 1843554 h 6858000"/>
            <a:gd name="connsiteX13660" fmla="*/ 9313875 w 12192000"/>
            <a:gd name="connsiteY13660" fmla="*/ 1843554 h 6858000"/>
            <a:gd name="connsiteX13661" fmla="*/ 9286530 w 12192000"/>
            <a:gd name="connsiteY13661" fmla="*/ 1816215 h 6858000"/>
            <a:gd name="connsiteX13662" fmla="*/ 9313875 w 12192000"/>
            <a:gd name="connsiteY13662" fmla="*/ 1788875 h 6858000"/>
            <a:gd name="connsiteX13663" fmla="*/ 9341210 w 12192000"/>
            <a:gd name="connsiteY13663" fmla="*/ 1816215 h 6858000"/>
            <a:gd name="connsiteX13664" fmla="*/ 9313875 w 12192000"/>
            <a:gd name="connsiteY13664" fmla="*/ 1843554 h 6858000"/>
            <a:gd name="connsiteX13665" fmla="*/ 9380536 w 12192000"/>
            <a:gd name="connsiteY13665" fmla="*/ 1843554 h 6858000"/>
            <a:gd name="connsiteX13666" fmla="*/ 9353191 w 12192000"/>
            <a:gd name="connsiteY13666" fmla="*/ 1816215 h 6858000"/>
            <a:gd name="connsiteX13667" fmla="*/ 9380536 w 12192000"/>
            <a:gd name="connsiteY13667" fmla="*/ 1788875 h 6858000"/>
            <a:gd name="connsiteX13668" fmla="*/ 9407870 w 12192000"/>
            <a:gd name="connsiteY13668" fmla="*/ 1816215 h 6858000"/>
            <a:gd name="connsiteX13669" fmla="*/ 9380536 w 12192000"/>
            <a:gd name="connsiteY13669" fmla="*/ 1843554 h 6858000"/>
            <a:gd name="connsiteX13670" fmla="*/ 9447197 w 12192000"/>
            <a:gd name="connsiteY13670" fmla="*/ 1843554 h 6858000"/>
            <a:gd name="connsiteX13671" fmla="*/ 9419852 w 12192000"/>
            <a:gd name="connsiteY13671" fmla="*/ 1816215 h 6858000"/>
            <a:gd name="connsiteX13672" fmla="*/ 9447197 w 12192000"/>
            <a:gd name="connsiteY13672" fmla="*/ 1788875 h 6858000"/>
            <a:gd name="connsiteX13673" fmla="*/ 9474531 w 12192000"/>
            <a:gd name="connsiteY13673" fmla="*/ 1816215 h 6858000"/>
            <a:gd name="connsiteX13674" fmla="*/ 9447197 w 12192000"/>
            <a:gd name="connsiteY13674" fmla="*/ 1843554 h 6858000"/>
            <a:gd name="connsiteX13675" fmla="*/ 9513858 w 12192000"/>
            <a:gd name="connsiteY13675" fmla="*/ 1843554 h 6858000"/>
            <a:gd name="connsiteX13676" fmla="*/ 9486513 w 12192000"/>
            <a:gd name="connsiteY13676" fmla="*/ 1816215 h 6858000"/>
            <a:gd name="connsiteX13677" fmla="*/ 9513858 w 12192000"/>
            <a:gd name="connsiteY13677" fmla="*/ 1788875 h 6858000"/>
            <a:gd name="connsiteX13678" fmla="*/ 9541193 w 12192000"/>
            <a:gd name="connsiteY13678" fmla="*/ 1816215 h 6858000"/>
            <a:gd name="connsiteX13679" fmla="*/ 9513858 w 12192000"/>
            <a:gd name="connsiteY13679" fmla="*/ 1843554 h 6858000"/>
            <a:gd name="connsiteX13680" fmla="*/ 9580518 w 12192000"/>
            <a:gd name="connsiteY13680" fmla="*/ 1843554 h 6858000"/>
            <a:gd name="connsiteX13681" fmla="*/ 9553173 w 12192000"/>
            <a:gd name="connsiteY13681" fmla="*/ 1816215 h 6858000"/>
            <a:gd name="connsiteX13682" fmla="*/ 9580518 w 12192000"/>
            <a:gd name="connsiteY13682" fmla="*/ 1788875 h 6858000"/>
            <a:gd name="connsiteX13683" fmla="*/ 9607853 w 12192000"/>
            <a:gd name="connsiteY13683" fmla="*/ 1816215 h 6858000"/>
            <a:gd name="connsiteX13684" fmla="*/ 9580518 w 12192000"/>
            <a:gd name="connsiteY13684" fmla="*/ 1843554 h 6858000"/>
            <a:gd name="connsiteX13685" fmla="*/ 4180982 w 12192000"/>
            <a:gd name="connsiteY13685" fmla="*/ 1776927 h 6858000"/>
            <a:gd name="connsiteX13686" fmla="*/ 4153642 w 12192000"/>
            <a:gd name="connsiteY13686" fmla="*/ 1749587 h 6858000"/>
            <a:gd name="connsiteX13687" fmla="*/ 4180982 w 12192000"/>
            <a:gd name="connsiteY13687" fmla="*/ 1722247 h 6858000"/>
            <a:gd name="connsiteX13688" fmla="*/ 4208322 w 12192000"/>
            <a:gd name="connsiteY13688" fmla="*/ 1749587 h 6858000"/>
            <a:gd name="connsiteX13689" fmla="*/ 4180982 w 12192000"/>
            <a:gd name="connsiteY13689" fmla="*/ 1776927 h 6858000"/>
            <a:gd name="connsiteX13690" fmla="*/ 4247642 w 12192000"/>
            <a:gd name="connsiteY13690" fmla="*/ 1776927 h 6858000"/>
            <a:gd name="connsiteX13691" fmla="*/ 4220302 w 12192000"/>
            <a:gd name="connsiteY13691" fmla="*/ 1749587 h 6858000"/>
            <a:gd name="connsiteX13692" fmla="*/ 4247642 w 12192000"/>
            <a:gd name="connsiteY13692" fmla="*/ 1722247 h 6858000"/>
            <a:gd name="connsiteX13693" fmla="*/ 4274982 w 12192000"/>
            <a:gd name="connsiteY13693" fmla="*/ 1749587 h 6858000"/>
            <a:gd name="connsiteX13694" fmla="*/ 4247642 w 12192000"/>
            <a:gd name="connsiteY13694" fmla="*/ 1776927 h 6858000"/>
            <a:gd name="connsiteX13695" fmla="*/ 4314303 w 12192000"/>
            <a:gd name="connsiteY13695" fmla="*/ 1776927 h 6858000"/>
            <a:gd name="connsiteX13696" fmla="*/ 4286964 w 12192000"/>
            <a:gd name="connsiteY13696" fmla="*/ 1749587 h 6858000"/>
            <a:gd name="connsiteX13697" fmla="*/ 4314303 w 12192000"/>
            <a:gd name="connsiteY13697" fmla="*/ 1722247 h 6858000"/>
            <a:gd name="connsiteX13698" fmla="*/ 4341643 w 12192000"/>
            <a:gd name="connsiteY13698" fmla="*/ 1749587 h 6858000"/>
            <a:gd name="connsiteX13699" fmla="*/ 4314303 w 12192000"/>
            <a:gd name="connsiteY13699" fmla="*/ 1776927 h 6858000"/>
            <a:gd name="connsiteX13700" fmla="*/ 4380965 w 12192000"/>
            <a:gd name="connsiteY13700" fmla="*/ 1776927 h 6858000"/>
            <a:gd name="connsiteX13701" fmla="*/ 4353625 w 12192000"/>
            <a:gd name="connsiteY13701" fmla="*/ 1749587 h 6858000"/>
            <a:gd name="connsiteX13702" fmla="*/ 4380965 w 12192000"/>
            <a:gd name="connsiteY13702" fmla="*/ 1722247 h 6858000"/>
            <a:gd name="connsiteX13703" fmla="*/ 4408304 w 12192000"/>
            <a:gd name="connsiteY13703" fmla="*/ 1749587 h 6858000"/>
            <a:gd name="connsiteX13704" fmla="*/ 4380965 w 12192000"/>
            <a:gd name="connsiteY13704" fmla="*/ 1776927 h 6858000"/>
            <a:gd name="connsiteX13705" fmla="*/ 4447625 w 12192000"/>
            <a:gd name="connsiteY13705" fmla="*/ 1776927 h 6858000"/>
            <a:gd name="connsiteX13706" fmla="*/ 4420285 w 12192000"/>
            <a:gd name="connsiteY13706" fmla="*/ 1749587 h 6858000"/>
            <a:gd name="connsiteX13707" fmla="*/ 4447625 w 12192000"/>
            <a:gd name="connsiteY13707" fmla="*/ 1722247 h 6858000"/>
            <a:gd name="connsiteX13708" fmla="*/ 4474965 w 12192000"/>
            <a:gd name="connsiteY13708" fmla="*/ 1749587 h 6858000"/>
            <a:gd name="connsiteX13709" fmla="*/ 4447625 w 12192000"/>
            <a:gd name="connsiteY13709" fmla="*/ 1776927 h 6858000"/>
            <a:gd name="connsiteX13710" fmla="*/ 4514286 w 12192000"/>
            <a:gd name="connsiteY13710" fmla="*/ 1776927 h 6858000"/>
            <a:gd name="connsiteX13711" fmla="*/ 4486946 w 12192000"/>
            <a:gd name="connsiteY13711" fmla="*/ 1749587 h 6858000"/>
            <a:gd name="connsiteX13712" fmla="*/ 4514286 w 12192000"/>
            <a:gd name="connsiteY13712" fmla="*/ 1722247 h 6858000"/>
            <a:gd name="connsiteX13713" fmla="*/ 4541626 w 12192000"/>
            <a:gd name="connsiteY13713" fmla="*/ 1749587 h 6858000"/>
            <a:gd name="connsiteX13714" fmla="*/ 4514286 w 12192000"/>
            <a:gd name="connsiteY13714" fmla="*/ 1776927 h 6858000"/>
            <a:gd name="connsiteX13715" fmla="*/ 9247214 w 12192000"/>
            <a:gd name="connsiteY13715" fmla="*/ 1776927 h 6858000"/>
            <a:gd name="connsiteX13716" fmla="*/ 9219869 w 12192000"/>
            <a:gd name="connsiteY13716" fmla="*/ 1749587 h 6858000"/>
            <a:gd name="connsiteX13717" fmla="*/ 9247214 w 12192000"/>
            <a:gd name="connsiteY13717" fmla="*/ 1722247 h 6858000"/>
            <a:gd name="connsiteX13718" fmla="*/ 9274549 w 12192000"/>
            <a:gd name="connsiteY13718" fmla="*/ 1749587 h 6858000"/>
            <a:gd name="connsiteX13719" fmla="*/ 9247214 w 12192000"/>
            <a:gd name="connsiteY13719" fmla="*/ 1776927 h 6858000"/>
            <a:gd name="connsiteX13720" fmla="*/ 9313875 w 12192000"/>
            <a:gd name="connsiteY13720" fmla="*/ 1776927 h 6858000"/>
            <a:gd name="connsiteX13721" fmla="*/ 9286530 w 12192000"/>
            <a:gd name="connsiteY13721" fmla="*/ 1749587 h 6858000"/>
            <a:gd name="connsiteX13722" fmla="*/ 9313875 w 12192000"/>
            <a:gd name="connsiteY13722" fmla="*/ 1722247 h 6858000"/>
            <a:gd name="connsiteX13723" fmla="*/ 9341210 w 12192000"/>
            <a:gd name="connsiteY13723" fmla="*/ 1749587 h 6858000"/>
            <a:gd name="connsiteX13724" fmla="*/ 9313875 w 12192000"/>
            <a:gd name="connsiteY13724" fmla="*/ 1776927 h 6858000"/>
            <a:gd name="connsiteX13725" fmla="*/ 9380536 w 12192000"/>
            <a:gd name="connsiteY13725" fmla="*/ 1776927 h 6858000"/>
            <a:gd name="connsiteX13726" fmla="*/ 9353191 w 12192000"/>
            <a:gd name="connsiteY13726" fmla="*/ 1749587 h 6858000"/>
            <a:gd name="connsiteX13727" fmla="*/ 9380536 w 12192000"/>
            <a:gd name="connsiteY13727" fmla="*/ 1722247 h 6858000"/>
            <a:gd name="connsiteX13728" fmla="*/ 9407870 w 12192000"/>
            <a:gd name="connsiteY13728" fmla="*/ 1749587 h 6858000"/>
            <a:gd name="connsiteX13729" fmla="*/ 9380536 w 12192000"/>
            <a:gd name="connsiteY13729" fmla="*/ 1776927 h 6858000"/>
            <a:gd name="connsiteX13730" fmla="*/ 9447197 w 12192000"/>
            <a:gd name="connsiteY13730" fmla="*/ 1776927 h 6858000"/>
            <a:gd name="connsiteX13731" fmla="*/ 9419852 w 12192000"/>
            <a:gd name="connsiteY13731" fmla="*/ 1749587 h 6858000"/>
            <a:gd name="connsiteX13732" fmla="*/ 9447197 w 12192000"/>
            <a:gd name="connsiteY13732" fmla="*/ 1722247 h 6858000"/>
            <a:gd name="connsiteX13733" fmla="*/ 9474531 w 12192000"/>
            <a:gd name="connsiteY13733" fmla="*/ 1749587 h 6858000"/>
            <a:gd name="connsiteX13734" fmla="*/ 9447197 w 12192000"/>
            <a:gd name="connsiteY13734" fmla="*/ 1776927 h 6858000"/>
            <a:gd name="connsiteX13735" fmla="*/ 9513858 w 12192000"/>
            <a:gd name="connsiteY13735" fmla="*/ 1776927 h 6858000"/>
            <a:gd name="connsiteX13736" fmla="*/ 9486513 w 12192000"/>
            <a:gd name="connsiteY13736" fmla="*/ 1749587 h 6858000"/>
            <a:gd name="connsiteX13737" fmla="*/ 9513858 w 12192000"/>
            <a:gd name="connsiteY13737" fmla="*/ 1722247 h 6858000"/>
            <a:gd name="connsiteX13738" fmla="*/ 9541193 w 12192000"/>
            <a:gd name="connsiteY13738" fmla="*/ 1749587 h 6858000"/>
            <a:gd name="connsiteX13739" fmla="*/ 9513858 w 12192000"/>
            <a:gd name="connsiteY13739" fmla="*/ 1776927 h 6858000"/>
            <a:gd name="connsiteX13740" fmla="*/ 4247642 w 12192000"/>
            <a:gd name="connsiteY13740" fmla="*/ 1710298 h 6858000"/>
            <a:gd name="connsiteX13741" fmla="*/ 4220302 w 12192000"/>
            <a:gd name="connsiteY13741" fmla="*/ 1682958 h 6858000"/>
            <a:gd name="connsiteX13742" fmla="*/ 4247642 w 12192000"/>
            <a:gd name="connsiteY13742" fmla="*/ 1655619 h 6858000"/>
            <a:gd name="connsiteX13743" fmla="*/ 4274982 w 12192000"/>
            <a:gd name="connsiteY13743" fmla="*/ 1682958 h 6858000"/>
            <a:gd name="connsiteX13744" fmla="*/ 4247642 w 12192000"/>
            <a:gd name="connsiteY13744" fmla="*/ 1710298 h 6858000"/>
            <a:gd name="connsiteX13745" fmla="*/ 4314303 w 12192000"/>
            <a:gd name="connsiteY13745" fmla="*/ 1710298 h 6858000"/>
            <a:gd name="connsiteX13746" fmla="*/ 4286964 w 12192000"/>
            <a:gd name="connsiteY13746" fmla="*/ 1682958 h 6858000"/>
            <a:gd name="connsiteX13747" fmla="*/ 4314303 w 12192000"/>
            <a:gd name="connsiteY13747" fmla="*/ 1655619 h 6858000"/>
            <a:gd name="connsiteX13748" fmla="*/ 4341643 w 12192000"/>
            <a:gd name="connsiteY13748" fmla="*/ 1682958 h 6858000"/>
            <a:gd name="connsiteX13749" fmla="*/ 4314303 w 12192000"/>
            <a:gd name="connsiteY13749" fmla="*/ 1710298 h 6858000"/>
            <a:gd name="connsiteX13750" fmla="*/ 4380965 w 12192000"/>
            <a:gd name="connsiteY13750" fmla="*/ 1710298 h 6858000"/>
            <a:gd name="connsiteX13751" fmla="*/ 4353625 w 12192000"/>
            <a:gd name="connsiteY13751" fmla="*/ 1682958 h 6858000"/>
            <a:gd name="connsiteX13752" fmla="*/ 4380965 w 12192000"/>
            <a:gd name="connsiteY13752" fmla="*/ 1655619 h 6858000"/>
            <a:gd name="connsiteX13753" fmla="*/ 4408304 w 12192000"/>
            <a:gd name="connsiteY13753" fmla="*/ 1682958 h 6858000"/>
            <a:gd name="connsiteX13754" fmla="*/ 4380965 w 12192000"/>
            <a:gd name="connsiteY13754" fmla="*/ 1710298 h 6858000"/>
            <a:gd name="connsiteX13755" fmla="*/ 4447625 w 12192000"/>
            <a:gd name="connsiteY13755" fmla="*/ 1710298 h 6858000"/>
            <a:gd name="connsiteX13756" fmla="*/ 4420285 w 12192000"/>
            <a:gd name="connsiteY13756" fmla="*/ 1682958 h 6858000"/>
            <a:gd name="connsiteX13757" fmla="*/ 4447625 w 12192000"/>
            <a:gd name="connsiteY13757" fmla="*/ 1655619 h 6858000"/>
            <a:gd name="connsiteX13758" fmla="*/ 4474965 w 12192000"/>
            <a:gd name="connsiteY13758" fmla="*/ 1682958 h 6858000"/>
            <a:gd name="connsiteX13759" fmla="*/ 4447625 w 12192000"/>
            <a:gd name="connsiteY13759" fmla="*/ 1710298 h 6858000"/>
            <a:gd name="connsiteX13760" fmla="*/ 9313875 w 12192000"/>
            <a:gd name="connsiteY13760" fmla="*/ 1710298 h 6858000"/>
            <a:gd name="connsiteX13761" fmla="*/ 9286530 w 12192000"/>
            <a:gd name="connsiteY13761" fmla="*/ 1682958 h 6858000"/>
            <a:gd name="connsiteX13762" fmla="*/ 9313875 w 12192000"/>
            <a:gd name="connsiteY13762" fmla="*/ 1655619 h 6858000"/>
            <a:gd name="connsiteX13763" fmla="*/ 9341210 w 12192000"/>
            <a:gd name="connsiteY13763" fmla="*/ 1682958 h 6858000"/>
            <a:gd name="connsiteX13764" fmla="*/ 9313875 w 12192000"/>
            <a:gd name="connsiteY13764" fmla="*/ 1710298 h 6858000"/>
            <a:gd name="connsiteX13765" fmla="*/ 9380536 w 12192000"/>
            <a:gd name="connsiteY13765" fmla="*/ 1710298 h 6858000"/>
            <a:gd name="connsiteX13766" fmla="*/ 9353191 w 12192000"/>
            <a:gd name="connsiteY13766" fmla="*/ 1682958 h 6858000"/>
            <a:gd name="connsiteX13767" fmla="*/ 9380536 w 12192000"/>
            <a:gd name="connsiteY13767" fmla="*/ 1655619 h 6858000"/>
            <a:gd name="connsiteX13768" fmla="*/ 9407870 w 12192000"/>
            <a:gd name="connsiteY13768" fmla="*/ 1682958 h 6858000"/>
            <a:gd name="connsiteX13769" fmla="*/ 9380536 w 12192000"/>
            <a:gd name="connsiteY13769" fmla="*/ 1710298 h 6858000"/>
            <a:gd name="connsiteX13770" fmla="*/ 9447197 w 12192000"/>
            <a:gd name="connsiteY13770" fmla="*/ 1710298 h 6858000"/>
            <a:gd name="connsiteX13771" fmla="*/ 9419852 w 12192000"/>
            <a:gd name="connsiteY13771" fmla="*/ 1682958 h 6858000"/>
            <a:gd name="connsiteX13772" fmla="*/ 9447197 w 12192000"/>
            <a:gd name="connsiteY13772" fmla="*/ 1655619 h 6858000"/>
            <a:gd name="connsiteX13773" fmla="*/ 9474531 w 12192000"/>
            <a:gd name="connsiteY13773" fmla="*/ 1682958 h 6858000"/>
            <a:gd name="connsiteX13774" fmla="*/ 9447197 w 12192000"/>
            <a:gd name="connsiteY13774" fmla="*/ 1710298 h 6858000"/>
            <a:gd name="connsiteX13775" fmla="*/ 9513858 w 12192000"/>
            <a:gd name="connsiteY13775" fmla="*/ 1710298 h 6858000"/>
            <a:gd name="connsiteX13776" fmla="*/ 9486513 w 12192000"/>
            <a:gd name="connsiteY13776" fmla="*/ 1682958 h 6858000"/>
            <a:gd name="connsiteX13777" fmla="*/ 9513858 w 12192000"/>
            <a:gd name="connsiteY13777" fmla="*/ 1655619 h 6858000"/>
            <a:gd name="connsiteX13778" fmla="*/ 9541193 w 12192000"/>
            <a:gd name="connsiteY13778" fmla="*/ 1682958 h 6858000"/>
            <a:gd name="connsiteX13779" fmla="*/ 9513858 w 12192000"/>
            <a:gd name="connsiteY13779" fmla="*/ 1710298 h 6858000"/>
            <a:gd name="connsiteX13780" fmla="*/ 4247642 w 12192000"/>
            <a:gd name="connsiteY13780" fmla="*/ 1643669 h 6858000"/>
            <a:gd name="connsiteX13781" fmla="*/ 4220302 w 12192000"/>
            <a:gd name="connsiteY13781" fmla="*/ 1616329 h 6858000"/>
            <a:gd name="connsiteX13782" fmla="*/ 4247642 w 12192000"/>
            <a:gd name="connsiteY13782" fmla="*/ 1588990 h 6858000"/>
            <a:gd name="connsiteX13783" fmla="*/ 4274982 w 12192000"/>
            <a:gd name="connsiteY13783" fmla="*/ 1616329 h 6858000"/>
            <a:gd name="connsiteX13784" fmla="*/ 4247642 w 12192000"/>
            <a:gd name="connsiteY13784" fmla="*/ 1643669 h 6858000"/>
            <a:gd name="connsiteX13785" fmla="*/ 4314303 w 12192000"/>
            <a:gd name="connsiteY13785" fmla="*/ 1643669 h 6858000"/>
            <a:gd name="connsiteX13786" fmla="*/ 4286964 w 12192000"/>
            <a:gd name="connsiteY13786" fmla="*/ 1616329 h 6858000"/>
            <a:gd name="connsiteX13787" fmla="*/ 4314303 w 12192000"/>
            <a:gd name="connsiteY13787" fmla="*/ 1588990 h 6858000"/>
            <a:gd name="connsiteX13788" fmla="*/ 4341643 w 12192000"/>
            <a:gd name="connsiteY13788" fmla="*/ 1616329 h 6858000"/>
            <a:gd name="connsiteX13789" fmla="*/ 4314303 w 12192000"/>
            <a:gd name="connsiteY13789" fmla="*/ 1643669 h 6858000"/>
            <a:gd name="connsiteX13790" fmla="*/ 4380965 w 12192000"/>
            <a:gd name="connsiteY13790" fmla="*/ 1643669 h 6858000"/>
            <a:gd name="connsiteX13791" fmla="*/ 4353625 w 12192000"/>
            <a:gd name="connsiteY13791" fmla="*/ 1616329 h 6858000"/>
            <a:gd name="connsiteX13792" fmla="*/ 4380965 w 12192000"/>
            <a:gd name="connsiteY13792" fmla="*/ 1588990 h 6858000"/>
            <a:gd name="connsiteX13793" fmla="*/ 4408304 w 12192000"/>
            <a:gd name="connsiteY13793" fmla="*/ 1616329 h 6858000"/>
            <a:gd name="connsiteX13794" fmla="*/ 4380965 w 12192000"/>
            <a:gd name="connsiteY13794" fmla="*/ 1643669 h 6858000"/>
            <a:gd name="connsiteX13795" fmla="*/ 9313875 w 12192000"/>
            <a:gd name="connsiteY13795" fmla="*/ 1643669 h 6858000"/>
            <a:gd name="connsiteX13796" fmla="*/ 9286530 w 12192000"/>
            <a:gd name="connsiteY13796" fmla="*/ 1616329 h 6858000"/>
            <a:gd name="connsiteX13797" fmla="*/ 9313875 w 12192000"/>
            <a:gd name="connsiteY13797" fmla="*/ 1588990 h 6858000"/>
            <a:gd name="connsiteX13798" fmla="*/ 9341210 w 12192000"/>
            <a:gd name="connsiteY13798" fmla="*/ 1616329 h 6858000"/>
            <a:gd name="connsiteX13799" fmla="*/ 9313875 w 12192000"/>
            <a:gd name="connsiteY13799" fmla="*/ 1643669 h 6858000"/>
            <a:gd name="connsiteX13800" fmla="*/ 9380536 w 12192000"/>
            <a:gd name="connsiteY13800" fmla="*/ 1643669 h 6858000"/>
            <a:gd name="connsiteX13801" fmla="*/ 9353191 w 12192000"/>
            <a:gd name="connsiteY13801" fmla="*/ 1616329 h 6858000"/>
            <a:gd name="connsiteX13802" fmla="*/ 9380536 w 12192000"/>
            <a:gd name="connsiteY13802" fmla="*/ 1588990 h 6858000"/>
            <a:gd name="connsiteX13803" fmla="*/ 9407870 w 12192000"/>
            <a:gd name="connsiteY13803" fmla="*/ 1616329 h 6858000"/>
            <a:gd name="connsiteX13804" fmla="*/ 9380536 w 12192000"/>
            <a:gd name="connsiteY13804" fmla="*/ 1643669 h 6858000"/>
            <a:gd name="connsiteX13805" fmla="*/ 9447197 w 12192000"/>
            <a:gd name="connsiteY13805" fmla="*/ 1643669 h 6858000"/>
            <a:gd name="connsiteX13806" fmla="*/ 9419852 w 12192000"/>
            <a:gd name="connsiteY13806" fmla="*/ 1616329 h 6858000"/>
            <a:gd name="connsiteX13807" fmla="*/ 9447197 w 12192000"/>
            <a:gd name="connsiteY13807" fmla="*/ 1588990 h 6858000"/>
            <a:gd name="connsiteX13808" fmla="*/ 9474531 w 12192000"/>
            <a:gd name="connsiteY13808" fmla="*/ 1616329 h 6858000"/>
            <a:gd name="connsiteX13809" fmla="*/ 9447197 w 12192000"/>
            <a:gd name="connsiteY13809" fmla="*/ 1643669 h 6858000"/>
            <a:gd name="connsiteX13810" fmla="*/ 10113806 w 12192000"/>
            <a:gd name="connsiteY13810" fmla="*/ 1643669 h 6858000"/>
            <a:gd name="connsiteX13811" fmla="*/ 10086461 w 12192000"/>
            <a:gd name="connsiteY13811" fmla="*/ 1616329 h 6858000"/>
            <a:gd name="connsiteX13812" fmla="*/ 10113806 w 12192000"/>
            <a:gd name="connsiteY13812" fmla="*/ 1588990 h 6858000"/>
            <a:gd name="connsiteX13813" fmla="*/ 10141141 w 12192000"/>
            <a:gd name="connsiteY13813" fmla="*/ 1616329 h 6858000"/>
            <a:gd name="connsiteX13814" fmla="*/ 10113806 w 12192000"/>
            <a:gd name="connsiteY13814" fmla="*/ 1643669 h 6858000"/>
            <a:gd name="connsiteX13815" fmla="*/ 4247642 w 12192000"/>
            <a:gd name="connsiteY13815" fmla="*/ 1577041 h 6858000"/>
            <a:gd name="connsiteX13816" fmla="*/ 4220302 w 12192000"/>
            <a:gd name="connsiteY13816" fmla="*/ 1549702 h 6858000"/>
            <a:gd name="connsiteX13817" fmla="*/ 4247642 w 12192000"/>
            <a:gd name="connsiteY13817" fmla="*/ 1522362 h 6858000"/>
            <a:gd name="connsiteX13818" fmla="*/ 4274982 w 12192000"/>
            <a:gd name="connsiteY13818" fmla="*/ 1549702 h 6858000"/>
            <a:gd name="connsiteX13819" fmla="*/ 4247642 w 12192000"/>
            <a:gd name="connsiteY13819" fmla="*/ 1577041 h 6858000"/>
            <a:gd name="connsiteX13820" fmla="*/ 4314303 w 12192000"/>
            <a:gd name="connsiteY13820" fmla="*/ 1577041 h 6858000"/>
            <a:gd name="connsiteX13821" fmla="*/ 4286964 w 12192000"/>
            <a:gd name="connsiteY13821" fmla="*/ 1549702 h 6858000"/>
            <a:gd name="connsiteX13822" fmla="*/ 4314303 w 12192000"/>
            <a:gd name="connsiteY13822" fmla="*/ 1522362 h 6858000"/>
            <a:gd name="connsiteX13823" fmla="*/ 4341643 w 12192000"/>
            <a:gd name="connsiteY13823" fmla="*/ 1549702 h 6858000"/>
            <a:gd name="connsiteX13824" fmla="*/ 4314303 w 12192000"/>
            <a:gd name="connsiteY13824" fmla="*/ 1577041 h 6858000"/>
            <a:gd name="connsiteX13825" fmla="*/ 4380965 w 12192000"/>
            <a:gd name="connsiteY13825" fmla="*/ 1577041 h 6858000"/>
            <a:gd name="connsiteX13826" fmla="*/ 4353625 w 12192000"/>
            <a:gd name="connsiteY13826" fmla="*/ 1549702 h 6858000"/>
            <a:gd name="connsiteX13827" fmla="*/ 4380965 w 12192000"/>
            <a:gd name="connsiteY13827" fmla="*/ 1522362 h 6858000"/>
            <a:gd name="connsiteX13828" fmla="*/ 4408304 w 12192000"/>
            <a:gd name="connsiteY13828" fmla="*/ 1549702 h 6858000"/>
            <a:gd name="connsiteX13829" fmla="*/ 4380965 w 12192000"/>
            <a:gd name="connsiteY13829" fmla="*/ 1577041 h 6858000"/>
            <a:gd name="connsiteX13830" fmla="*/ 10113806 w 12192000"/>
            <a:gd name="connsiteY13830" fmla="*/ 1577041 h 6858000"/>
            <a:gd name="connsiteX13831" fmla="*/ 10086461 w 12192000"/>
            <a:gd name="connsiteY13831" fmla="*/ 1549702 h 6858000"/>
            <a:gd name="connsiteX13832" fmla="*/ 10113806 w 12192000"/>
            <a:gd name="connsiteY13832" fmla="*/ 1522362 h 6858000"/>
            <a:gd name="connsiteX13833" fmla="*/ 10141141 w 12192000"/>
            <a:gd name="connsiteY13833" fmla="*/ 1549702 h 6858000"/>
            <a:gd name="connsiteX13834" fmla="*/ 10113806 w 12192000"/>
            <a:gd name="connsiteY13834" fmla="*/ 1577041 h 6858000"/>
            <a:gd name="connsiteX13835" fmla="*/ 4247642 w 12192000"/>
            <a:gd name="connsiteY13835" fmla="*/ 1510413 h 6858000"/>
            <a:gd name="connsiteX13836" fmla="*/ 4220302 w 12192000"/>
            <a:gd name="connsiteY13836" fmla="*/ 1483073 h 6858000"/>
            <a:gd name="connsiteX13837" fmla="*/ 4247642 w 12192000"/>
            <a:gd name="connsiteY13837" fmla="*/ 1455733 h 6858000"/>
            <a:gd name="connsiteX13838" fmla="*/ 4274982 w 12192000"/>
            <a:gd name="connsiteY13838" fmla="*/ 1483073 h 6858000"/>
            <a:gd name="connsiteX13839" fmla="*/ 4247642 w 12192000"/>
            <a:gd name="connsiteY13839" fmla="*/ 1510413 h 6858000"/>
            <a:gd name="connsiteX13840" fmla="*/ 4314303 w 12192000"/>
            <a:gd name="connsiteY13840" fmla="*/ 1510413 h 6858000"/>
            <a:gd name="connsiteX13841" fmla="*/ 4286964 w 12192000"/>
            <a:gd name="connsiteY13841" fmla="*/ 1483073 h 6858000"/>
            <a:gd name="connsiteX13842" fmla="*/ 4314303 w 12192000"/>
            <a:gd name="connsiteY13842" fmla="*/ 1455733 h 6858000"/>
            <a:gd name="connsiteX13843" fmla="*/ 4341643 w 12192000"/>
            <a:gd name="connsiteY13843" fmla="*/ 1483073 h 6858000"/>
            <a:gd name="connsiteX13844" fmla="*/ 4314303 w 12192000"/>
            <a:gd name="connsiteY13844" fmla="*/ 1510413 h 6858000"/>
            <a:gd name="connsiteX13845" fmla="*/ 9380536 w 12192000"/>
            <a:gd name="connsiteY13845" fmla="*/ 1510413 h 6858000"/>
            <a:gd name="connsiteX13846" fmla="*/ 9353191 w 12192000"/>
            <a:gd name="connsiteY13846" fmla="*/ 1483073 h 6858000"/>
            <a:gd name="connsiteX13847" fmla="*/ 9380536 w 12192000"/>
            <a:gd name="connsiteY13847" fmla="*/ 1455733 h 6858000"/>
            <a:gd name="connsiteX13848" fmla="*/ 9407870 w 12192000"/>
            <a:gd name="connsiteY13848" fmla="*/ 1483073 h 6858000"/>
            <a:gd name="connsiteX13849" fmla="*/ 9380536 w 12192000"/>
            <a:gd name="connsiteY13849" fmla="*/ 1510413 h 6858000"/>
            <a:gd name="connsiteX13850" fmla="*/ 10113806 w 12192000"/>
            <a:gd name="connsiteY13850" fmla="*/ 1510413 h 6858000"/>
            <a:gd name="connsiteX13851" fmla="*/ 10086461 w 12192000"/>
            <a:gd name="connsiteY13851" fmla="*/ 1483073 h 6858000"/>
            <a:gd name="connsiteX13852" fmla="*/ 10113806 w 12192000"/>
            <a:gd name="connsiteY13852" fmla="*/ 1455733 h 6858000"/>
            <a:gd name="connsiteX13853" fmla="*/ 10141141 w 12192000"/>
            <a:gd name="connsiteY13853" fmla="*/ 1483073 h 6858000"/>
            <a:gd name="connsiteX13854" fmla="*/ 10113806 w 12192000"/>
            <a:gd name="connsiteY13854" fmla="*/ 1510413 h 6858000"/>
            <a:gd name="connsiteX13855" fmla="*/ 4247642 w 12192000"/>
            <a:gd name="connsiteY13855" fmla="*/ 1443784 h 6858000"/>
            <a:gd name="connsiteX13856" fmla="*/ 4220302 w 12192000"/>
            <a:gd name="connsiteY13856" fmla="*/ 1416444 h 6858000"/>
            <a:gd name="connsiteX13857" fmla="*/ 4247642 w 12192000"/>
            <a:gd name="connsiteY13857" fmla="*/ 1389105 h 6858000"/>
            <a:gd name="connsiteX13858" fmla="*/ 4274982 w 12192000"/>
            <a:gd name="connsiteY13858" fmla="*/ 1416444 h 6858000"/>
            <a:gd name="connsiteX13859" fmla="*/ 4247642 w 12192000"/>
            <a:gd name="connsiteY13859" fmla="*/ 1443784 h 6858000"/>
            <a:gd name="connsiteX13860" fmla="*/ 4314303 w 12192000"/>
            <a:gd name="connsiteY13860" fmla="*/ 1443784 h 6858000"/>
            <a:gd name="connsiteX13861" fmla="*/ 4286964 w 12192000"/>
            <a:gd name="connsiteY13861" fmla="*/ 1416444 h 6858000"/>
            <a:gd name="connsiteX13862" fmla="*/ 4314303 w 12192000"/>
            <a:gd name="connsiteY13862" fmla="*/ 1389105 h 6858000"/>
            <a:gd name="connsiteX13863" fmla="*/ 4341643 w 12192000"/>
            <a:gd name="connsiteY13863" fmla="*/ 1416444 h 6858000"/>
            <a:gd name="connsiteX13864" fmla="*/ 4314303 w 12192000"/>
            <a:gd name="connsiteY13864" fmla="*/ 1443784 h 6858000"/>
            <a:gd name="connsiteX13865" fmla="*/ 4380965 w 12192000"/>
            <a:gd name="connsiteY13865" fmla="*/ 1443784 h 6858000"/>
            <a:gd name="connsiteX13866" fmla="*/ 4353625 w 12192000"/>
            <a:gd name="connsiteY13866" fmla="*/ 1416444 h 6858000"/>
            <a:gd name="connsiteX13867" fmla="*/ 4380965 w 12192000"/>
            <a:gd name="connsiteY13867" fmla="*/ 1389105 h 6858000"/>
            <a:gd name="connsiteX13868" fmla="*/ 4408304 w 12192000"/>
            <a:gd name="connsiteY13868" fmla="*/ 1416444 h 6858000"/>
            <a:gd name="connsiteX13869" fmla="*/ 4380965 w 12192000"/>
            <a:gd name="connsiteY13869" fmla="*/ 1443784 h 6858000"/>
            <a:gd name="connsiteX13870" fmla="*/ 9380536 w 12192000"/>
            <a:gd name="connsiteY13870" fmla="*/ 1443784 h 6858000"/>
            <a:gd name="connsiteX13871" fmla="*/ 9353191 w 12192000"/>
            <a:gd name="connsiteY13871" fmla="*/ 1416444 h 6858000"/>
            <a:gd name="connsiteX13872" fmla="*/ 9380536 w 12192000"/>
            <a:gd name="connsiteY13872" fmla="*/ 1389105 h 6858000"/>
            <a:gd name="connsiteX13873" fmla="*/ 9407870 w 12192000"/>
            <a:gd name="connsiteY13873" fmla="*/ 1416444 h 6858000"/>
            <a:gd name="connsiteX13874" fmla="*/ 9380536 w 12192000"/>
            <a:gd name="connsiteY13874" fmla="*/ 1443784 h 6858000"/>
            <a:gd name="connsiteX13875" fmla="*/ 10047145 w 12192000"/>
            <a:gd name="connsiteY13875" fmla="*/ 1443784 h 6858000"/>
            <a:gd name="connsiteX13876" fmla="*/ 10019800 w 12192000"/>
            <a:gd name="connsiteY13876" fmla="*/ 1416444 h 6858000"/>
            <a:gd name="connsiteX13877" fmla="*/ 10047145 w 12192000"/>
            <a:gd name="connsiteY13877" fmla="*/ 1389105 h 6858000"/>
            <a:gd name="connsiteX13878" fmla="*/ 10074480 w 12192000"/>
            <a:gd name="connsiteY13878" fmla="*/ 1416444 h 6858000"/>
            <a:gd name="connsiteX13879" fmla="*/ 10047145 w 12192000"/>
            <a:gd name="connsiteY13879" fmla="*/ 1443784 h 6858000"/>
            <a:gd name="connsiteX13880" fmla="*/ 4247642 w 12192000"/>
            <a:gd name="connsiteY13880" fmla="*/ 1377156 h 6858000"/>
            <a:gd name="connsiteX13881" fmla="*/ 4220302 w 12192000"/>
            <a:gd name="connsiteY13881" fmla="*/ 1349816 h 6858000"/>
            <a:gd name="connsiteX13882" fmla="*/ 4247642 w 12192000"/>
            <a:gd name="connsiteY13882" fmla="*/ 1322477 h 6858000"/>
            <a:gd name="connsiteX13883" fmla="*/ 4274982 w 12192000"/>
            <a:gd name="connsiteY13883" fmla="*/ 1349816 h 6858000"/>
            <a:gd name="connsiteX13884" fmla="*/ 4247642 w 12192000"/>
            <a:gd name="connsiteY13884" fmla="*/ 1377156 h 6858000"/>
            <a:gd name="connsiteX13885" fmla="*/ 4314303 w 12192000"/>
            <a:gd name="connsiteY13885" fmla="*/ 1377156 h 6858000"/>
            <a:gd name="connsiteX13886" fmla="*/ 4286964 w 12192000"/>
            <a:gd name="connsiteY13886" fmla="*/ 1349816 h 6858000"/>
            <a:gd name="connsiteX13887" fmla="*/ 4314303 w 12192000"/>
            <a:gd name="connsiteY13887" fmla="*/ 1322477 h 6858000"/>
            <a:gd name="connsiteX13888" fmla="*/ 4341643 w 12192000"/>
            <a:gd name="connsiteY13888" fmla="*/ 1349816 h 6858000"/>
            <a:gd name="connsiteX13889" fmla="*/ 4314303 w 12192000"/>
            <a:gd name="connsiteY13889" fmla="*/ 1377156 h 6858000"/>
            <a:gd name="connsiteX13890" fmla="*/ 9980484 w 12192000"/>
            <a:gd name="connsiteY13890" fmla="*/ 1377156 h 6858000"/>
            <a:gd name="connsiteX13891" fmla="*/ 9953139 w 12192000"/>
            <a:gd name="connsiteY13891" fmla="*/ 1349816 h 6858000"/>
            <a:gd name="connsiteX13892" fmla="*/ 9980484 w 12192000"/>
            <a:gd name="connsiteY13892" fmla="*/ 1322477 h 6858000"/>
            <a:gd name="connsiteX13893" fmla="*/ 10007818 w 12192000"/>
            <a:gd name="connsiteY13893" fmla="*/ 1349816 h 6858000"/>
            <a:gd name="connsiteX13894" fmla="*/ 9980484 w 12192000"/>
            <a:gd name="connsiteY13894" fmla="*/ 1377156 h 6858000"/>
            <a:gd name="connsiteX13895" fmla="*/ 4247642 w 12192000"/>
            <a:gd name="connsiteY13895" fmla="*/ 1310527 h 6858000"/>
            <a:gd name="connsiteX13896" fmla="*/ 4220302 w 12192000"/>
            <a:gd name="connsiteY13896" fmla="*/ 1283188 h 6858000"/>
            <a:gd name="connsiteX13897" fmla="*/ 4247642 w 12192000"/>
            <a:gd name="connsiteY13897" fmla="*/ 1255848 h 6858000"/>
            <a:gd name="connsiteX13898" fmla="*/ 4274982 w 12192000"/>
            <a:gd name="connsiteY13898" fmla="*/ 1283188 h 6858000"/>
            <a:gd name="connsiteX13899" fmla="*/ 4247642 w 12192000"/>
            <a:gd name="connsiteY13899" fmla="*/ 1310527 h 6858000"/>
            <a:gd name="connsiteX13900" fmla="*/ 4314303 w 12192000"/>
            <a:gd name="connsiteY13900" fmla="*/ 1310527 h 6858000"/>
            <a:gd name="connsiteX13901" fmla="*/ 4286964 w 12192000"/>
            <a:gd name="connsiteY13901" fmla="*/ 1283188 h 6858000"/>
            <a:gd name="connsiteX13902" fmla="*/ 4314303 w 12192000"/>
            <a:gd name="connsiteY13902" fmla="*/ 1255848 h 6858000"/>
            <a:gd name="connsiteX13903" fmla="*/ 4341643 w 12192000"/>
            <a:gd name="connsiteY13903" fmla="*/ 1283188 h 6858000"/>
            <a:gd name="connsiteX13904" fmla="*/ 4314303 w 12192000"/>
            <a:gd name="connsiteY13904" fmla="*/ 1310527 h 6858000"/>
            <a:gd name="connsiteX13905" fmla="*/ 4580947 w 12192000"/>
            <a:gd name="connsiteY13905" fmla="*/ 1310527 h 6858000"/>
            <a:gd name="connsiteX13906" fmla="*/ 4553608 w 12192000"/>
            <a:gd name="connsiteY13906" fmla="*/ 1283188 h 6858000"/>
            <a:gd name="connsiteX13907" fmla="*/ 4580947 w 12192000"/>
            <a:gd name="connsiteY13907" fmla="*/ 1255848 h 6858000"/>
            <a:gd name="connsiteX13908" fmla="*/ 4608287 w 12192000"/>
            <a:gd name="connsiteY13908" fmla="*/ 1283188 h 6858000"/>
            <a:gd name="connsiteX13909" fmla="*/ 4580947 w 12192000"/>
            <a:gd name="connsiteY13909" fmla="*/ 1310527 h 6858000"/>
            <a:gd name="connsiteX13910" fmla="*/ 9847162 w 12192000"/>
            <a:gd name="connsiteY13910" fmla="*/ 1310527 h 6858000"/>
            <a:gd name="connsiteX13911" fmla="*/ 9819817 w 12192000"/>
            <a:gd name="connsiteY13911" fmla="*/ 1283188 h 6858000"/>
            <a:gd name="connsiteX13912" fmla="*/ 9847162 w 12192000"/>
            <a:gd name="connsiteY13912" fmla="*/ 1255848 h 6858000"/>
            <a:gd name="connsiteX13913" fmla="*/ 9874497 w 12192000"/>
            <a:gd name="connsiteY13913" fmla="*/ 1283188 h 6858000"/>
            <a:gd name="connsiteX13914" fmla="*/ 9847162 w 12192000"/>
            <a:gd name="connsiteY13914" fmla="*/ 1310527 h 6858000"/>
            <a:gd name="connsiteX13915" fmla="*/ 9913824 w 12192000"/>
            <a:gd name="connsiteY13915" fmla="*/ 1310527 h 6858000"/>
            <a:gd name="connsiteX13916" fmla="*/ 9886479 w 12192000"/>
            <a:gd name="connsiteY13916" fmla="*/ 1283188 h 6858000"/>
            <a:gd name="connsiteX13917" fmla="*/ 9913824 w 12192000"/>
            <a:gd name="connsiteY13917" fmla="*/ 1255848 h 6858000"/>
            <a:gd name="connsiteX13918" fmla="*/ 9941158 w 12192000"/>
            <a:gd name="connsiteY13918" fmla="*/ 1283188 h 6858000"/>
            <a:gd name="connsiteX13919" fmla="*/ 9913824 w 12192000"/>
            <a:gd name="connsiteY13919" fmla="*/ 1310527 h 6858000"/>
            <a:gd name="connsiteX13920" fmla="*/ 4314303 w 12192000"/>
            <a:gd name="connsiteY13920" fmla="*/ 1243899 h 6858000"/>
            <a:gd name="connsiteX13921" fmla="*/ 4286964 w 12192000"/>
            <a:gd name="connsiteY13921" fmla="*/ 1216559 h 6858000"/>
            <a:gd name="connsiteX13922" fmla="*/ 4314303 w 12192000"/>
            <a:gd name="connsiteY13922" fmla="*/ 1189219 h 6858000"/>
            <a:gd name="connsiteX13923" fmla="*/ 4341643 w 12192000"/>
            <a:gd name="connsiteY13923" fmla="*/ 1216559 h 6858000"/>
            <a:gd name="connsiteX13924" fmla="*/ 4314303 w 12192000"/>
            <a:gd name="connsiteY13924" fmla="*/ 1243899 h 6858000"/>
            <a:gd name="connsiteX13925" fmla="*/ 4380965 w 12192000"/>
            <a:gd name="connsiteY13925" fmla="*/ 1243899 h 6858000"/>
            <a:gd name="connsiteX13926" fmla="*/ 4353625 w 12192000"/>
            <a:gd name="connsiteY13926" fmla="*/ 1216559 h 6858000"/>
            <a:gd name="connsiteX13927" fmla="*/ 4380965 w 12192000"/>
            <a:gd name="connsiteY13927" fmla="*/ 1189219 h 6858000"/>
            <a:gd name="connsiteX13928" fmla="*/ 4408304 w 12192000"/>
            <a:gd name="connsiteY13928" fmla="*/ 1216559 h 6858000"/>
            <a:gd name="connsiteX13929" fmla="*/ 4380965 w 12192000"/>
            <a:gd name="connsiteY13929" fmla="*/ 1243899 h 6858000"/>
            <a:gd name="connsiteX13930" fmla="*/ 9847162 w 12192000"/>
            <a:gd name="connsiteY13930" fmla="*/ 1243899 h 6858000"/>
            <a:gd name="connsiteX13931" fmla="*/ 9819817 w 12192000"/>
            <a:gd name="connsiteY13931" fmla="*/ 1216559 h 6858000"/>
            <a:gd name="connsiteX13932" fmla="*/ 9847162 w 12192000"/>
            <a:gd name="connsiteY13932" fmla="*/ 1189219 h 6858000"/>
            <a:gd name="connsiteX13933" fmla="*/ 9874497 w 12192000"/>
            <a:gd name="connsiteY13933" fmla="*/ 1216559 h 6858000"/>
            <a:gd name="connsiteX13934" fmla="*/ 9847162 w 12192000"/>
            <a:gd name="connsiteY13934" fmla="*/ 1243899 h 6858000"/>
            <a:gd name="connsiteX13935" fmla="*/ 4380965 w 12192000"/>
            <a:gd name="connsiteY13935" fmla="*/ 1177271 h 6858000"/>
            <a:gd name="connsiteX13936" fmla="*/ 4353625 w 12192000"/>
            <a:gd name="connsiteY13936" fmla="*/ 1149931 h 6858000"/>
            <a:gd name="connsiteX13937" fmla="*/ 4380965 w 12192000"/>
            <a:gd name="connsiteY13937" fmla="*/ 1122592 h 6858000"/>
            <a:gd name="connsiteX13938" fmla="*/ 4408304 w 12192000"/>
            <a:gd name="connsiteY13938" fmla="*/ 1149931 h 6858000"/>
            <a:gd name="connsiteX13939" fmla="*/ 4380965 w 12192000"/>
            <a:gd name="connsiteY13939" fmla="*/ 1177271 h 6858000"/>
            <a:gd name="connsiteX13940" fmla="*/ 4447625 w 12192000"/>
            <a:gd name="connsiteY13940" fmla="*/ 1177271 h 6858000"/>
            <a:gd name="connsiteX13941" fmla="*/ 4420285 w 12192000"/>
            <a:gd name="connsiteY13941" fmla="*/ 1149931 h 6858000"/>
            <a:gd name="connsiteX13942" fmla="*/ 4447625 w 12192000"/>
            <a:gd name="connsiteY13942" fmla="*/ 1122592 h 6858000"/>
            <a:gd name="connsiteX13943" fmla="*/ 4474965 w 12192000"/>
            <a:gd name="connsiteY13943" fmla="*/ 1149931 h 6858000"/>
            <a:gd name="connsiteX13944" fmla="*/ 4447625 w 12192000"/>
            <a:gd name="connsiteY13944" fmla="*/ 1177271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6858000"/>
              </a:moveTo>
              <a:lnTo>
                <a:pt x="12192000" y="6858000"/>
              </a:lnTo>
              <a:lnTo>
                <a:pt x="12192000" y="0"/>
              </a:lnTo>
              <a:lnTo>
                <a:pt x="0" y="0"/>
              </a:lnTo>
              <a:lnTo>
                <a:pt x="0" y="6858000"/>
              </a:lnTo>
              <a:close/>
              <a:moveTo>
                <a:pt x="4647608" y="5841260"/>
              </a:moveTo>
              <a:cubicBezTo>
                <a:pt x="4632510" y="5841260"/>
                <a:pt x="4620268" y="5829018"/>
                <a:pt x="4620268" y="5813921"/>
              </a:cubicBezTo>
              <a:cubicBezTo>
                <a:pt x="4620268" y="5798823"/>
                <a:pt x="4632510" y="5786581"/>
                <a:pt x="4647608" y="5786581"/>
              </a:cubicBezTo>
              <a:cubicBezTo>
                <a:pt x="4662705" y="5786581"/>
                <a:pt x="4674947" y="5798823"/>
                <a:pt x="4674947" y="5813921"/>
              </a:cubicBezTo>
              <a:cubicBezTo>
                <a:pt x="4674947" y="5829018"/>
                <a:pt x="4662705" y="5841260"/>
                <a:pt x="4647608" y="5841260"/>
              </a:cubicBezTo>
              <a:close/>
              <a:moveTo>
                <a:pt x="4714269" y="5841260"/>
              </a:moveTo>
              <a:cubicBezTo>
                <a:pt x="4699171" y="5841260"/>
                <a:pt x="4686929" y="5829018"/>
                <a:pt x="4686929" y="5813921"/>
              </a:cubicBezTo>
              <a:cubicBezTo>
                <a:pt x="4686929" y="5798823"/>
                <a:pt x="4699171" y="5786581"/>
                <a:pt x="4714269" y="5786581"/>
              </a:cubicBezTo>
              <a:cubicBezTo>
                <a:pt x="4729367" y="5786581"/>
                <a:pt x="4741609" y="5798823"/>
                <a:pt x="4741609" y="5813921"/>
              </a:cubicBezTo>
              <a:cubicBezTo>
                <a:pt x="4741609" y="5829018"/>
                <a:pt x="4729367" y="5841260"/>
                <a:pt x="4714269" y="5841260"/>
              </a:cubicBezTo>
              <a:close/>
              <a:moveTo>
                <a:pt x="4780930" y="5841260"/>
              </a:moveTo>
              <a:cubicBezTo>
                <a:pt x="4765833" y="5841260"/>
                <a:pt x="4753590" y="5829018"/>
                <a:pt x="4753590" y="5813921"/>
              </a:cubicBezTo>
              <a:cubicBezTo>
                <a:pt x="4753590" y="5798823"/>
                <a:pt x="4765833" y="5786581"/>
                <a:pt x="4780930" y="5786581"/>
              </a:cubicBezTo>
              <a:cubicBezTo>
                <a:pt x="4796028" y="5786581"/>
                <a:pt x="4808270" y="5798823"/>
                <a:pt x="4808270" y="5813921"/>
              </a:cubicBezTo>
              <a:cubicBezTo>
                <a:pt x="4808270" y="5829018"/>
                <a:pt x="4796028" y="5841260"/>
                <a:pt x="4780930" y="5841260"/>
              </a:cubicBezTo>
              <a:close/>
              <a:moveTo>
                <a:pt x="4847590" y="5841260"/>
              </a:moveTo>
              <a:cubicBezTo>
                <a:pt x="4832493" y="5841260"/>
                <a:pt x="4820251" y="5829018"/>
                <a:pt x="4820251" y="5813921"/>
              </a:cubicBezTo>
              <a:cubicBezTo>
                <a:pt x="4820251" y="5798823"/>
                <a:pt x="4832493" y="5786581"/>
                <a:pt x="4847590" y="5786581"/>
              </a:cubicBezTo>
              <a:cubicBezTo>
                <a:pt x="4862688" y="5786581"/>
                <a:pt x="4874930" y="5798823"/>
                <a:pt x="4874930" y="5813921"/>
              </a:cubicBezTo>
              <a:cubicBezTo>
                <a:pt x="4874930" y="5829018"/>
                <a:pt x="4862688" y="5841260"/>
                <a:pt x="4847590" y="5841260"/>
              </a:cubicBezTo>
              <a:close/>
              <a:moveTo>
                <a:pt x="4914252" y="5841260"/>
              </a:moveTo>
              <a:cubicBezTo>
                <a:pt x="4899154" y="5841260"/>
                <a:pt x="4886912" y="5829018"/>
                <a:pt x="4886912" y="5813921"/>
              </a:cubicBezTo>
              <a:cubicBezTo>
                <a:pt x="4886912" y="5798823"/>
                <a:pt x="4899154" y="5786581"/>
                <a:pt x="4914252" y="5786581"/>
              </a:cubicBezTo>
              <a:cubicBezTo>
                <a:pt x="4929349" y="5786581"/>
                <a:pt x="4941591" y="5798823"/>
                <a:pt x="4941591" y="5813921"/>
              </a:cubicBezTo>
              <a:cubicBezTo>
                <a:pt x="4941591" y="5829018"/>
                <a:pt x="4929349" y="5841260"/>
                <a:pt x="4914252" y="5841260"/>
              </a:cubicBezTo>
              <a:close/>
              <a:moveTo>
                <a:pt x="4514286" y="5774632"/>
              </a:moveTo>
              <a:cubicBezTo>
                <a:pt x="4499189" y="5774632"/>
                <a:pt x="4486946" y="5762390"/>
                <a:pt x="4486946" y="5747292"/>
              </a:cubicBezTo>
              <a:cubicBezTo>
                <a:pt x="4486946" y="5732194"/>
                <a:pt x="4499189" y="5719952"/>
                <a:pt x="4514286" y="5719952"/>
              </a:cubicBezTo>
              <a:cubicBezTo>
                <a:pt x="4529384" y="5719952"/>
                <a:pt x="4541626" y="5732194"/>
                <a:pt x="4541626" y="5747292"/>
              </a:cubicBezTo>
              <a:cubicBezTo>
                <a:pt x="4541626" y="5762390"/>
                <a:pt x="4529384" y="5774632"/>
                <a:pt x="4514286" y="5774632"/>
              </a:cubicBezTo>
              <a:close/>
              <a:moveTo>
                <a:pt x="4580947" y="5774632"/>
              </a:moveTo>
              <a:cubicBezTo>
                <a:pt x="4565850" y="5774632"/>
                <a:pt x="4553608" y="5762390"/>
                <a:pt x="4553608" y="5747292"/>
              </a:cubicBezTo>
              <a:cubicBezTo>
                <a:pt x="4553608" y="5732194"/>
                <a:pt x="4565850" y="5719952"/>
                <a:pt x="4580947" y="5719952"/>
              </a:cubicBezTo>
              <a:cubicBezTo>
                <a:pt x="4596045" y="5719952"/>
                <a:pt x="4608287" y="5732194"/>
                <a:pt x="4608287" y="5747292"/>
              </a:cubicBezTo>
              <a:cubicBezTo>
                <a:pt x="4608287" y="5762390"/>
                <a:pt x="4596045" y="5774632"/>
                <a:pt x="4580947" y="5774632"/>
              </a:cubicBezTo>
              <a:close/>
              <a:moveTo>
                <a:pt x="4647608" y="5774632"/>
              </a:moveTo>
              <a:cubicBezTo>
                <a:pt x="4632510" y="5774632"/>
                <a:pt x="4620268" y="5762390"/>
                <a:pt x="4620268" y="5747292"/>
              </a:cubicBezTo>
              <a:cubicBezTo>
                <a:pt x="4620268" y="5732194"/>
                <a:pt x="4632510" y="5719952"/>
                <a:pt x="4647608" y="5719952"/>
              </a:cubicBezTo>
              <a:cubicBezTo>
                <a:pt x="4662705" y="5719952"/>
                <a:pt x="4674947" y="5732194"/>
                <a:pt x="4674947" y="5747292"/>
              </a:cubicBezTo>
              <a:cubicBezTo>
                <a:pt x="4674947" y="5762390"/>
                <a:pt x="4662705" y="5774632"/>
                <a:pt x="4647608" y="5774632"/>
              </a:cubicBezTo>
              <a:close/>
              <a:moveTo>
                <a:pt x="4714269" y="5774632"/>
              </a:moveTo>
              <a:cubicBezTo>
                <a:pt x="4699171" y="5774632"/>
                <a:pt x="4686929" y="5762390"/>
                <a:pt x="4686929" y="5747292"/>
              </a:cubicBezTo>
              <a:cubicBezTo>
                <a:pt x="4686929" y="5732194"/>
                <a:pt x="4699171" y="5719952"/>
                <a:pt x="4714269" y="5719952"/>
              </a:cubicBezTo>
              <a:cubicBezTo>
                <a:pt x="4729367" y="5719952"/>
                <a:pt x="4741609" y="5732194"/>
                <a:pt x="4741609" y="5747292"/>
              </a:cubicBezTo>
              <a:cubicBezTo>
                <a:pt x="4741609" y="5762390"/>
                <a:pt x="4729367" y="5774632"/>
                <a:pt x="4714269" y="5774632"/>
              </a:cubicBezTo>
              <a:close/>
              <a:moveTo>
                <a:pt x="4780930" y="5774632"/>
              </a:moveTo>
              <a:cubicBezTo>
                <a:pt x="4765833" y="5774632"/>
                <a:pt x="4753590" y="5762390"/>
                <a:pt x="4753590" y="5747292"/>
              </a:cubicBezTo>
              <a:cubicBezTo>
                <a:pt x="4753590" y="5732194"/>
                <a:pt x="4765833" y="5719952"/>
                <a:pt x="4780930" y="5719952"/>
              </a:cubicBezTo>
              <a:cubicBezTo>
                <a:pt x="4796028" y="5719952"/>
                <a:pt x="4808270" y="5732194"/>
                <a:pt x="4808270" y="5747292"/>
              </a:cubicBezTo>
              <a:cubicBezTo>
                <a:pt x="4808270" y="5762390"/>
                <a:pt x="4796028" y="5774632"/>
                <a:pt x="4780930" y="5774632"/>
              </a:cubicBezTo>
              <a:close/>
              <a:moveTo>
                <a:pt x="4847590" y="5774632"/>
              </a:moveTo>
              <a:cubicBezTo>
                <a:pt x="4832493" y="5774632"/>
                <a:pt x="4820251" y="5762390"/>
                <a:pt x="4820251" y="5747292"/>
              </a:cubicBezTo>
              <a:cubicBezTo>
                <a:pt x="4820251" y="5732194"/>
                <a:pt x="4832493" y="5719952"/>
                <a:pt x="4847590" y="5719952"/>
              </a:cubicBezTo>
              <a:cubicBezTo>
                <a:pt x="4862688" y="5719952"/>
                <a:pt x="4874930" y="5732194"/>
                <a:pt x="4874930" y="5747292"/>
              </a:cubicBezTo>
              <a:cubicBezTo>
                <a:pt x="4874930" y="5762390"/>
                <a:pt x="4862688" y="5774632"/>
                <a:pt x="4847590" y="5774632"/>
              </a:cubicBezTo>
              <a:close/>
              <a:moveTo>
                <a:pt x="4914252" y="5774632"/>
              </a:moveTo>
              <a:cubicBezTo>
                <a:pt x="4899154" y="5774632"/>
                <a:pt x="4886912" y="5762390"/>
                <a:pt x="4886912" y="5747292"/>
              </a:cubicBezTo>
              <a:cubicBezTo>
                <a:pt x="4886912" y="5732194"/>
                <a:pt x="4899154" y="5719952"/>
                <a:pt x="4914252" y="5719952"/>
              </a:cubicBezTo>
              <a:cubicBezTo>
                <a:pt x="4929349" y="5719952"/>
                <a:pt x="4941591" y="5732194"/>
                <a:pt x="4941591" y="5747292"/>
              </a:cubicBezTo>
              <a:cubicBezTo>
                <a:pt x="4941591" y="5762390"/>
                <a:pt x="4929349" y="5774632"/>
                <a:pt x="4914252" y="5774632"/>
              </a:cubicBezTo>
              <a:close/>
              <a:moveTo>
                <a:pt x="4980913" y="5774632"/>
              </a:moveTo>
              <a:cubicBezTo>
                <a:pt x="4965815" y="5774632"/>
                <a:pt x="4953573" y="5762390"/>
                <a:pt x="4953573" y="5747292"/>
              </a:cubicBezTo>
              <a:cubicBezTo>
                <a:pt x="4953573" y="5732194"/>
                <a:pt x="4965815" y="5719952"/>
                <a:pt x="4980913" y="5719952"/>
              </a:cubicBezTo>
              <a:cubicBezTo>
                <a:pt x="4996011" y="5719952"/>
                <a:pt x="5008253" y="5732194"/>
                <a:pt x="5008253" y="5747292"/>
              </a:cubicBezTo>
              <a:cubicBezTo>
                <a:pt x="5008253" y="5762390"/>
                <a:pt x="4996011" y="5774632"/>
                <a:pt x="4980913" y="5774632"/>
              </a:cubicBezTo>
              <a:close/>
              <a:moveTo>
                <a:pt x="5314217" y="5774632"/>
              </a:moveTo>
              <a:cubicBezTo>
                <a:pt x="5299120" y="5774632"/>
                <a:pt x="5286877" y="5762390"/>
                <a:pt x="5286877" y="5747292"/>
              </a:cubicBezTo>
              <a:cubicBezTo>
                <a:pt x="5286877" y="5732194"/>
                <a:pt x="5299120" y="5719952"/>
                <a:pt x="5314217" y="5719952"/>
              </a:cubicBezTo>
              <a:cubicBezTo>
                <a:pt x="5329315" y="5719952"/>
                <a:pt x="5341557" y="5732194"/>
                <a:pt x="5341557" y="5747292"/>
              </a:cubicBezTo>
              <a:cubicBezTo>
                <a:pt x="5341557" y="5762390"/>
                <a:pt x="5329315" y="5774632"/>
                <a:pt x="5314217" y="5774632"/>
              </a:cubicBezTo>
              <a:close/>
              <a:moveTo>
                <a:pt x="5380878" y="5774632"/>
              </a:moveTo>
              <a:cubicBezTo>
                <a:pt x="5365781" y="5774632"/>
                <a:pt x="5353539" y="5762390"/>
                <a:pt x="5353539" y="5747292"/>
              </a:cubicBezTo>
              <a:cubicBezTo>
                <a:pt x="5353539" y="5732194"/>
                <a:pt x="5365781" y="5719952"/>
                <a:pt x="5380878" y="5719952"/>
              </a:cubicBezTo>
              <a:cubicBezTo>
                <a:pt x="5395976" y="5719952"/>
                <a:pt x="5408218" y="5732194"/>
                <a:pt x="5408218" y="5747292"/>
              </a:cubicBezTo>
              <a:cubicBezTo>
                <a:pt x="5408218" y="5762390"/>
                <a:pt x="5395976" y="5774632"/>
                <a:pt x="5380878" y="5774632"/>
              </a:cubicBezTo>
              <a:close/>
              <a:moveTo>
                <a:pt x="5514200" y="5774632"/>
              </a:moveTo>
              <a:cubicBezTo>
                <a:pt x="5499102" y="5774632"/>
                <a:pt x="5486860" y="5762390"/>
                <a:pt x="5486860" y="5747292"/>
              </a:cubicBezTo>
              <a:cubicBezTo>
                <a:pt x="5486860" y="5732194"/>
                <a:pt x="5499102" y="5719952"/>
                <a:pt x="5514200" y="5719952"/>
              </a:cubicBezTo>
              <a:cubicBezTo>
                <a:pt x="5529298" y="5719952"/>
                <a:pt x="5541540" y="5732194"/>
                <a:pt x="5541540" y="5747292"/>
              </a:cubicBezTo>
              <a:cubicBezTo>
                <a:pt x="5541540" y="5762390"/>
                <a:pt x="5529298" y="5774632"/>
                <a:pt x="5514200" y="5774632"/>
              </a:cubicBezTo>
              <a:close/>
              <a:moveTo>
                <a:pt x="7314048" y="5774632"/>
              </a:moveTo>
              <a:cubicBezTo>
                <a:pt x="7298950" y="5774632"/>
                <a:pt x="7286703" y="5762390"/>
                <a:pt x="7286703" y="5747292"/>
              </a:cubicBezTo>
              <a:cubicBezTo>
                <a:pt x="7286703" y="5732194"/>
                <a:pt x="7298950" y="5719952"/>
                <a:pt x="7314048" y="5719952"/>
              </a:cubicBezTo>
              <a:cubicBezTo>
                <a:pt x="7329145" y="5719952"/>
                <a:pt x="7341382" y="5732194"/>
                <a:pt x="7341382" y="5747292"/>
              </a:cubicBezTo>
              <a:cubicBezTo>
                <a:pt x="7341382" y="5762390"/>
                <a:pt x="7329145" y="5774632"/>
                <a:pt x="7314048" y="5774632"/>
              </a:cubicBezTo>
              <a:close/>
              <a:moveTo>
                <a:pt x="4114321" y="5708004"/>
              </a:moveTo>
              <a:cubicBezTo>
                <a:pt x="4099223" y="5708004"/>
                <a:pt x="4086981" y="5695762"/>
                <a:pt x="4086981" y="5680664"/>
              </a:cubicBezTo>
              <a:cubicBezTo>
                <a:pt x="4086981" y="5665567"/>
                <a:pt x="4099223" y="5653325"/>
                <a:pt x="4114321" y="5653325"/>
              </a:cubicBezTo>
              <a:cubicBezTo>
                <a:pt x="4129418" y="5653325"/>
                <a:pt x="4141660" y="5665567"/>
                <a:pt x="4141660" y="5680664"/>
              </a:cubicBezTo>
              <a:cubicBezTo>
                <a:pt x="4141660" y="5695762"/>
                <a:pt x="4129418" y="5708004"/>
                <a:pt x="4114321" y="5708004"/>
              </a:cubicBezTo>
              <a:close/>
              <a:moveTo>
                <a:pt x="4247642" y="5708004"/>
              </a:moveTo>
              <a:cubicBezTo>
                <a:pt x="4232545" y="5708004"/>
                <a:pt x="4220302" y="5695762"/>
                <a:pt x="4220302" y="5680664"/>
              </a:cubicBezTo>
              <a:cubicBezTo>
                <a:pt x="4220302" y="5665567"/>
                <a:pt x="4232545" y="5653325"/>
                <a:pt x="4247642" y="5653325"/>
              </a:cubicBezTo>
              <a:cubicBezTo>
                <a:pt x="4262740" y="5653325"/>
                <a:pt x="4274982" y="5665567"/>
                <a:pt x="4274982" y="5680664"/>
              </a:cubicBezTo>
              <a:cubicBezTo>
                <a:pt x="4274982" y="5695762"/>
                <a:pt x="4262740" y="5708004"/>
                <a:pt x="4247642" y="5708004"/>
              </a:cubicBezTo>
              <a:close/>
              <a:moveTo>
                <a:pt x="4447625" y="5708004"/>
              </a:moveTo>
              <a:cubicBezTo>
                <a:pt x="4432527" y="5708004"/>
                <a:pt x="4420285" y="5695762"/>
                <a:pt x="4420285" y="5680664"/>
              </a:cubicBezTo>
              <a:cubicBezTo>
                <a:pt x="4420285" y="5665567"/>
                <a:pt x="4432527" y="5653325"/>
                <a:pt x="4447625" y="5653325"/>
              </a:cubicBezTo>
              <a:cubicBezTo>
                <a:pt x="4462723" y="5653325"/>
                <a:pt x="4474965" y="5665567"/>
                <a:pt x="4474965" y="5680664"/>
              </a:cubicBezTo>
              <a:cubicBezTo>
                <a:pt x="4474965" y="5695762"/>
                <a:pt x="4462723" y="5708004"/>
                <a:pt x="4447625" y="5708004"/>
              </a:cubicBezTo>
              <a:close/>
              <a:moveTo>
                <a:pt x="4514286" y="5708004"/>
              </a:moveTo>
              <a:cubicBezTo>
                <a:pt x="4499189" y="5708004"/>
                <a:pt x="4486946" y="5695762"/>
                <a:pt x="4486946" y="5680664"/>
              </a:cubicBezTo>
              <a:cubicBezTo>
                <a:pt x="4486946" y="5665567"/>
                <a:pt x="4499189" y="5653325"/>
                <a:pt x="4514286" y="5653325"/>
              </a:cubicBezTo>
              <a:cubicBezTo>
                <a:pt x="4529384" y="5653325"/>
                <a:pt x="4541626" y="5665567"/>
                <a:pt x="4541626" y="5680664"/>
              </a:cubicBezTo>
              <a:cubicBezTo>
                <a:pt x="4541626" y="5695762"/>
                <a:pt x="4529384" y="5708004"/>
                <a:pt x="4514286" y="5708004"/>
              </a:cubicBezTo>
              <a:close/>
              <a:moveTo>
                <a:pt x="4780930" y="5708004"/>
              </a:moveTo>
              <a:cubicBezTo>
                <a:pt x="4765833" y="5708004"/>
                <a:pt x="4753590" y="5695762"/>
                <a:pt x="4753590" y="5680664"/>
              </a:cubicBezTo>
              <a:cubicBezTo>
                <a:pt x="4753590" y="5665567"/>
                <a:pt x="4765833" y="5653325"/>
                <a:pt x="4780930" y="5653325"/>
              </a:cubicBezTo>
              <a:cubicBezTo>
                <a:pt x="4796028" y="5653325"/>
                <a:pt x="4808270" y="5665567"/>
                <a:pt x="4808270" y="5680664"/>
              </a:cubicBezTo>
              <a:cubicBezTo>
                <a:pt x="4808270" y="5695762"/>
                <a:pt x="4796028" y="5708004"/>
                <a:pt x="4780930" y="5708004"/>
              </a:cubicBezTo>
              <a:close/>
              <a:moveTo>
                <a:pt x="4847590" y="5708004"/>
              </a:moveTo>
              <a:cubicBezTo>
                <a:pt x="4832493" y="5708004"/>
                <a:pt x="4820251" y="5695762"/>
                <a:pt x="4820251" y="5680664"/>
              </a:cubicBezTo>
              <a:cubicBezTo>
                <a:pt x="4820251" y="5665567"/>
                <a:pt x="4832493" y="5653325"/>
                <a:pt x="4847590" y="5653325"/>
              </a:cubicBezTo>
              <a:cubicBezTo>
                <a:pt x="4862688" y="5653325"/>
                <a:pt x="4874930" y="5665567"/>
                <a:pt x="4874930" y="5680664"/>
              </a:cubicBezTo>
              <a:cubicBezTo>
                <a:pt x="4874930" y="5695762"/>
                <a:pt x="4862688" y="5708004"/>
                <a:pt x="4847590" y="5708004"/>
              </a:cubicBezTo>
              <a:close/>
              <a:moveTo>
                <a:pt x="5047573" y="5708004"/>
              </a:moveTo>
              <a:cubicBezTo>
                <a:pt x="5032476" y="5708004"/>
                <a:pt x="5020233" y="5695762"/>
                <a:pt x="5020233" y="5680664"/>
              </a:cubicBezTo>
              <a:cubicBezTo>
                <a:pt x="5020233" y="5665567"/>
                <a:pt x="5032476" y="5653325"/>
                <a:pt x="5047573" y="5653325"/>
              </a:cubicBezTo>
              <a:cubicBezTo>
                <a:pt x="5062671" y="5653325"/>
                <a:pt x="5074913" y="5665567"/>
                <a:pt x="5074913" y="5680664"/>
              </a:cubicBezTo>
              <a:cubicBezTo>
                <a:pt x="5074913" y="5695762"/>
                <a:pt x="5062671" y="5708004"/>
                <a:pt x="5047573" y="5708004"/>
              </a:cubicBezTo>
              <a:close/>
              <a:moveTo>
                <a:pt x="5180896" y="5708004"/>
              </a:moveTo>
              <a:cubicBezTo>
                <a:pt x="5165798" y="5708004"/>
                <a:pt x="5153556" y="5695762"/>
                <a:pt x="5153556" y="5680664"/>
              </a:cubicBezTo>
              <a:cubicBezTo>
                <a:pt x="5153556" y="5665567"/>
                <a:pt x="5165798" y="5653325"/>
                <a:pt x="5180896" y="5653325"/>
              </a:cubicBezTo>
              <a:cubicBezTo>
                <a:pt x="5195993" y="5653325"/>
                <a:pt x="5208235" y="5665567"/>
                <a:pt x="5208235" y="5680664"/>
              </a:cubicBezTo>
              <a:cubicBezTo>
                <a:pt x="5208235" y="5695762"/>
                <a:pt x="5195993" y="5708004"/>
                <a:pt x="5180896" y="5708004"/>
              </a:cubicBezTo>
              <a:close/>
              <a:moveTo>
                <a:pt x="5314217" y="5708004"/>
              </a:moveTo>
              <a:cubicBezTo>
                <a:pt x="5299120" y="5708004"/>
                <a:pt x="5286877" y="5695762"/>
                <a:pt x="5286877" y="5680664"/>
              </a:cubicBezTo>
              <a:cubicBezTo>
                <a:pt x="5286877" y="5665567"/>
                <a:pt x="5299120" y="5653325"/>
                <a:pt x="5314217" y="5653325"/>
              </a:cubicBezTo>
              <a:cubicBezTo>
                <a:pt x="5329315" y="5653325"/>
                <a:pt x="5341557" y="5665567"/>
                <a:pt x="5341557" y="5680664"/>
              </a:cubicBezTo>
              <a:cubicBezTo>
                <a:pt x="5341557" y="5695762"/>
                <a:pt x="5329315" y="5708004"/>
                <a:pt x="5314217" y="5708004"/>
              </a:cubicBezTo>
              <a:close/>
              <a:moveTo>
                <a:pt x="5380878" y="5708004"/>
              </a:moveTo>
              <a:cubicBezTo>
                <a:pt x="5365781" y="5708004"/>
                <a:pt x="5353539" y="5695762"/>
                <a:pt x="5353539" y="5680664"/>
              </a:cubicBezTo>
              <a:cubicBezTo>
                <a:pt x="5353539" y="5665567"/>
                <a:pt x="5365781" y="5653325"/>
                <a:pt x="5380878" y="5653325"/>
              </a:cubicBezTo>
              <a:cubicBezTo>
                <a:pt x="5395976" y="5653325"/>
                <a:pt x="5408218" y="5665567"/>
                <a:pt x="5408218" y="5680664"/>
              </a:cubicBezTo>
              <a:cubicBezTo>
                <a:pt x="5408218" y="5695762"/>
                <a:pt x="5395976" y="5708004"/>
                <a:pt x="5380878" y="5708004"/>
              </a:cubicBezTo>
              <a:close/>
              <a:moveTo>
                <a:pt x="5447539" y="5708004"/>
              </a:moveTo>
              <a:cubicBezTo>
                <a:pt x="5432441" y="5708004"/>
                <a:pt x="5420199" y="5695762"/>
                <a:pt x="5420199" y="5680664"/>
              </a:cubicBezTo>
              <a:cubicBezTo>
                <a:pt x="5420199" y="5665567"/>
                <a:pt x="5432441" y="5653325"/>
                <a:pt x="5447539" y="5653325"/>
              </a:cubicBezTo>
              <a:cubicBezTo>
                <a:pt x="5462636" y="5653325"/>
                <a:pt x="5474878" y="5665567"/>
                <a:pt x="5474878" y="5680664"/>
              </a:cubicBezTo>
              <a:cubicBezTo>
                <a:pt x="5474878" y="5695762"/>
                <a:pt x="5462636" y="5708004"/>
                <a:pt x="5447539" y="5708004"/>
              </a:cubicBezTo>
              <a:close/>
              <a:moveTo>
                <a:pt x="5514200" y="5708004"/>
              </a:moveTo>
              <a:cubicBezTo>
                <a:pt x="5499102" y="5708004"/>
                <a:pt x="5486860" y="5695762"/>
                <a:pt x="5486860" y="5680664"/>
              </a:cubicBezTo>
              <a:cubicBezTo>
                <a:pt x="5486860" y="5665567"/>
                <a:pt x="5499102" y="5653325"/>
                <a:pt x="5514200" y="5653325"/>
              </a:cubicBezTo>
              <a:cubicBezTo>
                <a:pt x="5529298" y="5653325"/>
                <a:pt x="5541540" y="5665567"/>
                <a:pt x="5541540" y="5680664"/>
              </a:cubicBezTo>
              <a:cubicBezTo>
                <a:pt x="5541540" y="5695762"/>
                <a:pt x="5529298" y="5708004"/>
                <a:pt x="5514200" y="5708004"/>
              </a:cubicBezTo>
              <a:close/>
              <a:moveTo>
                <a:pt x="5580861" y="5708004"/>
              </a:moveTo>
              <a:cubicBezTo>
                <a:pt x="5565764" y="5708004"/>
                <a:pt x="5553521" y="5695762"/>
                <a:pt x="5553521" y="5680664"/>
              </a:cubicBezTo>
              <a:cubicBezTo>
                <a:pt x="5553521" y="5665567"/>
                <a:pt x="5565764" y="5653325"/>
                <a:pt x="5580861" y="5653325"/>
              </a:cubicBezTo>
              <a:cubicBezTo>
                <a:pt x="5595959" y="5653325"/>
                <a:pt x="5608201" y="5665567"/>
                <a:pt x="5608201" y="5680664"/>
              </a:cubicBezTo>
              <a:cubicBezTo>
                <a:pt x="5608201" y="5695762"/>
                <a:pt x="5595959" y="5708004"/>
                <a:pt x="5580861" y="5708004"/>
              </a:cubicBezTo>
              <a:close/>
              <a:moveTo>
                <a:pt x="6847421" y="5708004"/>
              </a:moveTo>
              <a:cubicBezTo>
                <a:pt x="6832323" y="5708004"/>
                <a:pt x="6820076" y="5695762"/>
                <a:pt x="6820076" y="5680664"/>
              </a:cubicBezTo>
              <a:cubicBezTo>
                <a:pt x="6820076" y="5665567"/>
                <a:pt x="6832323" y="5653325"/>
                <a:pt x="6847421" y="5653325"/>
              </a:cubicBezTo>
              <a:cubicBezTo>
                <a:pt x="6862519" y="5653325"/>
                <a:pt x="6874756" y="5665567"/>
                <a:pt x="6874756" y="5680664"/>
              </a:cubicBezTo>
              <a:cubicBezTo>
                <a:pt x="6874756" y="5695762"/>
                <a:pt x="6862519" y="5708004"/>
                <a:pt x="6847421" y="5708004"/>
              </a:cubicBezTo>
              <a:close/>
              <a:moveTo>
                <a:pt x="7380708" y="5708004"/>
              </a:moveTo>
              <a:cubicBezTo>
                <a:pt x="7365610" y="5708004"/>
                <a:pt x="7353363" y="5695762"/>
                <a:pt x="7353363" y="5680664"/>
              </a:cubicBezTo>
              <a:cubicBezTo>
                <a:pt x="7353363" y="5665567"/>
                <a:pt x="7365610" y="5653325"/>
                <a:pt x="7380708" y="5653325"/>
              </a:cubicBezTo>
              <a:cubicBezTo>
                <a:pt x="7395806" y="5653325"/>
                <a:pt x="7408043" y="5665567"/>
                <a:pt x="7408043" y="5680664"/>
              </a:cubicBezTo>
              <a:cubicBezTo>
                <a:pt x="7408043" y="5695762"/>
                <a:pt x="7395806" y="5708004"/>
                <a:pt x="7380708" y="5708004"/>
              </a:cubicBezTo>
              <a:close/>
              <a:moveTo>
                <a:pt x="7447369" y="5708004"/>
              </a:moveTo>
              <a:cubicBezTo>
                <a:pt x="7432272" y="5708004"/>
                <a:pt x="7420024" y="5695762"/>
                <a:pt x="7420024" y="5680664"/>
              </a:cubicBezTo>
              <a:cubicBezTo>
                <a:pt x="7420024" y="5665567"/>
                <a:pt x="7432272" y="5653325"/>
                <a:pt x="7447369" y="5653325"/>
              </a:cubicBezTo>
              <a:cubicBezTo>
                <a:pt x="7462467" y="5653325"/>
                <a:pt x="7474704" y="5665567"/>
                <a:pt x="7474704" y="5680664"/>
              </a:cubicBezTo>
              <a:cubicBezTo>
                <a:pt x="7474704" y="5695762"/>
                <a:pt x="7462467" y="5708004"/>
                <a:pt x="7447369" y="5708004"/>
              </a:cubicBezTo>
              <a:close/>
              <a:moveTo>
                <a:pt x="8380622" y="5708004"/>
              </a:moveTo>
              <a:cubicBezTo>
                <a:pt x="8365524" y="5708004"/>
                <a:pt x="8353277" y="5695762"/>
                <a:pt x="8353277" y="5680664"/>
              </a:cubicBezTo>
              <a:cubicBezTo>
                <a:pt x="8353277" y="5665567"/>
                <a:pt x="8365524" y="5653325"/>
                <a:pt x="8380622" y="5653325"/>
              </a:cubicBezTo>
              <a:cubicBezTo>
                <a:pt x="8395719" y="5653325"/>
                <a:pt x="8407956" y="5665567"/>
                <a:pt x="8407956" y="5680664"/>
              </a:cubicBezTo>
              <a:cubicBezTo>
                <a:pt x="8407956" y="5695762"/>
                <a:pt x="8395719" y="5708004"/>
                <a:pt x="8380622" y="5708004"/>
              </a:cubicBezTo>
              <a:close/>
              <a:moveTo>
                <a:pt x="8513944" y="5708004"/>
              </a:moveTo>
              <a:cubicBezTo>
                <a:pt x="8498847" y="5708004"/>
                <a:pt x="8486599" y="5695762"/>
                <a:pt x="8486599" y="5680664"/>
              </a:cubicBezTo>
              <a:cubicBezTo>
                <a:pt x="8486599" y="5665567"/>
                <a:pt x="8498847" y="5653325"/>
                <a:pt x="8513944" y="5653325"/>
              </a:cubicBezTo>
              <a:cubicBezTo>
                <a:pt x="8529042" y="5653325"/>
                <a:pt x="8541279" y="5665567"/>
                <a:pt x="8541279" y="5680664"/>
              </a:cubicBezTo>
              <a:cubicBezTo>
                <a:pt x="8541279" y="5695762"/>
                <a:pt x="8529042" y="5708004"/>
                <a:pt x="8513944" y="5708004"/>
              </a:cubicBezTo>
              <a:close/>
              <a:moveTo>
                <a:pt x="3847677" y="5641375"/>
              </a:moveTo>
              <a:cubicBezTo>
                <a:pt x="3832579" y="5641375"/>
                <a:pt x="3820337" y="5629133"/>
                <a:pt x="3820337" y="5614035"/>
              </a:cubicBezTo>
              <a:cubicBezTo>
                <a:pt x="3820337" y="5598938"/>
                <a:pt x="3832579" y="5586696"/>
                <a:pt x="3847677" y="5586696"/>
              </a:cubicBezTo>
              <a:cubicBezTo>
                <a:pt x="3862774" y="5586696"/>
                <a:pt x="3875016" y="5598938"/>
                <a:pt x="3875016" y="5614035"/>
              </a:cubicBezTo>
              <a:cubicBezTo>
                <a:pt x="3875016" y="5629133"/>
                <a:pt x="3862774" y="5641375"/>
                <a:pt x="3847677" y="5641375"/>
              </a:cubicBezTo>
              <a:close/>
              <a:moveTo>
                <a:pt x="3914338" y="5641375"/>
              </a:moveTo>
              <a:cubicBezTo>
                <a:pt x="3899240" y="5641375"/>
                <a:pt x="3886998" y="5629133"/>
                <a:pt x="3886998" y="5614035"/>
              </a:cubicBezTo>
              <a:cubicBezTo>
                <a:pt x="3886998" y="5598938"/>
                <a:pt x="3899240" y="5586696"/>
                <a:pt x="3914338" y="5586696"/>
              </a:cubicBezTo>
              <a:cubicBezTo>
                <a:pt x="3929436" y="5586696"/>
                <a:pt x="3941678" y="5598938"/>
                <a:pt x="3941678" y="5614035"/>
              </a:cubicBezTo>
              <a:cubicBezTo>
                <a:pt x="3941678" y="5629133"/>
                <a:pt x="3929436" y="5641375"/>
                <a:pt x="3914338" y="5641375"/>
              </a:cubicBezTo>
              <a:close/>
              <a:moveTo>
                <a:pt x="4047659" y="5641375"/>
              </a:moveTo>
              <a:cubicBezTo>
                <a:pt x="4032562" y="5641375"/>
                <a:pt x="4020320" y="5629133"/>
                <a:pt x="4020320" y="5614035"/>
              </a:cubicBezTo>
              <a:cubicBezTo>
                <a:pt x="4020320" y="5598938"/>
                <a:pt x="4032562" y="5586696"/>
                <a:pt x="4047659" y="5586696"/>
              </a:cubicBezTo>
              <a:cubicBezTo>
                <a:pt x="4062757" y="5586696"/>
                <a:pt x="4074999" y="5598938"/>
                <a:pt x="4074999" y="5614035"/>
              </a:cubicBezTo>
              <a:cubicBezTo>
                <a:pt x="4074999" y="5629133"/>
                <a:pt x="4062757" y="5641375"/>
                <a:pt x="4047659" y="5641375"/>
              </a:cubicBezTo>
              <a:close/>
              <a:moveTo>
                <a:pt x="4247642" y="5641375"/>
              </a:moveTo>
              <a:cubicBezTo>
                <a:pt x="4232545" y="5641375"/>
                <a:pt x="4220302" y="5629133"/>
                <a:pt x="4220302" y="5614035"/>
              </a:cubicBezTo>
              <a:cubicBezTo>
                <a:pt x="4220302" y="5598938"/>
                <a:pt x="4232545" y="5586696"/>
                <a:pt x="4247642" y="5586696"/>
              </a:cubicBezTo>
              <a:cubicBezTo>
                <a:pt x="4262740" y="5586696"/>
                <a:pt x="4274982" y="5598938"/>
                <a:pt x="4274982" y="5614035"/>
              </a:cubicBezTo>
              <a:cubicBezTo>
                <a:pt x="4274982" y="5629133"/>
                <a:pt x="4262740" y="5641375"/>
                <a:pt x="4247642" y="5641375"/>
              </a:cubicBezTo>
              <a:close/>
              <a:moveTo>
                <a:pt x="4447625" y="5641375"/>
              </a:moveTo>
              <a:cubicBezTo>
                <a:pt x="4432527" y="5641375"/>
                <a:pt x="4420285" y="5629133"/>
                <a:pt x="4420285" y="5614035"/>
              </a:cubicBezTo>
              <a:cubicBezTo>
                <a:pt x="4420285" y="5598938"/>
                <a:pt x="4432527" y="5586696"/>
                <a:pt x="4447625" y="5586696"/>
              </a:cubicBezTo>
              <a:cubicBezTo>
                <a:pt x="4462723" y="5586696"/>
                <a:pt x="4474965" y="5598938"/>
                <a:pt x="4474965" y="5614035"/>
              </a:cubicBezTo>
              <a:cubicBezTo>
                <a:pt x="4474965" y="5629133"/>
                <a:pt x="4462723" y="5641375"/>
                <a:pt x="4447625" y="5641375"/>
              </a:cubicBezTo>
              <a:close/>
              <a:moveTo>
                <a:pt x="4580947" y="5641375"/>
              </a:moveTo>
              <a:cubicBezTo>
                <a:pt x="4565850" y="5641375"/>
                <a:pt x="4553608" y="5629133"/>
                <a:pt x="4553608" y="5614035"/>
              </a:cubicBezTo>
              <a:cubicBezTo>
                <a:pt x="4553608" y="5598938"/>
                <a:pt x="4565850" y="5586696"/>
                <a:pt x="4580947" y="5586696"/>
              </a:cubicBezTo>
              <a:cubicBezTo>
                <a:pt x="4596045" y="5586696"/>
                <a:pt x="4608287" y="5598938"/>
                <a:pt x="4608287" y="5614035"/>
              </a:cubicBezTo>
              <a:cubicBezTo>
                <a:pt x="4608287" y="5629133"/>
                <a:pt x="4596045" y="5641375"/>
                <a:pt x="4580947" y="5641375"/>
              </a:cubicBezTo>
              <a:close/>
              <a:moveTo>
                <a:pt x="4647608" y="5641375"/>
              </a:moveTo>
              <a:cubicBezTo>
                <a:pt x="4632510" y="5641375"/>
                <a:pt x="4620268" y="5629133"/>
                <a:pt x="4620268" y="5614035"/>
              </a:cubicBezTo>
              <a:cubicBezTo>
                <a:pt x="4620268" y="5598938"/>
                <a:pt x="4632510" y="5586696"/>
                <a:pt x="4647608" y="5586696"/>
              </a:cubicBezTo>
              <a:cubicBezTo>
                <a:pt x="4662705" y="5586696"/>
                <a:pt x="4674947" y="5598938"/>
                <a:pt x="4674947" y="5614035"/>
              </a:cubicBezTo>
              <a:cubicBezTo>
                <a:pt x="4674947" y="5629133"/>
                <a:pt x="4662705" y="5641375"/>
                <a:pt x="4647608" y="5641375"/>
              </a:cubicBezTo>
              <a:close/>
              <a:moveTo>
                <a:pt x="4714269" y="5641375"/>
              </a:moveTo>
              <a:cubicBezTo>
                <a:pt x="4699171" y="5641375"/>
                <a:pt x="4686929" y="5629133"/>
                <a:pt x="4686929" y="5614035"/>
              </a:cubicBezTo>
              <a:cubicBezTo>
                <a:pt x="4686929" y="5598938"/>
                <a:pt x="4699171" y="5586696"/>
                <a:pt x="4714269" y="5586696"/>
              </a:cubicBezTo>
              <a:cubicBezTo>
                <a:pt x="4729367" y="5586696"/>
                <a:pt x="4741609" y="5598938"/>
                <a:pt x="4741609" y="5614035"/>
              </a:cubicBezTo>
              <a:cubicBezTo>
                <a:pt x="4741609" y="5629133"/>
                <a:pt x="4729367" y="5641375"/>
                <a:pt x="4714269" y="5641375"/>
              </a:cubicBezTo>
              <a:close/>
              <a:moveTo>
                <a:pt x="4780930" y="5641375"/>
              </a:moveTo>
              <a:cubicBezTo>
                <a:pt x="4765833" y="5641375"/>
                <a:pt x="4753590" y="5629133"/>
                <a:pt x="4753590" y="5614035"/>
              </a:cubicBezTo>
              <a:cubicBezTo>
                <a:pt x="4753590" y="5598938"/>
                <a:pt x="4765833" y="5586696"/>
                <a:pt x="4780930" y="5586696"/>
              </a:cubicBezTo>
              <a:cubicBezTo>
                <a:pt x="4796028" y="5586696"/>
                <a:pt x="4808270" y="5598938"/>
                <a:pt x="4808270" y="5614035"/>
              </a:cubicBezTo>
              <a:cubicBezTo>
                <a:pt x="4808270" y="5629133"/>
                <a:pt x="4796028" y="5641375"/>
                <a:pt x="4780930" y="5641375"/>
              </a:cubicBezTo>
              <a:close/>
              <a:moveTo>
                <a:pt x="4914252" y="5641375"/>
              </a:moveTo>
              <a:cubicBezTo>
                <a:pt x="4899154" y="5641375"/>
                <a:pt x="4886912" y="5629133"/>
                <a:pt x="4886912" y="5614035"/>
              </a:cubicBezTo>
              <a:cubicBezTo>
                <a:pt x="4886912" y="5598938"/>
                <a:pt x="4899154" y="5586696"/>
                <a:pt x="4914252" y="5586696"/>
              </a:cubicBezTo>
              <a:cubicBezTo>
                <a:pt x="4929349" y="5586696"/>
                <a:pt x="4941591" y="5598938"/>
                <a:pt x="4941591" y="5614035"/>
              </a:cubicBezTo>
              <a:cubicBezTo>
                <a:pt x="4941591" y="5629133"/>
                <a:pt x="4929349" y="5641375"/>
                <a:pt x="4914252" y="5641375"/>
              </a:cubicBezTo>
              <a:close/>
              <a:moveTo>
                <a:pt x="4980913" y="5641375"/>
              </a:moveTo>
              <a:cubicBezTo>
                <a:pt x="4965815" y="5641375"/>
                <a:pt x="4953573" y="5629133"/>
                <a:pt x="4953573" y="5614035"/>
              </a:cubicBezTo>
              <a:cubicBezTo>
                <a:pt x="4953573" y="5598938"/>
                <a:pt x="4965815" y="5586696"/>
                <a:pt x="4980913" y="5586696"/>
              </a:cubicBezTo>
              <a:cubicBezTo>
                <a:pt x="4996011" y="5586696"/>
                <a:pt x="5008253" y="5598938"/>
                <a:pt x="5008253" y="5614035"/>
              </a:cubicBezTo>
              <a:cubicBezTo>
                <a:pt x="5008253" y="5629133"/>
                <a:pt x="4996011" y="5641375"/>
                <a:pt x="4980913" y="5641375"/>
              </a:cubicBezTo>
              <a:close/>
              <a:moveTo>
                <a:pt x="5047573" y="5641375"/>
              </a:moveTo>
              <a:cubicBezTo>
                <a:pt x="5032476" y="5641375"/>
                <a:pt x="5020233" y="5629133"/>
                <a:pt x="5020233" y="5614035"/>
              </a:cubicBezTo>
              <a:cubicBezTo>
                <a:pt x="5020233" y="5598938"/>
                <a:pt x="5032476" y="5586696"/>
                <a:pt x="5047573" y="5586696"/>
              </a:cubicBezTo>
              <a:cubicBezTo>
                <a:pt x="5062671" y="5586696"/>
                <a:pt x="5074913" y="5598938"/>
                <a:pt x="5074913" y="5614035"/>
              </a:cubicBezTo>
              <a:cubicBezTo>
                <a:pt x="5074913" y="5629133"/>
                <a:pt x="5062671" y="5641375"/>
                <a:pt x="5047573" y="5641375"/>
              </a:cubicBezTo>
              <a:close/>
              <a:moveTo>
                <a:pt x="5114234" y="5641375"/>
              </a:moveTo>
              <a:cubicBezTo>
                <a:pt x="5099137" y="5641375"/>
                <a:pt x="5086895" y="5629133"/>
                <a:pt x="5086895" y="5614035"/>
              </a:cubicBezTo>
              <a:cubicBezTo>
                <a:pt x="5086895" y="5598938"/>
                <a:pt x="5099137" y="5586696"/>
                <a:pt x="5114234" y="5586696"/>
              </a:cubicBezTo>
              <a:cubicBezTo>
                <a:pt x="5129332" y="5586696"/>
                <a:pt x="5141574" y="5598938"/>
                <a:pt x="5141574" y="5614035"/>
              </a:cubicBezTo>
              <a:cubicBezTo>
                <a:pt x="5141574" y="5629133"/>
                <a:pt x="5129332" y="5641375"/>
                <a:pt x="5114234" y="5641375"/>
              </a:cubicBezTo>
              <a:close/>
              <a:moveTo>
                <a:pt x="5180896" y="5641375"/>
              </a:moveTo>
              <a:cubicBezTo>
                <a:pt x="5165798" y="5641375"/>
                <a:pt x="5153556" y="5629133"/>
                <a:pt x="5153556" y="5614035"/>
              </a:cubicBezTo>
              <a:cubicBezTo>
                <a:pt x="5153556" y="5598938"/>
                <a:pt x="5165798" y="5586696"/>
                <a:pt x="5180896" y="5586696"/>
              </a:cubicBezTo>
              <a:cubicBezTo>
                <a:pt x="5195993" y="5586696"/>
                <a:pt x="5208235" y="5598938"/>
                <a:pt x="5208235" y="5614035"/>
              </a:cubicBezTo>
              <a:cubicBezTo>
                <a:pt x="5208235" y="5629133"/>
                <a:pt x="5195993" y="5641375"/>
                <a:pt x="5180896" y="5641375"/>
              </a:cubicBezTo>
              <a:close/>
              <a:moveTo>
                <a:pt x="5247556" y="5641375"/>
              </a:moveTo>
              <a:cubicBezTo>
                <a:pt x="5232458" y="5641375"/>
                <a:pt x="5220216" y="5629133"/>
                <a:pt x="5220216" y="5614035"/>
              </a:cubicBezTo>
              <a:cubicBezTo>
                <a:pt x="5220216" y="5598938"/>
                <a:pt x="5232458" y="5586696"/>
                <a:pt x="5247556" y="5586696"/>
              </a:cubicBezTo>
              <a:cubicBezTo>
                <a:pt x="5262654" y="5586696"/>
                <a:pt x="5274896" y="5598938"/>
                <a:pt x="5274896" y="5614035"/>
              </a:cubicBezTo>
              <a:cubicBezTo>
                <a:pt x="5274896" y="5629133"/>
                <a:pt x="5262654" y="5641375"/>
                <a:pt x="5247556" y="5641375"/>
              </a:cubicBezTo>
              <a:close/>
              <a:moveTo>
                <a:pt x="5314217" y="5641375"/>
              </a:moveTo>
              <a:cubicBezTo>
                <a:pt x="5299120" y="5641375"/>
                <a:pt x="5286877" y="5629133"/>
                <a:pt x="5286877" y="5614035"/>
              </a:cubicBezTo>
              <a:cubicBezTo>
                <a:pt x="5286877" y="5598938"/>
                <a:pt x="5299120" y="5586696"/>
                <a:pt x="5314217" y="5586696"/>
              </a:cubicBezTo>
              <a:cubicBezTo>
                <a:pt x="5329315" y="5586696"/>
                <a:pt x="5341557" y="5598938"/>
                <a:pt x="5341557" y="5614035"/>
              </a:cubicBezTo>
              <a:cubicBezTo>
                <a:pt x="5341557" y="5629133"/>
                <a:pt x="5329315" y="5641375"/>
                <a:pt x="5314217" y="5641375"/>
              </a:cubicBezTo>
              <a:close/>
              <a:moveTo>
                <a:pt x="5380878" y="5641375"/>
              </a:moveTo>
              <a:cubicBezTo>
                <a:pt x="5365781" y="5641375"/>
                <a:pt x="5353539" y="5629133"/>
                <a:pt x="5353539" y="5614035"/>
              </a:cubicBezTo>
              <a:cubicBezTo>
                <a:pt x="5353539" y="5598938"/>
                <a:pt x="5365781" y="5586696"/>
                <a:pt x="5380878" y="5586696"/>
              </a:cubicBezTo>
              <a:cubicBezTo>
                <a:pt x="5395976" y="5586696"/>
                <a:pt x="5408218" y="5598938"/>
                <a:pt x="5408218" y="5614035"/>
              </a:cubicBezTo>
              <a:cubicBezTo>
                <a:pt x="5408218" y="5629133"/>
                <a:pt x="5395976" y="5641375"/>
                <a:pt x="5380878" y="5641375"/>
              </a:cubicBezTo>
              <a:close/>
              <a:moveTo>
                <a:pt x="5447539" y="5641375"/>
              </a:moveTo>
              <a:cubicBezTo>
                <a:pt x="5432441" y="5641375"/>
                <a:pt x="5420199" y="5629133"/>
                <a:pt x="5420199" y="5614035"/>
              </a:cubicBezTo>
              <a:cubicBezTo>
                <a:pt x="5420199" y="5598938"/>
                <a:pt x="5432441" y="5586696"/>
                <a:pt x="5447539" y="5586696"/>
              </a:cubicBezTo>
              <a:cubicBezTo>
                <a:pt x="5462636" y="5586696"/>
                <a:pt x="5474878" y="5598938"/>
                <a:pt x="5474878" y="5614035"/>
              </a:cubicBezTo>
              <a:cubicBezTo>
                <a:pt x="5474878" y="5629133"/>
                <a:pt x="5462636" y="5641375"/>
                <a:pt x="5447539" y="5641375"/>
              </a:cubicBezTo>
              <a:close/>
              <a:moveTo>
                <a:pt x="5514200" y="5641375"/>
              </a:moveTo>
              <a:cubicBezTo>
                <a:pt x="5499102" y="5641375"/>
                <a:pt x="5486860" y="5629133"/>
                <a:pt x="5486860" y="5614035"/>
              </a:cubicBezTo>
              <a:cubicBezTo>
                <a:pt x="5486860" y="5598938"/>
                <a:pt x="5499102" y="5586696"/>
                <a:pt x="5514200" y="5586696"/>
              </a:cubicBezTo>
              <a:cubicBezTo>
                <a:pt x="5529298" y="5586696"/>
                <a:pt x="5541540" y="5598938"/>
                <a:pt x="5541540" y="5614035"/>
              </a:cubicBezTo>
              <a:cubicBezTo>
                <a:pt x="5541540" y="5629133"/>
                <a:pt x="5529298" y="5641375"/>
                <a:pt x="5514200" y="5641375"/>
              </a:cubicBezTo>
              <a:close/>
              <a:moveTo>
                <a:pt x="6780760" y="5641375"/>
              </a:moveTo>
              <a:cubicBezTo>
                <a:pt x="6765662" y="5641375"/>
                <a:pt x="6753415" y="5629133"/>
                <a:pt x="6753415" y="5614035"/>
              </a:cubicBezTo>
              <a:cubicBezTo>
                <a:pt x="6753415" y="5598938"/>
                <a:pt x="6765662" y="5586696"/>
                <a:pt x="6780760" y="5586696"/>
              </a:cubicBezTo>
              <a:cubicBezTo>
                <a:pt x="6795857" y="5586696"/>
                <a:pt x="6808094" y="5598938"/>
                <a:pt x="6808094" y="5614035"/>
              </a:cubicBezTo>
              <a:cubicBezTo>
                <a:pt x="6808094" y="5629133"/>
                <a:pt x="6795857" y="5641375"/>
                <a:pt x="6780760" y="5641375"/>
              </a:cubicBezTo>
              <a:close/>
              <a:moveTo>
                <a:pt x="7580691" y="5641375"/>
              </a:moveTo>
              <a:cubicBezTo>
                <a:pt x="7565593" y="5641375"/>
                <a:pt x="7553346" y="5629133"/>
                <a:pt x="7553346" y="5614035"/>
              </a:cubicBezTo>
              <a:cubicBezTo>
                <a:pt x="7553346" y="5598938"/>
                <a:pt x="7565593" y="5586696"/>
                <a:pt x="7580691" y="5586696"/>
              </a:cubicBezTo>
              <a:cubicBezTo>
                <a:pt x="7595788" y="5586696"/>
                <a:pt x="7608025" y="5598938"/>
                <a:pt x="7608025" y="5614035"/>
              </a:cubicBezTo>
              <a:cubicBezTo>
                <a:pt x="7608025" y="5629133"/>
                <a:pt x="7595788" y="5641375"/>
                <a:pt x="7580691" y="5641375"/>
              </a:cubicBezTo>
              <a:close/>
              <a:moveTo>
                <a:pt x="8313962" y="5641375"/>
              </a:moveTo>
              <a:cubicBezTo>
                <a:pt x="8298864" y="5641375"/>
                <a:pt x="8286617" y="5629133"/>
                <a:pt x="8286617" y="5614035"/>
              </a:cubicBezTo>
              <a:cubicBezTo>
                <a:pt x="8286617" y="5598938"/>
                <a:pt x="8298864" y="5586696"/>
                <a:pt x="8313962" y="5586696"/>
              </a:cubicBezTo>
              <a:cubicBezTo>
                <a:pt x="8329059" y="5586696"/>
                <a:pt x="8341296" y="5598938"/>
                <a:pt x="8341296" y="5614035"/>
              </a:cubicBezTo>
              <a:cubicBezTo>
                <a:pt x="8341296" y="5629133"/>
                <a:pt x="8329059" y="5641375"/>
                <a:pt x="8313962" y="5641375"/>
              </a:cubicBezTo>
              <a:close/>
              <a:moveTo>
                <a:pt x="8380622" y="5641375"/>
              </a:moveTo>
              <a:cubicBezTo>
                <a:pt x="8365524" y="5641375"/>
                <a:pt x="8353277" y="5629133"/>
                <a:pt x="8353277" y="5614035"/>
              </a:cubicBezTo>
              <a:cubicBezTo>
                <a:pt x="8353277" y="5598938"/>
                <a:pt x="8365524" y="5586696"/>
                <a:pt x="8380622" y="5586696"/>
              </a:cubicBezTo>
              <a:cubicBezTo>
                <a:pt x="8395719" y="5586696"/>
                <a:pt x="8407956" y="5598938"/>
                <a:pt x="8407956" y="5614035"/>
              </a:cubicBezTo>
              <a:cubicBezTo>
                <a:pt x="8407956" y="5629133"/>
                <a:pt x="8395719" y="5641375"/>
                <a:pt x="8380622" y="5641375"/>
              </a:cubicBezTo>
              <a:close/>
              <a:moveTo>
                <a:pt x="3781016" y="5574746"/>
              </a:moveTo>
              <a:cubicBezTo>
                <a:pt x="3765919" y="5574746"/>
                <a:pt x="3753677" y="5562504"/>
                <a:pt x="3753677" y="5547407"/>
              </a:cubicBezTo>
              <a:cubicBezTo>
                <a:pt x="3753677" y="5532309"/>
                <a:pt x="3765919" y="5520067"/>
                <a:pt x="3781016" y="5520067"/>
              </a:cubicBezTo>
              <a:cubicBezTo>
                <a:pt x="3796114" y="5520067"/>
                <a:pt x="3808356" y="5532309"/>
                <a:pt x="3808356" y="5547407"/>
              </a:cubicBezTo>
              <a:cubicBezTo>
                <a:pt x="3808356" y="5562504"/>
                <a:pt x="3796114" y="5574746"/>
                <a:pt x="3781016" y="5574746"/>
              </a:cubicBezTo>
              <a:close/>
              <a:moveTo>
                <a:pt x="4314303" y="5574746"/>
              </a:moveTo>
              <a:cubicBezTo>
                <a:pt x="4299206" y="5574746"/>
                <a:pt x="4286964" y="5562504"/>
                <a:pt x="4286964" y="5547407"/>
              </a:cubicBezTo>
              <a:cubicBezTo>
                <a:pt x="4286964" y="5532309"/>
                <a:pt x="4299206" y="5520067"/>
                <a:pt x="4314303" y="5520067"/>
              </a:cubicBezTo>
              <a:cubicBezTo>
                <a:pt x="4329401" y="5520067"/>
                <a:pt x="4341643" y="5532309"/>
                <a:pt x="4341643" y="5547407"/>
              </a:cubicBezTo>
              <a:cubicBezTo>
                <a:pt x="4341643" y="5562504"/>
                <a:pt x="4329401" y="5574746"/>
                <a:pt x="4314303" y="5574746"/>
              </a:cubicBezTo>
              <a:close/>
              <a:moveTo>
                <a:pt x="4514286" y="5574746"/>
              </a:moveTo>
              <a:cubicBezTo>
                <a:pt x="4499189" y="5574746"/>
                <a:pt x="4486946" y="5562504"/>
                <a:pt x="4486946" y="5547407"/>
              </a:cubicBezTo>
              <a:cubicBezTo>
                <a:pt x="4486946" y="5532309"/>
                <a:pt x="4499189" y="5520067"/>
                <a:pt x="4514286" y="5520067"/>
              </a:cubicBezTo>
              <a:cubicBezTo>
                <a:pt x="4529384" y="5520067"/>
                <a:pt x="4541626" y="5532309"/>
                <a:pt x="4541626" y="5547407"/>
              </a:cubicBezTo>
              <a:cubicBezTo>
                <a:pt x="4541626" y="5562504"/>
                <a:pt x="4529384" y="5574746"/>
                <a:pt x="4514286" y="5574746"/>
              </a:cubicBezTo>
              <a:close/>
              <a:moveTo>
                <a:pt x="4580947" y="5574746"/>
              </a:moveTo>
              <a:cubicBezTo>
                <a:pt x="4565850" y="5574746"/>
                <a:pt x="4553608" y="5562504"/>
                <a:pt x="4553608" y="5547407"/>
              </a:cubicBezTo>
              <a:cubicBezTo>
                <a:pt x="4553608" y="5532309"/>
                <a:pt x="4565850" y="5520067"/>
                <a:pt x="4580947" y="5520067"/>
              </a:cubicBezTo>
              <a:cubicBezTo>
                <a:pt x="4596045" y="5520067"/>
                <a:pt x="4608287" y="5532309"/>
                <a:pt x="4608287" y="5547407"/>
              </a:cubicBezTo>
              <a:cubicBezTo>
                <a:pt x="4608287" y="5562504"/>
                <a:pt x="4596045" y="5574746"/>
                <a:pt x="4580947" y="5574746"/>
              </a:cubicBezTo>
              <a:close/>
              <a:moveTo>
                <a:pt x="4647608" y="5574746"/>
              </a:moveTo>
              <a:cubicBezTo>
                <a:pt x="4632510" y="5574746"/>
                <a:pt x="4620268" y="5562504"/>
                <a:pt x="4620268" y="5547407"/>
              </a:cubicBezTo>
              <a:cubicBezTo>
                <a:pt x="4620268" y="5532309"/>
                <a:pt x="4632510" y="5520067"/>
                <a:pt x="4647608" y="5520067"/>
              </a:cubicBezTo>
              <a:cubicBezTo>
                <a:pt x="4662705" y="5520067"/>
                <a:pt x="4674947" y="5532309"/>
                <a:pt x="4674947" y="5547407"/>
              </a:cubicBezTo>
              <a:cubicBezTo>
                <a:pt x="4674947" y="5562504"/>
                <a:pt x="4662705" y="5574746"/>
                <a:pt x="4647608" y="5574746"/>
              </a:cubicBezTo>
              <a:close/>
              <a:moveTo>
                <a:pt x="4914252" y="5574746"/>
              </a:moveTo>
              <a:cubicBezTo>
                <a:pt x="4899154" y="5574746"/>
                <a:pt x="4886912" y="5562504"/>
                <a:pt x="4886912" y="5547407"/>
              </a:cubicBezTo>
              <a:cubicBezTo>
                <a:pt x="4886912" y="5532309"/>
                <a:pt x="4899154" y="5520067"/>
                <a:pt x="4914252" y="5520067"/>
              </a:cubicBezTo>
              <a:cubicBezTo>
                <a:pt x="4929349" y="5520067"/>
                <a:pt x="4941591" y="5532309"/>
                <a:pt x="4941591" y="5547407"/>
              </a:cubicBezTo>
              <a:cubicBezTo>
                <a:pt x="4941591" y="5562504"/>
                <a:pt x="4929349" y="5574746"/>
                <a:pt x="4914252" y="5574746"/>
              </a:cubicBezTo>
              <a:close/>
              <a:moveTo>
                <a:pt x="4980913" y="5574746"/>
              </a:moveTo>
              <a:cubicBezTo>
                <a:pt x="4965815" y="5574746"/>
                <a:pt x="4953573" y="5562504"/>
                <a:pt x="4953573" y="5547407"/>
              </a:cubicBezTo>
              <a:cubicBezTo>
                <a:pt x="4953573" y="5532309"/>
                <a:pt x="4965815" y="5520067"/>
                <a:pt x="4980913" y="5520067"/>
              </a:cubicBezTo>
              <a:cubicBezTo>
                <a:pt x="4996011" y="5520067"/>
                <a:pt x="5008253" y="5532309"/>
                <a:pt x="5008253" y="5547407"/>
              </a:cubicBezTo>
              <a:cubicBezTo>
                <a:pt x="5008253" y="5562504"/>
                <a:pt x="4996011" y="5574746"/>
                <a:pt x="4980913" y="5574746"/>
              </a:cubicBezTo>
              <a:close/>
              <a:moveTo>
                <a:pt x="5047573" y="5574746"/>
              </a:moveTo>
              <a:cubicBezTo>
                <a:pt x="5032476" y="5574746"/>
                <a:pt x="5020233" y="5562504"/>
                <a:pt x="5020233" y="5547407"/>
              </a:cubicBezTo>
              <a:cubicBezTo>
                <a:pt x="5020233" y="5532309"/>
                <a:pt x="5032476" y="5520067"/>
                <a:pt x="5047573" y="5520067"/>
              </a:cubicBezTo>
              <a:cubicBezTo>
                <a:pt x="5062671" y="5520067"/>
                <a:pt x="5074913" y="5532309"/>
                <a:pt x="5074913" y="5547407"/>
              </a:cubicBezTo>
              <a:cubicBezTo>
                <a:pt x="5074913" y="5562504"/>
                <a:pt x="5062671" y="5574746"/>
                <a:pt x="5047573" y="5574746"/>
              </a:cubicBezTo>
              <a:close/>
              <a:moveTo>
                <a:pt x="5114234" y="5574746"/>
              </a:moveTo>
              <a:cubicBezTo>
                <a:pt x="5099137" y="5574746"/>
                <a:pt x="5086895" y="5562504"/>
                <a:pt x="5086895" y="5547407"/>
              </a:cubicBezTo>
              <a:cubicBezTo>
                <a:pt x="5086895" y="5532309"/>
                <a:pt x="5099137" y="5520067"/>
                <a:pt x="5114234" y="5520067"/>
              </a:cubicBezTo>
              <a:cubicBezTo>
                <a:pt x="5129332" y="5520067"/>
                <a:pt x="5141574" y="5532309"/>
                <a:pt x="5141574" y="5547407"/>
              </a:cubicBezTo>
              <a:cubicBezTo>
                <a:pt x="5141574" y="5562504"/>
                <a:pt x="5129332" y="5574746"/>
                <a:pt x="5114234" y="5574746"/>
              </a:cubicBezTo>
              <a:close/>
              <a:moveTo>
                <a:pt x="5180896" y="5574746"/>
              </a:moveTo>
              <a:cubicBezTo>
                <a:pt x="5165798" y="5574746"/>
                <a:pt x="5153556" y="5562504"/>
                <a:pt x="5153556" y="5547407"/>
              </a:cubicBezTo>
              <a:cubicBezTo>
                <a:pt x="5153556" y="5532309"/>
                <a:pt x="5165798" y="5520067"/>
                <a:pt x="5180896" y="5520067"/>
              </a:cubicBezTo>
              <a:cubicBezTo>
                <a:pt x="5195993" y="5520067"/>
                <a:pt x="5208235" y="5532309"/>
                <a:pt x="5208235" y="5547407"/>
              </a:cubicBezTo>
              <a:cubicBezTo>
                <a:pt x="5208235" y="5562504"/>
                <a:pt x="5195993" y="5574746"/>
                <a:pt x="5180896" y="5574746"/>
              </a:cubicBezTo>
              <a:close/>
              <a:moveTo>
                <a:pt x="5247556" y="5574746"/>
              </a:moveTo>
              <a:cubicBezTo>
                <a:pt x="5232458" y="5574746"/>
                <a:pt x="5220216" y="5562504"/>
                <a:pt x="5220216" y="5547407"/>
              </a:cubicBezTo>
              <a:cubicBezTo>
                <a:pt x="5220216" y="5532309"/>
                <a:pt x="5232458" y="5520067"/>
                <a:pt x="5247556" y="5520067"/>
              </a:cubicBezTo>
              <a:cubicBezTo>
                <a:pt x="5262654" y="5520067"/>
                <a:pt x="5274896" y="5532309"/>
                <a:pt x="5274896" y="5547407"/>
              </a:cubicBezTo>
              <a:cubicBezTo>
                <a:pt x="5274896" y="5562504"/>
                <a:pt x="5262654" y="5574746"/>
                <a:pt x="5247556" y="5574746"/>
              </a:cubicBezTo>
              <a:close/>
              <a:moveTo>
                <a:pt x="5314217" y="5574746"/>
              </a:moveTo>
              <a:cubicBezTo>
                <a:pt x="5299120" y="5574746"/>
                <a:pt x="5286877" y="5562504"/>
                <a:pt x="5286877" y="5547407"/>
              </a:cubicBezTo>
              <a:cubicBezTo>
                <a:pt x="5286877" y="5532309"/>
                <a:pt x="5299120" y="5520067"/>
                <a:pt x="5314217" y="5520067"/>
              </a:cubicBezTo>
              <a:cubicBezTo>
                <a:pt x="5329315" y="5520067"/>
                <a:pt x="5341557" y="5532309"/>
                <a:pt x="5341557" y="5547407"/>
              </a:cubicBezTo>
              <a:cubicBezTo>
                <a:pt x="5341557" y="5562504"/>
                <a:pt x="5329315" y="5574746"/>
                <a:pt x="5314217" y="5574746"/>
              </a:cubicBezTo>
              <a:close/>
              <a:moveTo>
                <a:pt x="5380878" y="5574746"/>
              </a:moveTo>
              <a:cubicBezTo>
                <a:pt x="5365781" y="5574746"/>
                <a:pt x="5353539" y="5562504"/>
                <a:pt x="5353539" y="5547407"/>
              </a:cubicBezTo>
              <a:cubicBezTo>
                <a:pt x="5353539" y="5532309"/>
                <a:pt x="5365781" y="5520067"/>
                <a:pt x="5380878" y="5520067"/>
              </a:cubicBezTo>
              <a:cubicBezTo>
                <a:pt x="5395976" y="5520067"/>
                <a:pt x="5408218" y="5532309"/>
                <a:pt x="5408218" y="5547407"/>
              </a:cubicBezTo>
              <a:cubicBezTo>
                <a:pt x="5408218" y="5562504"/>
                <a:pt x="5395976" y="5574746"/>
                <a:pt x="5380878" y="5574746"/>
              </a:cubicBezTo>
              <a:close/>
              <a:moveTo>
                <a:pt x="5447539" y="5574746"/>
              </a:moveTo>
              <a:cubicBezTo>
                <a:pt x="5432441" y="5574746"/>
                <a:pt x="5420199" y="5562504"/>
                <a:pt x="5420199" y="5547407"/>
              </a:cubicBezTo>
              <a:cubicBezTo>
                <a:pt x="5420199" y="5532309"/>
                <a:pt x="5432441" y="5520067"/>
                <a:pt x="5447539" y="5520067"/>
              </a:cubicBezTo>
              <a:cubicBezTo>
                <a:pt x="5462636" y="5520067"/>
                <a:pt x="5474878" y="5532309"/>
                <a:pt x="5474878" y="5547407"/>
              </a:cubicBezTo>
              <a:cubicBezTo>
                <a:pt x="5474878" y="5562504"/>
                <a:pt x="5462636" y="5574746"/>
                <a:pt x="5447539" y="5574746"/>
              </a:cubicBezTo>
              <a:close/>
              <a:moveTo>
                <a:pt x="5514200" y="5574746"/>
              </a:moveTo>
              <a:cubicBezTo>
                <a:pt x="5499102" y="5574746"/>
                <a:pt x="5486860" y="5562504"/>
                <a:pt x="5486860" y="5547407"/>
              </a:cubicBezTo>
              <a:cubicBezTo>
                <a:pt x="5486860" y="5532309"/>
                <a:pt x="5499102" y="5520067"/>
                <a:pt x="5514200" y="5520067"/>
              </a:cubicBezTo>
              <a:cubicBezTo>
                <a:pt x="5529298" y="5520067"/>
                <a:pt x="5541540" y="5532309"/>
                <a:pt x="5541540" y="5547407"/>
              </a:cubicBezTo>
              <a:cubicBezTo>
                <a:pt x="5541540" y="5562504"/>
                <a:pt x="5529298" y="5574746"/>
                <a:pt x="5514200" y="5574746"/>
              </a:cubicBezTo>
              <a:close/>
              <a:moveTo>
                <a:pt x="5580861" y="5574746"/>
              </a:moveTo>
              <a:cubicBezTo>
                <a:pt x="5565764" y="5574746"/>
                <a:pt x="5553521" y="5562504"/>
                <a:pt x="5553521" y="5547407"/>
              </a:cubicBezTo>
              <a:cubicBezTo>
                <a:pt x="5553521" y="5532309"/>
                <a:pt x="5565764" y="5520067"/>
                <a:pt x="5580861" y="5520067"/>
              </a:cubicBezTo>
              <a:cubicBezTo>
                <a:pt x="5595959" y="5520067"/>
                <a:pt x="5608201" y="5532309"/>
                <a:pt x="5608201" y="5547407"/>
              </a:cubicBezTo>
              <a:cubicBezTo>
                <a:pt x="5608201" y="5562504"/>
                <a:pt x="5595959" y="5574746"/>
                <a:pt x="5580861" y="5574746"/>
              </a:cubicBezTo>
              <a:close/>
              <a:moveTo>
                <a:pt x="5647521" y="5574746"/>
              </a:moveTo>
              <a:cubicBezTo>
                <a:pt x="5632424" y="5574746"/>
                <a:pt x="5620182" y="5562504"/>
                <a:pt x="5620182" y="5547407"/>
              </a:cubicBezTo>
              <a:cubicBezTo>
                <a:pt x="5620182" y="5532309"/>
                <a:pt x="5632424" y="5520067"/>
                <a:pt x="5647521" y="5520067"/>
              </a:cubicBezTo>
              <a:cubicBezTo>
                <a:pt x="5662619" y="5520067"/>
                <a:pt x="5674861" y="5532309"/>
                <a:pt x="5674861" y="5547407"/>
              </a:cubicBezTo>
              <a:cubicBezTo>
                <a:pt x="5674861" y="5562504"/>
                <a:pt x="5662619" y="5574746"/>
                <a:pt x="5647521" y="5574746"/>
              </a:cubicBezTo>
              <a:close/>
              <a:moveTo>
                <a:pt x="6647438" y="5574746"/>
              </a:moveTo>
              <a:cubicBezTo>
                <a:pt x="6632341" y="5574746"/>
                <a:pt x="6620093" y="5562504"/>
                <a:pt x="6620093" y="5547407"/>
              </a:cubicBezTo>
              <a:cubicBezTo>
                <a:pt x="6620093" y="5532309"/>
                <a:pt x="6632341" y="5520067"/>
                <a:pt x="6647438" y="5520067"/>
              </a:cubicBezTo>
              <a:cubicBezTo>
                <a:pt x="6662536" y="5520067"/>
                <a:pt x="6674773" y="5532309"/>
                <a:pt x="6674773" y="5547407"/>
              </a:cubicBezTo>
              <a:cubicBezTo>
                <a:pt x="6674773" y="5562504"/>
                <a:pt x="6662536" y="5574746"/>
                <a:pt x="6647438" y="5574746"/>
              </a:cubicBezTo>
              <a:close/>
              <a:moveTo>
                <a:pt x="6780760" y="5574746"/>
              </a:moveTo>
              <a:cubicBezTo>
                <a:pt x="6765662" y="5574746"/>
                <a:pt x="6753415" y="5562504"/>
                <a:pt x="6753415" y="5547407"/>
              </a:cubicBezTo>
              <a:cubicBezTo>
                <a:pt x="6753415" y="5532309"/>
                <a:pt x="6765662" y="5520067"/>
                <a:pt x="6780760" y="5520067"/>
              </a:cubicBezTo>
              <a:cubicBezTo>
                <a:pt x="6795857" y="5520067"/>
                <a:pt x="6808094" y="5532309"/>
                <a:pt x="6808094" y="5547407"/>
              </a:cubicBezTo>
              <a:cubicBezTo>
                <a:pt x="6808094" y="5562504"/>
                <a:pt x="6795857" y="5574746"/>
                <a:pt x="6780760" y="5574746"/>
              </a:cubicBezTo>
              <a:close/>
              <a:moveTo>
                <a:pt x="7647352" y="5574746"/>
              </a:moveTo>
              <a:cubicBezTo>
                <a:pt x="7632254" y="5574746"/>
                <a:pt x="7620007" y="5562504"/>
                <a:pt x="7620007" y="5547407"/>
              </a:cubicBezTo>
              <a:cubicBezTo>
                <a:pt x="7620007" y="5532309"/>
                <a:pt x="7632254" y="5520067"/>
                <a:pt x="7647352" y="5520067"/>
              </a:cubicBezTo>
              <a:cubicBezTo>
                <a:pt x="7662450" y="5520067"/>
                <a:pt x="7674687" y="5532309"/>
                <a:pt x="7674687" y="5547407"/>
              </a:cubicBezTo>
              <a:cubicBezTo>
                <a:pt x="7674687" y="5562504"/>
                <a:pt x="7662450" y="5574746"/>
                <a:pt x="7647352" y="5574746"/>
              </a:cubicBezTo>
              <a:close/>
              <a:moveTo>
                <a:pt x="7780674" y="5574746"/>
              </a:moveTo>
              <a:cubicBezTo>
                <a:pt x="7765576" y="5574746"/>
                <a:pt x="7753329" y="5562504"/>
                <a:pt x="7753329" y="5547407"/>
              </a:cubicBezTo>
              <a:cubicBezTo>
                <a:pt x="7753329" y="5532309"/>
                <a:pt x="7765576" y="5520067"/>
                <a:pt x="7780674" y="5520067"/>
              </a:cubicBezTo>
              <a:cubicBezTo>
                <a:pt x="7795771" y="5520067"/>
                <a:pt x="7808008" y="5532309"/>
                <a:pt x="7808008" y="5547407"/>
              </a:cubicBezTo>
              <a:cubicBezTo>
                <a:pt x="7808008" y="5562504"/>
                <a:pt x="7795771" y="5574746"/>
                <a:pt x="7780674" y="5574746"/>
              </a:cubicBezTo>
              <a:close/>
              <a:moveTo>
                <a:pt x="8447283" y="5574746"/>
              </a:moveTo>
              <a:cubicBezTo>
                <a:pt x="8432185" y="5574746"/>
                <a:pt x="8419938" y="5562504"/>
                <a:pt x="8419938" y="5547407"/>
              </a:cubicBezTo>
              <a:cubicBezTo>
                <a:pt x="8419938" y="5532309"/>
                <a:pt x="8432185" y="5520067"/>
                <a:pt x="8447283" y="5520067"/>
              </a:cubicBezTo>
              <a:cubicBezTo>
                <a:pt x="8462381" y="5520067"/>
                <a:pt x="8474618" y="5532309"/>
                <a:pt x="8474618" y="5547407"/>
              </a:cubicBezTo>
              <a:cubicBezTo>
                <a:pt x="8474618" y="5562504"/>
                <a:pt x="8462381" y="5574746"/>
                <a:pt x="8447283" y="5574746"/>
              </a:cubicBezTo>
              <a:close/>
              <a:moveTo>
                <a:pt x="3914338" y="5508119"/>
              </a:moveTo>
              <a:cubicBezTo>
                <a:pt x="3899240" y="5508119"/>
                <a:pt x="3886998" y="5495877"/>
                <a:pt x="3886998" y="5480779"/>
              </a:cubicBezTo>
              <a:cubicBezTo>
                <a:pt x="3886998" y="5465681"/>
                <a:pt x="3899240" y="5453439"/>
                <a:pt x="3914338" y="5453439"/>
              </a:cubicBezTo>
              <a:cubicBezTo>
                <a:pt x="3929436" y="5453439"/>
                <a:pt x="3941678" y="5465681"/>
                <a:pt x="3941678" y="5480779"/>
              </a:cubicBezTo>
              <a:cubicBezTo>
                <a:pt x="3941678" y="5495877"/>
                <a:pt x="3929436" y="5508119"/>
                <a:pt x="3914338" y="5508119"/>
              </a:cubicBezTo>
              <a:close/>
              <a:moveTo>
                <a:pt x="4047659" y="5508119"/>
              </a:moveTo>
              <a:cubicBezTo>
                <a:pt x="4032562" y="5508119"/>
                <a:pt x="4020320" y="5495877"/>
                <a:pt x="4020320" y="5480779"/>
              </a:cubicBezTo>
              <a:cubicBezTo>
                <a:pt x="4020320" y="5465681"/>
                <a:pt x="4032562" y="5453439"/>
                <a:pt x="4047659" y="5453439"/>
              </a:cubicBezTo>
              <a:cubicBezTo>
                <a:pt x="4062757" y="5453439"/>
                <a:pt x="4074999" y="5465681"/>
                <a:pt x="4074999" y="5480779"/>
              </a:cubicBezTo>
              <a:cubicBezTo>
                <a:pt x="4074999" y="5495877"/>
                <a:pt x="4062757" y="5508119"/>
                <a:pt x="4047659" y="5508119"/>
              </a:cubicBezTo>
              <a:close/>
              <a:moveTo>
                <a:pt x="4180982" y="5508119"/>
              </a:moveTo>
              <a:cubicBezTo>
                <a:pt x="4165884" y="5508119"/>
                <a:pt x="4153642" y="5495877"/>
                <a:pt x="4153642" y="5480779"/>
              </a:cubicBezTo>
              <a:cubicBezTo>
                <a:pt x="4153642" y="5465681"/>
                <a:pt x="4165884" y="5453439"/>
                <a:pt x="4180982" y="5453439"/>
              </a:cubicBezTo>
              <a:cubicBezTo>
                <a:pt x="4196080" y="5453439"/>
                <a:pt x="4208322" y="5465681"/>
                <a:pt x="4208322" y="5480779"/>
              </a:cubicBezTo>
              <a:cubicBezTo>
                <a:pt x="4208322" y="5495877"/>
                <a:pt x="4196080" y="5508119"/>
                <a:pt x="4180982" y="5508119"/>
              </a:cubicBezTo>
              <a:close/>
              <a:moveTo>
                <a:pt x="4580947" y="5508119"/>
              </a:moveTo>
              <a:cubicBezTo>
                <a:pt x="4565850" y="5508119"/>
                <a:pt x="4553608" y="5495877"/>
                <a:pt x="4553608" y="5480779"/>
              </a:cubicBezTo>
              <a:cubicBezTo>
                <a:pt x="4553608" y="5465681"/>
                <a:pt x="4565850" y="5453439"/>
                <a:pt x="4580947" y="5453439"/>
              </a:cubicBezTo>
              <a:cubicBezTo>
                <a:pt x="4596045" y="5453439"/>
                <a:pt x="4608287" y="5465681"/>
                <a:pt x="4608287" y="5480779"/>
              </a:cubicBezTo>
              <a:cubicBezTo>
                <a:pt x="4608287" y="5495877"/>
                <a:pt x="4596045" y="5508119"/>
                <a:pt x="4580947" y="5508119"/>
              </a:cubicBezTo>
              <a:close/>
              <a:moveTo>
                <a:pt x="4780930" y="5508119"/>
              </a:moveTo>
              <a:cubicBezTo>
                <a:pt x="4765833" y="5508119"/>
                <a:pt x="4753590" y="5495877"/>
                <a:pt x="4753590" y="5480779"/>
              </a:cubicBezTo>
              <a:cubicBezTo>
                <a:pt x="4753590" y="5465681"/>
                <a:pt x="4765833" y="5453439"/>
                <a:pt x="4780930" y="5453439"/>
              </a:cubicBezTo>
              <a:cubicBezTo>
                <a:pt x="4796028" y="5453439"/>
                <a:pt x="4808270" y="5465681"/>
                <a:pt x="4808270" y="5480779"/>
              </a:cubicBezTo>
              <a:cubicBezTo>
                <a:pt x="4808270" y="5495877"/>
                <a:pt x="4796028" y="5508119"/>
                <a:pt x="4780930" y="5508119"/>
              </a:cubicBezTo>
              <a:close/>
              <a:moveTo>
                <a:pt x="4847590" y="5508119"/>
              </a:moveTo>
              <a:cubicBezTo>
                <a:pt x="4832493" y="5508119"/>
                <a:pt x="4820251" y="5495877"/>
                <a:pt x="4820251" y="5480779"/>
              </a:cubicBezTo>
              <a:cubicBezTo>
                <a:pt x="4820251" y="5465681"/>
                <a:pt x="4832493" y="5453439"/>
                <a:pt x="4847590" y="5453439"/>
              </a:cubicBezTo>
              <a:cubicBezTo>
                <a:pt x="4862688" y="5453439"/>
                <a:pt x="4874930" y="5465681"/>
                <a:pt x="4874930" y="5480779"/>
              </a:cubicBezTo>
              <a:cubicBezTo>
                <a:pt x="4874930" y="5495877"/>
                <a:pt x="4862688" y="5508119"/>
                <a:pt x="4847590" y="5508119"/>
              </a:cubicBezTo>
              <a:close/>
              <a:moveTo>
                <a:pt x="4914252" y="5508119"/>
              </a:moveTo>
              <a:cubicBezTo>
                <a:pt x="4899154" y="5508119"/>
                <a:pt x="4886912" y="5495877"/>
                <a:pt x="4886912" y="5480779"/>
              </a:cubicBezTo>
              <a:cubicBezTo>
                <a:pt x="4886912" y="5465681"/>
                <a:pt x="4899154" y="5453439"/>
                <a:pt x="4914252" y="5453439"/>
              </a:cubicBezTo>
              <a:cubicBezTo>
                <a:pt x="4929349" y="5453439"/>
                <a:pt x="4941591" y="5465681"/>
                <a:pt x="4941591" y="5480779"/>
              </a:cubicBezTo>
              <a:cubicBezTo>
                <a:pt x="4941591" y="5495877"/>
                <a:pt x="4929349" y="5508119"/>
                <a:pt x="4914252" y="5508119"/>
              </a:cubicBezTo>
              <a:close/>
              <a:moveTo>
                <a:pt x="4980913" y="5508119"/>
              </a:moveTo>
              <a:cubicBezTo>
                <a:pt x="4965815" y="5508119"/>
                <a:pt x="4953573" y="5495877"/>
                <a:pt x="4953573" y="5480779"/>
              </a:cubicBezTo>
              <a:cubicBezTo>
                <a:pt x="4953573" y="5465681"/>
                <a:pt x="4965815" y="5453439"/>
                <a:pt x="4980913" y="5453439"/>
              </a:cubicBezTo>
              <a:cubicBezTo>
                <a:pt x="4996011" y="5453439"/>
                <a:pt x="5008253" y="5465681"/>
                <a:pt x="5008253" y="5480779"/>
              </a:cubicBezTo>
              <a:cubicBezTo>
                <a:pt x="5008253" y="5495877"/>
                <a:pt x="4996011" y="5508119"/>
                <a:pt x="4980913" y="5508119"/>
              </a:cubicBezTo>
              <a:close/>
              <a:moveTo>
                <a:pt x="5047573" y="5508119"/>
              </a:moveTo>
              <a:cubicBezTo>
                <a:pt x="5032476" y="5508119"/>
                <a:pt x="5020233" y="5495877"/>
                <a:pt x="5020233" y="5480779"/>
              </a:cubicBezTo>
              <a:cubicBezTo>
                <a:pt x="5020233" y="5465681"/>
                <a:pt x="5032476" y="5453439"/>
                <a:pt x="5047573" y="5453439"/>
              </a:cubicBezTo>
              <a:cubicBezTo>
                <a:pt x="5062671" y="5453439"/>
                <a:pt x="5074913" y="5465681"/>
                <a:pt x="5074913" y="5480779"/>
              </a:cubicBezTo>
              <a:cubicBezTo>
                <a:pt x="5074913" y="5495877"/>
                <a:pt x="5062671" y="5508119"/>
                <a:pt x="5047573" y="5508119"/>
              </a:cubicBezTo>
              <a:close/>
              <a:moveTo>
                <a:pt x="5114234" y="5508119"/>
              </a:moveTo>
              <a:cubicBezTo>
                <a:pt x="5099137" y="5508119"/>
                <a:pt x="5086895" y="5495877"/>
                <a:pt x="5086895" y="5480779"/>
              </a:cubicBezTo>
              <a:cubicBezTo>
                <a:pt x="5086895" y="5465681"/>
                <a:pt x="5099137" y="5453439"/>
                <a:pt x="5114234" y="5453439"/>
              </a:cubicBezTo>
              <a:cubicBezTo>
                <a:pt x="5129332" y="5453439"/>
                <a:pt x="5141574" y="5465681"/>
                <a:pt x="5141574" y="5480779"/>
              </a:cubicBezTo>
              <a:cubicBezTo>
                <a:pt x="5141574" y="5495877"/>
                <a:pt x="5129332" y="5508119"/>
                <a:pt x="5114234" y="5508119"/>
              </a:cubicBezTo>
              <a:close/>
              <a:moveTo>
                <a:pt x="5180896" y="5508119"/>
              </a:moveTo>
              <a:cubicBezTo>
                <a:pt x="5165798" y="5508119"/>
                <a:pt x="5153556" y="5495877"/>
                <a:pt x="5153556" y="5480779"/>
              </a:cubicBezTo>
              <a:cubicBezTo>
                <a:pt x="5153556" y="5465681"/>
                <a:pt x="5165798" y="5453439"/>
                <a:pt x="5180896" y="5453439"/>
              </a:cubicBezTo>
              <a:cubicBezTo>
                <a:pt x="5195993" y="5453439"/>
                <a:pt x="5208235" y="5465681"/>
                <a:pt x="5208235" y="5480779"/>
              </a:cubicBezTo>
              <a:cubicBezTo>
                <a:pt x="5208235" y="5495877"/>
                <a:pt x="5195993" y="5508119"/>
                <a:pt x="5180896" y="5508119"/>
              </a:cubicBezTo>
              <a:close/>
              <a:moveTo>
                <a:pt x="5247556" y="5508119"/>
              </a:moveTo>
              <a:cubicBezTo>
                <a:pt x="5232458" y="5508119"/>
                <a:pt x="5220216" y="5495877"/>
                <a:pt x="5220216" y="5480779"/>
              </a:cubicBezTo>
              <a:cubicBezTo>
                <a:pt x="5220216" y="5465681"/>
                <a:pt x="5232458" y="5453439"/>
                <a:pt x="5247556" y="5453439"/>
              </a:cubicBezTo>
              <a:cubicBezTo>
                <a:pt x="5262654" y="5453439"/>
                <a:pt x="5274896" y="5465681"/>
                <a:pt x="5274896" y="5480779"/>
              </a:cubicBezTo>
              <a:cubicBezTo>
                <a:pt x="5274896" y="5495877"/>
                <a:pt x="5262654" y="5508119"/>
                <a:pt x="5247556" y="5508119"/>
              </a:cubicBezTo>
              <a:close/>
              <a:moveTo>
                <a:pt x="5314217" y="5508119"/>
              </a:moveTo>
              <a:cubicBezTo>
                <a:pt x="5299120" y="5508119"/>
                <a:pt x="5286877" y="5495877"/>
                <a:pt x="5286877" y="5480779"/>
              </a:cubicBezTo>
              <a:cubicBezTo>
                <a:pt x="5286877" y="5465681"/>
                <a:pt x="5299120" y="5453439"/>
                <a:pt x="5314217" y="5453439"/>
              </a:cubicBezTo>
              <a:cubicBezTo>
                <a:pt x="5329315" y="5453439"/>
                <a:pt x="5341557" y="5465681"/>
                <a:pt x="5341557" y="5480779"/>
              </a:cubicBezTo>
              <a:cubicBezTo>
                <a:pt x="5341557" y="5495877"/>
                <a:pt x="5329315" y="5508119"/>
                <a:pt x="5314217" y="5508119"/>
              </a:cubicBezTo>
              <a:close/>
              <a:moveTo>
                <a:pt x="5380878" y="5508119"/>
              </a:moveTo>
              <a:cubicBezTo>
                <a:pt x="5365781" y="5508119"/>
                <a:pt x="5353539" y="5495877"/>
                <a:pt x="5353539" y="5480779"/>
              </a:cubicBezTo>
              <a:cubicBezTo>
                <a:pt x="5353539" y="5465681"/>
                <a:pt x="5365781" y="5453439"/>
                <a:pt x="5380878" y="5453439"/>
              </a:cubicBezTo>
              <a:cubicBezTo>
                <a:pt x="5395976" y="5453439"/>
                <a:pt x="5408218" y="5465681"/>
                <a:pt x="5408218" y="5480779"/>
              </a:cubicBezTo>
              <a:cubicBezTo>
                <a:pt x="5408218" y="5495877"/>
                <a:pt x="5395976" y="5508119"/>
                <a:pt x="5380878" y="5508119"/>
              </a:cubicBezTo>
              <a:close/>
              <a:moveTo>
                <a:pt x="5447539" y="5508119"/>
              </a:moveTo>
              <a:cubicBezTo>
                <a:pt x="5432441" y="5508119"/>
                <a:pt x="5420199" y="5495877"/>
                <a:pt x="5420199" y="5480779"/>
              </a:cubicBezTo>
              <a:cubicBezTo>
                <a:pt x="5420199" y="5465681"/>
                <a:pt x="5432441" y="5453439"/>
                <a:pt x="5447539" y="5453439"/>
              </a:cubicBezTo>
              <a:cubicBezTo>
                <a:pt x="5462636" y="5453439"/>
                <a:pt x="5474878" y="5465681"/>
                <a:pt x="5474878" y="5480779"/>
              </a:cubicBezTo>
              <a:cubicBezTo>
                <a:pt x="5474878" y="5495877"/>
                <a:pt x="5462636" y="5508119"/>
                <a:pt x="5447539" y="5508119"/>
              </a:cubicBezTo>
              <a:close/>
              <a:moveTo>
                <a:pt x="5514200" y="5508119"/>
              </a:moveTo>
              <a:cubicBezTo>
                <a:pt x="5499102" y="5508119"/>
                <a:pt x="5486860" y="5495877"/>
                <a:pt x="5486860" y="5480779"/>
              </a:cubicBezTo>
              <a:cubicBezTo>
                <a:pt x="5486860" y="5465681"/>
                <a:pt x="5499102" y="5453439"/>
                <a:pt x="5514200" y="5453439"/>
              </a:cubicBezTo>
              <a:cubicBezTo>
                <a:pt x="5529298" y="5453439"/>
                <a:pt x="5541540" y="5465681"/>
                <a:pt x="5541540" y="5480779"/>
              </a:cubicBezTo>
              <a:cubicBezTo>
                <a:pt x="5541540" y="5495877"/>
                <a:pt x="5529298" y="5508119"/>
                <a:pt x="5514200" y="5508119"/>
              </a:cubicBezTo>
              <a:close/>
              <a:moveTo>
                <a:pt x="5580861" y="5508119"/>
              </a:moveTo>
              <a:cubicBezTo>
                <a:pt x="5565764" y="5508119"/>
                <a:pt x="5553521" y="5495877"/>
                <a:pt x="5553521" y="5480779"/>
              </a:cubicBezTo>
              <a:cubicBezTo>
                <a:pt x="5553521" y="5465681"/>
                <a:pt x="5565764" y="5453439"/>
                <a:pt x="5580861" y="5453439"/>
              </a:cubicBezTo>
              <a:cubicBezTo>
                <a:pt x="5595959" y="5453439"/>
                <a:pt x="5608201" y="5465681"/>
                <a:pt x="5608201" y="5480779"/>
              </a:cubicBezTo>
              <a:cubicBezTo>
                <a:pt x="5608201" y="5495877"/>
                <a:pt x="5595959" y="5508119"/>
                <a:pt x="5580861" y="5508119"/>
              </a:cubicBezTo>
              <a:close/>
              <a:moveTo>
                <a:pt x="6247473" y="5508119"/>
              </a:moveTo>
              <a:cubicBezTo>
                <a:pt x="6232375" y="5508119"/>
                <a:pt x="6220128" y="5495877"/>
                <a:pt x="6220128" y="5480779"/>
              </a:cubicBezTo>
              <a:cubicBezTo>
                <a:pt x="6220128" y="5465681"/>
                <a:pt x="6232375" y="5453439"/>
                <a:pt x="6247473" y="5453439"/>
              </a:cubicBezTo>
              <a:cubicBezTo>
                <a:pt x="6262570" y="5453439"/>
                <a:pt x="6274807" y="5465681"/>
                <a:pt x="6274807" y="5480779"/>
              </a:cubicBezTo>
              <a:cubicBezTo>
                <a:pt x="6274807" y="5495877"/>
                <a:pt x="6262570" y="5508119"/>
                <a:pt x="6247473" y="5508119"/>
              </a:cubicBezTo>
              <a:close/>
              <a:moveTo>
                <a:pt x="6314133" y="5508119"/>
              </a:moveTo>
              <a:cubicBezTo>
                <a:pt x="6299035" y="5508119"/>
                <a:pt x="6286788" y="5495877"/>
                <a:pt x="6286788" y="5480779"/>
              </a:cubicBezTo>
              <a:cubicBezTo>
                <a:pt x="6286788" y="5465681"/>
                <a:pt x="6299035" y="5453439"/>
                <a:pt x="6314133" y="5453439"/>
              </a:cubicBezTo>
              <a:cubicBezTo>
                <a:pt x="6329231" y="5453439"/>
                <a:pt x="6341468" y="5465681"/>
                <a:pt x="6341468" y="5480779"/>
              </a:cubicBezTo>
              <a:cubicBezTo>
                <a:pt x="6341468" y="5495877"/>
                <a:pt x="6329231" y="5508119"/>
                <a:pt x="6314133" y="5508119"/>
              </a:cubicBezTo>
              <a:close/>
              <a:moveTo>
                <a:pt x="7647352" y="5508119"/>
              </a:moveTo>
              <a:cubicBezTo>
                <a:pt x="7632254" y="5508119"/>
                <a:pt x="7620007" y="5495877"/>
                <a:pt x="7620007" y="5480779"/>
              </a:cubicBezTo>
              <a:cubicBezTo>
                <a:pt x="7620007" y="5465681"/>
                <a:pt x="7632254" y="5453439"/>
                <a:pt x="7647352" y="5453439"/>
              </a:cubicBezTo>
              <a:cubicBezTo>
                <a:pt x="7662450" y="5453439"/>
                <a:pt x="7674687" y="5465681"/>
                <a:pt x="7674687" y="5480779"/>
              </a:cubicBezTo>
              <a:cubicBezTo>
                <a:pt x="7674687" y="5495877"/>
                <a:pt x="7662450" y="5508119"/>
                <a:pt x="7647352" y="5508119"/>
              </a:cubicBezTo>
              <a:close/>
              <a:moveTo>
                <a:pt x="7714013" y="5508119"/>
              </a:moveTo>
              <a:cubicBezTo>
                <a:pt x="7698916" y="5508119"/>
                <a:pt x="7686668" y="5495877"/>
                <a:pt x="7686668" y="5480779"/>
              </a:cubicBezTo>
              <a:cubicBezTo>
                <a:pt x="7686668" y="5465681"/>
                <a:pt x="7698916" y="5453439"/>
                <a:pt x="7714013" y="5453439"/>
              </a:cubicBezTo>
              <a:cubicBezTo>
                <a:pt x="7729111" y="5453439"/>
                <a:pt x="7741348" y="5465681"/>
                <a:pt x="7741348" y="5480779"/>
              </a:cubicBezTo>
              <a:cubicBezTo>
                <a:pt x="7741348" y="5495877"/>
                <a:pt x="7729111" y="5508119"/>
                <a:pt x="7714013" y="5508119"/>
              </a:cubicBezTo>
              <a:close/>
              <a:moveTo>
                <a:pt x="7780674" y="5508119"/>
              </a:moveTo>
              <a:cubicBezTo>
                <a:pt x="7765576" y="5508119"/>
                <a:pt x="7753329" y="5495877"/>
                <a:pt x="7753329" y="5480779"/>
              </a:cubicBezTo>
              <a:cubicBezTo>
                <a:pt x="7753329" y="5465681"/>
                <a:pt x="7765576" y="5453439"/>
                <a:pt x="7780674" y="5453439"/>
              </a:cubicBezTo>
              <a:cubicBezTo>
                <a:pt x="7795771" y="5453439"/>
                <a:pt x="7808008" y="5465681"/>
                <a:pt x="7808008" y="5480779"/>
              </a:cubicBezTo>
              <a:cubicBezTo>
                <a:pt x="7808008" y="5495877"/>
                <a:pt x="7795771" y="5508119"/>
                <a:pt x="7780674" y="5508119"/>
              </a:cubicBezTo>
              <a:close/>
              <a:moveTo>
                <a:pt x="7847335" y="5508119"/>
              </a:moveTo>
              <a:cubicBezTo>
                <a:pt x="7832237" y="5508119"/>
                <a:pt x="7819990" y="5495877"/>
                <a:pt x="7819990" y="5480779"/>
              </a:cubicBezTo>
              <a:cubicBezTo>
                <a:pt x="7819990" y="5465681"/>
                <a:pt x="7832237" y="5453439"/>
                <a:pt x="7847335" y="5453439"/>
              </a:cubicBezTo>
              <a:cubicBezTo>
                <a:pt x="7862432" y="5453439"/>
                <a:pt x="7874669" y="5465681"/>
                <a:pt x="7874669" y="5480779"/>
              </a:cubicBezTo>
              <a:cubicBezTo>
                <a:pt x="7874669" y="5495877"/>
                <a:pt x="7862432" y="5508119"/>
                <a:pt x="7847335" y="5508119"/>
              </a:cubicBezTo>
              <a:close/>
              <a:moveTo>
                <a:pt x="8647266" y="5508119"/>
              </a:moveTo>
              <a:cubicBezTo>
                <a:pt x="8632168" y="5508119"/>
                <a:pt x="8619921" y="5495877"/>
                <a:pt x="8619921" y="5480779"/>
              </a:cubicBezTo>
              <a:cubicBezTo>
                <a:pt x="8619921" y="5465681"/>
                <a:pt x="8632168" y="5453439"/>
                <a:pt x="8647266" y="5453439"/>
              </a:cubicBezTo>
              <a:cubicBezTo>
                <a:pt x="8662363" y="5453439"/>
                <a:pt x="8674600" y="5465681"/>
                <a:pt x="8674600" y="5480779"/>
              </a:cubicBezTo>
              <a:cubicBezTo>
                <a:pt x="8674600" y="5495877"/>
                <a:pt x="8662363" y="5508119"/>
                <a:pt x="8647266" y="5508119"/>
              </a:cubicBezTo>
              <a:close/>
              <a:moveTo>
                <a:pt x="9247214" y="5508119"/>
              </a:moveTo>
              <a:cubicBezTo>
                <a:pt x="9232116" y="5508119"/>
                <a:pt x="9219869" y="5495877"/>
                <a:pt x="9219869" y="5480779"/>
              </a:cubicBezTo>
              <a:cubicBezTo>
                <a:pt x="9219869" y="5465681"/>
                <a:pt x="9232116" y="5453439"/>
                <a:pt x="9247214" y="5453439"/>
              </a:cubicBezTo>
              <a:cubicBezTo>
                <a:pt x="9262312" y="5453439"/>
                <a:pt x="9274549" y="5465681"/>
                <a:pt x="9274549" y="5480779"/>
              </a:cubicBezTo>
              <a:cubicBezTo>
                <a:pt x="9274549" y="5495877"/>
                <a:pt x="9262312" y="5508119"/>
                <a:pt x="9247214" y="5508119"/>
              </a:cubicBezTo>
              <a:close/>
              <a:moveTo>
                <a:pt x="9313875" y="5508119"/>
              </a:moveTo>
              <a:cubicBezTo>
                <a:pt x="9298778" y="5508119"/>
                <a:pt x="9286530" y="5495877"/>
                <a:pt x="9286530" y="5480779"/>
              </a:cubicBezTo>
              <a:cubicBezTo>
                <a:pt x="9286530" y="5465681"/>
                <a:pt x="9298778" y="5453439"/>
                <a:pt x="9313875" y="5453439"/>
              </a:cubicBezTo>
              <a:cubicBezTo>
                <a:pt x="9328973" y="5453439"/>
                <a:pt x="9341210" y="5465681"/>
                <a:pt x="9341210" y="5480779"/>
              </a:cubicBezTo>
              <a:cubicBezTo>
                <a:pt x="9341210" y="5495877"/>
                <a:pt x="9328973" y="5508119"/>
                <a:pt x="9313875" y="5508119"/>
              </a:cubicBezTo>
              <a:close/>
              <a:moveTo>
                <a:pt x="9380536" y="5508119"/>
              </a:moveTo>
              <a:cubicBezTo>
                <a:pt x="9365438" y="5508119"/>
                <a:pt x="9353191" y="5495877"/>
                <a:pt x="9353191" y="5480779"/>
              </a:cubicBezTo>
              <a:cubicBezTo>
                <a:pt x="9353191" y="5465681"/>
                <a:pt x="9365438" y="5453439"/>
                <a:pt x="9380536" y="5453439"/>
              </a:cubicBezTo>
              <a:cubicBezTo>
                <a:pt x="9395633" y="5453439"/>
                <a:pt x="9407870" y="5465681"/>
                <a:pt x="9407870" y="5480779"/>
              </a:cubicBezTo>
              <a:cubicBezTo>
                <a:pt x="9407870" y="5495877"/>
                <a:pt x="9395633" y="5508119"/>
                <a:pt x="9380536" y="5508119"/>
              </a:cubicBezTo>
              <a:close/>
              <a:moveTo>
                <a:pt x="9447197" y="5508119"/>
              </a:moveTo>
              <a:cubicBezTo>
                <a:pt x="9432099" y="5508119"/>
                <a:pt x="9419852" y="5495877"/>
                <a:pt x="9419852" y="5480779"/>
              </a:cubicBezTo>
              <a:cubicBezTo>
                <a:pt x="9419852" y="5465681"/>
                <a:pt x="9432099" y="5453439"/>
                <a:pt x="9447197" y="5453439"/>
              </a:cubicBezTo>
              <a:cubicBezTo>
                <a:pt x="9462294" y="5453439"/>
                <a:pt x="9474531" y="5465681"/>
                <a:pt x="9474531" y="5480779"/>
              </a:cubicBezTo>
              <a:cubicBezTo>
                <a:pt x="9474531" y="5495877"/>
                <a:pt x="9462294" y="5508119"/>
                <a:pt x="9447197" y="5508119"/>
              </a:cubicBezTo>
              <a:close/>
              <a:moveTo>
                <a:pt x="9513858" y="5508119"/>
              </a:moveTo>
              <a:cubicBezTo>
                <a:pt x="9498760" y="5508119"/>
                <a:pt x="9486513" y="5495877"/>
                <a:pt x="9486513" y="5480779"/>
              </a:cubicBezTo>
              <a:cubicBezTo>
                <a:pt x="9486513" y="5465681"/>
                <a:pt x="9498760" y="5453439"/>
                <a:pt x="9513858" y="5453439"/>
              </a:cubicBezTo>
              <a:cubicBezTo>
                <a:pt x="9528956" y="5453439"/>
                <a:pt x="9541193" y="5465681"/>
                <a:pt x="9541193" y="5480779"/>
              </a:cubicBezTo>
              <a:cubicBezTo>
                <a:pt x="9541193" y="5495877"/>
                <a:pt x="9528956" y="5508119"/>
                <a:pt x="9513858" y="5508119"/>
              </a:cubicBezTo>
              <a:close/>
              <a:moveTo>
                <a:pt x="9647180" y="5508119"/>
              </a:moveTo>
              <a:cubicBezTo>
                <a:pt x="9632082" y="5508119"/>
                <a:pt x="9619835" y="5495877"/>
                <a:pt x="9619835" y="5480779"/>
              </a:cubicBezTo>
              <a:cubicBezTo>
                <a:pt x="9619835" y="5465681"/>
                <a:pt x="9632082" y="5453439"/>
                <a:pt x="9647180" y="5453439"/>
              </a:cubicBezTo>
              <a:cubicBezTo>
                <a:pt x="9662277" y="5453439"/>
                <a:pt x="9674514" y="5465681"/>
                <a:pt x="9674514" y="5480779"/>
              </a:cubicBezTo>
              <a:cubicBezTo>
                <a:pt x="9674514" y="5495877"/>
                <a:pt x="9662277" y="5508119"/>
                <a:pt x="9647180" y="5508119"/>
              </a:cubicBezTo>
              <a:close/>
              <a:moveTo>
                <a:pt x="2847763" y="5441490"/>
              </a:moveTo>
              <a:cubicBezTo>
                <a:pt x="2832665" y="5441490"/>
                <a:pt x="2820423" y="5429248"/>
                <a:pt x="2820423" y="5414150"/>
              </a:cubicBezTo>
              <a:cubicBezTo>
                <a:pt x="2820423" y="5399053"/>
                <a:pt x="2832665" y="5386811"/>
                <a:pt x="2847763" y="5386811"/>
              </a:cubicBezTo>
              <a:cubicBezTo>
                <a:pt x="2862861" y="5386811"/>
                <a:pt x="2875103" y="5399053"/>
                <a:pt x="2875103" y="5414150"/>
              </a:cubicBezTo>
              <a:cubicBezTo>
                <a:pt x="2875103" y="5429248"/>
                <a:pt x="2862861" y="5441490"/>
                <a:pt x="2847763" y="5441490"/>
              </a:cubicBezTo>
              <a:close/>
              <a:moveTo>
                <a:pt x="2914424" y="5441490"/>
              </a:moveTo>
              <a:cubicBezTo>
                <a:pt x="2899327" y="5441490"/>
                <a:pt x="2887084" y="5429248"/>
                <a:pt x="2887084" y="5414150"/>
              </a:cubicBezTo>
              <a:cubicBezTo>
                <a:pt x="2887084" y="5399053"/>
                <a:pt x="2899327" y="5386811"/>
                <a:pt x="2914424" y="5386811"/>
              </a:cubicBezTo>
              <a:cubicBezTo>
                <a:pt x="2929522" y="5386811"/>
                <a:pt x="2941764" y="5399053"/>
                <a:pt x="2941764" y="5414150"/>
              </a:cubicBezTo>
              <a:cubicBezTo>
                <a:pt x="2941764" y="5429248"/>
                <a:pt x="2929522" y="5441490"/>
                <a:pt x="2914424" y="5441490"/>
              </a:cubicBezTo>
              <a:close/>
              <a:moveTo>
                <a:pt x="3714355" y="5441490"/>
              </a:moveTo>
              <a:cubicBezTo>
                <a:pt x="3699258" y="5441490"/>
                <a:pt x="3687015" y="5429248"/>
                <a:pt x="3687015" y="5414150"/>
              </a:cubicBezTo>
              <a:cubicBezTo>
                <a:pt x="3687015" y="5399053"/>
                <a:pt x="3699258" y="5386811"/>
                <a:pt x="3714355" y="5386811"/>
              </a:cubicBezTo>
              <a:cubicBezTo>
                <a:pt x="3729453" y="5386811"/>
                <a:pt x="3741695" y="5399053"/>
                <a:pt x="3741695" y="5414150"/>
              </a:cubicBezTo>
              <a:cubicBezTo>
                <a:pt x="3741695" y="5429248"/>
                <a:pt x="3729453" y="5441490"/>
                <a:pt x="3714355" y="5441490"/>
              </a:cubicBezTo>
              <a:close/>
              <a:moveTo>
                <a:pt x="3914338" y="5441490"/>
              </a:moveTo>
              <a:cubicBezTo>
                <a:pt x="3899240" y="5441490"/>
                <a:pt x="3886998" y="5429248"/>
                <a:pt x="3886998" y="5414150"/>
              </a:cubicBezTo>
              <a:cubicBezTo>
                <a:pt x="3886998" y="5399053"/>
                <a:pt x="3899240" y="5386811"/>
                <a:pt x="3914338" y="5386811"/>
              </a:cubicBezTo>
              <a:cubicBezTo>
                <a:pt x="3929436" y="5386811"/>
                <a:pt x="3941678" y="5399053"/>
                <a:pt x="3941678" y="5414150"/>
              </a:cubicBezTo>
              <a:cubicBezTo>
                <a:pt x="3941678" y="5429248"/>
                <a:pt x="3929436" y="5441490"/>
                <a:pt x="3914338" y="5441490"/>
              </a:cubicBezTo>
              <a:close/>
              <a:moveTo>
                <a:pt x="3980999" y="5441490"/>
              </a:moveTo>
              <a:cubicBezTo>
                <a:pt x="3965902" y="5441490"/>
                <a:pt x="3953659" y="5429248"/>
                <a:pt x="3953659" y="5414150"/>
              </a:cubicBezTo>
              <a:cubicBezTo>
                <a:pt x="3953659" y="5399053"/>
                <a:pt x="3965902" y="5386811"/>
                <a:pt x="3980999" y="5386811"/>
              </a:cubicBezTo>
              <a:cubicBezTo>
                <a:pt x="3996097" y="5386811"/>
                <a:pt x="4008339" y="5399053"/>
                <a:pt x="4008339" y="5414150"/>
              </a:cubicBezTo>
              <a:cubicBezTo>
                <a:pt x="4008339" y="5429248"/>
                <a:pt x="3996097" y="5441490"/>
                <a:pt x="3980999" y="5441490"/>
              </a:cubicBezTo>
              <a:close/>
              <a:moveTo>
                <a:pt x="4047659" y="5441490"/>
              </a:moveTo>
              <a:cubicBezTo>
                <a:pt x="4032562" y="5441490"/>
                <a:pt x="4020320" y="5429248"/>
                <a:pt x="4020320" y="5414150"/>
              </a:cubicBezTo>
              <a:cubicBezTo>
                <a:pt x="4020320" y="5399053"/>
                <a:pt x="4032562" y="5386811"/>
                <a:pt x="4047659" y="5386811"/>
              </a:cubicBezTo>
              <a:cubicBezTo>
                <a:pt x="4062757" y="5386811"/>
                <a:pt x="4074999" y="5399053"/>
                <a:pt x="4074999" y="5414150"/>
              </a:cubicBezTo>
              <a:cubicBezTo>
                <a:pt x="4074999" y="5429248"/>
                <a:pt x="4062757" y="5441490"/>
                <a:pt x="4047659" y="5441490"/>
              </a:cubicBezTo>
              <a:close/>
              <a:moveTo>
                <a:pt x="4180982" y="5441490"/>
              </a:moveTo>
              <a:cubicBezTo>
                <a:pt x="4165884" y="5441490"/>
                <a:pt x="4153642" y="5429248"/>
                <a:pt x="4153642" y="5414150"/>
              </a:cubicBezTo>
              <a:cubicBezTo>
                <a:pt x="4153642" y="5399053"/>
                <a:pt x="4165884" y="5386811"/>
                <a:pt x="4180982" y="5386811"/>
              </a:cubicBezTo>
              <a:cubicBezTo>
                <a:pt x="4196080" y="5386811"/>
                <a:pt x="4208322" y="5399053"/>
                <a:pt x="4208322" y="5414150"/>
              </a:cubicBezTo>
              <a:cubicBezTo>
                <a:pt x="4208322" y="5429248"/>
                <a:pt x="4196080" y="5441490"/>
                <a:pt x="4180982" y="5441490"/>
              </a:cubicBezTo>
              <a:close/>
              <a:moveTo>
                <a:pt x="4314303" y="5441490"/>
              </a:moveTo>
              <a:cubicBezTo>
                <a:pt x="4299206" y="5441490"/>
                <a:pt x="4286964" y="5429248"/>
                <a:pt x="4286964" y="5414150"/>
              </a:cubicBezTo>
              <a:cubicBezTo>
                <a:pt x="4286964" y="5399053"/>
                <a:pt x="4299206" y="5386811"/>
                <a:pt x="4314303" y="5386811"/>
              </a:cubicBezTo>
              <a:cubicBezTo>
                <a:pt x="4329401" y="5386811"/>
                <a:pt x="4341643" y="5399053"/>
                <a:pt x="4341643" y="5414150"/>
              </a:cubicBezTo>
              <a:cubicBezTo>
                <a:pt x="4341643" y="5429248"/>
                <a:pt x="4329401" y="5441490"/>
                <a:pt x="4314303" y="5441490"/>
              </a:cubicBezTo>
              <a:close/>
              <a:moveTo>
                <a:pt x="4447625" y="5441490"/>
              </a:moveTo>
              <a:cubicBezTo>
                <a:pt x="4432527" y="5441490"/>
                <a:pt x="4420285" y="5429248"/>
                <a:pt x="4420285" y="5414150"/>
              </a:cubicBezTo>
              <a:cubicBezTo>
                <a:pt x="4420285" y="5399053"/>
                <a:pt x="4432527" y="5386811"/>
                <a:pt x="4447625" y="5386811"/>
              </a:cubicBezTo>
              <a:cubicBezTo>
                <a:pt x="4462723" y="5386811"/>
                <a:pt x="4474965" y="5399053"/>
                <a:pt x="4474965" y="5414150"/>
              </a:cubicBezTo>
              <a:cubicBezTo>
                <a:pt x="4474965" y="5429248"/>
                <a:pt x="4462723" y="5441490"/>
                <a:pt x="4447625" y="5441490"/>
              </a:cubicBezTo>
              <a:close/>
              <a:moveTo>
                <a:pt x="4514286" y="5441490"/>
              </a:moveTo>
              <a:cubicBezTo>
                <a:pt x="4499189" y="5441490"/>
                <a:pt x="4486946" y="5429248"/>
                <a:pt x="4486946" y="5414150"/>
              </a:cubicBezTo>
              <a:cubicBezTo>
                <a:pt x="4486946" y="5399053"/>
                <a:pt x="4499189" y="5386811"/>
                <a:pt x="4514286" y="5386811"/>
              </a:cubicBezTo>
              <a:cubicBezTo>
                <a:pt x="4529384" y="5386811"/>
                <a:pt x="4541626" y="5399053"/>
                <a:pt x="4541626" y="5414150"/>
              </a:cubicBezTo>
              <a:cubicBezTo>
                <a:pt x="4541626" y="5429248"/>
                <a:pt x="4529384" y="5441490"/>
                <a:pt x="4514286" y="5441490"/>
              </a:cubicBezTo>
              <a:close/>
              <a:moveTo>
                <a:pt x="4780930" y="5441490"/>
              </a:moveTo>
              <a:cubicBezTo>
                <a:pt x="4765833" y="5441490"/>
                <a:pt x="4753590" y="5429248"/>
                <a:pt x="4753590" y="5414150"/>
              </a:cubicBezTo>
              <a:cubicBezTo>
                <a:pt x="4753590" y="5399053"/>
                <a:pt x="4765833" y="5386811"/>
                <a:pt x="4780930" y="5386811"/>
              </a:cubicBezTo>
              <a:cubicBezTo>
                <a:pt x="4796028" y="5386811"/>
                <a:pt x="4808270" y="5399053"/>
                <a:pt x="4808270" y="5414150"/>
              </a:cubicBezTo>
              <a:cubicBezTo>
                <a:pt x="4808270" y="5429248"/>
                <a:pt x="4796028" y="5441490"/>
                <a:pt x="4780930" y="5441490"/>
              </a:cubicBezTo>
              <a:close/>
              <a:moveTo>
                <a:pt x="4847590" y="5441490"/>
              </a:moveTo>
              <a:cubicBezTo>
                <a:pt x="4832493" y="5441490"/>
                <a:pt x="4820251" y="5429248"/>
                <a:pt x="4820251" y="5414150"/>
              </a:cubicBezTo>
              <a:cubicBezTo>
                <a:pt x="4820251" y="5399053"/>
                <a:pt x="4832493" y="5386811"/>
                <a:pt x="4847590" y="5386811"/>
              </a:cubicBezTo>
              <a:cubicBezTo>
                <a:pt x="4862688" y="5386811"/>
                <a:pt x="4874930" y="5399053"/>
                <a:pt x="4874930" y="5414150"/>
              </a:cubicBezTo>
              <a:cubicBezTo>
                <a:pt x="4874930" y="5429248"/>
                <a:pt x="4862688" y="5441490"/>
                <a:pt x="4847590" y="5441490"/>
              </a:cubicBezTo>
              <a:close/>
              <a:moveTo>
                <a:pt x="4914252" y="5441490"/>
              </a:moveTo>
              <a:cubicBezTo>
                <a:pt x="4899154" y="5441490"/>
                <a:pt x="4886912" y="5429248"/>
                <a:pt x="4886912" y="5414150"/>
              </a:cubicBezTo>
              <a:cubicBezTo>
                <a:pt x="4886912" y="5399053"/>
                <a:pt x="4899154" y="5386811"/>
                <a:pt x="4914252" y="5386811"/>
              </a:cubicBezTo>
              <a:cubicBezTo>
                <a:pt x="4929349" y="5386811"/>
                <a:pt x="4941591" y="5399053"/>
                <a:pt x="4941591" y="5414150"/>
              </a:cubicBezTo>
              <a:cubicBezTo>
                <a:pt x="4941591" y="5429248"/>
                <a:pt x="4929349" y="5441490"/>
                <a:pt x="4914252" y="5441490"/>
              </a:cubicBezTo>
              <a:close/>
              <a:moveTo>
                <a:pt x="4980913" y="5441490"/>
              </a:moveTo>
              <a:cubicBezTo>
                <a:pt x="4965815" y="5441490"/>
                <a:pt x="4953573" y="5429248"/>
                <a:pt x="4953573" y="5414150"/>
              </a:cubicBezTo>
              <a:cubicBezTo>
                <a:pt x="4953573" y="5399053"/>
                <a:pt x="4965815" y="5386811"/>
                <a:pt x="4980913" y="5386811"/>
              </a:cubicBezTo>
              <a:cubicBezTo>
                <a:pt x="4996011" y="5386811"/>
                <a:pt x="5008253" y="5399053"/>
                <a:pt x="5008253" y="5414150"/>
              </a:cubicBezTo>
              <a:cubicBezTo>
                <a:pt x="5008253" y="5429248"/>
                <a:pt x="4996011" y="5441490"/>
                <a:pt x="4980913" y="5441490"/>
              </a:cubicBezTo>
              <a:close/>
              <a:moveTo>
                <a:pt x="5047573" y="5441490"/>
              </a:moveTo>
              <a:cubicBezTo>
                <a:pt x="5032476" y="5441490"/>
                <a:pt x="5020233" y="5429248"/>
                <a:pt x="5020233" y="5414150"/>
              </a:cubicBezTo>
              <a:cubicBezTo>
                <a:pt x="5020233" y="5399053"/>
                <a:pt x="5032476" y="5386811"/>
                <a:pt x="5047573" y="5386811"/>
              </a:cubicBezTo>
              <a:cubicBezTo>
                <a:pt x="5062671" y="5386811"/>
                <a:pt x="5074913" y="5399053"/>
                <a:pt x="5074913" y="5414150"/>
              </a:cubicBezTo>
              <a:cubicBezTo>
                <a:pt x="5074913" y="5429248"/>
                <a:pt x="5062671" y="5441490"/>
                <a:pt x="5047573" y="5441490"/>
              </a:cubicBezTo>
              <a:close/>
              <a:moveTo>
                <a:pt x="5114234" y="5441490"/>
              </a:moveTo>
              <a:cubicBezTo>
                <a:pt x="5099137" y="5441490"/>
                <a:pt x="5086895" y="5429248"/>
                <a:pt x="5086895" y="5414150"/>
              </a:cubicBezTo>
              <a:cubicBezTo>
                <a:pt x="5086895" y="5399053"/>
                <a:pt x="5099137" y="5386811"/>
                <a:pt x="5114234" y="5386811"/>
              </a:cubicBezTo>
              <a:cubicBezTo>
                <a:pt x="5129332" y="5386811"/>
                <a:pt x="5141574" y="5399053"/>
                <a:pt x="5141574" y="5414150"/>
              </a:cubicBezTo>
              <a:cubicBezTo>
                <a:pt x="5141574" y="5429248"/>
                <a:pt x="5129332" y="5441490"/>
                <a:pt x="5114234" y="5441490"/>
              </a:cubicBezTo>
              <a:close/>
              <a:moveTo>
                <a:pt x="5180896" y="5441490"/>
              </a:moveTo>
              <a:cubicBezTo>
                <a:pt x="5165798" y="5441490"/>
                <a:pt x="5153556" y="5429248"/>
                <a:pt x="5153556" y="5414150"/>
              </a:cubicBezTo>
              <a:cubicBezTo>
                <a:pt x="5153556" y="5399053"/>
                <a:pt x="5165798" y="5386811"/>
                <a:pt x="5180896" y="5386811"/>
              </a:cubicBezTo>
              <a:cubicBezTo>
                <a:pt x="5195993" y="5386811"/>
                <a:pt x="5208235" y="5399053"/>
                <a:pt x="5208235" y="5414150"/>
              </a:cubicBezTo>
              <a:cubicBezTo>
                <a:pt x="5208235" y="5429248"/>
                <a:pt x="5195993" y="5441490"/>
                <a:pt x="5180896" y="5441490"/>
              </a:cubicBezTo>
              <a:close/>
              <a:moveTo>
                <a:pt x="5247556" y="5441490"/>
              </a:moveTo>
              <a:cubicBezTo>
                <a:pt x="5232458" y="5441490"/>
                <a:pt x="5220216" y="5429248"/>
                <a:pt x="5220216" y="5414150"/>
              </a:cubicBezTo>
              <a:cubicBezTo>
                <a:pt x="5220216" y="5399053"/>
                <a:pt x="5232458" y="5386811"/>
                <a:pt x="5247556" y="5386811"/>
              </a:cubicBezTo>
              <a:cubicBezTo>
                <a:pt x="5262654" y="5386811"/>
                <a:pt x="5274896" y="5399053"/>
                <a:pt x="5274896" y="5414150"/>
              </a:cubicBezTo>
              <a:cubicBezTo>
                <a:pt x="5274896" y="5429248"/>
                <a:pt x="5262654" y="5441490"/>
                <a:pt x="5247556" y="5441490"/>
              </a:cubicBezTo>
              <a:close/>
              <a:moveTo>
                <a:pt x="5314217" y="5441490"/>
              </a:moveTo>
              <a:cubicBezTo>
                <a:pt x="5299120" y="5441490"/>
                <a:pt x="5286877" y="5429248"/>
                <a:pt x="5286877" y="5414150"/>
              </a:cubicBezTo>
              <a:cubicBezTo>
                <a:pt x="5286877" y="5399053"/>
                <a:pt x="5299120" y="5386811"/>
                <a:pt x="5314217" y="5386811"/>
              </a:cubicBezTo>
              <a:cubicBezTo>
                <a:pt x="5329315" y="5386811"/>
                <a:pt x="5341557" y="5399053"/>
                <a:pt x="5341557" y="5414150"/>
              </a:cubicBezTo>
              <a:cubicBezTo>
                <a:pt x="5341557" y="5429248"/>
                <a:pt x="5329315" y="5441490"/>
                <a:pt x="5314217" y="5441490"/>
              </a:cubicBezTo>
              <a:close/>
              <a:moveTo>
                <a:pt x="5380878" y="5441490"/>
              </a:moveTo>
              <a:cubicBezTo>
                <a:pt x="5365781" y="5441490"/>
                <a:pt x="5353539" y="5429248"/>
                <a:pt x="5353539" y="5414150"/>
              </a:cubicBezTo>
              <a:cubicBezTo>
                <a:pt x="5353539" y="5399053"/>
                <a:pt x="5365781" y="5386811"/>
                <a:pt x="5380878" y="5386811"/>
              </a:cubicBezTo>
              <a:cubicBezTo>
                <a:pt x="5395976" y="5386811"/>
                <a:pt x="5408218" y="5399053"/>
                <a:pt x="5408218" y="5414150"/>
              </a:cubicBezTo>
              <a:cubicBezTo>
                <a:pt x="5408218" y="5429248"/>
                <a:pt x="5395976" y="5441490"/>
                <a:pt x="5380878" y="5441490"/>
              </a:cubicBezTo>
              <a:close/>
              <a:moveTo>
                <a:pt x="5447539" y="5441490"/>
              </a:moveTo>
              <a:cubicBezTo>
                <a:pt x="5432441" y="5441490"/>
                <a:pt x="5420199" y="5429248"/>
                <a:pt x="5420199" y="5414150"/>
              </a:cubicBezTo>
              <a:cubicBezTo>
                <a:pt x="5420199" y="5399053"/>
                <a:pt x="5432441" y="5386811"/>
                <a:pt x="5447539" y="5386811"/>
              </a:cubicBezTo>
              <a:cubicBezTo>
                <a:pt x="5462636" y="5386811"/>
                <a:pt x="5474878" y="5399053"/>
                <a:pt x="5474878" y="5414150"/>
              </a:cubicBezTo>
              <a:cubicBezTo>
                <a:pt x="5474878" y="5429248"/>
                <a:pt x="5462636" y="5441490"/>
                <a:pt x="5447539" y="5441490"/>
              </a:cubicBezTo>
              <a:close/>
              <a:moveTo>
                <a:pt x="5514200" y="5441490"/>
              </a:moveTo>
              <a:cubicBezTo>
                <a:pt x="5499102" y="5441490"/>
                <a:pt x="5486860" y="5429248"/>
                <a:pt x="5486860" y="5414150"/>
              </a:cubicBezTo>
              <a:cubicBezTo>
                <a:pt x="5486860" y="5399053"/>
                <a:pt x="5499102" y="5386811"/>
                <a:pt x="5514200" y="5386811"/>
              </a:cubicBezTo>
              <a:cubicBezTo>
                <a:pt x="5529298" y="5386811"/>
                <a:pt x="5541540" y="5399053"/>
                <a:pt x="5541540" y="5414150"/>
              </a:cubicBezTo>
              <a:cubicBezTo>
                <a:pt x="5541540" y="5429248"/>
                <a:pt x="5529298" y="5441490"/>
                <a:pt x="5514200" y="5441490"/>
              </a:cubicBezTo>
              <a:close/>
              <a:moveTo>
                <a:pt x="5580861" y="5441490"/>
              </a:moveTo>
              <a:cubicBezTo>
                <a:pt x="5565764" y="5441490"/>
                <a:pt x="5553521" y="5429248"/>
                <a:pt x="5553521" y="5414150"/>
              </a:cubicBezTo>
              <a:cubicBezTo>
                <a:pt x="5553521" y="5399053"/>
                <a:pt x="5565764" y="5386811"/>
                <a:pt x="5580861" y="5386811"/>
              </a:cubicBezTo>
              <a:cubicBezTo>
                <a:pt x="5595959" y="5386811"/>
                <a:pt x="5608201" y="5399053"/>
                <a:pt x="5608201" y="5414150"/>
              </a:cubicBezTo>
              <a:cubicBezTo>
                <a:pt x="5608201" y="5429248"/>
                <a:pt x="5595959" y="5441490"/>
                <a:pt x="5580861" y="5441490"/>
              </a:cubicBezTo>
              <a:close/>
              <a:moveTo>
                <a:pt x="6114150" y="5441490"/>
              </a:moveTo>
              <a:cubicBezTo>
                <a:pt x="6099048" y="5441490"/>
                <a:pt x="6086805" y="5429248"/>
                <a:pt x="6086805" y="5414150"/>
              </a:cubicBezTo>
              <a:cubicBezTo>
                <a:pt x="6086805" y="5399053"/>
                <a:pt x="6099048" y="5386811"/>
                <a:pt x="6114150" y="5386811"/>
              </a:cubicBezTo>
              <a:cubicBezTo>
                <a:pt x="6129248" y="5386811"/>
                <a:pt x="6141485" y="5399053"/>
                <a:pt x="6141485" y="5414150"/>
              </a:cubicBezTo>
              <a:cubicBezTo>
                <a:pt x="6141485" y="5429248"/>
                <a:pt x="6129248" y="5441490"/>
                <a:pt x="6114150" y="5441490"/>
              </a:cubicBezTo>
              <a:close/>
              <a:moveTo>
                <a:pt x="6180812" y="5441490"/>
              </a:moveTo>
              <a:cubicBezTo>
                <a:pt x="6165714" y="5441490"/>
                <a:pt x="6153467" y="5429248"/>
                <a:pt x="6153467" y="5414150"/>
              </a:cubicBezTo>
              <a:cubicBezTo>
                <a:pt x="6153467" y="5399053"/>
                <a:pt x="6165714" y="5386811"/>
                <a:pt x="6180812" y="5386811"/>
              </a:cubicBezTo>
              <a:cubicBezTo>
                <a:pt x="6195909" y="5386811"/>
                <a:pt x="6208146" y="5399053"/>
                <a:pt x="6208146" y="5414150"/>
              </a:cubicBezTo>
              <a:cubicBezTo>
                <a:pt x="6208146" y="5429248"/>
                <a:pt x="6195909" y="5441490"/>
                <a:pt x="6180812" y="5441490"/>
              </a:cubicBezTo>
              <a:close/>
              <a:moveTo>
                <a:pt x="7580691" y="5441490"/>
              </a:moveTo>
              <a:cubicBezTo>
                <a:pt x="7565593" y="5441490"/>
                <a:pt x="7553346" y="5429248"/>
                <a:pt x="7553346" y="5414150"/>
              </a:cubicBezTo>
              <a:cubicBezTo>
                <a:pt x="7553346" y="5399053"/>
                <a:pt x="7565593" y="5386811"/>
                <a:pt x="7580691" y="5386811"/>
              </a:cubicBezTo>
              <a:cubicBezTo>
                <a:pt x="7595788" y="5386811"/>
                <a:pt x="7608025" y="5399053"/>
                <a:pt x="7608025" y="5414150"/>
              </a:cubicBezTo>
              <a:cubicBezTo>
                <a:pt x="7608025" y="5429248"/>
                <a:pt x="7595788" y="5441490"/>
                <a:pt x="7580691" y="5441490"/>
              </a:cubicBezTo>
              <a:close/>
              <a:moveTo>
                <a:pt x="7647352" y="5441490"/>
              </a:moveTo>
              <a:cubicBezTo>
                <a:pt x="7632254" y="5441490"/>
                <a:pt x="7620007" y="5429248"/>
                <a:pt x="7620007" y="5414150"/>
              </a:cubicBezTo>
              <a:cubicBezTo>
                <a:pt x="7620007" y="5399053"/>
                <a:pt x="7632254" y="5386811"/>
                <a:pt x="7647352" y="5386811"/>
              </a:cubicBezTo>
              <a:cubicBezTo>
                <a:pt x="7662450" y="5386811"/>
                <a:pt x="7674687" y="5399053"/>
                <a:pt x="7674687" y="5414150"/>
              </a:cubicBezTo>
              <a:cubicBezTo>
                <a:pt x="7674687" y="5429248"/>
                <a:pt x="7662450" y="5441490"/>
                <a:pt x="7647352" y="5441490"/>
              </a:cubicBezTo>
              <a:close/>
              <a:moveTo>
                <a:pt x="7714013" y="5441490"/>
              </a:moveTo>
              <a:cubicBezTo>
                <a:pt x="7698916" y="5441490"/>
                <a:pt x="7686668" y="5429248"/>
                <a:pt x="7686668" y="5414150"/>
              </a:cubicBezTo>
              <a:cubicBezTo>
                <a:pt x="7686668" y="5399053"/>
                <a:pt x="7698916" y="5386811"/>
                <a:pt x="7714013" y="5386811"/>
              </a:cubicBezTo>
              <a:cubicBezTo>
                <a:pt x="7729111" y="5386811"/>
                <a:pt x="7741348" y="5399053"/>
                <a:pt x="7741348" y="5414150"/>
              </a:cubicBezTo>
              <a:cubicBezTo>
                <a:pt x="7741348" y="5429248"/>
                <a:pt x="7729111" y="5441490"/>
                <a:pt x="7714013" y="5441490"/>
              </a:cubicBezTo>
              <a:close/>
              <a:moveTo>
                <a:pt x="7780674" y="5441490"/>
              </a:moveTo>
              <a:cubicBezTo>
                <a:pt x="7765576" y="5441490"/>
                <a:pt x="7753329" y="5429248"/>
                <a:pt x="7753329" y="5414150"/>
              </a:cubicBezTo>
              <a:cubicBezTo>
                <a:pt x="7753329" y="5399053"/>
                <a:pt x="7765576" y="5386811"/>
                <a:pt x="7780674" y="5386811"/>
              </a:cubicBezTo>
              <a:cubicBezTo>
                <a:pt x="7795771" y="5386811"/>
                <a:pt x="7808008" y="5399053"/>
                <a:pt x="7808008" y="5414150"/>
              </a:cubicBezTo>
              <a:cubicBezTo>
                <a:pt x="7808008" y="5429248"/>
                <a:pt x="7795771" y="5441490"/>
                <a:pt x="7780674" y="5441490"/>
              </a:cubicBezTo>
              <a:close/>
              <a:moveTo>
                <a:pt x="7847335" y="5441490"/>
              </a:moveTo>
              <a:cubicBezTo>
                <a:pt x="7832237" y="5441490"/>
                <a:pt x="7819990" y="5429248"/>
                <a:pt x="7819990" y="5414150"/>
              </a:cubicBezTo>
              <a:cubicBezTo>
                <a:pt x="7819990" y="5399053"/>
                <a:pt x="7832237" y="5386811"/>
                <a:pt x="7847335" y="5386811"/>
              </a:cubicBezTo>
              <a:cubicBezTo>
                <a:pt x="7862432" y="5386811"/>
                <a:pt x="7874669" y="5399053"/>
                <a:pt x="7874669" y="5414150"/>
              </a:cubicBezTo>
              <a:cubicBezTo>
                <a:pt x="7874669" y="5429248"/>
                <a:pt x="7862432" y="5441490"/>
                <a:pt x="7847335" y="5441490"/>
              </a:cubicBezTo>
              <a:close/>
              <a:moveTo>
                <a:pt x="8580605" y="5441490"/>
              </a:moveTo>
              <a:cubicBezTo>
                <a:pt x="8565507" y="5441490"/>
                <a:pt x="8553260" y="5429248"/>
                <a:pt x="8553260" y="5414150"/>
              </a:cubicBezTo>
              <a:cubicBezTo>
                <a:pt x="8553260" y="5399053"/>
                <a:pt x="8565507" y="5386811"/>
                <a:pt x="8580605" y="5386811"/>
              </a:cubicBezTo>
              <a:cubicBezTo>
                <a:pt x="8595702" y="5386811"/>
                <a:pt x="8607939" y="5399053"/>
                <a:pt x="8607939" y="5414150"/>
              </a:cubicBezTo>
              <a:cubicBezTo>
                <a:pt x="8607939" y="5429248"/>
                <a:pt x="8595702" y="5441490"/>
                <a:pt x="8580605" y="5441490"/>
              </a:cubicBezTo>
              <a:close/>
              <a:moveTo>
                <a:pt x="8647266" y="5441490"/>
              </a:moveTo>
              <a:cubicBezTo>
                <a:pt x="8632168" y="5441490"/>
                <a:pt x="8619921" y="5429248"/>
                <a:pt x="8619921" y="5414150"/>
              </a:cubicBezTo>
              <a:cubicBezTo>
                <a:pt x="8619921" y="5399053"/>
                <a:pt x="8632168" y="5386811"/>
                <a:pt x="8647266" y="5386811"/>
              </a:cubicBezTo>
              <a:cubicBezTo>
                <a:pt x="8662363" y="5386811"/>
                <a:pt x="8674600" y="5399053"/>
                <a:pt x="8674600" y="5414150"/>
              </a:cubicBezTo>
              <a:cubicBezTo>
                <a:pt x="8674600" y="5429248"/>
                <a:pt x="8662363" y="5441490"/>
                <a:pt x="8647266" y="5441490"/>
              </a:cubicBezTo>
              <a:close/>
              <a:moveTo>
                <a:pt x="8713927" y="5441490"/>
              </a:moveTo>
              <a:cubicBezTo>
                <a:pt x="8698829" y="5441490"/>
                <a:pt x="8686582" y="5429248"/>
                <a:pt x="8686582" y="5414150"/>
              </a:cubicBezTo>
              <a:cubicBezTo>
                <a:pt x="8686582" y="5399053"/>
                <a:pt x="8698829" y="5386811"/>
                <a:pt x="8713927" y="5386811"/>
              </a:cubicBezTo>
              <a:cubicBezTo>
                <a:pt x="8729025" y="5386811"/>
                <a:pt x="8741262" y="5399053"/>
                <a:pt x="8741262" y="5414150"/>
              </a:cubicBezTo>
              <a:cubicBezTo>
                <a:pt x="8741262" y="5429248"/>
                <a:pt x="8729025" y="5441490"/>
                <a:pt x="8713927" y="5441490"/>
              </a:cubicBezTo>
              <a:close/>
              <a:moveTo>
                <a:pt x="8847249" y="5441490"/>
              </a:moveTo>
              <a:cubicBezTo>
                <a:pt x="8832151" y="5441490"/>
                <a:pt x="8819904" y="5429248"/>
                <a:pt x="8819904" y="5414150"/>
              </a:cubicBezTo>
              <a:cubicBezTo>
                <a:pt x="8819904" y="5399053"/>
                <a:pt x="8832151" y="5386811"/>
                <a:pt x="8847249" y="5386811"/>
              </a:cubicBezTo>
              <a:cubicBezTo>
                <a:pt x="8862346" y="5386811"/>
                <a:pt x="8874583" y="5399053"/>
                <a:pt x="8874583" y="5414150"/>
              </a:cubicBezTo>
              <a:cubicBezTo>
                <a:pt x="8874583" y="5429248"/>
                <a:pt x="8862346" y="5441490"/>
                <a:pt x="8847249" y="5441490"/>
              </a:cubicBezTo>
              <a:close/>
              <a:moveTo>
                <a:pt x="8913910" y="5441490"/>
              </a:moveTo>
              <a:cubicBezTo>
                <a:pt x="8898812" y="5441490"/>
                <a:pt x="8886565" y="5429248"/>
                <a:pt x="8886565" y="5414150"/>
              </a:cubicBezTo>
              <a:cubicBezTo>
                <a:pt x="8886565" y="5399053"/>
                <a:pt x="8898812" y="5386811"/>
                <a:pt x="8913910" y="5386811"/>
              </a:cubicBezTo>
              <a:cubicBezTo>
                <a:pt x="8929007" y="5386811"/>
                <a:pt x="8941244" y="5399053"/>
                <a:pt x="8941244" y="5414150"/>
              </a:cubicBezTo>
              <a:cubicBezTo>
                <a:pt x="8941244" y="5429248"/>
                <a:pt x="8929007" y="5441490"/>
                <a:pt x="8913910" y="5441490"/>
              </a:cubicBezTo>
              <a:close/>
              <a:moveTo>
                <a:pt x="9113893" y="5441490"/>
              </a:moveTo>
              <a:cubicBezTo>
                <a:pt x="9098795" y="5441490"/>
                <a:pt x="9086548" y="5429248"/>
                <a:pt x="9086548" y="5414150"/>
              </a:cubicBezTo>
              <a:cubicBezTo>
                <a:pt x="9086548" y="5399053"/>
                <a:pt x="9098795" y="5386811"/>
                <a:pt x="9113893" y="5386811"/>
              </a:cubicBezTo>
              <a:cubicBezTo>
                <a:pt x="9128990" y="5386811"/>
                <a:pt x="9141227" y="5399053"/>
                <a:pt x="9141227" y="5414150"/>
              </a:cubicBezTo>
              <a:cubicBezTo>
                <a:pt x="9141227" y="5429248"/>
                <a:pt x="9128990" y="5441490"/>
                <a:pt x="9113893" y="5441490"/>
              </a:cubicBezTo>
              <a:close/>
              <a:moveTo>
                <a:pt x="9180553" y="5441490"/>
              </a:moveTo>
              <a:cubicBezTo>
                <a:pt x="9165455" y="5441490"/>
                <a:pt x="9153208" y="5429248"/>
                <a:pt x="9153208" y="5414150"/>
              </a:cubicBezTo>
              <a:cubicBezTo>
                <a:pt x="9153208" y="5399053"/>
                <a:pt x="9165455" y="5386811"/>
                <a:pt x="9180553" y="5386811"/>
              </a:cubicBezTo>
              <a:cubicBezTo>
                <a:pt x="9195650" y="5386811"/>
                <a:pt x="9207887" y="5399053"/>
                <a:pt x="9207887" y="5414150"/>
              </a:cubicBezTo>
              <a:cubicBezTo>
                <a:pt x="9207887" y="5429248"/>
                <a:pt x="9195650" y="5441490"/>
                <a:pt x="9180553" y="5441490"/>
              </a:cubicBezTo>
              <a:close/>
              <a:moveTo>
                <a:pt x="9247214" y="5441490"/>
              </a:moveTo>
              <a:cubicBezTo>
                <a:pt x="9232116" y="5441490"/>
                <a:pt x="9219869" y="5429248"/>
                <a:pt x="9219869" y="5414150"/>
              </a:cubicBezTo>
              <a:cubicBezTo>
                <a:pt x="9219869" y="5399053"/>
                <a:pt x="9232116" y="5386811"/>
                <a:pt x="9247214" y="5386811"/>
              </a:cubicBezTo>
              <a:cubicBezTo>
                <a:pt x="9262312" y="5386811"/>
                <a:pt x="9274549" y="5399053"/>
                <a:pt x="9274549" y="5414150"/>
              </a:cubicBezTo>
              <a:cubicBezTo>
                <a:pt x="9274549" y="5429248"/>
                <a:pt x="9262312" y="5441490"/>
                <a:pt x="9247214" y="5441490"/>
              </a:cubicBezTo>
              <a:close/>
              <a:moveTo>
                <a:pt x="9313875" y="5441490"/>
              </a:moveTo>
              <a:cubicBezTo>
                <a:pt x="9298778" y="5441490"/>
                <a:pt x="9286530" y="5429248"/>
                <a:pt x="9286530" y="5414150"/>
              </a:cubicBezTo>
              <a:cubicBezTo>
                <a:pt x="9286530" y="5399053"/>
                <a:pt x="9298778" y="5386811"/>
                <a:pt x="9313875" y="5386811"/>
              </a:cubicBezTo>
              <a:cubicBezTo>
                <a:pt x="9328973" y="5386811"/>
                <a:pt x="9341210" y="5399053"/>
                <a:pt x="9341210" y="5414150"/>
              </a:cubicBezTo>
              <a:cubicBezTo>
                <a:pt x="9341210" y="5429248"/>
                <a:pt x="9328973" y="5441490"/>
                <a:pt x="9313875" y="5441490"/>
              </a:cubicBezTo>
              <a:close/>
              <a:moveTo>
                <a:pt x="9380536" y="5441490"/>
              </a:moveTo>
              <a:cubicBezTo>
                <a:pt x="9365438" y="5441490"/>
                <a:pt x="9353191" y="5429248"/>
                <a:pt x="9353191" y="5414150"/>
              </a:cubicBezTo>
              <a:cubicBezTo>
                <a:pt x="9353191" y="5399053"/>
                <a:pt x="9365438" y="5386811"/>
                <a:pt x="9380536" y="5386811"/>
              </a:cubicBezTo>
              <a:cubicBezTo>
                <a:pt x="9395633" y="5386811"/>
                <a:pt x="9407870" y="5399053"/>
                <a:pt x="9407870" y="5414150"/>
              </a:cubicBezTo>
              <a:cubicBezTo>
                <a:pt x="9407870" y="5429248"/>
                <a:pt x="9395633" y="5441490"/>
                <a:pt x="9380536" y="5441490"/>
              </a:cubicBezTo>
              <a:close/>
              <a:moveTo>
                <a:pt x="9447197" y="5441490"/>
              </a:moveTo>
              <a:cubicBezTo>
                <a:pt x="9432099" y="5441490"/>
                <a:pt x="9419852" y="5429248"/>
                <a:pt x="9419852" y="5414150"/>
              </a:cubicBezTo>
              <a:cubicBezTo>
                <a:pt x="9419852" y="5399053"/>
                <a:pt x="9432099" y="5386811"/>
                <a:pt x="9447197" y="5386811"/>
              </a:cubicBezTo>
              <a:cubicBezTo>
                <a:pt x="9462294" y="5386811"/>
                <a:pt x="9474531" y="5399053"/>
                <a:pt x="9474531" y="5414150"/>
              </a:cubicBezTo>
              <a:cubicBezTo>
                <a:pt x="9474531" y="5429248"/>
                <a:pt x="9462294" y="5441490"/>
                <a:pt x="9447197" y="5441490"/>
              </a:cubicBezTo>
              <a:close/>
              <a:moveTo>
                <a:pt x="9513858" y="5441490"/>
              </a:moveTo>
              <a:cubicBezTo>
                <a:pt x="9498760" y="5441490"/>
                <a:pt x="9486513" y="5429248"/>
                <a:pt x="9486513" y="5414150"/>
              </a:cubicBezTo>
              <a:cubicBezTo>
                <a:pt x="9486513" y="5399053"/>
                <a:pt x="9498760" y="5386811"/>
                <a:pt x="9513858" y="5386811"/>
              </a:cubicBezTo>
              <a:cubicBezTo>
                <a:pt x="9528956" y="5386811"/>
                <a:pt x="9541193" y="5399053"/>
                <a:pt x="9541193" y="5414150"/>
              </a:cubicBezTo>
              <a:cubicBezTo>
                <a:pt x="9541193" y="5429248"/>
                <a:pt x="9528956" y="5441490"/>
                <a:pt x="9513858" y="5441490"/>
              </a:cubicBezTo>
              <a:close/>
              <a:moveTo>
                <a:pt x="9580518" y="5441490"/>
              </a:moveTo>
              <a:cubicBezTo>
                <a:pt x="9565421" y="5441490"/>
                <a:pt x="9553173" y="5429248"/>
                <a:pt x="9553173" y="5414150"/>
              </a:cubicBezTo>
              <a:cubicBezTo>
                <a:pt x="9553173" y="5399053"/>
                <a:pt x="9565421" y="5386811"/>
                <a:pt x="9580518" y="5386811"/>
              </a:cubicBezTo>
              <a:cubicBezTo>
                <a:pt x="9595616" y="5386811"/>
                <a:pt x="9607853" y="5399053"/>
                <a:pt x="9607853" y="5414150"/>
              </a:cubicBezTo>
              <a:cubicBezTo>
                <a:pt x="9607853" y="5429248"/>
                <a:pt x="9595616" y="5441490"/>
                <a:pt x="9580518" y="5441490"/>
              </a:cubicBezTo>
              <a:close/>
              <a:moveTo>
                <a:pt x="9647180" y="5441490"/>
              </a:moveTo>
              <a:cubicBezTo>
                <a:pt x="9632082" y="5441490"/>
                <a:pt x="9619835" y="5429248"/>
                <a:pt x="9619835" y="5414150"/>
              </a:cubicBezTo>
              <a:cubicBezTo>
                <a:pt x="9619835" y="5399053"/>
                <a:pt x="9632082" y="5386811"/>
                <a:pt x="9647180" y="5386811"/>
              </a:cubicBezTo>
              <a:cubicBezTo>
                <a:pt x="9662277" y="5386811"/>
                <a:pt x="9674514" y="5399053"/>
                <a:pt x="9674514" y="5414150"/>
              </a:cubicBezTo>
              <a:cubicBezTo>
                <a:pt x="9674514" y="5429248"/>
                <a:pt x="9662277" y="5441490"/>
                <a:pt x="9647180" y="5441490"/>
              </a:cubicBezTo>
              <a:close/>
              <a:moveTo>
                <a:pt x="2647780" y="5374861"/>
              </a:moveTo>
              <a:cubicBezTo>
                <a:pt x="2632683" y="5374861"/>
                <a:pt x="2620440" y="5362619"/>
                <a:pt x="2620440" y="5347521"/>
              </a:cubicBezTo>
              <a:cubicBezTo>
                <a:pt x="2620440" y="5332424"/>
                <a:pt x="2632683" y="5320182"/>
                <a:pt x="2647780" y="5320182"/>
              </a:cubicBezTo>
              <a:cubicBezTo>
                <a:pt x="2662878" y="5320182"/>
                <a:pt x="2675120" y="5332424"/>
                <a:pt x="2675120" y="5347521"/>
              </a:cubicBezTo>
              <a:cubicBezTo>
                <a:pt x="2675120" y="5362619"/>
                <a:pt x="2662878" y="5374861"/>
                <a:pt x="2647780" y="5374861"/>
              </a:cubicBezTo>
              <a:close/>
              <a:moveTo>
                <a:pt x="2714441" y="5374861"/>
              </a:moveTo>
              <a:cubicBezTo>
                <a:pt x="2699344" y="5374861"/>
                <a:pt x="2687102" y="5362619"/>
                <a:pt x="2687102" y="5347521"/>
              </a:cubicBezTo>
              <a:cubicBezTo>
                <a:pt x="2687102" y="5332424"/>
                <a:pt x="2699344" y="5320182"/>
                <a:pt x="2714441" y="5320182"/>
              </a:cubicBezTo>
              <a:cubicBezTo>
                <a:pt x="2729539" y="5320182"/>
                <a:pt x="2741781" y="5332424"/>
                <a:pt x="2741781" y="5347521"/>
              </a:cubicBezTo>
              <a:cubicBezTo>
                <a:pt x="2741781" y="5362619"/>
                <a:pt x="2729539" y="5374861"/>
                <a:pt x="2714441" y="5374861"/>
              </a:cubicBezTo>
              <a:close/>
              <a:moveTo>
                <a:pt x="2781103" y="5374861"/>
              </a:moveTo>
              <a:cubicBezTo>
                <a:pt x="2766005" y="5374861"/>
                <a:pt x="2753763" y="5362619"/>
                <a:pt x="2753763" y="5347521"/>
              </a:cubicBezTo>
              <a:cubicBezTo>
                <a:pt x="2753763" y="5332424"/>
                <a:pt x="2766005" y="5320182"/>
                <a:pt x="2781103" y="5320182"/>
              </a:cubicBezTo>
              <a:cubicBezTo>
                <a:pt x="2796200" y="5320182"/>
                <a:pt x="2808442" y="5332424"/>
                <a:pt x="2808442" y="5347521"/>
              </a:cubicBezTo>
              <a:cubicBezTo>
                <a:pt x="2808442" y="5362619"/>
                <a:pt x="2796200" y="5374861"/>
                <a:pt x="2781103" y="5374861"/>
              </a:cubicBezTo>
              <a:close/>
              <a:moveTo>
                <a:pt x="2847763" y="5374861"/>
              </a:moveTo>
              <a:cubicBezTo>
                <a:pt x="2832665" y="5374861"/>
                <a:pt x="2820423" y="5362619"/>
                <a:pt x="2820423" y="5347521"/>
              </a:cubicBezTo>
              <a:cubicBezTo>
                <a:pt x="2820423" y="5332424"/>
                <a:pt x="2832665" y="5320182"/>
                <a:pt x="2847763" y="5320182"/>
              </a:cubicBezTo>
              <a:cubicBezTo>
                <a:pt x="2862861" y="5320182"/>
                <a:pt x="2875103" y="5332424"/>
                <a:pt x="2875103" y="5347521"/>
              </a:cubicBezTo>
              <a:cubicBezTo>
                <a:pt x="2875103" y="5362619"/>
                <a:pt x="2862861" y="5374861"/>
                <a:pt x="2847763" y="5374861"/>
              </a:cubicBezTo>
              <a:close/>
              <a:moveTo>
                <a:pt x="2914424" y="5374861"/>
              </a:moveTo>
              <a:cubicBezTo>
                <a:pt x="2899327" y="5374861"/>
                <a:pt x="2887084" y="5362619"/>
                <a:pt x="2887084" y="5347521"/>
              </a:cubicBezTo>
              <a:cubicBezTo>
                <a:pt x="2887084" y="5332424"/>
                <a:pt x="2899327" y="5320182"/>
                <a:pt x="2914424" y="5320182"/>
              </a:cubicBezTo>
              <a:cubicBezTo>
                <a:pt x="2929522" y="5320182"/>
                <a:pt x="2941764" y="5332424"/>
                <a:pt x="2941764" y="5347521"/>
              </a:cubicBezTo>
              <a:cubicBezTo>
                <a:pt x="2941764" y="5362619"/>
                <a:pt x="2929522" y="5374861"/>
                <a:pt x="2914424" y="5374861"/>
              </a:cubicBezTo>
              <a:close/>
              <a:moveTo>
                <a:pt x="2981085" y="5374861"/>
              </a:moveTo>
              <a:cubicBezTo>
                <a:pt x="2965988" y="5374861"/>
                <a:pt x="2953746" y="5362619"/>
                <a:pt x="2953746" y="5347521"/>
              </a:cubicBezTo>
              <a:cubicBezTo>
                <a:pt x="2953746" y="5332424"/>
                <a:pt x="2965988" y="5320182"/>
                <a:pt x="2981085" y="5320182"/>
              </a:cubicBezTo>
              <a:cubicBezTo>
                <a:pt x="2996183" y="5320182"/>
                <a:pt x="3008425" y="5332424"/>
                <a:pt x="3008425" y="5347521"/>
              </a:cubicBezTo>
              <a:cubicBezTo>
                <a:pt x="3008425" y="5362619"/>
                <a:pt x="2996183" y="5374861"/>
                <a:pt x="2981085" y="5374861"/>
              </a:cubicBezTo>
              <a:close/>
              <a:moveTo>
                <a:pt x="3647694" y="5374861"/>
              </a:moveTo>
              <a:cubicBezTo>
                <a:pt x="3632596" y="5374861"/>
                <a:pt x="3620354" y="5362619"/>
                <a:pt x="3620354" y="5347521"/>
              </a:cubicBezTo>
              <a:cubicBezTo>
                <a:pt x="3620354" y="5332424"/>
                <a:pt x="3632596" y="5320182"/>
                <a:pt x="3647694" y="5320182"/>
              </a:cubicBezTo>
              <a:cubicBezTo>
                <a:pt x="3662792" y="5320182"/>
                <a:pt x="3675034" y="5332424"/>
                <a:pt x="3675034" y="5347521"/>
              </a:cubicBezTo>
              <a:cubicBezTo>
                <a:pt x="3675034" y="5362619"/>
                <a:pt x="3662792" y="5374861"/>
                <a:pt x="3647694" y="5374861"/>
              </a:cubicBezTo>
              <a:close/>
              <a:moveTo>
                <a:pt x="3714355" y="5374861"/>
              </a:moveTo>
              <a:cubicBezTo>
                <a:pt x="3699258" y="5374861"/>
                <a:pt x="3687015" y="5362619"/>
                <a:pt x="3687015" y="5347521"/>
              </a:cubicBezTo>
              <a:cubicBezTo>
                <a:pt x="3687015" y="5332424"/>
                <a:pt x="3699258" y="5320182"/>
                <a:pt x="3714355" y="5320182"/>
              </a:cubicBezTo>
              <a:cubicBezTo>
                <a:pt x="3729453" y="5320182"/>
                <a:pt x="3741695" y="5332424"/>
                <a:pt x="3741695" y="5347521"/>
              </a:cubicBezTo>
              <a:cubicBezTo>
                <a:pt x="3741695" y="5362619"/>
                <a:pt x="3729453" y="5374861"/>
                <a:pt x="3714355" y="5374861"/>
              </a:cubicBezTo>
              <a:close/>
              <a:moveTo>
                <a:pt x="3781016" y="5374861"/>
              </a:moveTo>
              <a:cubicBezTo>
                <a:pt x="3765919" y="5374861"/>
                <a:pt x="3753677" y="5362619"/>
                <a:pt x="3753677" y="5347521"/>
              </a:cubicBezTo>
              <a:cubicBezTo>
                <a:pt x="3753677" y="5332424"/>
                <a:pt x="3765919" y="5320182"/>
                <a:pt x="3781016" y="5320182"/>
              </a:cubicBezTo>
              <a:cubicBezTo>
                <a:pt x="3796114" y="5320182"/>
                <a:pt x="3808356" y="5332424"/>
                <a:pt x="3808356" y="5347521"/>
              </a:cubicBezTo>
              <a:cubicBezTo>
                <a:pt x="3808356" y="5362619"/>
                <a:pt x="3796114" y="5374861"/>
                <a:pt x="3781016" y="5374861"/>
              </a:cubicBezTo>
              <a:close/>
              <a:moveTo>
                <a:pt x="4314303" y="5374861"/>
              </a:moveTo>
              <a:cubicBezTo>
                <a:pt x="4299206" y="5374861"/>
                <a:pt x="4286964" y="5362619"/>
                <a:pt x="4286964" y="5347521"/>
              </a:cubicBezTo>
              <a:cubicBezTo>
                <a:pt x="4286964" y="5332424"/>
                <a:pt x="4299206" y="5320182"/>
                <a:pt x="4314303" y="5320182"/>
              </a:cubicBezTo>
              <a:cubicBezTo>
                <a:pt x="4329401" y="5320182"/>
                <a:pt x="4341643" y="5332424"/>
                <a:pt x="4341643" y="5347521"/>
              </a:cubicBezTo>
              <a:cubicBezTo>
                <a:pt x="4341643" y="5362619"/>
                <a:pt x="4329401" y="5374861"/>
                <a:pt x="4314303" y="5374861"/>
              </a:cubicBezTo>
              <a:close/>
              <a:moveTo>
                <a:pt x="4380965" y="5374861"/>
              </a:moveTo>
              <a:cubicBezTo>
                <a:pt x="4365867" y="5374861"/>
                <a:pt x="4353625" y="5362619"/>
                <a:pt x="4353625" y="5347521"/>
              </a:cubicBezTo>
              <a:cubicBezTo>
                <a:pt x="4353625" y="5332424"/>
                <a:pt x="4365867" y="5320182"/>
                <a:pt x="4380965" y="5320182"/>
              </a:cubicBezTo>
              <a:cubicBezTo>
                <a:pt x="4396062" y="5320182"/>
                <a:pt x="4408304" y="5332424"/>
                <a:pt x="4408304" y="5347521"/>
              </a:cubicBezTo>
              <a:cubicBezTo>
                <a:pt x="4408304" y="5362619"/>
                <a:pt x="4396062" y="5374861"/>
                <a:pt x="4380965" y="5374861"/>
              </a:cubicBezTo>
              <a:close/>
              <a:moveTo>
                <a:pt x="4447625" y="5374861"/>
              </a:moveTo>
              <a:cubicBezTo>
                <a:pt x="4432527" y="5374861"/>
                <a:pt x="4420285" y="5362619"/>
                <a:pt x="4420285" y="5347521"/>
              </a:cubicBezTo>
              <a:cubicBezTo>
                <a:pt x="4420285" y="5332424"/>
                <a:pt x="4432527" y="5320182"/>
                <a:pt x="4447625" y="5320182"/>
              </a:cubicBezTo>
              <a:cubicBezTo>
                <a:pt x="4462723" y="5320182"/>
                <a:pt x="4474965" y="5332424"/>
                <a:pt x="4474965" y="5347521"/>
              </a:cubicBezTo>
              <a:cubicBezTo>
                <a:pt x="4474965" y="5362619"/>
                <a:pt x="4462723" y="5374861"/>
                <a:pt x="4447625" y="5374861"/>
              </a:cubicBezTo>
              <a:close/>
              <a:moveTo>
                <a:pt x="4714269" y="5374861"/>
              </a:moveTo>
              <a:cubicBezTo>
                <a:pt x="4699171" y="5374861"/>
                <a:pt x="4686929" y="5362619"/>
                <a:pt x="4686929" y="5347521"/>
              </a:cubicBezTo>
              <a:cubicBezTo>
                <a:pt x="4686929" y="5332424"/>
                <a:pt x="4699171" y="5320182"/>
                <a:pt x="4714269" y="5320182"/>
              </a:cubicBezTo>
              <a:cubicBezTo>
                <a:pt x="4729367" y="5320182"/>
                <a:pt x="4741609" y="5332424"/>
                <a:pt x="4741609" y="5347521"/>
              </a:cubicBezTo>
              <a:cubicBezTo>
                <a:pt x="4741609" y="5362619"/>
                <a:pt x="4729367" y="5374861"/>
                <a:pt x="4714269" y="5374861"/>
              </a:cubicBezTo>
              <a:close/>
              <a:moveTo>
                <a:pt x="4780930" y="5374861"/>
              </a:moveTo>
              <a:cubicBezTo>
                <a:pt x="4765833" y="5374861"/>
                <a:pt x="4753590" y="5362619"/>
                <a:pt x="4753590" y="5347521"/>
              </a:cubicBezTo>
              <a:cubicBezTo>
                <a:pt x="4753590" y="5332424"/>
                <a:pt x="4765833" y="5320182"/>
                <a:pt x="4780930" y="5320182"/>
              </a:cubicBezTo>
              <a:cubicBezTo>
                <a:pt x="4796028" y="5320182"/>
                <a:pt x="4808270" y="5332424"/>
                <a:pt x="4808270" y="5347521"/>
              </a:cubicBezTo>
              <a:cubicBezTo>
                <a:pt x="4808270" y="5362619"/>
                <a:pt x="4796028" y="5374861"/>
                <a:pt x="4780930" y="5374861"/>
              </a:cubicBezTo>
              <a:close/>
              <a:moveTo>
                <a:pt x="4847590" y="5374861"/>
              </a:moveTo>
              <a:cubicBezTo>
                <a:pt x="4832493" y="5374861"/>
                <a:pt x="4820251" y="5362619"/>
                <a:pt x="4820251" y="5347521"/>
              </a:cubicBezTo>
              <a:cubicBezTo>
                <a:pt x="4820251" y="5332424"/>
                <a:pt x="4832493" y="5320182"/>
                <a:pt x="4847590" y="5320182"/>
              </a:cubicBezTo>
              <a:cubicBezTo>
                <a:pt x="4862688" y="5320182"/>
                <a:pt x="4874930" y="5332424"/>
                <a:pt x="4874930" y="5347521"/>
              </a:cubicBezTo>
              <a:cubicBezTo>
                <a:pt x="4874930" y="5362619"/>
                <a:pt x="4862688" y="5374861"/>
                <a:pt x="4847590" y="5374861"/>
              </a:cubicBezTo>
              <a:close/>
              <a:moveTo>
                <a:pt x="4914252" y="5374861"/>
              </a:moveTo>
              <a:cubicBezTo>
                <a:pt x="4899154" y="5374861"/>
                <a:pt x="4886912" y="5362619"/>
                <a:pt x="4886912" y="5347521"/>
              </a:cubicBezTo>
              <a:cubicBezTo>
                <a:pt x="4886912" y="5332424"/>
                <a:pt x="4899154" y="5320182"/>
                <a:pt x="4914252" y="5320182"/>
              </a:cubicBezTo>
              <a:cubicBezTo>
                <a:pt x="4929349" y="5320182"/>
                <a:pt x="4941591" y="5332424"/>
                <a:pt x="4941591" y="5347521"/>
              </a:cubicBezTo>
              <a:cubicBezTo>
                <a:pt x="4941591" y="5362619"/>
                <a:pt x="4929349" y="5374861"/>
                <a:pt x="4914252" y="5374861"/>
              </a:cubicBezTo>
              <a:close/>
              <a:moveTo>
                <a:pt x="4980913" y="5374861"/>
              </a:moveTo>
              <a:cubicBezTo>
                <a:pt x="4965815" y="5374861"/>
                <a:pt x="4953573" y="5362619"/>
                <a:pt x="4953573" y="5347521"/>
              </a:cubicBezTo>
              <a:cubicBezTo>
                <a:pt x="4953573" y="5332424"/>
                <a:pt x="4965815" y="5320182"/>
                <a:pt x="4980913" y="5320182"/>
              </a:cubicBezTo>
              <a:cubicBezTo>
                <a:pt x="4996011" y="5320182"/>
                <a:pt x="5008253" y="5332424"/>
                <a:pt x="5008253" y="5347521"/>
              </a:cubicBezTo>
              <a:cubicBezTo>
                <a:pt x="5008253" y="5362619"/>
                <a:pt x="4996011" y="5374861"/>
                <a:pt x="4980913" y="5374861"/>
              </a:cubicBezTo>
              <a:close/>
              <a:moveTo>
                <a:pt x="5047573" y="5374861"/>
              </a:moveTo>
              <a:cubicBezTo>
                <a:pt x="5032476" y="5374861"/>
                <a:pt x="5020233" y="5362619"/>
                <a:pt x="5020233" y="5347521"/>
              </a:cubicBezTo>
              <a:cubicBezTo>
                <a:pt x="5020233" y="5332424"/>
                <a:pt x="5032476" y="5320182"/>
                <a:pt x="5047573" y="5320182"/>
              </a:cubicBezTo>
              <a:cubicBezTo>
                <a:pt x="5062671" y="5320182"/>
                <a:pt x="5074913" y="5332424"/>
                <a:pt x="5074913" y="5347521"/>
              </a:cubicBezTo>
              <a:cubicBezTo>
                <a:pt x="5074913" y="5362619"/>
                <a:pt x="5062671" y="5374861"/>
                <a:pt x="5047573" y="5374861"/>
              </a:cubicBezTo>
              <a:close/>
              <a:moveTo>
                <a:pt x="5114234" y="5374861"/>
              </a:moveTo>
              <a:cubicBezTo>
                <a:pt x="5099137" y="5374861"/>
                <a:pt x="5086895" y="5362619"/>
                <a:pt x="5086895" y="5347521"/>
              </a:cubicBezTo>
              <a:cubicBezTo>
                <a:pt x="5086895" y="5332424"/>
                <a:pt x="5099137" y="5320182"/>
                <a:pt x="5114234" y="5320182"/>
              </a:cubicBezTo>
              <a:cubicBezTo>
                <a:pt x="5129332" y="5320182"/>
                <a:pt x="5141574" y="5332424"/>
                <a:pt x="5141574" y="5347521"/>
              </a:cubicBezTo>
              <a:cubicBezTo>
                <a:pt x="5141574" y="5362619"/>
                <a:pt x="5129332" y="5374861"/>
                <a:pt x="5114234" y="5374861"/>
              </a:cubicBezTo>
              <a:close/>
              <a:moveTo>
                <a:pt x="5180896" y="5374861"/>
              </a:moveTo>
              <a:cubicBezTo>
                <a:pt x="5165798" y="5374861"/>
                <a:pt x="5153556" y="5362619"/>
                <a:pt x="5153556" y="5347521"/>
              </a:cubicBezTo>
              <a:cubicBezTo>
                <a:pt x="5153556" y="5332424"/>
                <a:pt x="5165798" y="5320182"/>
                <a:pt x="5180896" y="5320182"/>
              </a:cubicBezTo>
              <a:cubicBezTo>
                <a:pt x="5195993" y="5320182"/>
                <a:pt x="5208235" y="5332424"/>
                <a:pt x="5208235" y="5347521"/>
              </a:cubicBezTo>
              <a:cubicBezTo>
                <a:pt x="5208235" y="5362619"/>
                <a:pt x="5195993" y="5374861"/>
                <a:pt x="5180896" y="5374861"/>
              </a:cubicBezTo>
              <a:close/>
              <a:moveTo>
                <a:pt x="5247556" y="5374861"/>
              </a:moveTo>
              <a:cubicBezTo>
                <a:pt x="5232458" y="5374861"/>
                <a:pt x="5220216" y="5362619"/>
                <a:pt x="5220216" y="5347521"/>
              </a:cubicBezTo>
              <a:cubicBezTo>
                <a:pt x="5220216" y="5332424"/>
                <a:pt x="5232458" y="5320182"/>
                <a:pt x="5247556" y="5320182"/>
              </a:cubicBezTo>
              <a:cubicBezTo>
                <a:pt x="5262654" y="5320182"/>
                <a:pt x="5274896" y="5332424"/>
                <a:pt x="5274896" y="5347521"/>
              </a:cubicBezTo>
              <a:cubicBezTo>
                <a:pt x="5274896" y="5362619"/>
                <a:pt x="5262654" y="5374861"/>
                <a:pt x="5247556" y="5374861"/>
              </a:cubicBezTo>
              <a:close/>
              <a:moveTo>
                <a:pt x="5314217" y="5374861"/>
              </a:moveTo>
              <a:cubicBezTo>
                <a:pt x="5299120" y="5374861"/>
                <a:pt x="5286877" y="5362619"/>
                <a:pt x="5286877" y="5347521"/>
              </a:cubicBezTo>
              <a:cubicBezTo>
                <a:pt x="5286877" y="5332424"/>
                <a:pt x="5299120" y="5320182"/>
                <a:pt x="5314217" y="5320182"/>
              </a:cubicBezTo>
              <a:cubicBezTo>
                <a:pt x="5329315" y="5320182"/>
                <a:pt x="5341557" y="5332424"/>
                <a:pt x="5341557" y="5347521"/>
              </a:cubicBezTo>
              <a:cubicBezTo>
                <a:pt x="5341557" y="5362619"/>
                <a:pt x="5329315" y="5374861"/>
                <a:pt x="5314217" y="5374861"/>
              </a:cubicBezTo>
              <a:close/>
              <a:moveTo>
                <a:pt x="5380878" y="5374861"/>
              </a:moveTo>
              <a:cubicBezTo>
                <a:pt x="5365781" y="5374861"/>
                <a:pt x="5353539" y="5362619"/>
                <a:pt x="5353539" y="5347521"/>
              </a:cubicBezTo>
              <a:cubicBezTo>
                <a:pt x="5353539" y="5332424"/>
                <a:pt x="5365781" y="5320182"/>
                <a:pt x="5380878" y="5320182"/>
              </a:cubicBezTo>
              <a:cubicBezTo>
                <a:pt x="5395976" y="5320182"/>
                <a:pt x="5408218" y="5332424"/>
                <a:pt x="5408218" y="5347521"/>
              </a:cubicBezTo>
              <a:cubicBezTo>
                <a:pt x="5408218" y="5362619"/>
                <a:pt x="5395976" y="5374861"/>
                <a:pt x="5380878" y="5374861"/>
              </a:cubicBezTo>
              <a:close/>
              <a:moveTo>
                <a:pt x="5447539" y="5374861"/>
              </a:moveTo>
              <a:cubicBezTo>
                <a:pt x="5432441" y="5374861"/>
                <a:pt x="5420199" y="5362619"/>
                <a:pt x="5420199" y="5347521"/>
              </a:cubicBezTo>
              <a:cubicBezTo>
                <a:pt x="5420199" y="5332424"/>
                <a:pt x="5432441" y="5320182"/>
                <a:pt x="5447539" y="5320182"/>
              </a:cubicBezTo>
              <a:cubicBezTo>
                <a:pt x="5462636" y="5320182"/>
                <a:pt x="5474878" y="5332424"/>
                <a:pt x="5474878" y="5347521"/>
              </a:cubicBezTo>
              <a:cubicBezTo>
                <a:pt x="5474878" y="5362619"/>
                <a:pt x="5462636" y="5374861"/>
                <a:pt x="5447539" y="5374861"/>
              </a:cubicBezTo>
              <a:close/>
              <a:moveTo>
                <a:pt x="5514200" y="5374861"/>
              </a:moveTo>
              <a:cubicBezTo>
                <a:pt x="5499102" y="5374861"/>
                <a:pt x="5486860" y="5362619"/>
                <a:pt x="5486860" y="5347521"/>
              </a:cubicBezTo>
              <a:cubicBezTo>
                <a:pt x="5486860" y="5332424"/>
                <a:pt x="5499102" y="5320182"/>
                <a:pt x="5514200" y="5320182"/>
              </a:cubicBezTo>
              <a:cubicBezTo>
                <a:pt x="5529298" y="5320182"/>
                <a:pt x="5541540" y="5332424"/>
                <a:pt x="5541540" y="5347521"/>
              </a:cubicBezTo>
              <a:cubicBezTo>
                <a:pt x="5541540" y="5362619"/>
                <a:pt x="5529298" y="5374861"/>
                <a:pt x="5514200" y="5374861"/>
              </a:cubicBezTo>
              <a:close/>
              <a:moveTo>
                <a:pt x="6180812" y="5374861"/>
              </a:moveTo>
              <a:cubicBezTo>
                <a:pt x="6165714" y="5374861"/>
                <a:pt x="6153467" y="5362619"/>
                <a:pt x="6153467" y="5347521"/>
              </a:cubicBezTo>
              <a:cubicBezTo>
                <a:pt x="6153467" y="5332424"/>
                <a:pt x="6165714" y="5320182"/>
                <a:pt x="6180812" y="5320182"/>
              </a:cubicBezTo>
              <a:cubicBezTo>
                <a:pt x="6195909" y="5320182"/>
                <a:pt x="6208146" y="5332424"/>
                <a:pt x="6208146" y="5347521"/>
              </a:cubicBezTo>
              <a:cubicBezTo>
                <a:pt x="6208146" y="5362619"/>
                <a:pt x="6195909" y="5374861"/>
                <a:pt x="6180812" y="5374861"/>
              </a:cubicBezTo>
              <a:close/>
              <a:moveTo>
                <a:pt x="6247473" y="5374861"/>
              </a:moveTo>
              <a:cubicBezTo>
                <a:pt x="6232375" y="5374861"/>
                <a:pt x="6220128" y="5362619"/>
                <a:pt x="6220128" y="5347521"/>
              </a:cubicBezTo>
              <a:cubicBezTo>
                <a:pt x="6220128" y="5332424"/>
                <a:pt x="6232375" y="5320182"/>
                <a:pt x="6247473" y="5320182"/>
              </a:cubicBezTo>
              <a:cubicBezTo>
                <a:pt x="6262570" y="5320182"/>
                <a:pt x="6274807" y="5332424"/>
                <a:pt x="6274807" y="5347521"/>
              </a:cubicBezTo>
              <a:cubicBezTo>
                <a:pt x="6274807" y="5362619"/>
                <a:pt x="6262570" y="5374861"/>
                <a:pt x="6247473" y="5374861"/>
              </a:cubicBezTo>
              <a:close/>
              <a:moveTo>
                <a:pt x="7047404" y="5374861"/>
              </a:moveTo>
              <a:cubicBezTo>
                <a:pt x="7032306" y="5374861"/>
                <a:pt x="7020059" y="5362619"/>
                <a:pt x="7020059" y="5347521"/>
              </a:cubicBezTo>
              <a:cubicBezTo>
                <a:pt x="7020059" y="5332424"/>
                <a:pt x="7032306" y="5320182"/>
                <a:pt x="7047404" y="5320182"/>
              </a:cubicBezTo>
              <a:cubicBezTo>
                <a:pt x="7062501" y="5320182"/>
                <a:pt x="7074738" y="5332424"/>
                <a:pt x="7074738" y="5347521"/>
              </a:cubicBezTo>
              <a:cubicBezTo>
                <a:pt x="7074738" y="5362619"/>
                <a:pt x="7062501" y="5374861"/>
                <a:pt x="7047404" y="5374861"/>
              </a:cubicBezTo>
              <a:close/>
              <a:moveTo>
                <a:pt x="7514031" y="5374861"/>
              </a:moveTo>
              <a:cubicBezTo>
                <a:pt x="7498933" y="5374861"/>
                <a:pt x="7486686" y="5362619"/>
                <a:pt x="7486686" y="5347521"/>
              </a:cubicBezTo>
              <a:cubicBezTo>
                <a:pt x="7486686" y="5332424"/>
                <a:pt x="7498933" y="5320182"/>
                <a:pt x="7514031" y="5320182"/>
              </a:cubicBezTo>
              <a:cubicBezTo>
                <a:pt x="7529128" y="5320182"/>
                <a:pt x="7541365" y="5332424"/>
                <a:pt x="7541365" y="5347521"/>
              </a:cubicBezTo>
              <a:cubicBezTo>
                <a:pt x="7541365" y="5362619"/>
                <a:pt x="7529128" y="5374861"/>
                <a:pt x="7514031" y="5374861"/>
              </a:cubicBezTo>
              <a:close/>
              <a:moveTo>
                <a:pt x="7580691" y="5374861"/>
              </a:moveTo>
              <a:cubicBezTo>
                <a:pt x="7565593" y="5374861"/>
                <a:pt x="7553346" y="5362619"/>
                <a:pt x="7553346" y="5347521"/>
              </a:cubicBezTo>
              <a:cubicBezTo>
                <a:pt x="7553346" y="5332424"/>
                <a:pt x="7565593" y="5320182"/>
                <a:pt x="7580691" y="5320182"/>
              </a:cubicBezTo>
              <a:cubicBezTo>
                <a:pt x="7595788" y="5320182"/>
                <a:pt x="7608025" y="5332424"/>
                <a:pt x="7608025" y="5347521"/>
              </a:cubicBezTo>
              <a:cubicBezTo>
                <a:pt x="7608025" y="5362619"/>
                <a:pt x="7595788" y="5374861"/>
                <a:pt x="7580691" y="5374861"/>
              </a:cubicBezTo>
              <a:close/>
              <a:moveTo>
                <a:pt x="7647352" y="5374861"/>
              </a:moveTo>
              <a:cubicBezTo>
                <a:pt x="7632254" y="5374861"/>
                <a:pt x="7620007" y="5362619"/>
                <a:pt x="7620007" y="5347521"/>
              </a:cubicBezTo>
              <a:cubicBezTo>
                <a:pt x="7620007" y="5332424"/>
                <a:pt x="7632254" y="5320182"/>
                <a:pt x="7647352" y="5320182"/>
              </a:cubicBezTo>
              <a:cubicBezTo>
                <a:pt x="7662450" y="5320182"/>
                <a:pt x="7674687" y="5332424"/>
                <a:pt x="7674687" y="5347521"/>
              </a:cubicBezTo>
              <a:cubicBezTo>
                <a:pt x="7674687" y="5362619"/>
                <a:pt x="7662450" y="5374861"/>
                <a:pt x="7647352" y="5374861"/>
              </a:cubicBezTo>
              <a:close/>
              <a:moveTo>
                <a:pt x="7780674" y="5374861"/>
              </a:moveTo>
              <a:cubicBezTo>
                <a:pt x="7765576" y="5374861"/>
                <a:pt x="7753329" y="5362619"/>
                <a:pt x="7753329" y="5347521"/>
              </a:cubicBezTo>
              <a:cubicBezTo>
                <a:pt x="7753329" y="5332424"/>
                <a:pt x="7765576" y="5320182"/>
                <a:pt x="7780674" y="5320182"/>
              </a:cubicBezTo>
              <a:cubicBezTo>
                <a:pt x="7795771" y="5320182"/>
                <a:pt x="7808008" y="5332424"/>
                <a:pt x="7808008" y="5347521"/>
              </a:cubicBezTo>
              <a:cubicBezTo>
                <a:pt x="7808008" y="5362619"/>
                <a:pt x="7795771" y="5374861"/>
                <a:pt x="7780674" y="5374861"/>
              </a:cubicBezTo>
              <a:close/>
              <a:moveTo>
                <a:pt x="8047318" y="5374861"/>
              </a:moveTo>
              <a:cubicBezTo>
                <a:pt x="8032220" y="5374861"/>
                <a:pt x="8019973" y="5362619"/>
                <a:pt x="8019973" y="5347521"/>
              </a:cubicBezTo>
              <a:cubicBezTo>
                <a:pt x="8019973" y="5332424"/>
                <a:pt x="8032220" y="5320182"/>
                <a:pt x="8047318" y="5320182"/>
              </a:cubicBezTo>
              <a:cubicBezTo>
                <a:pt x="8062415" y="5320182"/>
                <a:pt x="8074652" y="5332424"/>
                <a:pt x="8074652" y="5347521"/>
              </a:cubicBezTo>
              <a:cubicBezTo>
                <a:pt x="8074652" y="5362619"/>
                <a:pt x="8062415" y="5374861"/>
                <a:pt x="8047318" y="5374861"/>
              </a:cubicBezTo>
              <a:close/>
              <a:moveTo>
                <a:pt x="8180639" y="5374861"/>
              </a:moveTo>
              <a:cubicBezTo>
                <a:pt x="8165541" y="5374861"/>
                <a:pt x="8153294" y="5362619"/>
                <a:pt x="8153294" y="5347521"/>
              </a:cubicBezTo>
              <a:cubicBezTo>
                <a:pt x="8153294" y="5332424"/>
                <a:pt x="8165541" y="5320182"/>
                <a:pt x="8180639" y="5320182"/>
              </a:cubicBezTo>
              <a:cubicBezTo>
                <a:pt x="8195737" y="5320182"/>
                <a:pt x="8207974" y="5332424"/>
                <a:pt x="8207974" y="5347521"/>
              </a:cubicBezTo>
              <a:cubicBezTo>
                <a:pt x="8207974" y="5362619"/>
                <a:pt x="8195737" y="5374861"/>
                <a:pt x="8180639" y="5374861"/>
              </a:cubicBezTo>
              <a:close/>
              <a:moveTo>
                <a:pt x="8247300" y="5374861"/>
              </a:moveTo>
              <a:cubicBezTo>
                <a:pt x="8232203" y="5374861"/>
                <a:pt x="8219955" y="5362619"/>
                <a:pt x="8219955" y="5347521"/>
              </a:cubicBezTo>
              <a:cubicBezTo>
                <a:pt x="8219955" y="5332424"/>
                <a:pt x="8232203" y="5320182"/>
                <a:pt x="8247300" y="5320182"/>
              </a:cubicBezTo>
              <a:cubicBezTo>
                <a:pt x="8262398" y="5320182"/>
                <a:pt x="8274635" y="5332424"/>
                <a:pt x="8274635" y="5347521"/>
              </a:cubicBezTo>
              <a:cubicBezTo>
                <a:pt x="8274635" y="5362619"/>
                <a:pt x="8262398" y="5374861"/>
                <a:pt x="8247300" y="5374861"/>
              </a:cubicBezTo>
              <a:close/>
              <a:moveTo>
                <a:pt x="8513944" y="5374861"/>
              </a:moveTo>
              <a:cubicBezTo>
                <a:pt x="8498847" y="5374861"/>
                <a:pt x="8486599" y="5362619"/>
                <a:pt x="8486599" y="5347521"/>
              </a:cubicBezTo>
              <a:cubicBezTo>
                <a:pt x="8486599" y="5332424"/>
                <a:pt x="8498847" y="5320182"/>
                <a:pt x="8513944" y="5320182"/>
              </a:cubicBezTo>
              <a:cubicBezTo>
                <a:pt x="8529042" y="5320182"/>
                <a:pt x="8541279" y="5332424"/>
                <a:pt x="8541279" y="5347521"/>
              </a:cubicBezTo>
              <a:cubicBezTo>
                <a:pt x="8541279" y="5362619"/>
                <a:pt x="8529042" y="5374861"/>
                <a:pt x="8513944" y="5374861"/>
              </a:cubicBezTo>
              <a:close/>
              <a:moveTo>
                <a:pt x="8580605" y="5374861"/>
              </a:moveTo>
              <a:cubicBezTo>
                <a:pt x="8565507" y="5374861"/>
                <a:pt x="8553260" y="5362619"/>
                <a:pt x="8553260" y="5347521"/>
              </a:cubicBezTo>
              <a:cubicBezTo>
                <a:pt x="8553260" y="5332424"/>
                <a:pt x="8565507" y="5320182"/>
                <a:pt x="8580605" y="5320182"/>
              </a:cubicBezTo>
              <a:cubicBezTo>
                <a:pt x="8595702" y="5320182"/>
                <a:pt x="8607939" y="5332424"/>
                <a:pt x="8607939" y="5347521"/>
              </a:cubicBezTo>
              <a:cubicBezTo>
                <a:pt x="8607939" y="5362619"/>
                <a:pt x="8595702" y="5374861"/>
                <a:pt x="8580605" y="5374861"/>
              </a:cubicBezTo>
              <a:close/>
              <a:moveTo>
                <a:pt x="8647266" y="5374861"/>
              </a:moveTo>
              <a:cubicBezTo>
                <a:pt x="8632168" y="5374861"/>
                <a:pt x="8619921" y="5362619"/>
                <a:pt x="8619921" y="5347521"/>
              </a:cubicBezTo>
              <a:cubicBezTo>
                <a:pt x="8619921" y="5332424"/>
                <a:pt x="8632168" y="5320182"/>
                <a:pt x="8647266" y="5320182"/>
              </a:cubicBezTo>
              <a:cubicBezTo>
                <a:pt x="8662363" y="5320182"/>
                <a:pt x="8674600" y="5332424"/>
                <a:pt x="8674600" y="5347521"/>
              </a:cubicBezTo>
              <a:cubicBezTo>
                <a:pt x="8674600" y="5362619"/>
                <a:pt x="8662363" y="5374861"/>
                <a:pt x="8647266" y="5374861"/>
              </a:cubicBezTo>
              <a:close/>
              <a:moveTo>
                <a:pt x="8713927" y="5374861"/>
              </a:moveTo>
              <a:cubicBezTo>
                <a:pt x="8698829" y="5374861"/>
                <a:pt x="8686582" y="5362619"/>
                <a:pt x="8686582" y="5347521"/>
              </a:cubicBezTo>
              <a:cubicBezTo>
                <a:pt x="8686582" y="5332424"/>
                <a:pt x="8698829" y="5320182"/>
                <a:pt x="8713927" y="5320182"/>
              </a:cubicBezTo>
              <a:cubicBezTo>
                <a:pt x="8729025" y="5320182"/>
                <a:pt x="8741262" y="5332424"/>
                <a:pt x="8741262" y="5347521"/>
              </a:cubicBezTo>
              <a:cubicBezTo>
                <a:pt x="8741262" y="5362619"/>
                <a:pt x="8729025" y="5374861"/>
                <a:pt x="8713927" y="5374861"/>
              </a:cubicBezTo>
              <a:close/>
              <a:moveTo>
                <a:pt x="8780587" y="5374861"/>
              </a:moveTo>
              <a:cubicBezTo>
                <a:pt x="8765490" y="5374861"/>
                <a:pt x="8753242" y="5362619"/>
                <a:pt x="8753242" y="5347521"/>
              </a:cubicBezTo>
              <a:cubicBezTo>
                <a:pt x="8753242" y="5332424"/>
                <a:pt x="8765490" y="5320182"/>
                <a:pt x="8780587" y="5320182"/>
              </a:cubicBezTo>
              <a:cubicBezTo>
                <a:pt x="8795685" y="5320182"/>
                <a:pt x="8807922" y="5332424"/>
                <a:pt x="8807922" y="5347521"/>
              </a:cubicBezTo>
              <a:cubicBezTo>
                <a:pt x="8807922" y="5362619"/>
                <a:pt x="8795685" y="5374861"/>
                <a:pt x="8780587" y="5374861"/>
              </a:cubicBezTo>
              <a:close/>
              <a:moveTo>
                <a:pt x="8847249" y="5374861"/>
              </a:moveTo>
              <a:cubicBezTo>
                <a:pt x="8832151" y="5374861"/>
                <a:pt x="8819904" y="5362619"/>
                <a:pt x="8819904" y="5347521"/>
              </a:cubicBezTo>
              <a:cubicBezTo>
                <a:pt x="8819904" y="5332424"/>
                <a:pt x="8832151" y="5320182"/>
                <a:pt x="8847249" y="5320182"/>
              </a:cubicBezTo>
              <a:cubicBezTo>
                <a:pt x="8862346" y="5320182"/>
                <a:pt x="8874583" y="5332424"/>
                <a:pt x="8874583" y="5347521"/>
              </a:cubicBezTo>
              <a:cubicBezTo>
                <a:pt x="8874583" y="5362619"/>
                <a:pt x="8862346" y="5374861"/>
                <a:pt x="8847249" y="5374861"/>
              </a:cubicBezTo>
              <a:close/>
              <a:moveTo>
                <a:pt x="8913910" y="5374861"/>
              </a:moveTo>
              <a:cubicBezTo>
                <a:pt x="8898812" y="5374861"/>
                <a:pt x="8886565" y="5362619"/>
                <a:pt x="8886565" y="5347521"/>
              </a:cubicBezTo>
              <a:cubicBezTo>
                <a:pt x="8886565" y="5332424"/>
                <a:pt x="8898812" y="5320182"/>
                <a:pt x="8913910" y="5320182"/>
              </a:cubicBezTo>
              <a:cubicBezTo>
                <a:pt x="8929007" y="5320182"/>
                <a:pt x="8941244" y="5332424"/>
                <a:pt x="8941244" y="5347521"/>
              </a:cubicBezTo>
              <a:cubicBezTo>
                <a:pt x="8941244" y="5362619"/>
                <a:pt x="8929007" y="5374861"/>
                <a:pt x="8913910" y="5374861"/>
              </a:cubicBezTo>
              <a:close/>
              <a:moveTo>
                <a:pt x="8980570" y="5374861"/>
              </a:moveTo>
              <a:cubicBezTo>
                <a:pt x="8965472" y="5374861"/>
                <a:pt x="8953225" y="5362619"/>
                <a:pt x="8953225" y="5347521"/>
              </a:cubicBezTo>
              <a:cubicBezTo>
                <a:pt x="8953225" y="5332424"/>
                <a:pt x="8965472" y="5320182"/>
                <a:pt x="8980570" y="5320182"/>
              </a:cubicBezTo>
              <a:cubicBezTo>
                <a:pt x="8995668" y="5320182"/>
                <a:pt x="9007905" y="5332424"/>
                <a:pt x="9007905" y="5347521"/>
              </a:cubicBezTo>
              <a:cubicBezTo>
                <a:pt x="9007905" y="5362619"/>
                <a:pt x="8995668" y="5374861"/>
                <a:pt x="8980570" y="5374861"/>
              </a:cubicBezTo>
              <a:close/>
              <a:moveTo>
                <a:pt x="9047231" y="5374861"/>
              </a:moveTo>
              <a:cubicBezTo>
                <a:pt x="9032134" y="5374861"/>
                <a:pt x="9019886" y="5362619"/>
                <a:pt x="9019886" y="5347521"/>
              </a:cubicBezTo>
              <a:cubicBezTo>
                <a:pt x="9019886" y="5332424"/>
                <a:pt x="9032134" y="5320182"/>
                <a:pt x="9047231" y="5320182"/>
              </a:cubicBezTo>
              <a:cubicBezTo>
                <a:pt x="9062329" y="5320182"/>
                <a:pt x="9074566" y="5332424"/>
                <a:pt x="9074566" y="5347521"/>
              </a:cubicBezTo>
              <a:cubicBezTo>
                <a:pt x="9074566" y="5362619"/>
                <a:pt x="9062329" y="5374861"/>
                <a:pt x="9047231" y="5374861"/>
              </a:cubicBezTo>
              <a:close/>
              <a:moveTo>
                <a:pt x="9113893" y="5374861"/>
              </a:moveTo>
              <a:cubicBezTo>
                <a:pt x="9098795" y="5374861"/>
                <a:pt x="9086548" y="5362619"/>
                <a:pt x="9086548" y="5347521"/>
              </a:cubicBezTo>
              <a:cubicBezTo>
                <a:pt x="9086548" y="5332424"/>
                <a:pt x="9098795" y="5320182"/>
                <a:pt x="9113893" y="5320182"/>
              </a:cubicBezTo>
              <a:cubicBezTo>
                <a:pt x="9128990" y="5320182"/>
                <a:pt x="9141227" y="5332424"/>
                <a:pt x="9141227" y="5347521"/>
              </a:cubicBezTo>
              <a:cubicBezTo>
                <a:pt x="9141227" y="5362619"/>
                <a:pt x="9128990" y="5374861"/>
                <a:pt x="9113893" y="5374861"/>
              </a:cubicBezTo>
              <a:close/>
              <a:moveTo>
                <a:pt x="9180553" y="5374861"/>
              </a:moveTo>
              <a:cubicBezTo>
                <a:pt x="9165455" y="5374861"/>
                <a:pt x="9153208" y="5362619"/>
                <a:pt x="9153208" y="5347521"/>
              </a:cubicBezTo>
              <a:cubicBezTo>
                <a:pt x="9153208" y="5332424"/>
                <a:pt x="9165455" y="5320182"/>
                <a:pt x="9180553" y="5320182"/>
              </a:cubicBezTo>
              <a:cubicBezTo>
                <a:pt x="9195650" y="5320182"/>
                <a:pt x="9207887" y="5332424"/>
                <a:pt x="9207887" y="5347521"/>
              </a:cubicBezTo>
              <a:cubicBezTo>
                <a:pt x="9207887" y="5362619"/>
                <a:pt x="9195650" y="5374861"/>
                <a:pt x="9180553" y="5374861"/>
              </a:cubicBezTo>
              <a:close/>
              <a:moveTo>
                <a:pt x="9247214" y="5374861"/>
              </a:moveTo>
              <a:cubicBezTo>
                <a:pt x="9232116" y="5374861"/>
                <a:pt x="9219869" y="5362619"/>
                <a:pt x="9219869" y="5347521"/>
              </a:cubicBezTo>
              <a:cubicBezTo>
                <a:pt x="9219869" y="5332424"/>
                <a:pt x="9232116" y="5320182"/>
                <a:pt x="9247214" y="5320182"/>
              </a:cubicBezTo>
              <a:cubicBezTo>
                <a:pt x="9262312" y="5320182"/>
                <a:pt x="9274549" y="5332424"/>
                <a:pt x="9274549" y="5347521"/>
              </a:cubicBezTo>
              <a:cubicBezTo>
                <a:pt x="9274549" y="5362619"/>
                <a:pt x="9262312" y="5374861"/>
                <a:pt x="9247214" y="5374861"/>
              </a:cubicBezTo>
              <a:close/>
              <a:moveTo>
                <a:pt x="9313875" y="5374861"/>
              </a:moveTo>
              <a:cubicBezTo>
                <a:pt x="9298778" y="5374861"/>
                <a:pt x="9286530" y="5362619"/>
                <a:pt x="9286530" y="5347521"/>
              </a:cubicBezTo>
              <a:cubicBezTo>
                <a:pt x="9286530" y="5332424"/>
                <a:pt x="9298778" y="5320182"/>
                <a:pt x="9313875" y="5320182"/>
              </a:cubicBezTo>
              <a:cubicBezTo>
                <a:pt x="9328973" y="5320182"/>
                <a:pt x="9341210" y="5332424"/>
                <a:pt x="9341210" y="5347521"/>
              </a:cubicBezTo>
              <a:cubicBezTo>
                <a:pt x="9341210" y="5362619"/>
                <a:pt x="9328973" y="5374861"/>
                <a:pt x="9313875" y="5374861"/>
              </a:cubicBezTo>
              <a:close/>
              <a:moveTo>
                <a:pt x="9380536" y="5374861"/>
              </a:moveTo>
              <a:cubicBezTo>
                <a:pt x="9365438" y="5374861"/>
                <a:pt x="9353191" y="5362619"/>
                <a:pt x="9353191" y="5347521"/>
              </a:cubicBezTo>
              <a:cubicBezTo>
                <a:pt x="9353191" y="5332424"/>
                <a:pt x="9365438" y="5320182"/>
                <a:pt x="9380536" y="5320182"/>
              </a:cubicBezTo>
              <a:cubicBezTo>
                <a:pt x="9395633" y="5320182"/>
                <a:pt x="9407870" y="5332424"/>
                <a:pt x="9407870" y="5347521"/>
              </a:cubicBezTo>
              <a:cubicBezTo>
                <a:pt x="9407870" y="5362619"/>
                <a:pt x="9395633" y="5374861"/>
                <a:pt x="9380536" y="5374861"/>
              </a:cubicBezTo>
              <a:close/>
              <a:moveTo>
                <a:pt x="9447197" y="5374861"/>
              </a:moveTo>
              <a:cubicBezTo>
                <a:pt x="9432099" y="5374861"/>
                <a:pt x="9419852" y="5362619"/>
                <a:pt x="9419852" y="5347521"/>
              </a:cubicBezTo>
              <a:cubicBezTo>
                <a:pt x="9419852" y="5332424"/>
                <a:pt x="9432099" y="5320182"/>
                <a:pt x="9447197" y="5320182"/>
              </a:cubicBezTo>
              <a:cubicBezTo>
                <a:pt x="9462294" y="5320182"/>
                <a:pt x="9474531" y="5332424"/>
                <a:pt x="9474531" y="5347521"/>
              </a:cubicBezTo>
              <a:cubicBezTo>
                <a:pt x="9474531" y="5362619"/>
                <a:pt x="9462294" y="5374861"/>
                <a:pt x="9447197" y="5374861"/>
              </a:cubicBezTo>
              <a:close/>
              <a:moveTo>
                <a:pt x="9513858" y="5374861"/>
              </a:moveTo>
              <a:cubicBezTo>
                <a:pt x="9498760" y="5374861"/>
                <a:pt x="9486513" y="5362619"/>
                <a:pt x="9486513" y="5347521"/>
              </a:cubicBezTo>
              <a:cubicBezTo>
                <a:pt x="9486513" y="5332424"/>
                <a:pt x="9498760" y="5320182"/>
                <a:pt x="9513858" y="5320182"/>
              </a:cubicBezTo>
              <a:cubicBezTo>
                <a:pt x="9528956" y="5320182"/>
                <a:pt x="9541193" y="5332424"/>
                <a:pt x="9541193" y="5347521"/>
              </a:cubicBezTo>
              <a:cubicBezTo>
                <a:pt x="9541193" y="5362619"/>
                <a:pt x="9528956" y="5374861"/>
                <a:pt x="9513858" y="5374861"/>
              </a:cubicBezTo>
              <a:close/>
              <a:moveTo>
                <a:pt x="9647180" y="5374861"/>
              </a:moveTo>
              <a:cubicBezTo>
                <a:pt x="9632082" y="5374861"/>
                <a:pt x="9619835" y="5362619"/>
                <a:pt x="9619835" y="5347521"/>
              </a:cubicBezTo>
              <a:cubicBezTo>
                <a:pt x="9619835" y="5332424"/>
                <a:pt x="9632082" y="5320182"/>
                <a:pt x="9647180" y="5320182"/>
              </a:cubicBezTo>
              <a:cubicBezTo>
                <a:pt x="9662277" y="5320182"/>
                <a:pt x="9674514" y="5332424"/>
                <a:pt x="9674514" y="5347521"/>
              </a:cubicBezTo>
              <a:cubicBezTo>
                <a:pt x="9674514" y="5362619"/>
                <a:pt x="9662277" y="5374861"/>
                <a:pt x="9647180" y="5374861"/>
              </a:cubicBezTo>
              <a:close/>
              <a:moveTo>
                <a:pt x="2647780" y="5308233"/>
              </a:moveTo>
              <a:cubicBezTo>
                <a:pt x="2632683" y="5308233"/>
                <a:pt x="2620440" y="5295991"/>
                <a:pt x="2620440" y="5280894"/>
              </a:cubicBezTo>
              <a:cubicBezTo>
                <a:pt x="2620440" y="5265796"/>
                <a:pt x="2632683" y="5253554"/>
                <a:pt x="2647780" y="5253554"/>
              </a:cubicBezTo>
              <a:cubicBezTo>
                <a:pt x="2662878" y="5253554"/>
                <a:pt x="2675120" y="5265796"/>
                <a:pt x="2675120" y="5280894"/>
              </a:cubicBezTo>
              <a:cubicBezTo>
                <a:pt x="2675120" y="5295991"/>
                <a:pt x="2662878" y="5308233"/>
                <a:pt x="2647780" y="5308233"/>
              </a:cubicBezTo>
              <a:close/>
              <a:moveTo>
                <a:pt x="2714441" y="5308233"/>
              </a:moveTo>
              <a:cubicBezTo>
                <a:pt x="2699344" y="5308233"/>
                <a:pt x="2687102" y="5295991"/>
                <a:pt x="2687102" y="5280894"/>
              </a:cubicBezTo>
              <a:cubicBezTo>
                <a:pt x="2687102" y="5265796"/>
                <a:pt x="2699344" y="5253554"/>
                <a:pt x="2714441" y="5253554"/>
              </a:cubicBezTo>
              <a:cubicBezTo>
                <a:pt x="2729539" y="5253554"/>
                <a:pt x="2741781" y="5265796"/>
                <a:pt x="2741781" y="5280894"/>
              </a:cubicBezTo>
              <a:cubicBezTo>
                <a:pt x="2741781" y="5295991"/>
                <a:pt x="2729539" y="5308233"/>
                <a:pt x="2714441" y="5308233"/>
              </a:cubicBezTo>
              <a:close/>
              <a:moveTo>
                <a:pt x="2781103" y="5308233"/>
              </a:moveTo>
              <a:cubicBezTo>
                <a:pt x="2766005" y="5308233"/>
                <a:pt x="2753763" y="5295991"/>
                <a:pt x="2753763" y="5280894"/>
              </a:cubicBezTo>
              <a:cubicBezTo>
                <a:pt x="2753763" y="5265796"/>
                <a:pt x="2766005" y="5253554"/>
                <a:pt x="2781103" y="5253554"/>
              </a:cubicBezTo>
              <a:cubicBezTo>
                <a:pt x="2796200" y="5253554"/>
                <a:pt x="2808442" y="5265796"/>
                <a:pt x="2808442" y="5280894"/>
              </a:cubicBezTo>
              <a:cubicBezTo>
                <a:pt x="2808442" y="5295991"/>
                <a:pt x="2796200" y="5308233"/>
                <a:pt x="2781103" y="5308233"/>
              </a:cubicBezTo>
              <a:close/>
              <a:moveTo>
                <a:pt x="2847763" y="5308233"/>
              </a:moveTo>
              <a:cubicBezTo>
                <a:pt x="2832665" y="5308233"/>
                <a:pt x="2820423" y="5295991"/>
                <a:pt x="2820423" y="5280894"/>
              </a:cubicBezTo>
              <a:cubicBezTo>
                <a:pt x="2820423" y="5265796"/>
                <a:pt x="2832665" y="5253554"/>
                <a:pt x="2847763" y="5253554"/>
              </a:cubicBezTo>
              <a:cubicBezTo>
                <a:pt x="2862861" y="5253554"/>
                <a:pt x="2875103" y="5265796"/>
                <a:pt x="2875103" y="5280894"/>
              </a:cubicBezTo>
              <a:cubicBezTo>
                <a:pt x="2875103" y="5295991"/>
                <a:pt x="2862861" y="5308233"/>
                <a:pt x="2847763" y="5308233"/>
              </a:cubicBezTo>
              <a:close/>
              <a:moveTo>
                <a:pt x="2914424" y="5308233"/>
              </a:moveTo>
              <a:cubicBezTo>
                <a:pt x="2899327" y="5308233"/>
                <a:pt x="2887084" y="5295991"/>
                <a:pt x="2887084" y="5280894"/>
              </a:cubicBezTo>
              <a:cubicBezTo>
                <a:pt x="2887084" y="5265796"/>
                <a:pt x="2899327" y="5253554"/>
                <a:pt x="2914424" y="5253554"/>
              </a:cubicBezTo>
              <a:cubicBezTo>
                <a:pt x="2929522" y="5253554"/>
                <a:pt x="2941764" y="5265796"/>
                <a:pt x="2941764" y="5280894"/>
              </a:cubicBezTo>
              <a:cubicBezTo>
                <a:pt x="2941764" y="5295991"/>
                <a:pt x="2929522" y="5308233"/>
                <a:pt x="2914424" y="5308233"/>
              </a:cubicBezTo>
              <a:close/>
              <a:moveTo>
                <a:pt x="2981085" y="5308233"/>
              </a:moveTo>
              <a:cubicBezTo>
                <a:pt x="2965988" y="5308233"/>
                <a:pt x="2953746" y="5295991"/>
                <a:pt x="2953746" y="5280894"/>
              </a:cubicBezTo>
              <a:cubicBezTo>
                <a:pt x="2953746" y="5265796"/>
                <a:pt x="2965988" y="5253554"/>
                <a:pt x="2981085" y="5253554"/>
              </a:cubicBezTo>
              <a:cubicBezTo>
                <a:pt x="2996183" y="5253554"/>
                <a:pt x="3008425" y="5265796"/>
                <a:pt x="3008425" y="5280894"/>
              </a:cubicBezTo>
              <a:cubicBezTo>
                <a:pt x="3008425" y="5295991"/>
                <a:pt x="2996183" y="5308233"/>
                <a:pt x="2981085" y="5308233"/>
              </a:cubicBezTo>
              <a:close/>
              <a:moveTo>
                <a:pt x="3047746" y="5308233"/>
              </a:moveTo>
              <a:cubicBezTo>
                <a:pt x="3032648" y="5308233"/>
                <a:pt x="3020406" y="5295991"/>
                <a:pt x="3020406" y="5280894"/>
              </a:cubicBezTo>
              <a:cubicBezTo>
                <a:pt x="3020406" y="5265796"/>
                <a:pt x="3032648" y="5253554"/>
                <a:pt x="3047746" y="5253554"/>
              </a:cubicBezTo>
              <a:cubicBezTo>
                <a:pt x="3062843" y="5253554"/>
                <a:pt x="3075085" y="5265796"/>
                <a:pt x="3075085" y="5280894"/>
              </a:cubicBezTo>
              <a:cubicBezTo>
                <a:pt x="3075085" y="5295991"/>
                <a:pt x="3062843" y="5308233"/>
                <a:pt x="3047746" y="5308233"/>
              </a:cubicBezTo>
              <a:close/>
              <a:moveTo>
                <a:pt x="3114407" y="5308233"/>
              </a:moveTo>
              <a:cubicBezTo>
                <a:pt x="3099309" y="5308233"/>
                <a:pt x="3087067" y="5295991"/>
                <a:pt x="3087067" y="5280894"/>
              </a:cubicBezTo>
              <a:cubicBezTo>
                <a:pt x="3087067" y="5265796"/>
                <a:pt x="3099309" y="5253554"/>
                <a:pt x="3114407" y="5253554"/>
              </a:cubicBezTo>
              <a:cubicBezTo>
                <a:pt x="3129505" y="5253554"/>
                <a:pt x="3141747" y="5265796"/>
                <a:pt x="3141747" y="5280894"/>
              </a:cubicBezTo>
              <a:cubicBezTo>
                <a:pt x="3141747" y="5295991"/>
                <a:pt x="3129505" y="5308233"/>
                <a:pt x="3114407" y="5308233"/>
              </a:cubicBezTo>
              <a:close/>
              <a:moveTo>
                <a:pt x="3581034" y="5308233"/>
              </a:moveTo>
              <a:cubicBezTo>
                <a:pt x="3565936" y="5308233"/>
                <a:pt x="3553694" y="5295991"/>
                <a:pt x="3553694" y="5280894"/>
              </a:cubicBezTo>
              <a:cubicBezTo>
                <a:pt x="3553694" y="5265796"/>
                <a:pt x="3565936" y="5253554"/>
                <a:pt x="3581034" y="5253554"/>
              </a:cubicBezTo>
              <a:cubicBezTo>
                <a:pt x="3596131" y="5253554"/>
                <a:pt x="3608373" y="5265796"/>
                <a:pt x="3608373" y="5280894"/>
              </a:cubicBezTo>
              <a:cubicBezTo>
                <a:pt x="3608373" y="5295991"/>
                <a:pt x="3596131" y="5308233"/>
                <a:pt x="3581034" y="5308233"/>
              </a:cubicBezTo>
              <a:close/>
              <a:moveTo>
                <a:pt x="3714355" y="5308233"/>
              </a:moveTo>
              <a:cubicBezTo>
                <a:pt x="3699258" y="5308233"/>
                <a:pt x="3687015" y="5295991"/>
                <a:pt x="3687015" y="5280894"/>
              </a:cubicBezTo>
              <a:cubicBezTo>
                <a:pt x="3687015" y="5265796"/>
                <a:pt x="3699258" y="5253554"/>
                <a:pt x="3714355" y="5253554"/>
              </a:cubicBezTo>
              <a:cubicBezTo>
                <a:pt x="3729453" y="5253554"/>
                <a:pt x="3741695" y="5265796"/>
                <a:pt x="3741695" y="5280894"/>
              </a:cubicBezTo>
              <a:cubicBezTo>
                <a:pt x="3741695" y="5295991"/>
                <a:pt x="3729453" y="5308233"/>
                <a:pt x="3714355" y="5308233"/>
              </a:cubicBezTo>
              <a:close/>
              <a:moveTo>
                <a:pt x="3781016" y="5308233"/>
              </a:moveTo>
              <a:cubicBezTo>
                <a:pt x="3765919" y="5308233"/>
                <a:pt x="3753677" y="5295991"/>
                <a:pt x="3753677" y="5280894"/>
              </a:cubicBezTo>
              <a:cubicBezTo>
                <a:pt x="3753677" y="5265796"/>
                <a:pt x="3765919" y="5253554"/>
                <a:pt x="3781016" y="5253554"/>
              </a:cubicBezTo>
              <a:cubicBezTo>
                <a:pt x="3796114" y="5253554"/>
                <a:pt x="3808356" y="5265796"/>
                <a:pt x="3808356" y="5280894"/>
              </a:cubicBezTo>
              <a:cubicBezTo>
                <a:pt x="3808356" y="5295991"/>
                <a:pt x="3796114" y="5308233"/>
                <a:pt x="3781016" y="5308233"/>
              </a:cubicBezTo>
              <a:close/>
              <a:moveTo>
                <a:pt x="3980999" y="5308233"/>
              </a:moveTo>
              <a:cubicBezTo>
                <a:pt x="3965902" y="5308233"/>
                <a:pt x="3953659" y="5295991"/>
                <a:pt x="3953659" y="5280894"/>
              </a:cubicBezTo>
              <a:cubicBezTo>
                <a:pt x="3953659" y="5265796"/>
                <a:pt x="3965902" y="5253554"/>
                <a:pt x="3980999" y="5253554"/>
              </a:cubicBezTo>
              <a:cubicBezTo>
                <a:pt x="3996097" y="5253554"/>
                <a:pt x="4008339" y="5265796"/>
                <a:pt x="4008339" y="5280894"/>
              </a:cubicBezTo>
              <a:cubicBezTo>
                <a:pt x="4008339" y="5295991"/>
                <a:pt x="3996097" y="5308233"/>
                <a:pt x="3980999" y="5308233"/>
              </a:cubicBezTo>
              <a:close/>
              <a:moveTo>
                <a:pt x="4114321" y="5308233"/>
              </a:moveTo>
              <a:cubicBezTo>
                <a:pt x="4099223" y="5308233"/>
                <a:pt x="4086981" y="5295991"/>
                <a:pt x="4086981" y="5280894"/>
              </a:cubicBezTo>
              <a:cubicBezTo>
                <a:pt x="4086981" y="5265796"/>
                <a:pt x="4099223" y="5253554"/>
                <a:pt x="4114321" y="5253554"/>
              </a:cubicBezTo>
              <a:cubicBezTo>
                <a:pt x="4129418" y="5253554"/>
                <a:pt x="4141660" y="5265796"/>
                <a:pt x="4141660" y="5280894"/>
              </a:cubicBezTo>
              <a:cubicBezTo>
                <a:pt x="4141660" y="5295991"/>
                <a:pt x="4129418" y="5308233"/>
                <a:pt x="4114321" y="5308233"/>
              </a:cubicBezTo>
              <a:close/>
              <a:moveTo>
                <a:pt x="4247642" y="5308233"/>
              </a:moveTo>
              <a:cubicBezTo>
                <a:pt x="4232545" y="5308233"/>
                <a:pt x="4220302" y="5295991"/>
                <a:pt x="4220302" y="5280894"/>
              </a:cubicBezTo>
              <a:cubicBezTo>
                <a:pt x="4220302" y="5265796"/>
                <a:pt x="4232545" y="5253554"/>
                <a:pt x="4247642" y="5253554"/>
              </a:cubicBezTo>
              <a:cubicBezTo>
                <a:pt x="4262740" y="5253554"/>
                <a:pt x="4274982" y="5265796"/>
                <a:pt x="4274982" y="5280894"/>
              </a:cubicBezTo>
              <a:cubicBezTo>
                <a:pt x="4274982" y="5295991"/>
                <a:pt x="4262740" y="5308233"/>
                <a:pt x="4247642" y="5308233"/>
              </a:cubicBezTo>
              <a:close/>
              <a:moveTo>
                <a:pt x="4447625" y="5308233"/>
              </a:moveTo>
              <a:cubicBezTo>
                <a:pt x="4432527" y="5308233"/>
                <a:pt x="4420285" y="5295991"/>
                <a:pt x="4420285" y="5280894"/>
              </a:cubicBezTo>
              <a:cubicBezTo>
                <a:pt x="4420285" y="5265796"/>
                <a:pt x="4432527" y="5253554"/>
                <a:pt x="4447625" y="5253554"/>
              </a:cubicBezTo>
              <a:cubicBezTo>
                <a:pt x="4462723" y="5253554"/>
                <a:pt x="4474965" y="5265796"/>
                <a:pt x="4474965" y="5280894"/>
              </a:cubicBezTo>
              <a:cubicBezTo>
                <a:pt x="4474965" y="5295991"/>
                <a:pt x="4462723" y="5308233"/>
                <a:pt x="4447625" y="5308233"/>
              </a:cubicBezTo>
              <a:close/>
              <a:moveTo>
                <a:pt x="4914252" y="5308233"/>
              </a:moveTo>
              <a:cubicBezTo>
                <a:pt x="4899154" y="5308233"/>
                <a:pt x="4886912" y="5295991"/>
                <a:pt x="4886912" y="5280894"/>
              </a:cubicBezTo>
              <a:cubicBezTo>
                <a:pt x="4886912" y="5265796"/>
                <a:pt x="4899154" y="5253554"/>
                <a:pt x="4914252" y="5253554"/>
              </a:cubicBezTo>
              <a:cubicBezTo>
                <a:pt x="4929349" y="5253554"/>
                <a:pt x="4941591" y="5265796"/>
                <a:pt x="4941591" y="5280894"/>
              </a:cubicBezTo>
              <a:cubicBezTo>
                <a:pt x="4941591" y="5295991"/>
                <a:pt x="4929349" y="5308233"/>
                <a:pt x="4914252" y="5308233"/>
              </a:cubicBezTo>
              <a:close/>
              <a:moveTo>
                <a:pt x="4980913" y="5308233"/>
              </a:moveTo>
              <a:cubicBezTo>
                <a:pt x="4965815" y="5308233"/>
                <a:pt x="4953573" y="5295991"/>
                <a:pt x="4953573" y="5280894"/>
              </a:cubicBezTo>
              <a:cubicBezTo>
                <a:pt x="4953573" y="5265796"/>
                <a:pt x="4965815" y="5253554"/>
                <a:pt x="4980913" y="5253554"/>
              </a:cubicBezTo>
              <a:cubicBezTo>
                <a:pt x="4996011" y="5253554"/>
                <a:pt x="5008253" y="5265796"/>
                <a:pt x="5008253" y="5280894"/>
              </a:cubicBezTo>
              <a:cubicBezTo>
                <a:pt x="5008253" y="5295991"/>
                <a:pt x="4996011" y="5308233"/>
                <a:pt x="4980913" y="5308233"/>
              </a:cubicBezTo>
              <a:close/>
              <a:moveTo>
                <a:pt x="5047573" y="5308233"/>
              </a:moveTo>
              <a:cubicBezTo>
                <a:pt x="5032476" y="5308233"/>
                <a:pt x="5020233" y="5295991"/>
                <a:pt x="5020233" y="5280894"/>
              </a:cubicBezTo>
              <a:cubicBezTo>
                <a:pt x="5020233" y="5265796"/>
                <a:pt x="5032476" y="5253554"/>
                <a:pt x="5047573" y="5253554"/>
              </a:cubicBezTo>
              <a:cubicBezTo>
                <a:pt x="5062671" y="5253554"/>
                <a:pt x="5074913" y="5265796"/>
                <a:pt x="5074913" y="5280894"/>
              </a:cubicBezTo>
              <a:cubicBezTo>
                <a:pt x="5074913" y="5295991"/>
                <a:pt x="5062671" y="5308233"/>
                <a:pt x="5047573" y="5308233"/>
              </a:cubicBezTo>
              <a:close/>
              <a:moveTo>
                <a:pt x="5114234" y="5308233"/>
              </a:moveTo>
              <a:cubicBezTo>
                <a:pt x="5099137" y="5308233"/>
                <a:pt x="5086895" y="5295991"/>
                <a:pt x="5086895" y="5280894"/>
              </a:cubicBezTo>
              <a:cubicBezTo>
                <a:pt x="5086895" y="5265796"/>
                <a:pt x="5099137" y="5253554"/>
                <a:pt x="5114234" y="5253554"/>
              </a:cubicBezTo>
              <a:cubicBezTo>
                <a:pt x="5129332" y="5253554"/>
                <a:pt x="5141574" y="5265796"/>
                <a:pt x="5141574" y="5280894"/>
              </a:cubicBezTo>
              <a:cubicBezTo>
                <a:pt x="5141574" y="5295991"/>
                <a:pt x="5129332" y="5308233"/>
                <a:pt x="5114234" y="5308233"/>
              </a:cubicBezTo>
              <a:close/>
              <a:moveTo>
                <a:pt x="5180896" y="5308233"/>
              </a:moveTo>
              <a:cubicBezTo>
                <a:pt x="5165798" y="5308233"/>
                <a:pt x="5153556" y="5295991"/>
                <a:pt x="5153556" y="5280894"/>
              </a:cubicBezTo>
              <a:cubicBezTo>
                <a:pt x="5153556" y="5265796"/>
                <a:pt x="5165798" y="5253554"/>
                <a:pt x="5180896" y="5253554"/>
              </a:cubicBezTo>
              <a:cubicBezTo>
                <a:pt x="5195993" y="5253554"/>
                <a:pt x="5208235" y="5265796"/>
                <a:pt x="5208235" y="5280894"/>
              </a:cubicBezTo>
              <a:cubicBezTo>
                <a:pt x="5208235" y="5295991"/>
                <a:pt x="5195993" y="5308233"/>
                <a:pt x="5180896" y="5308233"/>
              </a:cubicBezTo>
              <a:close/>
              <a:moveTo>
                <a:pt x="5247556" y="5308233"/>
              </a:moveTo>
              <a:cubicBezTo>
                <a:pt x="5232458" y="5308233"/>
                <a:pt x="5220216" y="5295991"/>
                <a:pt x="5220216" y="5280894"/>
              </a:cubicBezTo>
              <a:cubicBezTo>
                <a:pt x="5220216" y="5265796"/>
                <a:pt x="5232458" y="5253554"/>
                <a:pt x="5247556" y="5253554"/>
              </a:cubicBezTo>
              <a:cubicBezTo>
                <a:pt x="5262654" y="5253554"/>
                <a:pt x="5274896" y="5265796"/>
                <a:pt x="5274896" y="5280894"/>
              </a:cubicBezTo>
              <a:cubicBezTo>
                <a:pt x="5274896" y="5295991"/>
                <a:pt x="5262654" y="5308233"/>
                <a:pt x="5247556" y="5308233"/>
              </a:cubicBezTo>
              <a:close/>
              <a:moveTo>
                <a:pt x="5314217" y="5308233"/>
              </a:moveTo>
              <a:cubicBezTo>
                <a:pt x="5299120" y="5308233"/>
                <a:pt x="5286877" y="5295991"/>
                <a:pt x="5286877" y="5280894"/>
              </a:cubicBezTo>
              <a:cubicBezTo>
                <a:pt x="5286877" y="5265796"/>
                <a:pt x="5299120" y="5253554"/>
                <a:pt x="5314217" y="5253554"/>
              </a:cubicBezTo>
              <a:cubicBezTo>
                <a:pt x="5329315" y="5253554"/>
                <a:pt x="5341557" y="5265796"/>
                <a:pt x="5341557" y="5280894"/>
              </a:cubicBezTo>
              <a:cubicBezTo>
                <a:pt x="5341557" y="5295991"/>
                <a:pt x="5329315" y="5308233"/>
                <a:pt x="5314217" y="5308233"/>
              </a:cubicBezTo>
              <a:close/>
              <a:moveTo>
                <a:pt x="5380878" y="5308233"/>
              </a:moveTo>
              <a:cubicBezTo>
                <a:pt x="5365781" y="5308233"/>
                <a:pt x="5353539" y="5295991"/>
                <a:pt x="5353539" y="5280894"/>
              </a:cubicBezTo>
              <a:cubicBezTo>
                <a:pt x="5353539" y="5265796"/>
                <a:pt x="5365781" y="5253554"/>
                <a:pt x="5380878" y="5253554"/>
              </a:cubicBezTo>
              <a:cubicBezTo>
                <a:pt x="5395976" y="5253554"/>
                <a:pt x="5408218" y="5265796"/>
                <a:pt x="5408218" y="5280894"/>
              </a:cubicBezTo>
              <a:cubicBezTo>
                <a:pt x="5408218" y="5295991"/>
                <a:pt x="5395976" y="5308233"/>
                <a:pt x="5380878" y="5308233"/>
              </a:cubicBezTo>
              <a:close/>
              <a:moveTo>
                <a:pt x="5447539" y="5308233"/>
              </a:moveTo>
              <a:cubicBezTo>
                <a:pt x="5432441" y="5308233"/>
                <a:pt x="5420199" y="5295991"/>
                <a:pt x="5420199" y="5280894"/>
              </a:cubicBezTo>
              <a:cubicBezTo>
                <a:pt x="5420199" y="5265796"/>
                <a:pt x="5432441" y="5253554"/>
                <a:pt x="5447539" y="5253554"/>
              </a:cubicBezTo>
              <a:cubicBezTo>
                <a:pt x="5462636" y="5253554"/>
                <a:pt x="5474878" y="5265796"/>
                <a:pt x="5474878" y="5280894"/>
              </a:cubicBezTo>
              <a:cubicBezTo>
                <a:pt x="5474878" y="5295991"/>
                <a:pt x="5462636" y="5308233"/>
                <a:pt x="5447539" y="5308233"/>
              </a:cubicBezTo>
              <a:close/>
              <a:moveTo>
                <a:pt x="5514200" y="5308233"/>
              </a:moveTo>
              <a:cubicBezTo>
                <a:pt x="5499102" y="5308233"/>
                <a:pt x="5486860" y="5295991"/>
                <a:pt x="5486860" y="5280894"/>
              </a:cubicBezTo>
              <a:cubicBezTo>
                <a:pt x="5486860" y="5265796"/>
                <a:pt x="5499102" y="5253554"/>
                <a:pt x="5514200" y="5253554"/>
              </a:cubicBezTo>
              <a:cubicBezTo>
                <a:pt x="5529298" y="5253554"/>
                <a:pt x="5541540" y="5265796"/>
                <a:pt x="5541540" y="5280894"/>
              </a:cubicBezTo>
              <a:cubicBezTo>
                <a:pt x="5541540" y="5295991"/>
                <a:pt x="5529298" y="5308233"/>
                <a:pt x="5514200" y="5308233"/>
              </a:cubicBezTo>
              <a:close/>
              <a:moveTo>
                <a:pt x="6180812" y="5308233"/>
              </a:moveTo>
              <a:cubicBezTo>
                <a:pt x="6165714" y="5308233"/>
                <a:pt x="6153467" y="5295991"/>
                <a:pt x="6153467" y="5280894"/>
              </a:cubicBezTo>
              <a:cubicBezTo>
                <a:pt x="6153467" y="5265796"/>
                <a:pt x="6165714" y="5253554"/>
                <a:pt x="6180812" y="5253554"/>
              </a:cubicBezTo>
              <a:cubicBezTo>
                <a:pt x="6195909" y="5253554"/>
                <a:pt x="6208146" y="5265796"/>
                <a:pt x="6208146" y="5280894"/>
              </a:cubicBezTo>
              <a:cubicBezTo>
                <a:pt x="6208146" y="5295991"/>
                <a:pt x="6195909" y="5308233"/>
                <a:pt x="6180812" y="5308233"/>
              </a:cubicBezTo>
              <a:close/>
              <a:moveTo>
                <a:pt x="6980743" y="5308233"/>
              </a:moveTo>
              <a:cubicBezTo>
                <a:pt x="6965645" y="5308233"/>
                <a:pt x="6953398" y="5295991"/>
                <a:pt x="6953398" y="5280894"/>
              </a:cubicBezTo>
              <a:cubicBezTo>
                <a:pt x="6953398" y="5265796"/>
                <a:pt x="6965645" y="5253554"/>
                <a:pt x="6980743" y="5253554"/>
              </a:cubicBezTo>
              <a:cubicBezTo>
                <a:pt x="6995840" y="5253554"/>
                <a:pt x="7008077" y="5265796"/>
                <a:pt x="7008077" y="5280894"/>
              </a:cubicBezTo>
              <a:cubicBezTo>
                <a:pt x="7008077" y="5295991"/>
                <a:pt x="6995840" y="5308233"/>
                <a:pt x="6980743" y="5308233"/>
              </a:cubicBezTo>
              <a:close/>
              <a:moveTo>
                <a:pt x="7514031" y="5308233"/>
              </a:moveTo>
              <a:cubicBezTo>
                <a:pt x="7498933" y="5308233"/>
                <a:pt x="7486686" y="5295991"/>
                <a:pt x="7486686" y="5280894"/>
              </a:cubicBezTo>
              <a:cubicBezTo>
                <a:pt x="7486686" y="5265796"/>
                <a:pt x="7498933" y="5253554"/>
                <a:pt x="7514031" y="5253554"/>
              </a:cubicBezTo>
              <a:cubicBezTo>
                <a:pt x="7529128" y="5253554"/>
                <a:pt x="7541365" y="5265796"/>
                <a:pt x="7541365" y="5280894"/>
              </a:cubicBezTo>
              <a:cubicBezTo>
                <a:pt x="7541365" y="5295991"/>
                <a:pt x="7529128" y="5308233"/>
                <a:pt x="7514031" y="5308233"/>
              </a:cubicBezTo>
              <a:close/>
              <a:moveTo>
                <a:pt x="7580691" y="5308233"/>
              </a:moveTo>
              <a:cubicBezTo>
                <a:pt x="7565593" y="5308233"/>
                <a:pt x="7553346" y="5295991"/>
                <a:pt x="7553346" y="5280894"/>
              </a:cubicBezTo>
              <a:cubicBezTo>
                <a:pt x="7553346" y="5265796"/>
                <a:pt x="7565593" y="5253554"/>
                <a:pt x="7580691" y="5253554"/>
              </a:cubicBezTo>
              <a:cubicBezTo>
                <a:pt x="7595788" y="5253554"/>
                <a:pt x="7608025" y="5265796"/>
                <a:pt x="7608025" y="5280894"/>
              </a:cubicBezTo>
              <a:cubicBezTo>
                <a:pt x="7608025" y="5295991"/>
                <a:pt x="7595788" y="5308233"/>
                <a:pt x="7580691" y="5308233"/>
              </a:cubicBezTo>
              <a:close/>
              <a:moveTo>
                <a:pt x="7647352" y="5308233"/>
              </a:moveTo>
              <a:cubicBezTo>
                <a:pt x="7632254" y="5308233"/>
                <a:pt x="7620007" y="5295991"/>
                <a:pt x="7620007" y="5280894"/>
              </a:cubicBezTo>
              <a:cubicBezTo>
                <a:pt x="7620007" y="5265796"/>
                <a:pt x="7632254" y="5253554"/>
                <a:pt x="7647352" y="5253554"/>
              </a:cubicBezTo>
              <a:cubicBezTo>
                <a:pt x="7662450" y="5253554"/>
                <a:pt x="7674687" y="5265796"/>
                <a:pt x="7674687" y="5280894"/>
              </a:cubicBezTo>
              <a:cubicBezTo>
                <a:pt x="7674687" y="5295991"/>
                <a:pt x="7662450" y="5308233"/>
                <a:pt x="7647352" y="5308233"/>
              </a:cubicBezTo>
              <a:close/>
              <a:moveTo>
                <a:pt x="7714013" y="5308233"/>
              </a:moveTo>
              <a:cubicBezTo>
                <a:pt x="7698916" y="5308233"/>
                <a:pt x="7686668" y="5295991"/>
                <a:pt x="7686668" y="5280894"/>
              </a:cubicBezTo>
              <a:cubicBezTo>
                <a:pt x="7686668" y="5265796"/>
                <a:pt x="7698916" y="5253554"/>
                <a:pt x="7714013" y="5253554"/>
              </a:cubicBezTo>
              <a:cubicBezTo>
                <a:pt x="7729111" y="5253554"/>
                <a:pt x="7741348" y="5265796"/>
                <a:pt x="7741348" y="5280894"/>
              </a:cubicBezTo>
              <a:cubicBezTo>
                <a:pt x="7741348" y="5295991"/>
                <a:pt x="7729111" y="5308233"/>
                <a:pt x="7714013" y="5308233"/>
              </a:cubicBezTo>
              <a:close/>
              <a:moveTo>
                <a:pt x="7780674" y="5308233"/>
              </a:moveTo>
              <a:cubicBezTo>
                <a:pt x="7765576" y="5308233"/>
                <a:pt x="7753329" y="5295991"/>
                <a:pt x="7753329" y="5280894"/>
              </a:cubicBezTo>
              <a:cubicBezTo>
                <a:pt x="7753329" y="5265796"/>
                <a:pt x="7765576" y="5253554"/>
                <a:pt x="7780674" y="5253554"/>
              </a:cubicBezTo>
              <a:cubicBezTo>
                <a:pt x="7795771" y="5253554"/>
                <a:pt x="7808008" y="5265796"/>
                <a:pt x="7808008" y="5280894"/>
              </a:cubicBezTo>
              <a:cubicBezTo>
                <a:pt x="7808008" y="5295991"/>
                <a:pt x="7795771" y="5308233"/>
                <a:pt x="7780674" y="5308233"/>
              </a:cubicBezTo>
              <a:close/>
              <a:moveTo>
                <a:pt x="7913996" y="5308233"/>
              </a:moveTo>
              <a:cubicBezTo>
                <a:pt x="7898898" y="5308233"/>
                <a:pt x="7886651" y="5295991"/>
                <a:pt x="7886651" y="5280894"/>
              </a:cubicBezTo>
              <a:cubicBezTo>
                <a:pt x="7886651" y="5265796"/>
                <a:pt x="7898898" y="5253554"/>
                <a:pt x="7913996" y="5253554"/>
              </a:cubicBezTo>
              <a:cubicBezTo>
                <a:pt x="7929094" y="5253554"/>
                <a:pt x="7941331" y="5265796"/>
                <a:pt x="7941331" y="5280894"/>
              </a:cubicBezTo>
              <a:cubicBezTo>
                <a:pt x="7941331" y="5295991"/>
                <a:pt x="7929094" y="5308233"/>
                <a:pt x="7913996" y="5308233"/>
              </a:cubicBezTo>
              <a:close/>
              <a:moveTo>
                <a:pt x="7980656" y="5308233"/>
              </a:moveTo>
              <a:cubicBezTo>
                <a:pt x="7965559" y="5308233"/>
                <a:pt x="7953311" y="5295991"/>
                <a:pt x="7953311" y="5280894"/>
              </a:cubicBezTo>
              <a:cubicBezTo>
                <a:pt x="7953311" y="5265796"/>
                <a:pt x="7965559" y="5253554"/>
                <a:pt x="7980656" y="5253554"/>
              </a:cubicBezTo>
              <a:cubicBezTo>
                <a:pt x="7995754" y="5253554"/>
                <a:pt x="8007991" y="5265796"/>
                <a:pt x="8007991" y="5280894"/>
              </a:cubicBezTo>
              <a:cubicBezTo>
                <a:pt x="8007991" y="5295991"/>
                <a:pt x="7995754" y="5308233"/>
                <a:pt x="7980656" y="5308233"/>
              </a:cubicBezTo>
              <a:close/>
              <a:moveTo>
                <a:pt x="8047318" y="5308233"/>
              </a:moveTo>
              <a:cubicBezTo>
                <a:pt x="8032220" y="5308233"/>
                <a:pt x="8019973" y="5295991"/>
                <a:pt x="8019973" y="5280894"/>
              </a:cubicBezTo>
              <a:cubicBezTo>
                <a:pt x="8019973" y="5265796"/>
                <a:pt x="8032220" y="5253554"/>
                <a:pt x="8047318" y="5253554"/>
              </a:cubicBezTo>
              <a:cubicBezTo>
                <a:pt x="8062415" y="5253554"/>
                <a:pt x="8074652" y="5265796"/>
                <a:pt x="8074652" y="5280894"/>
              </a:cubicBezTo>
              <a:cubicBezTo>
                <a:pt x="8074652" y="5295991"/>
                <a:pt x="8062415" y="5308233"/>
                <a:pt x="8047318" y="5308233"/>
              </a:cubicBezTo>
              <a:close/>
              <a:moveTo>
                <a:pt x="8113979" y="5308233"/>
              </a:moveTo>
              <a:cubicBezTo>
                <a:pt x="8098881" y="5308233"/>
                <a:pt x="8086634" y="5295991"/>
                <a:pt x="8086634" y="5280894"/>
              </a:cubicBezTo>
              <a:cubicBezTo>
                <a:pt x="8086634" y="5265796"/>
                <a:pt x="8098881" y="5253554"/>
                <a:pt x="8113979" y="5253554"/>
              </a:cubicBezTo>
              <a:cubicBezTo>
                <a:pt x="8129076" y="5253554"/>
                <a:pt x="8141313" y="5265796"/>
                <a:pt x="8141313" y="5280894"/>
              </a:cubicBezTo>
              <a:cubicBezTo>
                <a:pt x="8141313" y="5295991"/>
                <a:pt x="8129076" y="5308233"/>
                <a:pt x="8113979" y="5308233"/>
              </a:cubicBezTo>
              <a:close/>
              <a:moveTo>
                <a:pt x="8180639" y="5308233"/>
              </a:moveTo>
              <a:cubicBezTo>
                <a:pt x="8165541" y="5308233"/>
                <a:pt x="8153294" y="5295991"/>
                <a:pt x="8153294" y="5280894"/>
              </a:cubicBezTo>
              <a:cubicBezTo>
                <a:pt x="8153294" y="5265796"/>
                <a:pt x="8165541" y="5253554"/>
                <a:pt x="8180639" y="5253554"/>
              </a:cubicBezTo>
              <a:cubicBezTo>
                <a:pt x="8195737" y="5253554"/>
                <a:pt x="8207974" y="5265796"/>
                <a:pt x="8207974" y="5280894"/>
              </a:cubicBezTo>
              <a:cubicBezTo>
                <a:pt x="8207974" y="5295991"/>
                <a:pt x="8195737" y="5308233"/>
                <a:pt x="8180639" y="5308233"/>
              </a:cubicBezTo>
              <a:close/>
              <a:moveTo>
                <a:pt x="8247300" y="5308233"/>
              </a:moveTo>
              <a:cubicBezTo>
                <a:pt x="8232203" y="5308233"/>
                <a:pt x="8219955" y="5295991"/>
                <a:pt x="8219955" y="5280894"/>
              </a:cubicBezTo>
              <a:cubicBezTo>
                <a:pt x="8219955" y="5265796"/>
                <a:pt x="8232203" y="5253554"/>
                <a:pt x="8247300" y="5253554"/>
              </a:cubicBezTo>
              <a:cubicBezTo>
                <a:pt x="8262398" y="5253554"/>
                <a:pt x="8274635" y="5265796"/>
                <a:pt x="8274635" y="5280894"/>
              </a:cubicBezTo>
              <a:cubicBezTo>
                <a:pt x="8274635" y="5295991"/>
                <a:pt x="8262398" y="5308233"/>
                <a:pt x="8247300" y="5308233"/>
              </a:cubicBezTo>
              <a:close/>
              <a:moveTo>
                <a:pt x="8313962" y="5308233"/>
              </a:moveTo>
              <a:cubicBezTo>
                <a:pt x="8298864" y="5308233"/>
                <a:pt x="8286617" y="5295991"/>
                <a:pt x="8286617" y="5280894"/>
              </a:cubicBezTo>
              <a:cubicBezTo>
                <a:pt x="8286617" y="5265796"/>
                <a:pt x="8298864" y="5253554"/>
                <a:pt x="8313962" y="5253554"/>
              </a:cubicBezTo>
              <a:cubicBezTo>
                <a:pt x="8329059" y="5253554"/>
                <a:pt x="8341296" y="5265796"/>
                <a:pt x="8341296" y="5280894"/>
              </a:cubicBezTo>
              <a:cubicBezTo>
                <a:pt x="8341296" y="5295991"/>
                <a:pt x="8329059" y="5308233"/>
                <a:pt x="8313962" y="5308233"/>
              </a:cubicBezTo>
              <a:close/>
              <a:moveTo>
                <a:pt x="8447283" y="5308233"/>
              </a:moveTo>
              <a:cubicBezTo>
                <a:pt x="8432185" y="5308233"/>
                <a:pt x="8419938" y="5295991"/>
                <a:pt x="8419938" y="5280894"/>
              </a:cubicBezTo>
              <a:cubicBezTo>
                <a:pt x="8419938" y="5265796"/>
                <a:pt x="8432185" y="5253554"/>
                <a:pt x="8447283" y="5253554"/>
              </a:cubicBezTo>
              <a:cubicBezTo>
                <a:pt x="8462381" y="5253554"/>
                <a:pt x="8474618" y="5265796"/>
                <a:pt x="8474618" y="5280894"/>
              </a:cubicBezTo>
              <a:cubicBezTo>
                <a:pt x="8474618" y="5295991"/>
                <a:pt x="8462381" y="5308233"/>
                <a:pt x="8447283" y="5308233"/>
              </a:cubicBezTo>
              <a:close/>
              <a:moveTo>
                <a:pt x="8513944" y="5308233"/>
              </a:moveTo>
              <a:cubicBezTo>
                <a:pt x="8498847" y="5308233"/>
                <a:pt x="8486599" y="5295991"/>
                <a:pt x="8486599" y="5280894"/>
              </a:cubicBezTo>
              <a:cubicBezTo>
                <a:pt x="8486599" y="5265796"/>
                <a:pt x="8498847" y="5253554"/>
                <a:pt x="8513944" y="5253554"/>
              </a:cubicBezTo>
              <a:cubicBezTo>
                <a:pt x="8529042" y="5253554"/>
                <a:pt x="8541279" y="5265796"/>
                <a:pt x="8541279" y="5280894"/>
              </a:cubicBezTo>
              <a:cubicBezTo>
                <a:pt x="8541279" y="5295991"/>
                <a:pt x="8529042" y="5308233"/>
                <a:pt x="8513944" y="5308233"/>
              </a:cubicBezTo>
              <a:close/>
              <a:moveTo>
                <a:pt x="8580605" y="5308233"/>
              </a:moveTo>
              <a:cubicBezTo>
                <a:pt x="8565507" y="5308233"/>
                <a:pt x="8553260" y="5295991"/>
                <a:pt x="8553260" y="5280894"/>
              </a:cubicBezTo>
              <a:cubicBezTo>
                <a:pt x="8553260" y="5265796"/>
                <a:pt x="8565507" y="5253554"/>
                <a:pt x="8580605" y="5253554"/>
              </a:cubicBezTo>
              <a:cubicBezTo>
                <a:pt x="8595702" y="5253554"/>
                <a:pt x="8607939" y="5265796"/>
                <a:pt x="8607939" y="5280894"/>
              </a:cubicBezTo>
              <a:cubicBezTo>
                <a:pt x="8607939" y="5295991"/>
                <a:pt x="8595702" y="5308233"/>
                <a:pt x="8580605" y="5308233"/>
              </a:cubicBezTo>
              <a:close/>
              <a:moveTo>
                <a:pt x="8647266" y="5308233"/>
              </a:moveTo>
              <a:cubicBezTo>
                <a:pt x="8632168" y="5308233"/>
                <a:pt x="8619921" y="5295991"/>
                <a:pt x="8619921" y="5280894"/>
              </a:cubicBezTo>
              <a:cubicBezTo>
                <a:pt x="8619921" y="5265796"/>
                <a:pt x="8632168" y="5253554"/>
                <a:pt x="8647266" y="5253554"/>
              </a:cubicBezTo>
              <a:cubicBezTo>
                <a:pt x="8662363" y="5253554"/>
                <a:pt x="8674600" y="5265796"/>
                <a:pt x="8674600" y="5280894"/>
              </a:cubicBezTo>
              <a:cubicBezTo>
                <a:pt x="8674600" y="5295991"/>
                <a:pt x="8662363" y="5308233"/>
                <a:pt x="8647266" y="5308233"/>
              </a:cubicBezTo>
              <a:close/>
              <a:moveTo>
                <a:pt x="8713927" y="5308233"/>
              </a:moveTo>
              <a:cubicBezTo>
                <a:pt x="8698829" y="5308233"/>
                <a:pt x="8686582" y="5295991"/>
                <a:pt x="8686582" y="5280894"/>
              </a:cubicBezTo>
              <a:cubicBezTo>
                <a:pt x="8686582" y="5265796"/>
                <a:pt x="8698829" y="5253554"/>
                <a:pt x="8713927" y="5253554"/>
              </a:cubicBezTo>
              <a:cubicBezTo>
                <a:pt x="8729025" y="5253554"/>
                <a:pt x="8741262" y="5265796"/>
                <a:pt x="8741262" y="5280894"/>
              </a:cubicBezTo>
              <a:cubicBezTo>
                <a:pt x="8741262" y="5295991"/>
                <a:pt x="8729025" y="5308233"/>
                <a:pt x="8713927" y="5308233"/>
              </a:cubicBezTo>
              <a:close/>
              <a:moveTo>
                <a:pt x="8780587" y="5308233"/>
              </a:moveTo>
              <a:cubicBezTo>
                <a:pt x="8765490" y="5308233"/>
                <a:pt x="8753242" y="5295991"/>
                <a:pt x="8753242" y="5280894"/>
              </a:cubicBezTo>
              <a:cubicBezTo>
                <a:pt x="8753242" y="5265796"/>
                <a:pt x="8765490" y="5253554"/>
                <a:pt x="8780587" y="5253554"/>
              </a:cubicBezTo>
              <a:cubicBezTo>
                <a:pt x="8795685" y="5253554"/>
                <a:pt x="8807922" y="5265796"/>
                <a:pt x="8807922" y="5280894"/>
              </a:cubicBezTo>
              <a:cubicBezTo>
                <a:pt x="8807922" y="5295991"/>
                <a:pt x="8795685" y="5308233"/>
                <a:pt x="8780587" y="5308233"/>
              </a:cubicBezTo>
              <a:close/>
              <a:moveTo>
                <a:pt x="8847249" y="5308233"/>
              </a:moveTo>
              <a:cubicBezTo>
                <a:pt x="8832151" y="5308233"/>
                <a:pt x="8819904" y="5295991"/>
                <a:pt x="8819904" y="5280894"/>
              </a:cubicBezTo>
              <a:cubicBezTo>
                <a:pt x="8819904" y="5265796"/>
                <a:pt x="8832151" y="5253554"/>
                <a:pt x="8847249" y="5253554"/>
              </a:cubicBezTo>
              <a:cubicBezTo>
                <a:pt x="8862346" y="5253554"/>
                <a:pt x="8874583" y="5265796"/>
                <a:pt x="8874583" y="5280894"/>
              </a:cubicBezTo>
              <a:cubicBezTo>
                <a:pt x="8874583" y="5295991"/>
                <a:pt x="8862346" y="5308233"/>
                <a:pt x="8847249" y="5308233"/>
              </a:cubicBezTo>
              <a:close/>
              <a:moveTo>
                <a:pt x="8913910" y="5308233"/>
              </a:moveTo>
              <a:cubicBezTo>
                <a:pt x="8898812" y="5308233"/>
                <a:pt x="8886565" y="5295991"/>
                <a:pt x="8886565" y="5280894"/>
              </a:cubicBezTo>
              <a:cubicBezTo>
                <a:pt x="8886565" y="5265796"/>
                <a:pt x="8898812" y="5253554"/>
                <a:pt x="8913910" y="5253554"/>
              </a:cubicBezTo>
              <a:cubicBezTo>
                <a:pt x="8929007" y="5253554"/>
                <a:pt x="8941244" y="5265796"/>
                <a:pt x="8941244" y="5280894"/>
              </a:cubicBezTo>
              <a:cubicBezTo>
                <a:pt x="8941244" y="5295991"/>
                <a:pt x="8929007" y="5308233"/>
                <a:pt x="8913910" y="5308233"/>
              </a:cubicBezTo>
              <a:close/>
              <a:moveTo>
                <a:pt x="8980570" y="5308233"/>
              </a:moveTo>
              <a:cubicBezTo>
                <a:pt x="8965472" y="5308233"/>
                <a:pt x="8953225" y="5295991"/>
                <a:pt x="8953225" y="5280894"/>
              </a:cubicBezTo>
              <a:cubicBezTo>
                <a:pt x="8953225" y="5265796"/>
                <a:pt x="8965472" y="5253554"/>
                <a:pt x="8980570" y="5253554"/>
              </a:cubicBezTo>
              <a:cubicBezTo>
                <a:pt x="8995668" y="5253554"/>
                <a:pt x="9007905" y="5265796"/>
                <a:pt x="9007905" y="5280894"/>
              </a:cubicBezTo>
              <a:cubicBezTo>
                <a:pt x="9007905" y="5295991"/>
                <a:pt x="8995668" y="5308233"/>
                <a:pt x="8980570" y="5308233"/>
              </a:cubicBezTo>
              <a:close/>
              <a:moveTo>
                <a:pt x="9047231" y="5308233"/>
              </a:moveTo>
              <a:cubicBezTo>
                <a:pt x="9032134" y="5308233"/>
                <a:pt x="9019886" y="5295991"/>
                <a:pt x="9019886" y="5280894"/>
              </a:cubicBezTo>
              <a:cubicBezTo>
                <a:pt x="9019886" y="5265796"/>
                <a:pt x="9032134" y="5253554"/>
                <a:pt x="9047231" y="5253554"/>
              </a:cubicBezTo>
              <a:cubicBezTo>
                <a:pt x="9062329" y="5253554"/>
                <a:pt x="9074566" y="5265796"/>
                <a:pt x="9074566" y="5280894"/>
              </a:cubicBezTo>
              <a:cubicBezTo>
                <a:pt x="9074566" y="5295991"/>
                <a:pt x="9062329" y="5308233"/>
                <a:pt x="9047231" y="5308233"/>
              </a:cubicBezTo>
              <a:close/>
              <a:moveTo>
                <a:pt x="9113893" y="5308233"/>
              </a:moveTo>
              <a:cubicBezTo>
                <a:pt x="9098795" y="5308233"/>
                <a:pt x="9086548" y="5295991"/>
                <a:pt x="9086548" y="5280894"/>
              </a:cubicBezTo>
              <a:cubicBezTo>
                <a:pt x="9086548" y="5265796"/>
                <a:pt x="9098795" y="5253554"/>
                <a:pt x="9113893" y="5253554"/>
              </a:cubicBezTo>
              <a:cubicBezTo>
                <a:pt x="9128990" y="5253554"/>
                <a:pt x="9141227" y="5265796"/>
                <a:pt x="9141227" y="5280894"/>
              </a:cubicBezTo>
              <a:cubicBezTo>
                <a:pt x="9141227" y="5295991"/>
                <a:pt x="9128990" y="5308233"/>
                <a:pt x="9113893" y="5308233"/>
              </a:cubicBezTo>
              <a:close/>
              <a:moveTo>
                <a:pt x="9180553" y="5308233"/>
              </a:moveTo>
              <a:cubicBezTo>
                <a:pt x="9165455" y="5308233"/>
                <a:pt x="9153208" y="5295991"/>
                <a:pt x="9153208" y="5280894"/>
              </a:cubicBezTo>
              <a:cubicBezTo>
                <a:pt x="9153208" y="5265796"/>
                <a:pt x="9165455" y="5253554"/>
                <a:pt x="9180553" y="5253554"/>
              </a:cubicBezTo>
              <a:cubicBezTo>
                <a:pt x="9195650" y="5253554"/>
                <a:pt x="9207887" y="5265796"/>
                <a:pt x="9207887" y="5280894"/>
              </a:cubicBezTo>
              <a:cubicBezTo>
                <a:pt x="9207887" y="5295991"/>
                <a:pt x="9195650" y="5308233"/>
                <a:pt x="9180553" y="5308233"/>
              </a:cubicBezTo>
              <a:close/>
              <a:moveTo>
                <a:pt x="9247214" y="5308233"/>
              </a:moveTo>
              <a:cubicBezTo>
                <a:pt x="9232116" y="5308233"/>
                <a:pt x="9219869" y="5295991"/>
                <a:pt x="9219869" y="5280894"/>
              </a:cubicBezTo>
              <a:cubicBezTo>
                <a:pt x="9219869" y="5265796"/>
                <a:pt x="9232116" y="5253554"/>
                <a:pt x="9247214" y="5253554"/>
              </a:cubicBezTo>
              <a:cubicBezTo>
                <a:pt x="9262312" y="5253554"/>
                <a:pt x="9274549" y="5265796"/>
                <a:pt x="9274549" y="5280894"/>
              </a:cubicBezTo>
              <a:cubicBezTo>
                <a:pt x="9274549" y="5295991"/>
                <a:pt x="9262312" y="5308233"/>
                <a:pt x="9247214" y="5308233"/>
              </a:cubicBezTo>
              <a:close/>
              <a:moveTo>
                <a:pt x="9313875" y="5308233"/>
              </a:moveTo>
              <a:cubicBezTo>
                <a:pt x="9298778" y="5308233"/>
                <a:pt x="9286530" y="5295991"/>
                <a:pt x="9286530" y="5280894"/>
              </a:cubicBezTo>
              <a:cubicBezTo>
                <a:pt x="9286530" y="5265796"/>
                <a:pt x="9298778" y="5253554"/>
                <a:pt x="9313875" y="5253554"/>
              </a:cubicBezTo>
              <a:cubicBezTo>
                <a:pt x="9328973" y="5253554"/>
                <a:pt x="9341210" y="5265796"/>
                <a:pt x="9341210" y="5280894"/>
              </a:cubicBezTo>
              <a:cubicBezTo>
                <a:pt x="9341210" y="5295991"/>
                <a:pt x="9328973" y="5308233"/>
                <a:pt x="9313875" y="5308233"/>
              </a:cubicBezTo>
              <a:close/>
              <a:moveTo>
                <a:pt x="9380536" y="5308233"/>
              </a:moveTo>
              <a:cubicBezTo>
                <a:pt x="9365438" y="5308233"/>
                <a:pt x="9353191" y="5295991"/>
                <a:pt x="9353191" y="5280894"/>
              </a:cubicBezTo>
              <a:cubicBezTo>
                <a:pt x="9353191" y="5265796"/>
                <a:pt x="9365438" y="5253554"/>
                <a:pt x="9380536" y="5253554"/>
              </a:cubicBezTo>
              <a:cubicBezTo>
                <a:pt x="9395633" y="5253554"/>
                <a:pt x="9407870" y="5265796"/>
                <a:pt x="9407870" y="5280894"/>
              </a:cubicBezTo>
              <a:cubicBezTo>
                <a:pt x="9407870" y="5295991"/>
                <a:pt x="9395633" y="5308233"/>
                <a:pt x="9380536" y="5308233"/>
              </a:cubicBezTo>
              <a:close/>
              <a:moveTo>
                <a:pt x="9447197" y="5308233"/>
              </a:moveTo>
              <a:cubicBezTo>
                <a:pt x="9432099" y="5308233"/>
                <a:pt x="9419852" y="5295991"/>
                <a:pt x="9419852" y="5280894"/>
              </a:cubicBezTo>
              <a:cubicBezTo>
                <a:pt x="9419852" y="5265796"/>
                <a:pt x="9432099" y="5253554"/>
                <a:pt x="9447197" y="5253554"/>
              </a:cubicBezTo>
              <a:cubicBezTo>
                <a:pt x="9462294" y="5253554"/>
                <a:pt x="9474531" y="5265796"/>
                <a:pt x="9474531" y="5280894"/>
              </a:cubicBezTo>
              <a:cubicBezTo>
                <a:pt x="9474531" y="5295991"/>
                <a:pt x="9462294" y="5308233"/>
                <a:pt x="9447197" y="5308233"/>
              </a:cubicBezTo>
              <a:close/>
              <a:moveTo>
                <a:pt x="9513858" y="5308233"/>
              </a:moveTo>
              <a:cubicBezTo>
                <a:pt x="9498760" y="5308233"/>
                <a:pt x="9486513" y="5295991"/>
                <a:pt x="9486513" y="5280894"/>
              </a:cubicBezTo>
              <a:cubicBezTo>
                <a:pt x="9486513" y="5265796"/>
                <a:pt x="9498760" y="5253554"/>
                <a:pt x="9513858" y="5253554"/>
              </a:cubicBezTo>
              <a:cubicBezTo>
                <a:pt x="9528956" y="5253554"/>
                <a:pt x="9541193" y="5265796"/>
                <a:pt x="9541193" y="5280894"/>
              </a:cubicBezTo>
              <a:cubicBezTo>
                <a:pt x="9541193" y="5295991"/>
                <a:pt x="9528956" y="5308233"/>
                <a:pt x="9513858" y="5308233"/>
              </a:cubicBezTo>
              <a:close/>
              <a:moveTo>
                <a:pt x="9580518" y="5308233"/>
              </a:moveTo>
              <a:cubicBezTo>
                <a:pt x="9565421" y="5308233"/>
                <a:pt x="9553173" y="5295991"/>
                <a:pt x="9553173" y="5280894"/>
              </a:cubicBezTo>
              <a:cubicBezTo>
                <a:pt x="9553173" y="5265796"/>
                <a:pt x="9565421" y="5253554"/>
                <a:pt x="9580518" y="5253554"/>
              </a:cubicBezTo>
              <a:cubicBezTo>
                <a:pt x="9595616" y="5253554"/>
                <a:pt x="9607853" y="5265796"/>
                <a:pt x="9607853" y="5280894"/>
              </a:cubicBezTo>
              <a:cubicBezTo>
                <a:pt x="9607853" y="5295991"/>
                <a:pt x="9595616" y="5308233"/>
                <a:pt x="9580518" y="5308233"/>
              </a:cubicBezTo>
              <a:close/>
              <a:moveTo>
                <a:pt x="2514459" y="5241605"/>
              </a:moveTo>
              <a:cubicBezTo>
                <a:pt x="2499361" y="5241605"/>
                <a:pt x="2487119" y="5229363"/>
                <a:pt x="2487119" y="5214265"/>
              </a:cubicBezTo>
              <a:cubicBezTo>
                <a:pt x="2487119" y="5199167"/>
                <a:pt x="2499361" y="5186925"/>
                <a:pt x="2514459" y="5186925"/>
              </a:cubicBezTo>
              <a:cubicBezTo>
                <a:pt x="2529556" y="5186925"/>
                <a:pt x="2541798" y="5199167"/>
                <a:pt x="2541798" y="5214265"/>
              </a:cubicBezTo>
              <a:cubicBezTo>
                <a:pt x="2541798" y="5229363"/>
                <a:pt x="2529556" y="5241605"/>
                <a:pt x="2514459" y="5241605"/>
              </a:cubicBezTo>
              <a:close/>
              <a:moveTo>
                <a:pt x="2714441" y="5241605"/>
              </a:moveTo>
              <a:cubicBezTo>
                <a:pt x="2699344" y="5241605"/>
                <a:pt x="2687102" y="5229363"/>
                <a:pt x="2687102" y="5214265"/>
              </a:cubicBezTo>
              <a:cubicBezTo>
                <a:pt x="2687102" y="5199167"/>
                <a:pt x="2699344" y="5186925"/>
                <a:pt x="2714441" y="5186925"/>
              </a:cubicBezTo>
              <a:cubicBezTo>
                <a:pt x="2729539" y="5186925"/>
                <a:pt x="2741781" y="5199167"/>
                <a:pt x="2741781" y="5214265"/>
              </a:cubicBezTo>
              <a:cubicBezTo>
                <a:pt x="2741781" y="5229363"/>
                <a:pt x="2729539" y="5241605"/>
                <a:pt x="2714441" y="5241605"/>
              </a:cubicBezTo>
              <a:close/>
              <a:moveTo>
                <a:pt x="2781103" y="5241605"/>
              </a:moveTo>
              <a:cubicBezTo>
                <a:pt x="2766005" y="5241605"/>
                <a:pt x="2753763" y="5229363"/>
                <a:pt x="2753763" y="5214265"/>
              </a:cubicBezTo>
              <a:cubicBezTo>
                <a:pt x="2753763" y="5199167"/>
                <a:pt x="2766005" y="5186925"/>
                <a:pt x="2781103" y="5186925"/>
              </a:cubicBezTo>
              <a:cubicBezTo>
                <a:pt x="2796200" y="5186925"/>
                <a:pt x="2808442" y="5199167"/>
                <a:pt x="2808442" y="5214265"/>
              </a:cubicBezTo>
              <a:cubicBezTo>
                <a:pt x="2808442" y="5229363"/>
                <a:pt x="2796200" y="5241605"/>
                <a:pt x="2781103" y="5241605"/>
              </a:cubicBezTo>
              <a:close/>
              <a:moveTo>
                <a:pt x="2847763" y="5241605"/>
              </a:moveTo>
              <a:cubicBezTo>
                <a:pt x="2832665" y="5241605"/>
                <a:pt x="2820423" y="5229363"/>
                <a:pt x="2820423" y="5214265"/>
              </a:cubicBezTo>
              <a:cubicBezTo>
                <a:pt x="2820423" y="5199167"/>
                <a:pt x="2832665" y="5186925"/>
                <a:pt x="2847763" y="5186925"/>
              </a:cubicBezTo>
              <a:cubicBezTo>
                <a:pt x="2862861" y="5186925"/>
                <a:pt x="2875103" y="5199167"/>
                <a:pt x="2875103" y="5214265"/>
              </a:cubicBezTo>
              <a:cubicBezTo>
                <a:pt x="2875103" y="5229363"/>
                <a:pt x="2862861" y="5241605"/>
                <a:pt x="2847763" y="5241605"/>
              </a:cubicBezTo>
              <a:close/>
              <a:moveTo>
                <a:pt x="2914424" y="5241605"/>
              </a:moveTo>
              <a:cubicBezTo>
                <a:pt x="2899327" y="5241605"/>
                <a:pt x="2887084" y="5229363"/>
                <a:pt x="2887084" y="5214265"/>
              </a:cubicBezTo>
              <a:cubicBezTo>
                <a:pt x="2887084" y="5199167"/>
                <a:pt x="2899327" y="5186925"/>
                <a:pt x="2914424" y="5186925"/>
              </a:cubicBezTo>
              <a:cubicBezTo>
                <a:pt x="2929522" y="5186925"/>
                <a:pt x="2941764" y="5199167"/>
                <a:pt x="2941764" y="5214265"/>
              </a:cubicBezTo>
              <a:cubicBezTo>
                <a:pt x="2941764" y="5229363"/>
                <a:pt x="2929522" y="5241605"/>
                <a:pt x="2914424" y="5241605"/>
              </a:cubicBezTo>
              <a:close/>
              <a:moveTo>
                <a:pt x="2981085" y="5241605"/>
              </a:moveTo>
              <a:cubicBezTo>
                <a:pt x="2965988" y="5241605"/>
                <a:pt x="2953746" y="5229363"/>
                <a:pt x="2953746" y="5214265"/>
              </a:cubicBezTo>
              <a:cubicBezTo>
                <a:pt x="2953746" y="5199167"/>
                <a:pt x="2965988" y="5186925"/>
                <a:pt x="2981085" y="5186925"/>
              </a:cubicBezTo>
              <a:cubicBezTo>
                <a:pt x="2996183" y="5186925"/>
                <a:pt x="3008425" y="5199167"/>
                <a:pt x="3008425" y="5214265"/>
              </a:cubicBezTo>
              <a:cubicBezTo>
                <a:pt x="3008425" y="5229363"/>
                <a:pt x="2996183" y="5241605"/>
                <a:pt x="2981085" y="5241605"/>
              </a:cubicBezTo>
              <a:close/>
              <a:moveTo>
                <a:pt x="3047746" y="5241605"/>
              </a:moveTo>
              <a:cubicBezTo>
                <a:pt x="3032648" y="5241605"/>
                <a:pt x="3020406" y="5229363"/>
                <a:pt x="3020406" y="5214265"/>
              </a:cubicBezTo>
              <a:cubicBezTo>
                <a:pt x="3020406" y="5199167"/>
                <a:pt x="3032648" y="5186925"/>
                <a:pt x="3047746" y="5186925"/>
              </a:cubicBezTo>
              <a:cubicBezTo>
                <a:pt x="3062843" y="5186925"/>
                <a:pt x="3075085" y="5199167"/>
                <a:pt x="3075085" y="5214265"/>
              </a:cubicBezTo>
              <a:cubicBezTo>
                <a:pt x="3075085" y="5229363"/>
                <a:pt x="3062843" y="5241605"/>
                <a:pt x="3047746" y="5241605"/>
              </a:cubicBezTo>
              <a:close/>
              <a:moveTo>
                <a:pt x="3114407" y="5241605"/>
              </a:moveTo>
              <a:cubicBezTo>
                <a:pt x="3099309" y="5241605"/>
                <a:pt x="3087067" y="5229363"/>
                <a:pt x="3087067" y="5214265"/>
              </a:cubicBezTo>
              <a:cubicBezTo>
                <a:pt x="3087067" y="5199167"/>
                <a:pt x="3099309" y="5186925"/>
                <a:pt x="3114407" y="5186925"/>
              </a:cubicBezTo>
              <a:cubicBezTo>
                <a:pt x="3129505" y="5186925"/>
                <a:pt x="3141747" y="5199167"/>
                <a:pt x="3141747" y="5214265"/>
              </a:cubicBezTo>
              <a:cubicBezTo>
                <a:pt x="3141747" y="5229363"/>
                <a:pt x="3129505" y="5241605"/>
                <a:pt x="3114407" y="5241605"/>
              </a:cubicBezTo>
              <a:close/>
              <a:moveTo>
                <a:pt x="3181068" y="5241605"/>
              </a:moveTo>
              <a:cubicBezTo>
                <a:pt x="3165971" y="5241605"/>
                <a:pt x="3153728" y="5229363"/>
                <a:pt x="3153728" y="5214265"/>
              </a:cubicBezTo>
              <a:cubicBezTo>
                <a:pt x="3153728" y="5199167"/>
                <a:pt x="3165971" y="5186925"/>
                <a:pt x="3181068" y="5186925"/>
              </a:cubicBezTo>
              <a:cubicBezTo>
                <a:pt x="3196166" y="5186925"/>
                <a:pt x="3208408" y="5199167"/>
                <a:pt x="3208408" y="5214265"/>
              </a:cubicBezTo>
              <a:cubicBezTo>
                <a:pt x="3208408" y="5229363"/>
                <a:pt x="3196166" y="5241605"/>
                <a:pt x="3181068" y="5241605"/>
              </a:cubicBezTo>
              <a:close/>
              <a:moveTo>
                <a:pt x="3381051" y="5241605"/>
              </a:moveTo>
              <a:cubicBezTo>
                <a:pt x="3365953" y="5241605"/>
                <a:pt x="3353711" y="5229363"/>
                <a:pt x="3353711" y="5214265"/>
              </a:cubicBezTo>
              <a:cubicBezTo>
                <a:pt x="3353711" y="5199167"/>
                <a:pt x="3365953" y="5186925"/>
                <a:pt x="3381051" y="5186925"/>
              </a:cubicBezTo>
              <a:cubicBezTo>
                <a:pt x="3396149" y="5186925"/>
                <a:pt x="3408391" y="5199167"/>
                <a:pt x="3408391" y="5214265"/>
              </a:cubicBezTo>
              <a:cubicBezTo>
                <a:pt x="3408391" y="5229363"/>
                <a:pt x="3396149" y="5241605"/>
                <a:pt x="3381051" y="5241605"/>
              </a:cubicBezTo>
              <a:close/>
              <a:moveTo>
                <a:pt x="3447711" y="5241605"/>
              </a:moveTo>
              <a:cubicBezTo>
                <a:pt x="3432614" y="5241605"/>
                <a:pt x="3420371" y="5229363"/>
                <a:pt x="3420371" y="5214265"/>
              </a:cubicBezTo>
              <a:cubicBezTo>
                <a:pt x="3420371" y="5199167"/>
                <a:pt x="3432614" y="5186925"/>
                <a:pt x="3447711" y="5186925"/>
              </a:cubicBezTo>
              <a:cubicBezTo>
                <a:pt x="3462809" y="5186925"/>
                <a:pt x="3475051" y="5199167"/>
                <a:pt x="3475051" y="5214265"/>
              </a:cubicBezTo>
              <a:cubicBezTo>
                <a:pt x="3475051" y="5229363"/>
                <a:pt x="3462809" y="5241605"/>
                <a:pt x="3447711" y="5241605"/>
              </a:cubicBezTo>
              <a:close/>
              <a:moveTo>
                <a:pt x="3714355" y="5241605"/>
              </a:moveTo>
              <a:cubicBezTo>
                <a:pt x="3699258" y="5241605"/>
                <a:pt x="3687015" y="5229363"/>
                <a:pt x="3687015" y="5214265"/>
              </a:cubicBezTo>
              <a:cubicBezTo>
                <a:pt x="3687015" y="5199167"/>
                <a:pt x="3699258" y="5186925"/>
                <a:pt x="3714355" y="5186925"/>
              </a:cubicBezTo>
              <a:cubicBezTo>
                <a:pt x="3729453" y="5186925"/>
                <a:pt x="3741695" y="5199167"/>
                <a:pt x="3741695" y="5214265"/>
              </a:cubicBezTo>
              <a:cubicBezTo>
                <a:pt x="3741695" y="5229363"/>
                <a:pt x="3729453" y="5241605"/>
                <a:pt x="3714355" y="5241605"/>
              </a:cubicBezTo>
              <a:close/>
              <a:moveTo>
                <a:pt x="3781016" y="5241605"/>
              </a:moveTo>
              <a:cubicBezTo>
                <a:pt x="3765919" y="5241605"/>
                <a:pt x="3753677" y="5229363"/>
                <a:pt x="3753677" y="5214265"/>
              </a:cubicBezTo>
              <a:cubicBezTo>
                <a:pt x="3753677" y="5199167"/>
                <a:pt x="3765919" y="5186925"/>
                <a:pt x="3781016" y="5186925"/>
              </a:cubicBezTo>
              <a:cubicBezTo>
                <a:pt x="3796114" y="5186925"/>
                <a:pt x="3808356" y="5199167"/>
                <a:pt x="3808356" y="5214265"/>
              </a:cubicBezTo>
              <a:cubicBezTo>
                <a:pt x="3808356" y="5229363"/>
                <a:pt x="3796114" y="5241605"/>
                <a:pt x="3781016" y="5241605"/>
              </a:cubicBezTo>
              <a:close/>
              <a:moveTo>
                <a:pt x="3847677" y="5241605"/>
              </a:moveTo>
              <a:cubicBezTo>
                <a:pt x="3832579" y="5241605"/>
                <a:pt x="3820337" y="5229363"/>
                <a:pt x="3820337" y="5214265"/>
              </a:cubicBezTo>
              <a:cubicBezTo>
                <a:pt x="3820337" y="5199167"/>
                <a:pt x="3832579" y="5186925"/>
                <a:pt x="3847677" y="5186925"/>
              </a:cubicBezTo>
              <a:cubicBezTo>
                <a:pt x="3862774" y="5186925"/>
                <a:pt x="3875016" y="5199167"/>
                <a:pt x="3875016" y="5214265"/>
              </a:cubicBezTo>
              <a:cubicBezTo>
                <a:pt x="3875016" y="5229363"/>
                <a:pt x="3862774" y="5241605"/>
                <a:pt x="3847677" y="5241605"/>
              </a:cubicBezTo>
              <a:close/>
              <a:moveTo>
                <a:pt x="3914338" y="5241605"/>
              </a:moveTo>
              <a:cubicBezTo>
                <a:pt x="3899240" y="5241605"/>
                <a:pt x="3886998" y="5229363"/>
                <a:pt x="3886998" y="5214265"/>
              </a:cubicBezTo>
              <a:cubicBezTo>
                <a:pt x="3886998" y="5199167"/>
                <a:pt x="3899240" y="5186925"/>
                <a:pt x="3914338" y="5186925"/>
              </a:cubicBezTo>
              <a:cubicBezTo>
                <a:pt x="3929436" y="5186925"/>
                <a:pt x="3941678" y="5199167"/>
                <a:pt x="3941678" y="5214265"/>
              </a:cubicBezTo>
              <a:cubicBezTo>
                <a:pt x="3941678" y="5229363"/>
                <a:pt x="3929436" y="5241605"/>
                <a:pt x="3914338" y="5241605"/>
              </a:cubicBezTo>
              <a:close/>
              <a:moveTo>
                <a:pt x="4047659" y="5241605"/>
              </a:moveTo>
              <a:cubicBezTo>
                <a:pt x="4032562" y="5241605"/>
                <a:pt x="4020320" y="5229363"/>
                <a:pt x="4020320" y="5214265"/>
              </a:cubicBezTo>
              <a:cubicBezTo>
                <a:pt x="4020320" y="5199167"/>
                <a:pt x="4032562" y="5186925"/>
                <a:pt x="4047659" y="5186925"/>
              </a:cubicBezTo>
              <a:cubicBezTo>
                <a:pt x="4062757" y="5186925"/>
                <a:pt x="4074999" y="5199167"/>
                <a:pt x="4074999" y="5214265"/>
              </a:cubicBezTo>
              <a:cubicBezTo>
                <a:pt x="4074999" y="5229363"/>
                <a:pt x="4062757" y="5241605"/>
                <a:pt x="4047659" y="5241605"/>
              </a:cubicBezTo>
              <a:close/>
              <a:moveTo>
                <a:pt x="4180982" y="5241605"/>
              </a:moveTo>
              <a:cubicBezTo>
                <a:pt x="4165884" y="5241605"/>
                <a:pt x="4153642" y="5229363"/>
                <a:pt x="4153642" y="5214265"/>
              </a:cubicBezTo>
              <a:cubicBezTo>
                <a:pt x="4153642" y="5199167"/>
                <a:pt x="4165884" y="5186925"/>
                <a:pt x="4180982" y="5186925"/>
              </a:cubicBezTo>
              <a:cubicBezTo>
                <a:pt x="4196080" y="5186925"/>
                <a:pt x="4208322" y="5199167"/>
                <a:pt x="4208322" y="5214265"/>
              </a:cubicBezTo>
              <a:cubicBezTo>
                <a:pt x="4208322" y="5229363"/>
                <a:pt x="4196080" y="5241605"/>
                <a:pt x="4180982" y="5241605"/>
              </a:cubicBezTo>
              <a:close/>
              <a:moveTo>
                <a:pt x="4314303" y="5241605"/>
              </a:moveTo>
              <a:cubicBezTo>
                <a:pt x="4299206" y="5241605"/>
                <a:pt x="4286964" y="5229363"/>
                <a:pt x="4286964" y="5214265"/>
              </a:cubicBezTo>
              <a:cubicBezTo>
                <a:pt x="4286964" y="5199167"/>
                <a:pt x="4299206" y="5186925"/>
                <a:pt x="4314303" y="5186925"/>
              </a:cubicBezTo>
              <a:cubicBezTo>
                <a:pt x="4329401" y="5186925"/>
                <a:pt x="4341643" y="5199167"/>
                <a:pt x="4341643" y="5214265"/>
              </a:cubicBezTo>
              <a:cubicBezTo>
                <a:pt x="4341643" y="5229363"/>
                <a:pt x="4329401" y="5241605"/>
                <a:pt x="4314303" y="5241605"/>
              </a:cubicBezTo>
              <a:close/>
              <a:moveTo>
                <a:pt x="4914252" y="5241605"/>
              </a:moveTo>
              <a:cubicBezTo>
                <a:pt x="4899154" y="5241605"/>
                <a:pt x="4886912" y="5229363"/>
                <a:pt x="4886912" y="5214265"/>
              </a:cubicBezTo>
              <a:cubicBezTo>
                <a:pt x="4886912" y="5199167"/>
                <a:pt x="4899154" y="5186925"/>
                <a:pt x="4914252" y="5186925"/>
              </a:cubicBezTo>
              <a:cubicBezTo>
                <a:pt x="4929349" y="5186925"/>
                <a:pt x="4941591" y="5199167"/>
                <a:pt x="4941591" y="5214265"/>
              </a:cubicBezTo>
              <a:cubicBezTo>
                <a:pt x="4941591" y="5229363"/>
                <a:pt x="4929349" y="5241605"/>
                <a:pt x="4914252" y="5241605"/>
              </a:cubicBezTo>
              <a:close/>
              <a:moveTo>
                <a:pt x="4980913" y="5241605"/>
              </a:moveTo>
              <a:cubicBezTo>
                <a:pt x="4965815" y="5241605"/>
                <a:pt x="4953573" y="5229363"/>
                <a:pt x="4953573" y="5214265"/>
              </a:cubicBezTo>
              <a:cubicBezTo>
                <a:pt x="4953573" y="5199167"/>
                <a:pt x="4965815" y="5186925"/>
                <a:pt x="4980913" y="5186925"/>
              </a:cubicBezTo>
              <a:cubicBezTo>
                <a:pt x="4996011" y="5186925"/>
                <a:pt x="5008253" y="5199167"/>
                <a:pt x="5008253" y="5214265"/>
              </a:cubicBezTo>
              <a:cubicBezTo>
                <a:pt x="5008253" y="5229363"/>
                <a:pt x="4996011" y="5241605"/>
                <a:pt x="4980913" y="5241605"/>
              </a:cubicBezTo>
              <a:close/>
              <a:moveTo>
                <a:pt x="5047573" y="5241605"/>
              </a:moveTo>
              <a:cubicBezTo>
                <a:pt x="5032476" y="5241605"/>
                <a:pt x="5020233" y="5229363"/>
                <a:pt x="5020233" y="5214265"/>
              </a:cubicBezTo>
              <a:cubicBezTo>
                <a:pt x="5020233" y="5199167"/>
                <a:pt x="5032476" y="5186925"/>
                <a:pt x="5047573" y="5186925"/>
              </a:cubicBezTo>
              <a:cubicBezTo>
                <a:pt x="5062671" y="5186925"/>
                <a:pt x="5074913" y="5199167"/>
                <a:pt x="5074913" y="5214265"/>
              </a:cubicBezTo>
              <a:cubicBezTo>
                <a:pt x="5074913" y="5229363"/>
                <a:pt x="5062671" y="5241605"/>
                <a:pt x="5047573" y="5241605"/>
              </a:cubicBezTo>
              <a:close/>
              <a:moveTo>
                <a:pt x="5114234" y="5241605"/>
              </a:moveTo>
              <a:cubicBezTo>
                <a:pt x="5099137" y="5241605"/>
                <a:pt x="5086895" y="5229363"/>
                <a:pt x="5086895" y="5214265"/>
              </a:cubicBezTo>
              <a:cubicBezTo>
                <a:pt x="5086895" y="5199167"/>
                <a:pt x="5099137" y="5186925"/>
                <a:pt x="5114234" y="5186925"/>
              </a:cubicBezTo>
              <a:cubicBezTo>
                <a:pt x="5129332" y="5186925"/>
                <a:pt x="5141574" y="5199167"/>
                <a:pt x="5141574" y="5214265"/>
              </a:cubicBezTo>
              <a:cubicBezTo>
                <a:pt x="5141574" y="5229363"/>
                <a:pt x="5129332" y="5241605"/>
                <a:pt x="5114234" y="5241605"/>
              </a:cubicBezTo>
              <a:close/>
              <a:moveTo>
                <a:pt x="5180896" y="5241605"/>
              </a:moveTo>
              <a:cubicBezTo>
                <a:pt x="5165798" y="5241605"/>
                <a:pt x="5153556" y="5229363"/>
                <a:pt x="5153556" y="5214265"/>
              </a:cubicBezTo>
              <a:cubicBezTo>
                <a:pt x="5153556" y="5199167"/>
                <a:pt x="5165798" y="5186925"/>
                <a:pt x="5180896" y="5186925"/>
              </a:cubicBezTo>
              <a:cubicBezTo>
                <a:pt x="5195993" y="5186925"/>
                <a:pt x="5208235" y="5199167"/>
                <a:pt x="5208235" y="5214265"/>
              </a:cubicBezTo>
              <a:cubicBezTo>
                <a:pt x="5208235" y="5229363"/>
                <a:pt x="5195993" y="5241605"/>
                <a:pt x="5180896" y="5241605"/>
              </a:cubicBezTo>
              <a:close/>
              <a:moveTo>
                <a:pt x="5247556" y="5241605"/>
              </a:moveTo>
              <a:cubicBezTo>
                <a:pt x="5232458" y="5241605"/>
                <a:pt x="5220216" y="5229363"/>
                <a:pt x="5220216" y="5214265"/>
              </a:cubicBezTo>
              <a:cubicBezTo>
                <a:pt x="5220216" y="5199167"/>
                <a:pt x="5232458" y="5186925"/>
                <a:pt x="5247556" y="5186925"/>
              </a:cubicBezTo>
              <a:cubicBezTo>
                <a:pt x="5262654" y="5186925"/>
                <a:pt x="5274896" y="5199167"/>
                <a:pt x="5274896" y="5214265"/>
              </a:cubicBezTo>
              <a:cubicBezTo>
                <a:pt x="5274896" y="5229363"/>
                <a:pt x="5262654" y="5241605"/>
                <a:pt x="5247556" y="5241605"/>
              </a:cubicBezTo>
              <a:close/>
              <a:moveTo>
                <a:pt x="5314217" y="5241605"/>
              </a:moveTo>
              <a:cubicBezTo>
                <a:pt x="5299120" y="5241605"/>
                <a:pt x="5286877" y="5229363"/>
                <a:pt x="5286877" y="5214265"/>
              </a:cubicBezTo>
              <a:cubicBezTo>
                <a:pt x="5286877" y="5199167"/>
                <a:pt x="5299120" y="5186925"/>
                <a:pt x="5314217" y="5186925"/>
              </a:cubicBezTo>
              <a:cubicBezTo>
                <a:pt x="5329315" y="5186925"/>
                <a:pt x="5341557" y="5199167"/>
                <a:pt x="5341557" y="5214265"/>
              </a:cubicBezTo>
              <a:cubicBezTo>
                <a:pt x="5341557" y="5229363"/>
                <a:pt x="5329315" y="5241605"/>
                <a:pt x="5314217" y="5241605"/>
              </a:cubicBezTo>
              <a:close/>
              <a:moveTo>
                <a:pt x="5380878" y="5241605"/>
              </a:moveTo>
              <a:cubicBezTo>
                <a:pt x="5365781" y="5241605"/>
                <a:pt x="5353539" y="5229363"/>
                <a:pt x="5353539" y="5214265"/>
              </a:cubicBezTo>
              <a:cubicBezTo>
                <a:pt x="5353539" y="5199167"/>
                <a:pt x="5365781" y="5186925"/>
                <a:pt x="5380878" y="5186925"/>
              </a:cubicBezTo>
              <a:cubicBezTo>
                <a:pt x="5395976" y="5186925"/>
                <a:pt x="5408218" y="5199167"/>
                <a:pt x="5408218" y="5214265"/>
              </a:cubicBezTo>
              <a:cubicBezTo>
                <a:pt x="5408218" y="5229363"/>
                <a:pt x="5395976" y="5241605"/>
                <a:pt x="5380878" y="5241605"/>
              </a:cubicBezTo>
              <a:close/>
              <a:moveTo>
                <a:pt x="5447539" y="5241605"/>
              </a:moveTo>
              <a:cubicBezTo>
                <a:pt x="5432441" y="5241605"/>
                <a:pt x="5420199" y="5229363"/>
                <a:pt x="5420199" y="5214265"/>
              </a:cubicBezTo>
              <a:cubicBezTo>
                <a:pt x="5420199" y="5199167"/>
                <a:pt x="5432441" y="5186925"/>
                <a:pt x="5447539" y="5186925"/>
              </a:cubicBezTo>
              <a:cubicBezTo>
                <a:pt x="5462636" y="5186925"/>
                <a:pt x="5474878" y="5199167"/>
                <a:pt x="5474878" y="5214265"/>
              </a:cubicBezTo>
              <a:cubicBezTo>
                <a:pt x="5474878" y="5229363"/>
                <a:pt x="5462636" y="5241605"/>
                <a:pt x="5447539" y="5241605"/>
              </a:cubicBezTo>
              <a:close/>
              <a:moveTo>
                <a:pt x="6914082" y="5241605"/>
              </a:moveTo>
              <a:cubicBezTo>
                <a:pt x="6898985" y="5241605"/>
                <a:pt x="6886737" y="5229363"/>
                <a:pt x="6886737" y="5214265"/>
              </a:cubicBezTo>
              <a:cubicBezTo>
                <a:pt x="6886737" y="5199167"/>
                <a:pt x="6898985" y="5186925"/>
                <a:pt x="6914082" y="5186925"/>
              </a:cubicBezTo>
              <a:cubicBezTo>
                <a:pt x="6929180" y="5186925"/>
                <a:pt x="6941417" y="5199167"/>
                <a:pt x="6941417" y="5214265"/>
              </a:cubicBezTo>
              <a:cubicBezTo>
                <a:pt x="6941417" y="5229363"/>
                <a:pt x="6929180" y="5241605"/>
                <a:pt x="6914082" y="5241605"/>
              </a:cubicBezTo>
              <a:close/>
              <a:moveTo>
                <a:pt x="7380708" y="5241605"/>
              </a:moveTo>
              <a:cubicBezTo>
                <a:pt x="7365610" y="5241605"/>
                <a:pt x="7353363" y="5229363"/>
                <a:pt x="7353363" y="5214265"/>
              </a:cubicBezTo>
              <a:cubicBezTo>
                <a:pt x="7353363" y="5199167"/>
                <a:pt x="7365610" y="5186925"/>
                <a:pt x="7380708" y="5186925"/>
              </a:cubicBezTo>
              <a:cubicBezTo>
                <a:pt x="7395806" y="5186925"/>
                <a:pt x="7408043" y="5199167"/>
                <a:pt x="7408043" y="5214265"/>
              </a:cubicBezTo>
              <a:cubicBezTo>
                <a:pt x="7408043" y="5229363"/>
                <a:pt x="7395806" y="5241605"/>
                <a:pt x="7380708" y="5241605"/>
              </a:cubicBezTo>
              <a:close/>
              <a:moveTo>
                <a:pt x="7514031" y="5241605"/>
              </a:moveTo>
              <a:cubicBezTo>
                <a:pt x="7498933" y="5241605"/>
                <a:pt x="7486686" y="5229363"/>
                <a:pt x="7486686" y="5214265"/>
              </a:cubicBezTo>
              <a:cubicBezTo>
                <a:pt x="7486686" y="5199167"/>
                <a:pt x="7498933" y="5186925"/>
                <a:pt x="7514031" y="5186925"/>
              </a:cubicBezTo>
              <a:cubicBezTo>
                <a:pt x="7529128" y="5186925"/>
                <a:pt x="7541365" y="5199167"/>
                <a:pt x="7541365" y="5214265"/>
              </a:cubicBezTo>
              <a:cubicBezTo>
                <a:pt x="7541365" y="5229363"/>
                <a:pt x="7529128" y="5241605"/>
                <a:pt x="7514031" y="5241605"/>
              </a:cubicBezTo>
              <a:close/>
              <a:moveTo>
                <a:pt x="7580691" y="5241605"/>
              </a:moveTo>
              <a:cubicBezTo>
                <a:pt x="7565593" y="5241605"/>
                <a:pt x="7553346" y="5229363"/>
                <a:pt x="7553346" y="5214265"/>
              </a:cubicBezTo>
              <a:cubicBezTo>
                <a:pt x="7553346" y="5199167"/>
                <a:pt x="7565593" y="5186925"/>
                <a:pt x="7580691" y="5186925"/>
              </a:cubicBezTo>
              <a:cubicBezTo>
                <a:pt x="7595788" y="5186925"/>
                <a:pt x="7608025" y="5199167"/>
                <a:pt x="7608025" y="5214265"/>
              </a:cubicBezTo>
              <a:cubicBezTo>
                <a:pt x="7608025" y="5229363"/>
                <a:pt x="7595788" y="5241605"/>
                <a:pt x="7580691" y="5241605"/>
              </a:cubicBezTo>
              <a:close/>
              <a:moveTo>
                <a:pt x="7647352" y="5241605"/>
              </a:moveTo>
              <a:cubicBezTo>
                <a:pt x="7632254" y="5241605"/>
                <a:pt x="7620007" y="5229363"/>
                <a:pt x="7620007" y="5214265"/>
              </a:cubicBezTo>
              <a:cubicBezTo>
                <a:pt x="7620007" y="5199167"/>
                <a:pt x="7632254" y="5186925"/>
                <a:pt x="7647352" y="5186925"/>
              </a:cubicBezTo>
              <a:cubicBezTo>
                <a:pt x="7662450" y="5186925"/>
                <a:pt x="7674687" y="5199167"/>
                <a:pt x="7674687" y="5214265"/>
              </a:cubicBezTo>
              <a:cubicBezTo>
                <a:pt x="7674687" y="5229363"/>
                <a:pt x="7662450" y="5241605"/>
                <a:pt x="7647352" y="5241605"/>
              </a:cubicBezTo>
              <a:close/>
              <a:moveTo>
                <a:pt x="7714013" y="5241605"/>
              </a:moveTo>
              <a:cubicBezTo>
                <a:pt x="7698916" y="5241605"/>
                <a:pt x="7686668" y="5229363"/>
                <a:pt x="7686668" y="5214265"/>
              </a:cubicBezTo>
              <a:cubicBezTo>
                <a:pt x="7686668" y="5199167"/>
                <a:pt x="7698916" y="5186925"/>
                <a:pt x="7714013" y="5186925"/>
              </a:cubicBezTo>
              <a:cubicBezTo>
                <a:pt x="7729111" y="5186925"/>
                <a:pt x="7741348" y="5199167"/>
                <a:pt x="7741348" y="5214265"/>
              </a:cubicBezTo>
              <a:cubicBezTo>
                <a:pt x="7741348" y="5229363"/>
                <a:pt x="7729111" y="5241605"/>
                <a:pt x="7714013" y="5241605"/>
              </a:cubicBezTo>
              <a:close/>
              <a:moveTo>
                <a:pt x="7780674" y="5241605"/>
              </a:moveTo>
              <a:cubicBezTo>
                <a:pt x="7765576" y="5241605"/>
                <a:pt x="7753329" y="5229363"/>
                <a:pt x="7753329" y="5214265"/>
              </a:cubicBezTo>
              <a:cubicBezTo>
                <a:pt x="7753329" y="5199167"/>
                <a:pt x="7765576" y="5186925"/>
                <a:pt x="7780674" y="5186925"/>
              </a:cubicBezTo>
              <a:cubicBezTo>
                <a:pt x="7795771" y="5186925"/>
                <a:pt x="7808008" y="5199167"/>
                <a:pt x="7808008" y="5214265"/>
              </a:cubicBezTo>
              <a:cubicBezTo>
                <a:pt x="7808008" y="5229363"/>
                <a:pt x="7795771" y="5241605"/>
                <a:pt x="7780674" y="5241605"/>
              </a:cubicBezTo>
              <a:close/>
              <a:moveTo>
                <a:pt x="7847335" y="5241605"/>
              </a:moveTo>
              <a:cubicBezTo>
                <a:pt x="7832237" y="5241605"/>
                <a:pt x="7819990" y="5229363"/>
                <a:pt x="7819990" y="5214265"/>
              </a:cubicBezTo>
              <a:cubicBezTo>
                <a:pt x="7819990" y="5199167"/>
                <a:pt x="7832237" y="5186925"/>
                <a:pt x="7847335" y="5186925"/>
              </a:cubicBezTo>
              <a:cubicBezTo>
                <a:pt x="7862432" y="5186925"/>
                <a:pt x="7874669" y="5199167"/>
                <a:pt x="7874669" y="5214265"/>
              </a:cubicBezTo>
              <a:cubicBezTo>
                <a:pt x="7874669" y="5229363"/>
                <a:pt x="7862432" y="5241605"/>
                <a:pt x="7847335" y="5241605"/>
              </a:cubicBezTo>
              <a:close/>
              <a:moveTo>
                <a:pt x="7913996" y="5241605"/>
              </a:moveTo>
              <a:cubicBezTo>
                <a:pt x="7898898" y="5241605"/>
                <a:pt x="7886651" y="5229363"/>
                <a:pt x="7886651" y="5214265"/>
              </a:cubicBezTo>
              <a:cubicBezTo>
                <a:pt x="7886651" y="5199167"/>
                <a:pt x="7898898" y="5186925"/>
                <a:pt x="7913996" y="5186925"/>
              </a:cubicBezTo>
              <a:cubicBezTo>
                <a:pt x="7929094" y="5186925"/>
                <a:pt x="7941331" y="5199167"/>
                <a:pt x="7941331" y="5214265"/>
              </a:cubicBezTo>
              <a:cubicBezTo>
                <a:pt x="7941331" y="5229363"/>
                <a:pt x="7929094" y="5241605"/>
                <a:pt x="7913996" y="5241605"/>
              </a:cubicBezTo>
              <a:close/>
              <a:moveTo>
                <a:pt x="7980656" y="5241605"/>
              </a:moveTo>
              <a:cubicBezTo>
                <a:pt x="7965559" y="5241605"/>
                <a:pt x="7953311" y="5229363"/>
                <a:pt x="7953311" y="5214265"/>
              </a:cubicBezTo>
              <a:cubicBezTo>
                <a:pt x="7953311" y="5199167"/>
                <a:pt x="7965559" y="5186925"/>
                <a:pt x="7980656" y="5186925"/>
              </a:cubicBezTo>
              <a:cubicBezTo>
                <a:pt x="7995754" y="5186925"/>
                <a:pt x="8007991" y="5199167"/>
                <a:pt x="8007991" y="5214265"/>
              </a:cubicBezTo>
              <a:cubicBezTo>
                <a:pt x="8007991" y="5229363"/>
                <a:pt x="7995754" y="5241605"/>
                <a:pt x="7980656" y="5241605"/>
              </a:cubicBezTo>
              <a:close/>
              <a:moveTo>
                <a:pt x="8047318" y="5241605"/>
              </a:moveTo>
              <a:cubicBezTo>
                <a:pt x="8032220" y="5241605"/>
                <a:pt x="8019973" y="5229363"/>
                <a:pt x="8019973" y="5214265"/>
              </a:cubicBezTo>
              <a:cubicBezTo>
                <a:pt x="8019973" y="5199167"/>
                <a:pt x="8032220" y="5186925"/>
                <a:pt x="8047318" y="5186925"/>
              </a:cubicBezTo>
              <a:cubicBezTo>
                <a:pt x="8062415" y="5186925"/>
                <a:pt x="8074652" y="5199167"/>
                <a:pt x="8074652" y="5214265"/>
              </a:cubicBezTo>
              <a:cubicBezTo>
                <a:pt x="8074652" y="5229363"/>
                <a:pt x="8062415" y="5241605"/>
                <a:pt x="8047318" y="5241605"/>
              </a:cubicBezTo>
              <a:close/>
              <a:moveTo>
                <a:pt x="8113979" y="5241605"/>
              </a:moveTo>
              <a:cubicBezTo>
                <a:pt x="8098881" y="5241605"/>
                <a:pt x="8086634" y="5229363"/>
                <a:pt x="8086634" y="5214265"/>
              </a:cubicBezTo>
              <a:cubicBezTo>
                <a:pt x="8086634" y="5199167"/>
                <a:pt x="8098881" y="5186925"/>
                <a:pt x="8113979" y="5186925"/>
              </a:cubicBezTo>
              <a:cubicBezTo>
                <a:pt x="8129076" y="5186925"/>
                <a:pt x="8141313" y="5199167"/>
                <a:pt x="8141313" y="5214265"/>
              </a:cubicBezTo>
              <a:cubicBezTo>
                <a:pt x="8141313" y="5229363"/>
                <a:pt x="8129076" y="5241605"/>
                <a:pt x="8113979" y="5241605"/>
              </a:cubicBezTo>
              <a:close/>
              <a:moveTo>
                <a:pt x="8180639" y="5241605"/>
              </a:moveTo>
              <a:cubicBezTo>
                <a:pt x="8165541" y="5241605"/>
                <a:pt x="8153294" y="5229363"/>
                <a:pt x="8153294" y="5214265"/>
              </a:cubicBezTo>
              <a:cubicBezTo>
                <a:pt x="8153294" y="5199167"/>
                <a:pt x="8165541" y="5186925"/>
                <a:pt x="8180639" y="5186925"/>
              </a:cubicBezTo>
              <a:cubicBezTo>
                <a:pt x="8195737" y="5186925"/>
                <a:pt x="8207974" y="5199167"/>
                <a:pt x="8207974" y="5214265"/>
              </a:cubicBezTo>
              <a:cubicBezTo>
                <a:pt x="8207974" y="5229363"/>
                <a:pt x="8195737" y="5241605"/>
                <a:pt x="8180639" y="5241605"/>
              </a:cubicBezTo>
              <a:close/>
              <a:moveTo>
                <a:pt x="8247300" y="5241605"/>
              </a:moveTo>
              <a:cubicBezTo>
                <a:pt x="8232203" y="5241605"/>
                <a:pt x="8219955" y="5229363"/>
                <a:pt x="8219955" y="5214265"/>
              </a:cubicBezTo>
              <a:cubicBezTo>
                <a:pt x="8219955" y="5199167"/>
                <a:pt x="8232203" y="5186925"/>
                <a:pt x="8247300" y="5186925"/>
              </a:cubicBezTo>
              <a:cubicBezTo>
                <a:pt x="8262398" y="5186925"/>
                <a:pt x="8274635" y="5199167"/>
                <a:pt x="8274635" y="5214265"/>
              </a:cubicBezTo>
              <a:cubicBezTo>
                <a:pt x="8274635" y="5229363"/>
                <a:pt x="8262398" y="5241605"/>
                <a:pt x="8247300" y="5241605"/>
              </a:cubicBezTo>
              <a:close/>
              <a:moveTo>
                <a:pt x="8313962" y="5241605"/>
              </a:moveTo>
              <a:cubicBezTo>
                <a:pt x="8298864" y="5241605"/>
                <a:pt x="8286617" y="5229363"/>
                <a:pt x="8286617" y="5214265"/>
              </a:cubicBezTo>
              <a:cubicBezTo>
                <a:pt x="8286617" y="5199167"/>
                <a:pt x="8298864" y="5186925"/>
                <a:pt x="8313962" y="5186925"/>
              </a:cubicBezTo>
              <a:cubicBezTo>
                <a:pt x="8329059" y="5186925"/>
                <a:pt x="8341296" y="5199167"/>
                <a:pt x="8341296" y="5214265"/>
              </a:cubicBezTo>
              <a:cubicBezTo>
                <a:pt x="8341296" y="5229363"/>
                <a:pt x="8329059" y="5241605"/>
                <a:pt x="8313962" y="5241605"/>
              </a:cubicBezTo>
              <a:close/>
              <a:moveTo>
                <a:pt x="8380622" y="5241605"/>
              </a:moveTo>
              <a:cubicBezTo>
                <a:pt x="8365524" y="5241605"/>
                <a:pt x="8353277" y="5229363"/>
                <a:pt x="8353277" y="5214265"/>
              </a:cubicBezTo>
              <a:cubicBezTo>
                <a:pt x="8353277" y="5199167"/>
                <a:pt x="8365524" y="5186925"/>
                <a:pt x="8380622" y="5186925"/>
              </a:cubicBezTo>
              <a:cubicBezTo>
                <a:pt x="8395719" y="5186925"/>
                <a:pt x="8407956" y="5199167"/>
                <a:pt x="8407956" y="5214265"/>
              </a:cubicBezTo>
              <a:cubicBezTo>
                <a:pt x="8407956" y="5229363"/>
                <a:pt x="8395719" y="5241605"/>
                <a:pt x="8380622" y="5241605"/>
              </a:cubicBezTo>
              <a:close/>
              <a:moveTo>
                <a:pt x="8447283" y="5241605"/>
              </a:moveTo>
              <a:cubicBezTo>
                <a:pt x="8432185" y="5241605"/>
                <a:pt x="8419938" y="5229363"/>
                <a:pt x="8419938" y="5214265"/>
              </a:cubicBezTo>
              <a:cubicBezTo>
                <a:pt x="8419938" y="5199167"/>
                <a:pt x="8432185" y="5186925"/>
                <a:pt x="8447283" y="5186925"/>
              </a:cubicBezTo>
              <a:cubicBezTo>
                <a:pt x="8462381" y="5186925"/>
                <a:pt x="8474618" y="5199167"/>
                <a:pt x="8474618" y="5214265"/>
              </a:cubicBezTo>
              <a:cubicBezTo>
                <a:pt x="8474618" y="5229363"/>
                <a:pt x="8462381" y="5241605"/>
                <a:pt x="8447283" y="5241605"/>
              </a:cubicBezTo>
              <a:close/>
              <a:moveTo>
                <a:pt x="8513944" y="5241605"/>
              </a:moveTo>
              <a:cubicBezTo>
                <a:pt x="8498847" y="5241605"/>
                <a:pt x="8486599" y="5229363"/>
                <a:pt x="8486599" y="5214265"/>
              </a:cubicBezTo>
              <a:cubicBezTo>
                <a:pt x="8486599" y="5199167"/>
                <a:pt x="8498847" y="5186925"/>
                <a:pt x="8513944" y="5186925"/>
              </a:cubicBezTo>
              <a:cubicBezTo>
                <a:pt x="8529042" y="5186925"/>
                <a:pt x="8541279" y="5199167"/>
                <a:pt x="8541279" y="5214265"/>
              </a:cubicBezTo>
              <a:cubicBezTo>
                <a:pt x="8541279" y="5229363"/>
                <a:pt x="8529042" y="5241605"/>
                <a:pt x="8513944" y="5241605"/>
              </a:cubicBezTo>
              <a:close/>
              <a:moveTo>
                <a:pt x="8580605" y="5241605"/>
              </a:moveTo>
              <a:cubicBezTo>
                <a:pt x="8565507" y="5241605"/>
                <a:pt x="8553260" y="5229363"/>
                <a:pt x="8553260" y="5214265"/>
              </a:cubicBezTo>
              <a:cubicBezTo>
                <a:pt x="8553260" y="5199167"/>
                <a:pt x="8565507" y="5186925"/>
                <a:pt x="8580605" y="5186925"/>
              </a:cubicBezTo>
              <a:cubicBezTo>
                <a:pt x="8595702" y="5186925"/>
                <a:pt x="8607939" y="5199167"/>
                <a:pt x="8607939" y="5214265"/>
              </a:cubicBezTo>
              <a:cubicBezTo>
                <a:pt x="8607939" y="5229363"/>
                <a:pt x="8595702" y="5241605"/>
                <a:pt x="8580605" y="5241605"/>
              </a:cubicBezTo>
              <a:close/>
              <a:moveTo>
                <a:pt x="8647266" y="5241605"/>
              </a:moveTo>
              <a:cubicBezTo>
                <a:pt x="8632168" y="5241605"/>
                <a:pt x="8619921" y="5229363"/>
                <a:pt x="8619921" y="5214265"/>
              </a:cubicBezTo>
              <a:cubicBezTo>
                <a:pt x="8619921" y="5199167"/>
                <a:pt x="8632168" y="5186925"/>
                <a:pt x="8647266" y="5186925"/>
              </a:cubicBezTo>
              <a:cubicBezTo>
                <a:pt x="8662363" y="5186925"/>
                <a:pt x="8674600" y="5199167"/>
                <a:pt x="8674600" y="5214265"/>
              </a:cubicBezTo>
              <a:cubicBezTo>
                <a:pt x="8674600" y="5229363"/>
                <a:pt x="8662363" y="5241605"/>
                <a:pt x="8647266" y="5241605"/>
              </a:cubicBezTo>
              <a:close/>
              <a:moveTo>
                <a:pt x="8713927" y="5241605"/>
              </a:moveTo>
              <a:cubicBezTo>
                <a:pt x="8698829" y="5241605"/>
                <a:pt x="8686582" y="5229363"/>
                <a:pt x="8686582" y="5214265"/>
              </a:cubicBezTo>
              <a:cubicBezTo>
                <a:pt x="8686582" y="5199167"/>
                <a:pt x="8698829" y="5186925"/>
                <a:pt x="8713927" y="5186925"/>
              </a:cubicBezTo>
              <a:cubicBezTo>
                <a:pt x="8729025" y="5186925"/>
                <a:pt x="8741262" y="5199167"/>
                <a:pt x="8741262" y="5214265"/>
              </a:cubicBezTo>
              <a:cubicBezTo>
                <a:pt x="8741262" y="5229363"/>
                <a:pt x="8729025" y="5241605"/>
                <a:pt x="8713927" y="5241605"/>
              </a:cubicBezTo>
              <a:close/>
              <a:moveTo>
                <a:pt x="8780587" y="5241605"/>
              </a:moveTo>
              <a:cubicBezTo>
                <a:pt x="8765490" y="5241605"/>
                <a:pt x="8753242" y="5229363"/>
                <a:pt x="8753242" y="5214265"/>
              </a:cubicBezTo>
              <a:cubicBezTo>
                <a:pt x="8753242" y="5199167"/>
                <a:pt x="8765490" y="5186925"/>
                <a:pt x="8780587" y="5186925"/>
              </a:cubicBezTo>
              <a:cubicBezTo>
                <a:pt x="8795685" y="5186925"/>
                <a:pt x="8807922" y="5199167"/>
                <a:pt x="8807922" y="5214265"/>
              </a:cubicBezTo>
              <a:cubicBezTo>
                <a:pt x="8807922" y="5229363"/>
                <a:pt x="8795685" y="5241605"/>
                <a:pt x="8780587" y="5241605"/>
              </a:cubicBezTo>
              <a:close/>
              <a:moveTo>
                <a:pt x="8847249" y="5241605"/>
              </a:moveTo>
              <a:cubicBezTo>
                <a:pt x="8832151" y="5241605"/>
                <a:pt x="8819904" y="5229363"/>
                <a:pt x="8819904" y="5214265"/>
              </a:cubicBezTo>
              <a:cubicBezTo>
                <a:pt x="8819904" y="5199167"/>
                <a:pt x="8832151" y="5186925"/>
                <a:pt x="8847249" y="5186925"/>
              </a:cubicBezTo>
              <a:cubicBezTo>
                <a:pt x="8862346" y="5186925"/>
                <a:pt x="8874583" y="5199167"/>
                <a:pt x="8874583" y="5214265"/>
              </a:cubicBezTo>
              <a:cubicBezTo>
                <a:pt x="8874583" y="5229363"/>
                <a:pt x="8862346" y="5241605"/>
                <a:pt x="8847249" y="5241605"/>
              </a:cubicBezTo>
              <a:close/>
              <a:moveTo>
                <a:pt x="8913910" y="5241605"/>
              </a:moveTo>
              <a:cubicBezTo>
                <a:pt x="8898812" y="5241605"/>
                <a:pt x="8886565" y="5229363"/>
                <a:pt x="8886565" y="5214265"/>
              </a:cubicBezTo>
              <a:cubicBezTo>
                <a:pt x="8886565" y="5199167"/>
                <a:pt x="8898812" y="5186925"/>
                <a:pt x="8913910" y="5186925"/>
              </a:cubicBezTo>
              <a:cubicBezTo>
                <a:pt x="8929007" y="5186925"/>
                <a:pt x="8941244" y="5199167"/>
                <a:pt x="8941244" y="5214265"/>
              </a:cubicBezTo>
              <a:cubicBezTo>
                <a:pt x="8941244" y="5229363"/>
                <a:pt x="8929007" y="5241605"/>
                <a:pt x="8913910" y="5241605"/>
              </a:cubicBezTo>
              <a:close/>
              <a:moveTo>
                <a:pt x="8980570" y="5241605"/>
              </a:moveTo>
              <a:cubicBezTo>
                <a:pt x="8965472" y="5241605"/>
                <a:pt x="8953225" y="5229363"/>
                <a:pt x="8953225" y="5214265"/>
              </a:cubicBezTo>
              <a:cubicBezTo>
                <a:pt x="8953225" y="5199167"/>
                <a:pt x="8965472" y="5186925"/>
                <a:pt x="8980570" y="5186925"/>
              </a:cubicBezTo>
              <a:cubicBezTo>
                <a:pt x="8995668" y="5186925"/>
                <a:pt x="9007905" y="5199167"/>
                <a:pt x="9007905" y="5214265"/>
              </a:cubicBezTo>
              <a:cubicBezTo>
                <a:pt x="9007905" y="5229363"/>
                <a:pt x="8995668" y="5241605"/>
                <a:pt x="8980570" y="5241605"/>
              </a:cubicBezTo>
              <a:close/>
              <a:moveTo>
                <a:pt x="9047231" y="5241605"/>
              </a:moveTo>
              <a:cubicBezTo>
                <a:pt x="9032134" y="5241605"/>
                <a:pt x="9019886" y="5229363"/>
                <a:pt x="9019886" y="5214265"/>
              </a:cubicBezTo>
              <a:cubicBezTo>
                <a:pt x="9019886" y="5199167"/>
                <a:pt x="9032134" y="5186925"/>
                <a:pt x="9047231" y="5186925"/>
              </a:cubicBezTo>
              <a:cubicBezTo>
                <a:pt x="9062329" y="5186925"/>
                <a:pt x="9074566" y="5199167"/>
                <a:pt x="9074566" y="5214265"/>
              </a:cubicBezTo>
              <a:cubicBezTo>
                <a:pt x="9074566" y="5229363"/>
                <a:pt x="9062329" y="5241605"/>
                <a:pt x="9047231" y="5241605"/>
              </a:cubicBezTo>
              <a:close/>
              <a:moveTo>
                <a:pt x="9113893" y="5241605"/>
              </a:moveTo>
              <a:cubicBezTo>
                <a:pt x="9098795" y="5241605"/>
                <a:pt x="9086548" y="5229363"/>
                <a:pt x="9086548" y="5214265"/>
              </a:cubicBezTo>
              <a:cubicBezTo>
                <a:pt x="9086548" y="5199167"/>
                <a:pt x="9098795" y="5186925"/>
                <a:pt x="9113893" y="5186925"/>
              </a:cubicBezTo>
              <a:cubicBezTo>
                <a:pt x="9128990" y="5186925"/>
                <a:pt x="9141227" y="5199167"/>
                <a:pt x="9141227" y="5214265"/>
              </a:cubicBezTo>
              <a:cubicBezTo>
                <a:pt x="9141227" y="5229363"/>
                <a:pt x="9128990" y="5241605"/>
                <a:pt x="9113893" y="5241605"/>
              </a:cubicBezTo>
              <a:close/>
              <a:moveTo>
                <a:pt x="9180553" y="5241605"/>
              </a:moveTo>
              <a:cubicBezTo>
                <a:pt x="9165455" y="5241605"/>
                <a:pt x="9153208" y="5229363"/>
                <a:pt x="9153208" y="5214265"/>
              </a:cubicBezTo>
              <a:cubicBezTo>
                <a:pt x="9153208" y="5199167"/>
                <a:pt x="9165455" y="5186925"/>
                <a:pt x="9180553" y="5186925"/>
              </a:cubicBezTo>
              <a:cubicBezTo>
                <a:pt x="9195650" y="5186925"/>
                <a:pt x="9207887" y="5199167"/>
                <a:pt x="9207887" y="5214265"/>
              </a:cubicBezTo>
              <a:cubicBezTo>
                <a:pt x="9207887" y="5229363"/>
                <a:pt x="9195650" y="5241605"/>
                <a:pt x="9180553" y="5241605"/>
              </a:cubicBezTo>
              <a:close/>
              <a:moveTo>
                <a:pt x="9247214" y="5241605"/>
              </a:moveTo>
              <a:cubicBezTo>
                <a:pt x="9232116" y="5241605"/>
                <a:pt x="9219869" y="5229363"/>
                <a:pt x="9219869" y="5214265"/>
              </a:cubicBezTo>
              <a:cubicBezTo>
                <a:pt x="9219869" y="5199167"/>
                <a:pt x="9232116" y="5186925"/>
                <a:pt x="9247214" y="5186925"/>
              </a:cubicBezTo>
              <a:cubicBezTo>
                <a:pt x="9262312" y="5186925"/>
                <a:pt x="9274549" y="5199167"/>
                <a:pt x="9274549" y="5214265"/>
              </a:cubicBezTo>
              <a:cubicBezTo>
                <a:pt x="9274549" y="5229363"/>
                <a:pt x="9262312" y="5241605"/>
                <a:pt x="9247214" y="5241605"/>
              </a:cubicBezTo>
              <a:close/>
              <a:moveTo>
                <a:pt x="9313875" y="5241605"/>
              </a:moveTo>
              <a:cubicBezTo>
                <a:pt x="9298778" y="5241605"/>
                <a:pt x="9286530" y="5229363"/>
                <a:pt x="9286530" y="5214265"/>
              </a:cubicBezTo>
              <a:cubicBezTo>
                <a:pt x="9286530" y="5199167"/>
                <a:pt x="9298778" y="5186925"/>
                <a:pt x="9313875" y="5186925"/>
              </a:cubicBezTo>
              <a:cubicBezTo>
                <a:pt x="9328973" y="5186925"/>
                <a:pt x="9341210" y="5199167"/>
                <a:pt x="9341210" y="5214265"/>
              </a:cubicBezTo>
              <a:cubicBezTo>
                <a:pt x="9341210" y="5229363"/>
                <a:pt x="9328973" y="5241605"/>
                <a:pt x="9313875" y="5241605"/>
              </a:cubicBezTo>
              <a:close/>
              <a:moveTo>
                <a:pt x="9380536" y="5241605"/>
              </a:moveTo>
              <a:cubicBezTo>
                <a:pt x="9365438" y="5241605"/>
                <a:pt x="9353191" y="5229363"/>
                <a:pt x="9353191" y="5214265"/>
              </a:cubicBezTo>
              <a:cubicBezTo>
                <a:pt x="9353191" y="5199167"/>
                <a:pt x="9365438" y="5186925"/>
                <a:pt x="9380536" y="5186925"/>
              </a:cubicBezTo>
              <a:cubicBezTo>
                <a:pt x="9395633" y="5186925"/>
                <a:pt x="9407870" y="5199167"/>
                <a:pt x="9407870" y="5214265"/>
              </a:cubicBezTo>
              <a:cubicBezTo>
                <a:pt x="9407870" y="5229363"/>
                <a:pt x="9395633" y="5241605"/>
                <a:pt x="9380536" y="5241605"/>
              </a:cubicBezTo>
              <a:close/>
              <a:moveTo>
                <a:pt x="9447197" y="5241605"/>
              </a:moveTo>
              <a:cubicBezTo>
                <a:pt x="9432099" y="5241605"/>
                <a:pt x="9419852" y="5229363"/>
                <a:pt x="9419852" y="5214265"/>
              </a:cubicBezTo>
              <a:cubicBezTo>
                <a:pt x="9419852" y="5199167"/>
                <a:pt x="9432099" y="5186925"/>
                <a:pt x="9447197" y="5186925"/>
              </a:cubicBezTo>
              <a:cubicBezTo>
                <a:pt x="9462294" y="5186925"/>
                <a:pt x="9474531" y="5199167"/>
                <a:pt x="9474531" y="5214265"/>
              </a:cubicBezTo>
              <a:cubicBezTo>
                <a:pt x="9474531" y="5229363"/>
                <a:pt x="9462294" y="5241605"/>
                <a:pt x="9447197" y="5241605"/>
              </a:cubicBezTo>
              <a:close/>
              <a:moveTo>
                <a:pt x="9513858" y="5241605"/>
              </a:moveTo>
              <a:cubicBezTo>
                <a:pt x="9498760" y="5241605"/>
                <a:pt x="9486513" y="5229363"/>
                <a:pt x="9486513" y="5214265"/>
              </a:cubicBezTo>
              <a:cubicBezTo>
                <a:pt x="9486513" y="5199167"/>
                <a:pt x="9498760" y="5186925"/>
                <a:pt x="9513858" y="5186925"/>
              </a:cubicBezTo>
              <a:cubicBezTo>
                <a:pt x="9528956" y="5186925"/>
                <a:pt x="9541193" y="5199167"/>
                <a:pt x="9541193" y="5214265"/>
              </a:cubicBezTo>
              <a:cubicBezTo>
                <a:pt x="9541193" y="5229363"/>
                <a:pt x="9528956" y="5241605"/>
                <a:pt x="9513858" y="5241605"/>
              </a:cubicBezTo>
              <a:close/>
              <a:moveTo>
                <a:pt x="2514459" y="5174976"/>
              </a:moveTo>
              <a:cubicBezTo>
                <a:pt x="2499361" y="5174976"/>
                <a:pt x="2487119" y="5162734"/>
                <a:pt x="2487119" y="5147636"/>
              </a:cubicBezTo>
              <a:cubicBezTo>
                <a:pt x="2487119" y="5132539"/>
                <a:pt x="2499361" y="5120297"/>
                <a:pt x="2514459" y="5120297"/>
              </a:cubicBezTo>
              <a:cubicBezTo>
                <a:pt x="2529556" y="5120297"/>
                <a:pt x="2541798" y="5132539"/>
                <a:pt x="2541798" y="5147636"/>
              </a:cubicBezTo>
              <a:cubicBezTo>
                <a:pt x="2541798" y="5162734"/>
                <a:pt x="2529556" y="5174976"/>
                <a:pt x="2514459" y="5174976"/>
              </a:cubicBezTo>
              <a:close/>
              <a:moveTo>
                <a:pt x="2581120" y="5174976"/>
              </a:moveTo>
              <a:cubicBezTo>
                <a:pt x="2566022" y="5174976"/>
                <a:pt x="2553780" y="5162734"/>
                <a:pt x="2553780" y="5147636"/>
              </a:cubicBezTo>
              <a:cubicBezTo>
                <a:pt x="2553780" y="5132539"/>
                <a:pt x="2566022" y="5120297"/>
                <a:pt x="2581120" y="5120297"/>
              </a:cubicBezTo>
              <a:cubicBezTo>
                <a:pt x="2596218" y="5120297"/>
                <a:pt x="2608460" y="5132539"/>
                <a:pt x="2608460" y="5147636"/>
              </a:cubicBezTo>
              <a:cubicBezTo>
                <a:pt x="2608460" y="5162734"/>
                <a:pt x="2596218" y="5174976"/>
                <a:pt x="2581120" y="5174976"/>
              </a:cubicBezTo>
              <a:close/>
              <a:moveTo>
                <a:pt x="2647780" y="5174976"/>
              </a:moveTo>
              <a:cubicBezTo>
                <a:pt x="2632683" y="5174976"/>
                <a:pt x="2620440" y="5162734"/>
                <a:pt x="2620440" y="5147636"/>
              </a:cubicBezTo>
              <a:cubicBezTo>
                <a:pt x="2620440" y="5132539"/>
                <a:pt x="2632683" y="5120297"/>
                <a:pt x="2647780" y="5120297"/>
              </a:cubicBezTo>
              <a:cubicBezTo>
                <a:pt x="2662878" y="5120297"/>
                <a:pt x="2675120" y="5132539"/>
                <a:pt x="2675120" y="5147636"/>
              </a:cubicBezTo>
              <a:cubicBezTo>
                <a:pt x="2675120" y="5162734"/>
                <a:pt x="2662878" y="5174976"/>
                <a:pt x="2647780" y="5174976"/>
              </a:cubicBezTo>
              <a:close/>
              <a:moveTo>
                <a:pt x="2714441" y="5174976"/>
              </a:moveTo>
              <a:cubicBezTo>
                <a:pt x="2699344" y="5174976"/>
                <a:pt x="2687102" y="5162734"/>
                <a:pt x="2687102" y="5147636"/>
              </a:cubicBezTo>
              <a:cubicBezTo>
                <a:pt x="2687102" y="5132539"/>
                <a:pt x="2699344" y="5120297"/>
                <a:pt x="2714441" y="5120297"/>
              </a:cubicBezTo>
              <a:cubicBezTo>
                <a:pt x="2729539" y="5120297"/>
                <a:pt x="2741781" y="5132539"/>
                <a:pt x="2741781" y="5147636"/>
              </a:cubicBezTo>
              <a:cubicBezTo>
                <a:pt x="2741781" y="5162734"/>
                <a:pt x="2729539" y="5174976"/>
                <a:pt x="2714441" y="5174976"/>
              </a:cubicBezTo>
              <a:close/>
              <a:moveTo>
                <a:pt x="2781103" y="5174976"/>
              </a:moveTo>
              <a:cubicBezTo>
                <a:pt x="2766005" y="5174976"/>
                <a:pt x="2753763" y="5162734"/>
                <a:pt x="2753763" y="5147636"/>
              </a:cubicBezTo>
              <a:cubicBezTo>
                <a:pt x="2753763" y="5132539"/>
                <a:pt x="2766005" y="5120297"/>
                <a:pt x="2781103" y="5120297"/>
              </a:cubicBezTo>
              <a:cubicBezTo>
                <a:pt x="2796200" y="5120297"/>
                <a:pt x="2808442" y="5132539"/>
                <a:pt x="2808442" y="5147636"/>
              </a:cubicBezTo>
              <a:cubicBezTo>
                <a:pt x="2808442" y="5162734"/>
                <a:pt x="2796200" y="5174976"/>
                <a:pt x="2781103" y="5174976"/>
              </a:cubicBezTo>
              <a:close/>
              <a:moveTo>
                <a:pt x="2847763" y="5174976"/>
              </a:moveTo>
              <a:cubicBezTo>
                <a:pt x="2832665" y="5174976"/>
                <a:pt x="2820423" y="5162734"/>
                <a:pt x="2820423" y="5147636"/>
              </a:cubicBezTo>
              <a:cubicBezTo>
                <a:pt x="2820423" y="5132539"/>
                <a:pt x="2832665" y="5120297"/>
                <a:pt x="2847763" y="5120297"/>
              </a:cubicBezTo>
              <a:cubicBezTo>
                <a:pt x="2862861" y="5120297"/>
                <a:pt x="2875103" y="5132539"/>
                <a:pt x="2875103" y="5147636"/>
              </a:cubicBezTo>
              <a:cubicBezTo>
                <a:pt x="2875103" y="5162734"/>
                <a:pt x="2862861" y="5174976"/>
                <a:pt x="2847763" y="5174976"/>
              </a:cubicBezTo>
              <a:close/>
              <a:moveTo>
                <a:pt x="2914424" y="5174976"/>
              </a:moveTo>
              <a:cubicBezTo>
                <a:pt x="2899327" y="5174976"/>
                <a:pt x="2887084" y="5162734"/>
                <a:pt x="2887084" y="5147636"/>
              </a:cubicBezTo>
              <a:cubicBezTo>
                <a:pt x="2887084" y="5132539"/>
                <a:pt x="2899327" y="5120297"/>
                <a:pt x="2914424" y="5120297"/>
              </a:cubicBezTo>
              <a:cubicBezTo>
                <a:pt x="2929522" y="5120297"/>
                <a:pt x="2941764" y="5132539"/>
                <a:pt x="2941764" y="5147636"/>
              </a:cubicBezTo>
              <a:cubicBezTo>
                <a:pt x="2941764" y="5162734"/>
                <a:pt x="2929522" y="5174976"/>
                <a:pt x="2914424" y="5174976"/>
              </a:cubicBezTo>
              <a:close/>
              <a:moveTo>
                <a:pt x="2981085" y="5174976"/>
              </a:moveTo>
              <a:cubicBezTo>
                <a:pt x="2965988" y="5174976"/>
                <a:pt x="2953746" y="5162734"/>
                <a:pt x="2953746" y="5147636"/>
              </a:cubicBezTo>
              <a:cubicBezTo>
                <a:pt x="2953746" y="5132539"/>
                <a:pt x="2965988" y="5120297"/>
                <a:pt x="2981085" y="5120297"/>
              </a:cubicBezTo>
              <a:cubicBezTo>
                <a:pt x="2996183" y="5120297"/>
                <a:pt x="3008425" y="5132539"/>
                <a:pt x="3008425" y="5147636"/>
              </a:cubicBezTo>
              <a:cubicBezTo>
                <a:pt x="3008425" y="5162734"/>
                <a:pt x="2996183" y="5174976"/>
                <a:pt x="2981085" y="5174976"/>
              </a:cubicBezTo>
              <a:close/>
              <a:moveTo>
                <a:pt x="3047746" y="5174976"/>
              </a:moveTo>
              <a:cubicBezTo>
                <a:pt x="3032648" y="5174976"/>
                <a:pt x="3020406" y="5162734"/>
                <a:pt x="3020406" y="5147636"/>
              </a:cubicBezTo>
              <a:cubicBezTo>
                <a:pt x="3020406" y="5132539"/>
                <a:pt x="3032648" y="5120297"/>
                <a:pt x="3047746" y="5120297"/>
              </a:cubicBezTo>
              <a:cubicBezTo>
                <a:pt x="3062843" y="5120297"/>
                <a:pt x="3075085" y="5132539"/>
                <a:pt x="3075085" y="5147636"/>
              </a:cubicBezTo>
              <a:cubicBezTo>
                <a:pt x="3075085" y="5162734"/>
                <a:pt x="3062843" y="5174976"/>
                <a:pt x="3047746" y="5174976"/>
              </a:cubicBezTo>
              <a:close/>
              <a:moveTo>
                <a:pt x="3114407" y="5174976"/>
              </a:moveTo>
              <a:cubicBezTo>
                <a:pt x="3099309" y="5174976"/>
                <a:pt x="3087067" y="5162734"/>
                <a:pt x="3087067" y="5147636"/>
              </a:cubicBezTo>
              <a:cubicBezTo>
                <a:pt x="3087067" y="5132539"/>
                <a:pt x="3099309" y="5120297"/>
                <a:pt x="3114407" y="5120297"/>
              </a:cubicBezTo>
              <a:cubicBezTo>
                <a:pt x="3129505" y="5120297"/>
                <a:pt x="3141747" y="5132539"/>
                <a:pt x="3141747" y="5147636"/>
              </a:cubicBezTo>
              <a:cubicBezTo>
                <a:pt x="3141747" y="5162734"/>
                <a:pt x="3129505" y="5174976"/>
                <a:pt x="3114407" y="5174976"/>
              </a:cubicBezTo>
              <a:close/>
              <a:moveTo>
                <a:pt x="3181068" y="5174976"/>
              </a:moveTo>
              <a:cubicBezTo>
                <a:pt x="3165971" y="5174976"/>
                <a:pt x="3153728" y="5162734"/>
                <a:pt x="3153728" y="5147636"/>
              </a:cubicBezTo>
              <a:cubicBezTo>
                <a:pt x="3153728" y="5132539"/>
                <a:pt x="3165971" y="5120297"/>
                <a:pt x="3181068" y="5120297"/>
              </a:cubicBezTo>
              <a:cubicBezTo>
                <a:pt x="3196166" y="5120297"/>
                <a:pt x="3208408" y="5132539"/>
                <a:pt x="3208408" y="5147636"/>
              </a:cubicBezTo>
              <a:cubicBezTo>
                <a:pt x="3208408" y="5162734"/>
                <a:pt x="3196166" y="5174976"/>
                <a:pt x="3181068" y="5174976"/>
              </a:cubicBezTo>
              <a:close/>
              <a:moveTo>
                <a:pt x="3247728" y="5174976"/>
              </a:moveTo>
              <a:cubicBezTo>
                <a:pt x="3232631" y="5174976"/>
                <a:pt x="3220389" y="5162734"/>
                <a:pt x="3220389" y="5147636"/>
              </a:cubicBezTo>
              <a:cubicBezTo>
                <a:pt x="3220389" y="5132539"/>
                <a:pt x="3232631" y="5120297"/>
                <a:pt x="3247728" y="5120297"/>
              </a:cubicBezTo>
              <a:cubicBezTo>
                <a:pt x="3262826" y="5120297"/>
                <a:pt x="3275068" y="5132539"/>
                <a:pt x="3275068" y="5147636"/>
              </a:cubicBezTo>
              <a:cubicBezTo>
                <a:pt x="3275068" y="5162734"/>
                <a:pt x="3262826" y="5174976"/>
                <a:pt x="3247728" y="5174976"/>
              </a:cubicBezTo>
              <a:close/>
              <a:moveTo>
                <a:pt x="3314390" y="5174976"/>
              </a:moveTo>
              <a:cubicBezTo>
                <a:pt x="3299292" y="5174976"/>
                <a:pt x="3287050" y="5162734"/>
                <a:pt x="3287050" y="5147636"/>
              </a:cubicBezTo>
              <a:cubicBezTo>
                <a:pt x="3287050" y="5132539"/>
                <a:pt x="3299292" y="5120297"/>
                <a:pt x="3314390" y="5120297"/>
              </a:cubicBezTo>
              <a:cubicBezTo>
                <a:pt x="3329487" y="5120297"/>
                <a:pt x="3341729" y="5132539"/>
                <a:pt x="3341729" y="5147636"/>
              </a:cubicBezTo>
              <a:cubicBezTo>
                <a:pt x="3341729" y="5162734"/>
                <a:pt x="3329487" y="5174976"/>
                <a:pt x="3314390" y="5174976"/>
              </a:cubicBezTo>
              <a:close/>
              <a:moveTo>
                <a:pt x="3381051" y="5174976"/>
              </a:moveTo>
              <a:cubicBezTo>
                <a:pt x="3365953" y="5174976"/>
                <a:pt x="3353711" y="5162734"/>
                <a:pt x="3353711" y="5147636"/>
              </a:cubicBezTo>
              <a:cubicBezTo>
                <a:pt x="3353711" y="5132539"/>
                <a:pt x="3365953" y="5120297"/>
                <a:pt x="3381051" y="5120297"/>
              </a:cubicBezTo>
              <a:cubicBezTo>
                <a:pt x="3396149" y="5120297"/>
                <a:pt x="3408391" y="5132539"/>
                <a:pt x="3408391" y="5147636"/>
              </a:cubicBezTo>
              <a:cubicBezTo>
                <a:pt x="3408391" y="5162734"/>
                <a:pt x="3396149" y="5174976"/>
                <a:pt x="3381051" y="5174976"/>
              </a:cubicBezTo>
              <a:close/>
              <a:moveTo>
                <a:pt x="3447711" y="5174976"/>
              </a:moveTo>
              <a:cubicBezTo>
                <a:pt x="3432614" y="5174976"/>
                <a:pt x="3420371" y="5162734"/>
                <a:pt x="3420371" y="5147636"/>
              </a:cubicBezTo>
              <a:cubicBezTo>
                <a:pt x="3420371" y="5132539"/>
                <a:pt x="3432614" y="5120297"/>
                <a:pt x="3447711" y="5120297"/>
              </a:cubicBezTo>
              <a:cubicBezTo>
                <a:pt x="3462809" y="5120297"/>
                <a:pt x="3475051" y="5132539"/>
                <a:pt x="3475051" y="5147636"/>
              </a:cubicBezTo>
              <a:cubicBezTo>
                <a:pt x="3475051" y="5162734"/>
                <a:pt x="3462809" y="5174976"/>
                <a:pt x="3447711" y="5174976"/>
              </a:cubicBezTo>
              <a:close/>
              <a:moveTo>
                <a:pt x="3514372" y="5174976"/>
              </a:moveTo>
              <a:cubicBezTo>
                <a:pt x="3499275" y="5174976"/>
                <a:pt x="3487033" y="5162734"/>
                <a:pt x="3487033" y="5147636"/>
              </a:cubicBezTo>
              <a:cubicBezTo>
                <a:pt x="3487033" y="5132539"/>
                <a:pt x="3499275" y="5120297"/>
                <a:pt x="3514372" y="5120297"/>
              </a:cubicBezTo>
              <a:cubicBezTo>
                <a:pt x="3529470" y="5120297"/>
                <a:pt x="3541712" y="5132539"/>
                <a:pt x="3541712" y="5147636"/>
              </a:cubicBezTo>
              <a:cubicBezTo>
                <a:pt x="3541712" y="5162734"/>
                <a:pt x="3529470" y="5174976"/>
                <a:pt x="3514372" y="5174976"/>
              </a:cubicBezTo>
              <a:close/>
              <a:moveTo>
                <a:pt x="3647694" y="5174976"/>
              </a:moveTo>
              <a:cubicBezTo>
                <a:pt x="3632596" y="5174976"/>
                <a:pt x="3620354" y="5162734"/>
                <a:pt x="3620354" y="5147636"/>
              </a:cubicBezTo>
              <a:cubicBezTo>
                <a:pt x="3620354" y="5132539"/>
                <a:pt x="3632596" y="5120297"/>
                <a:pt x="3647694" y="5120297"/>
              </a:cubicBezTo>
              <a:cubicBezTo>
                <a:pt x="3662792" y="5120297"/>
                <a:pt x="3675034" y="5132539"/>
                <a:pt x="3675034" y="5147636"/>
              </a:cubicBezTo>
              <a:cubicBezTo>
                <a:pt x="3675034" y="5162734"/>
                <a:pt x="3662792" y="5174976"/>
                <a:pt x="3647694" y="5174976"/>
              </a:cubicBezTo>
              <a:close/>
              <a:moveTo>
                <a:pt x="3714355" y="5174976"/>
              </a:moveTo>
              <a:cubicBezTo>
                <a:pt x="3699258" y="5174976"/>
                <a:pt x="3687015" y="5162734"/>
                <a:pt x="3687015" y="5147636"/>
              </a:cubicBezTo>
              <a:cubicBezTo>
                <a:pt x="3687015" y="5132539"/>
                <a:pt x="3699258" y="5120297"/>
                <a:pt x="3714355" y="5120297"/>
              </a:cubicBezTo>
              <a:cubicBezTo>
                <a:pt x="3729453" y="5120297"/>
                <a:pt x="3741695" y="5132539"/>
                <a:pt x="3741695" y="5147636"/>
              </a:cubicBezTo>
              <a:cubicBezTo>
                <a:pt x="3741695" y="5162734"/>
                <a:pt x="3729453" y="5174976"/>
                <a:pt x="3714355" y="5174976"/>
              </a:cubicBezTo>
              <a:close/>
              <a:moveTo>
                <a:pt x="3781016" y="5174976"/>
              </a:moveTo>
              <a:cubicBezTo>
                <a:pt x="3765919" y="5174976"/>
                <a:pt x="3753677" y="5162734"/>
                <a:pt x="3753677" y="5147636"/>
              </a:cubicBezTo>
              <a:cubicBezTo>
                <a:pt x="3753677" y="5132539"/>
                <a:pt x="3765919" y="5120297"/>
                <a:pt x="3781016" y="5120297"/>
              </a:cubicBezTo>
              <a:cubicBezTo>
                <a:pt x="3796114" y="5120297"/>
                <a:pt x="3808356" y="5132539"/>
                <a:pt x="3808356" y="5147636"/>
              </a:cubicBezTo>
              <a:cubicBezTo>
                <a:pt x="3808356" y="5162734"/>
                <a:pt x="3796114" y="5174976"/>
                <a:pt x="3781016" y="5174976"/>
              </a:cubicBezTo>
              <a:close/>
              <a:moveTo>
                <a:pt x="3847677" y="5174976"/>
              </a:moveTo>
              <a:cubicBezTo>
                <a:pt x="3832579" y="5174976"/>
                <a:pt x="3820337" y="5162734"/>
                <a:pt x="3820337" y="5147636"/>
              </a:cubicBezTo>
              <a:cubicBezTo>
                <a:pt x="3820337" y="5132539"/>
                <a:pt x="3832579" y="5120297"/>
                <a:pt x="3847677" y="5120297"/>
              </a:cubicBezTo>
              <a:cubicBezTo>
                <a:pt x="3862774" y="5120297"/>
                <a:pt x="3875016" y="5132539"/>
                <a:pt x="3875016" y="5147636"/>
              </a:cubicBezTo>
              <a:cubicBezTo>
                <a:pt x="3875016" y="5162734"/>
                <a:pt x="3862774" y="5174976"/>
                <a:pt x="3847677" y="5174976"/>
              </a:cubicBezTo>
              <a:close/>
              <a:moveTo>
                <a:pt x="4114321" y="5174976"/>
              </a:moveTo>
              <a:cubicBezTo>
                <a:pt x="4099223" y="5174976"/>
                <a:pt x="4086981" y="5162734"/>
                <a:pt x="4086981" y="5147636"/>
              </a:cubicBezTo>
              <a:cubicBezTo>
                <a:pt x="4086981" y="5132539"/>
                <a:pt x="4099223" y="5120297"/>
                <a:pt x="4114321" y="5120297"/>
              </a:cubicBezTo>
              <a:cubicBezTo>
                <a:pt x="4129418" y="5120297"/>
                <a:pt x="4141660" y="5132539"/>
                <a:pt x="4141660" y="5147636"/>
              </a:cubicBezTo>
              <a:cubicBezTo>
                <a:pt x="4141660" y="5162734"/>
                <a:pt x="4129418" y="5174976"/>
                <a:pt x="4114321" y="5174976"/>
              </a:cubicBezTo>
              <a:close/>
              <a:moveTo>
                <a:pt x="4247642" y="5174976"/>
              </a:moveTo>
              <a:cubicBezTo>
                <a:pt x="4232545" y="5174976"/>
                <a:pt x="4220302" y="5162734"/>
                <a:pt x="4220302" y="5147636"/>
              </a:cubicBezTo>
              <a:cubicBezTo>
                <a:pt x="4220302" y="5132539"/>
                <a:pt x="4232545" y="5120297"/>
                <a:pt x="4247642" y="5120297"/>
              </a:cubicBezTo>
              <a:cubicBezTo>
                <a:pt x="4262740" y="5120297"/>
                <a:pt x="4274982" y="5132539"/>
                <a:pt x="4274982" y="5147636"/>
              </a:cubicBezTo>
              <a:cubicBezTo>
                <a:pt x="4274982" y="5162734"/>
                <a:pt x="4262740" y="5174976"/>
                <a:pt x="4247642" y="5174976"/>
              </a:cubicBezTo>
              <a:close/>
              <a:moveTo>
                <a:pt x="4380965" y="5174976"/>
              </a:moveTo>
              <a:cubicBezTo>
                <a:pt x="4365867" y="5174976"/>
                <a:pt x="4353625" y="5162734"/>
                <a:pt x="4353625" y="5147636"/>
              </a:cubicBezTo>
              <a:cubicBezTo>
                <a:pt x="4353625" y="5132539"/>
                <a:pt x="4365867" y="5120297"/>
                <a:pt x="4380965" y="5120297"/>
              </a:cubicBezTo>
              <a:cubicBezTo>
                <a:pt x="4396062" y="5120297"/>
                <a:pt x="4408304" y="5132539"/>
                <a:pt x="4408304" y="5147636"/>
              </a:cubicBezTo>
              <a:cubicBezTo>
                <a:pt x="4408304" y="5162734"/>
                <a:pt x="4396062" y="5174976"/>
                <a:pt x="4380965" y="5174976"/>
              </a:cubicBezTo>
              <a:close/>
              <a:moveTo>
                <a:pt x="4447625" y="5174976"/>
              </a:moveTo>
              <a:cubicBezTo>
                <a:pt x="4432527" y="5174976"/>
                <a:pt x="4420285" y="5162734"/>
                <a:pt x="4420285" y="5147636"/>
              </a:cubicBezTo>
              <a:cubicBezTo>
                <a:pt x="4420285" y="5132539"/>
                <a:pt x="4432527" y="5120297"/>
                <a:pt x="4447625" y="5120297"/>
              </a:cubicBezTo>
              <a:cubicBezTo>
                <a:pt x="4462723" y="5120297"/>
                <a:pt x="4474965" y="5132539"/>
                <a:pt x="4474965" y="5147636"/>
              </a:cubicBezTo>
              <a:cubicBezTo>
                <a:pt x="4474965" y="5162734"/>
                <a:pt x="4462723" y="5174976"/>
                <a:pt x="4447625" y="5174976"/>
              </a:cubicBezTo>
              <a:close/>
              <a:moveTo>
                <a:pt x="4914252" y="5174976"/>
              </a:moveTo>
              <a:cubicBezTo>
                <a:pt x="4899154" y="5174976"/>
                <a:pt x="4886912" y="5162734"/>
                <a:pt x="4886912" y="5147636"/>
              </a:cubicBezTo>
              <a:cubicBezTo>
                <a:pt x="4886912" y="5132539"/>
                <a:pt x="4899154" y="5120297"/>
                <a:pt x="4914252" y="5120297"/>
              </a:cubicBezTo>
              <a:cubicBezTo>
                <a:pt x="4929349" y="5120297"/>
                <a:pt x="4941591" y="5132539"/>
                <a:pt x="4941591" y="5147636"/>
              </a:cubicBezTo>
              <a:cubicBezTo>
                <a:pt x="4941591" y="5162734"/>
                <a:pt x="4929349" y="5174976"/>
                <a:pt x="4914252" y="5174976"/>
              </a:cubicBezTo>
              <a:close/>
              <a:moveTo>
                <a:pt x="4980913" y="5174976"/>
              </a:moveTo>
              <a:cubicBezTo>
                <a:pt x="4965815" y="5174976"/>
                <a:pt x="4953573" y="5162734"/>
                <a:pt x="4953573" y="5147636"/>
              </a:cubicBezTo>
              <a:cubicBezTo>
                <a:pt x="4953573" y="5132539"/>
                <a:pt x="4965815" y="5120297"/>
                <a:pt x="4980913" y="5120297"/>
              </a:cubicBezTo>
              <a:cubicBezTo>
                <a:pt x="4996011" y="5120297"/>
                <a:pt x="5008253" y="5132539"/>
                <a:pt x="5008253" y="5147636"/>
              </a:cubicBezTo>
              <a:cubicBezTo>
                <a:pt x="5008253" y="5162734"/>
                <a:pt x="4996011" y="5174976"/>
                <a:pt x="4980913" y="5174976"/>
              </a:cubicBezTo>
              <a:close/>
              <a:moveTo>
                <a:pt x="5047573" y="5174976"/>
              </a:moveTo>
              <a:cubicBezTo>
                <a:pt x="5032476" y="5174976"/>
                <a:pt x="5020233" y="5162734"/>
                <a:pt x="5020233" y="5147636"/>
              </a:cubicBezTo>
              <a:cubicBezTo>
                <a:pt x="5020233" y="5132539"/>
                <a:pt x="5032476" y="5120297"/>
                <a:pt x="5047573" y="5120297"/>
              </a:cubicBezTo>
              <a:cubicBezTo>
                <a:pt x="5062671" y="5120297"/>
                <a:pt x="5074913" y="5132539"/>
                <a:pt x="5074913" y="5147636"/>
              </a:cubicBezTo>
              <a:cubicBezTo>
                <a:pt x="5074913" y="5162734"/>
                <a:pt x="5062671" y="5174976"/>
                <a:pt x="5047573" y="5174976"/>
              </a:cubicBezTo>
              <a:close/>
              <a:moveTo>
                <a:pt x="5114234" y="5174976"/>
              </a:moveTo>
              <a:cubicBezTo>
                <a:pt x="5099137" y="5174976"/>
                <a:pt x="5086895" y="5162734"/>
                <a:pt x="5086895" y="5147636"/>
              </a:cubicBezTo>
              <a:cubicBezTo>
                <a:pt x="5086895" y="5132539"/>
                <a:pt x="5099137" y="5120297"/>
                <a:pt x="5114234" y="5120297"/>
              </a:cubicBezTo>
              <a:cubicBezTo>
                <a:pt x="5129332" y="5120297"/>
                <a:pt x="5141574" y="5132539"/>
                <a:pt x="5141574" y="5147636"/>
              </a:cubicBezTo>
              <a:cubicBezTo>
                <a:pt x="5141574" y="5162734"/>
                <a:pt x="5129332" y="5174976"/>
                <a:pt x="5114234" y="5174976"/>
              </a:cubicBezTo>
              <a:close/>
              <a:moveTo>
                <a:pt x="5180896" y="5174976"/>
              </a:moveTo>
              <a:cubicBezTo>
                <a:pt x="5165798" y="5174976"/>
                <a:pt x="5153556" y="5162734"/>
                <a:pt x="5153556" y="5147636"/>
              </a:cubicBezTo>
              <a:cubicBezTo>
                <a:pt x="5153556" y="5132539"/>
                <a:pt x="5165798" y="5120297"/>
                <a:pt x="5180896" y="5120297"/>
              </a:cubicBezTo>
              <a:cubicBezTo>
                <a:pt x="5195993" y="5120297"/>
                <a:pt x="5208235" y="5132539"/>
                <a:pt x="5208235" y="5147636"/>
              </a:cubicBezTo>
              <a:cubicBezTo>
                <a:pt x="5208235" y="5162734"/>
                <a:pt x="5195993" y="5174976"/>
                <a:pt x="5180896" y="5174976"/>
              </a:cubicBezTo>
              <a:close/>
              <a:moveTo>
                <a:pt x="5247556" y="5174976"/>
              </a:moveTo>
              <a:cubicBezTo>
                <a:pt x="5232458" y="5174976"/>
                <a:pt x="5220216" y="5162734"/>
                <a:pt x="5220216" y="5147636"/>
              </a:cubicBezTo>
              <a:cubicBezTo>
                <a:pt x="5220216" y="5132539"/>
                <a:pt x="5232458" y="5120297"/>
                <a:pt x="5247556" y="5120297"/>
              </a:cubicBezTo>
              <a:cubicBezTo>
                <a:pt x="5262654" y="5120297"/>
                <a:pt x="5274896" y="5132539"/>
                <a:pt x="5274896" y="5147636"/>
              </a:cubicBezTo>
              <a:cubicBezTo>
                <a:pt x="5274896" y="5162734"/>
                <a:pt x="5262654" y="5174976"/>
                <a:pt x="5247556" y="5174976"/>
              </a:cubicBezTo>
              <a:close/>
              <a:moveTo>
                <a:pt x="5314217" y="5174976"/>
              </a:moveTo>
              <a:cubicBezTo>
                <a:pt x="5299120" y="5174976"/>
                <a:pt x="5286877" y="5162734"/>
                <a:pt x="5286877" y="5147636"/>
              </a:cubicBezTo>
              <a:cubicBezTo>
                <a:pt x="5286877" y="5132539"/>
                <a:pt x="5299120" y="5120297"/>
                <a:pt x="5314217" y="5120297"/>
              </a:cubicBezTo>
              <a:cubicBezTo>
                <a:pt x="5329315" y="5120297"/>
                <a:pt x="5341557" y="5132539"/>
                <a:pt x="5341557" y="5147636"/>
              </a:cubicBezTo>
              <a:cubicBezTo>
                <a:pt x="5341557" y="5162734"/>
                <a:pt x="5329315" y="5174976"/>
                <a:pt x="5314217" y="5174976"/>
              </a:cubicBezTo>
              <a:close/>
              <a:moveTo>
                <a:pt x="5380878" y="5174976"/>
              </a:moveTo>
              <a:cubicBezTo>
                <a:pt x="5365781" y="5174976"/>
                <a:pt x="5353539" y="5162734"/>
                <a:pt x="5353539" y="5147636"/>
              </a:cubicBezTo>
              <a:cubicBezTo>
                <a:pt x="5353539" y="5132539"/>
                <a:pt x="5365781" y="5120297"/>
                <a:pt x="5380878" y="5120297"/>
              </a:cubicBezTo>
              <a:cubicBezTo>
                <a:pt x="5395976" y="5120297"/>
                <a:pt x="5408218" y="5132539"/>
                <a:pt x="5408218" y="5147636"/>
              </a:cubicBezTo>
              <a:cubicBezTo>
                <a:pt x="5408218" y="5162734"/>
                <a:pt x="5395976" y="5174976"/>
                <a:pt x="5380878" y="5174976"/>
              </a:cubicBezTo>
              <a:close/>
              <a:moveTo>
                <a:pt x="5447539" y="5174976"/>
              </a:moveTo>
              <a:cubicBezTo>
                <a:pt x="5432441" y="5174976"/>
                <a:pt x="5420199" y="5162734"/>
                <a:pt x="5420199" y="5147636"/>
              </a:cubicBezTo>
              <a:cubicBezTo>
                <a:pt x="5420199" y="5132539"/>
                <a:pt x="5432441" y="5120297"/>
                <a:pt x="5447539" y="5120297"/>
              </a:cubicBezTo>
              <a:cubicBezTo>
                <a:pt x="5462636" y="5120297"/>
                <a:pt x="5474878" y="5132539"/>
                <a:pt x="5474878" y="5147636"/>
              </a:cubicBezTo>
              <a:cubicBezTo>
                <a:pt x="5474878" y="5162734"/>
                <a:pt x="5462636" y="5174976"/>
                <a:pt x="5447539" y="5174976"/>
              </a:cubicBezTo>
              <a:close/>
              <a:moveTo>
                <a:pt x="5514200" y="5174976"/>
              </a:moveTo>
              <a:cubicBezTo>
                <a:pt x="5499102" y="5174976"/>
                <a:pt x="5486860" y="5162734"/>
                <a:pt x="5486860" y="5147636"/>
              </a:cubicBezTo>
              <a:cubicBezTo>
                <a:pt x="5486860" y="5132539"/>
                <a:pt x="5499102" y="5120297"/>
                <a:pt x="5514200" y="5120297"/>
              </a:cubicBezTo>
              <a:cubicBezTo>
                <a:pt x="5529298" y="5120297"/>
                <a:pt x="5541540" y="5132539"/>
                <a:pt x="5541540" y="5147636"/>
              </a:cubicBezTo>
              <a:cubicBezTo>
                <a:pt x="5541540" y="5162734"/>
                <a:pt x="5529298" y="5174976"/>
                <a:pt x="5514200" y="5174976"/>
              </a:cubicBezTo>
              <a:close/>
              <a:moveTo>
                <a:pt x="6914082" y="5174976"/>
              </a:moveTo>
              <a:cubicBezTo>
                <a:pt x="6898985" y="5174976"/>
                <a:pt x="6886737" y="5162734"/>
                <a:pt x="6886737" y="5147636"/>
              </a:cubicBezTo>
              <a:cubicBezTo>
                <a:pt x="6886737" y="5132539"/>
                <a:pt x="6898985" y="5120297"/>
                <a:pt x="6914082" y="5120297"/>
              </a:cubicBezTo>
              <a:cubicBezTo>
                <a:pt x="6929180" y="5120297"/>
                <a:pt x="6941417" y="5132539"/>
                <a:pt x="6941417" y="5147636"/>
              </a:cubicBezTo>
              <a:cubicBezTo>
                <a:pt x="6941417" y="5162734"/>
                <a:pt x="6929180" y="5174976"/>
                <a:pt x="6914082" y="5174976"/>
              </a:cubicBezTo>
              <a:close/>
              <a:moveTo>
                <a:pt x="7180725" y="5174976"/>
              </a:moveTo>
              <a:cubicBezTo>
                <a:pt x="7165628" y="5174976"/>
                <a:pt x="7153380" y="5162734"/>
                <a:pt x="7153380" y="5147636"/>
              </a:cubicBezTo>
              <a:cubicBezTo>
                <a:pt x="7153380" y="5132539"/>
                <a:pt x="7165628" y="5120297"/>
                <a:pt x="7180725" y="5120297"/>
              </a:cubicBezTo>
              <a:cubicBezTo>
                <a:pt x="7195823" y="5120297"/>
                <a:pt x="7208060" y="5132539"/>
                <a:pt x="7208060" y="5147636"/>
              </a:cubicBezTo>
              <a:cubicBezTo>
                <a:pt x="7208060" y="5162734"/>
                <a:pt x="7195823" y="5174976"/>
                <a:pt x="7180725" y="5174976"/>
              </a:cubicBezTo>
              <a:close/>
              <a:moveTo>
                <a:pt x="7447369" y="5174976"/>
              </a:moveTo>
              <a:cubicBezTo>
                <a:pt x="7432272" y="5174976"/>
                <a:pt x="7420024" y="5162734"/>
                <a:pt x="7420024" y="5147636"/>
              </a:cubicBezTo>
              <a:cubicBezTo>
                <a:pt x="7420024" y="5132539"/>
                <a:pt x="7432272" y="5120297"/>
                <a:pt x="7447369" y="5120297"/>
              </a:cubicBezTo>
              <a:cubicBezTo>
                <a:pt x="7462467" y="5120297"/>
                <a:pt x="7474704" y="5132539"/>
                <a:pt x="7474704" y="5147636"/>
              </a:cubicBezTo>
              <a:cubicBezTo>
                <a:pt x="7474704" y="5162734"/>
                <a:pt x="7462467" y="5174976"/>
                <a:pt x="7447369" y="5174976"/>
              </a:cubicBezTo>
              <a:close/>
              <a:moveTo>
                <a:pt x="7514031" y="5174976"/>
              </a:moveTo>
              <a:cubicBezTo>
                <a:pt x="7498933" y="5174976"/>
                <a:pt x="7486686" y="5162734"/>
                <a:pt x="7486686" y="5147636"/>
              </a:cubicBezTo>
              <a:cubicBezTo>
                <a:pt x="7486686" y="5132539"/>
                <a:pt x="7498933" y="5120297"/>
                <a:pt x="7514031" y="5120297"/>
              </a:cubicBezTo>
              <a:cubicBezTo>
                <a:pt x="7529128" y="5120297"/>
                <a:pt x="7541365" y="5132539"/>
                <a:pt x="7541365" y="5147636"/>
              </a:cubicBezTo>
              <a:cubicBezTo>
                <a:pt x="7541365" y="5162734"/>
                <a:pt x="7529128" y="5174976"/>
                <a:pt x="7514031" y="5174976"/>
              </a:cubicBezTo>
              <a:close/>
              <a:moveTo>
                <a:pt x="7580691" y="5174976"/>
              </a:moveTo>
              <a:cubicBezTo>
                <a:pt x="7565593" y="5174976"/>
                <a:pt x="7553346" y="5162734"/>
                <a:pt x="7553346" y="5147636"/>
              </a:cubicBezTo>
              <a:cubicBezTo>
                <a:pt x="7553346" y="5132539"/>
                <a:pt x="7565593" y="5120297"/>
                <a:pt x="7580691" y="5120297"/>
              </a:cubicBezTo>
              <a:cubicBezTo>
                <a:pt x="7595788" y="5120297"/>
                <a:pt x="7608025" y="5132539"/>
                <a:pt x="7608025" y="5147636"/>
              </a:cubicBezTo>
              <a:cubicBezTo>
                <a:pt x="7608025" y="5162734"/>
                <a:pt x="7595788" y="5174976"/>
                <a:pt x="7580691" y="5174976"/>
              </a:cubicBezTo>
              <a:close/>
              <a:moveTo>
                <a:pt x="7647352" y="5174976"/>
              </a:moveTo>
              <a:cubicBezTo>
                <a:pt x="7632254" y="5174976"/>
                <a:pt x="7620007" y="5162734"/>
                <a:pt x="7620007" y="5147636"/>
              </a:cubicBezTo>
              <a:cubicBezTo>
                <a:pt x="7620007" y="5132539"/>
                <a:pt x="7632254" y="5120297"/>
                <a:pt x="7647352" y="5120297"/>
              </a:cubicBezTo>
              <a:cubicBezTo>
                <a:pt x="7662450" y="5120297"/>
                <a:pt x="7674687" y="5132539"/>
                <a:pt x="7674687" y="5147636"/>
              </a:cubicBezTo>
              <a:cubicBezTo>
                <a:pt x="7674687" y="5162734"/>
                <a:pt x="7662450" y="5174976"/>
                <a:pt x="7647352" y="5174976"/>
              </a:cubicBezTo>
              <a:close/>
              <a:moveTo>
                <a:pt x="7714013" y="5174976"/>
              </a:moveTo>
              <a:cubicBezTo>
                <a:pt x="7698916" y="5174976"/>
                <a:pt x="7686668" y="5162734"/>
                <a:pt x="7686668" y="5147636"/>
              </a:cubicBezTo>
              <a:cubicBezTo>
                <a:pt x="7686668" y="5132539"/>
                <a:pt x="7698916" y="5120297"/>
                <a:pt x="7714013" y="5120297"/>
              </a:cubicBezTo>
              <a:cubicBezTo>
                <a:pt x="7729111" y="5120297"/>
                <a:pt x="7741348" y="5132539"/>
                <a:pt x="7741348" y="5147636"/>
              </a:cubicBezTo>
              <a:cubicBezTo>
                <a:pt x="7741348" y="5162734"/>
                <a:pt x="7729111" y="5174976"/>
                <a:pt x="7714013" y="5174976"/>
              </a:cubicBezTo>
              <a:close/>
              <a:moveTo>
                <a:pt x="7780674" y="5174976"/>
              </a:moveTo>
              <a:cubicBezTo>
                <a:pt x="7765576" y="5174976"/>
                <a:pt x="7753329" y="5162734"/>
                <a:pt x="7753329" y="5147636"/>
              </a:cubicBezTo>
              <a:cubicBezTo>
                <a:pt x="7753329" y="5132539"/>
                <a:pt x="7765576" y="5120297"/>
                <a:pt x="7780674" y="5120297"/>
              </a:cubicBezTo>
              <a:cubicBezTo>
                <a:pt x="7795771" y="5120297"/>
                <a:pt x="7808008" y="5132539"/>
                <a:pt x="7808008" y="5147636"/>
              </a:cubicBezTo>
              <a:cubicBezTo>
                <a:pt x="7808008" y="5162734"/>
                <a:pt x="7795771" y="5174976"/>
                <a:pt x="7780674" y="5174976"/>
              </a:cubicBezTo>
              <a:close/>
              <a:moveTo>
                <a:pt x="7847335" y="5174976"/>
              </a:moveTo>
              <a:cubicBezTo>
                <a:pt x="7832237" y="5174976"/>
                <a:pt x="7819990" y="5162734"/>
                <a:pt x="7819990" y="5147636"/>
              </a:cubicBezTo>
              <a:cubicBezTo>
                <a:pt x="7819990" y="5132539"/>
                <a:pt x="7832237" y="5120297"/>
                <a:pt x="7847335" y="5120297"/>
              </a:cubicBezTo>
              <a:cubicBezTo>
                <a:pt x="7862432" y="5120297"/>
                <a:pt x="7874669" y="5132539"/>
                <a:pt x="7874669" y="5147636"/>
              </a:cubicBezTo>
              <a:cubicBezTo>
                <a:pt x="7874669" y="5162734"/>
                <a:pt x="7862432" y="5174976"/>
                <a:pt x="7847335" y="5174976"/>
              </a:cubicBezTo>
              <a:close/>
              <a:moveTo>
                <a:pt x="7913996" y="5174976"/>
              </a:moveTo>
              <a:cubicBezTo>
                <a:pt x="7898898" y="5174976"/>
                <a:pt x="7886651" y="5162734"/>
                <a:pt x="7886651" y="5147636"/>
              </a:cubicBezTo>
              <a:cubicBezTo>
                <a:pt x="7886651" y="5132539"/>
                <a:pt x="7898898" y="5120297"/>
                <a:pt x="7913996" y="5120297"/>
              </a:cubicBezTo>
              <a:cubicBezTo>
                <a:pt x="7929094" y="5120297"/>
                <a:pt x="7941331" y="5132539"/>
                <a:pt x="7941331" y="5147636"/>
              </a:cubicBezTo>
              <a:cubicBezTo>
                <a:pt x="7941331" y="5162734"/>
                <a:pt x="7929094" y="5174976"/>
                <a:pt x="7913996" y="5174976"/>
              </a:cubicBezTo>
              <a:close/>
              <a:moveTo>
                <a:pt x="7980656" y="5174976"/>
              </a:moveTo>
              <a:cubicBezTo>
                <a:pt x="7965559" y="5174976"/>
                <a:pt x="7953311" y="5162734"/>
                <a:pt x="7953311" y="5147636"/>
              </a:cubicBezTo>
              <a:cubicBezTo>
                <a:pt x="7953311" y="5132539"/>
                <a:pt x="7965559" y="5120297"/>
                <a:pt x="7980656" y="5120297"/>
              </a:cubicBezTo>
              <a:cubicBezTo>
                <a:pt x="7995754" y="5120297"/>
                <a:pt x="8007991" y="5132539"/>
                <a:pt x="8007991" y="5147636"/>
              </a:cubicBezTo>
              <a:cubicBezTo>
                <a:pt x="8007991" y="5162734"/>
                <a:pt x="7995754" y="5174976"/>
                <a:pt x="7980656" y="5174976"/>
              </a:cubicBezTo>
              <a:close/>
              <a:moveTo>
                <a:pt x="8047318" y="5174976"/>
              </a:moveTo>
              <a:cubicBezTo>
                <a:pt x="8032220" y="5174976"/>
                <a:pt x="8019973" y="5162734"/>
                <a:pt x="8019973" y="5147636"/>
              </a:cubicBezTo>
              <a:cubicBezTo>
                <a:pt x="8019973" y="5132539"/>
                <a:pt x="8032220" y="5120297"/>
                <a:pt x="8047318" y="5120297"/>
              </a:cubicBezTo>
              <a:cubicBezTo>
                <a:pt x="8062415" y="5120297"/>
                <a:pt x="8074652" y="5132539"/>
                <a:pt x="8074652" y="5147636"/>
              </a:cubicBezTo>
              <a:cubicBezTo>
                <a:pt x="8074652" y="5162734"/>
                <a:pt x="8062415" y="5174976"/>
                <a:pt x="8047318" y="5174976"/>
              </a:cubicBezTo>
              <a:close/>
              <a:moveTo>
                <a:pt x="8113979" y="5174976"/>
              </a:moveTo>
              <a:cubicBezTo>
                <a:pt x="8098881" y="5174976"/>
                <a:pt x="8086634" y="5162734"/>
                <a:pt x="8086634" y="5147636"/>
              </a:cubicBezTo>
              <a:cubicBezTo>
                <a:pt x="8086634" y="5132539"/>
                <a:pt x="8098881" y="5120297"/>
                <a:pt x="8113979" y="5120297"/>
              </a:cubicBezTo>
              <a:cubicBezTo>
                <a:pt x="8129076" y="5120297"/>
                <a:pt x="8141313" y="5132539"/>
                <a:pt x="8141313" y="5147636"/>
              </a:cubicBezTo>
              <a:cubicBezTo>
                <a:pt x="8141313" y="5162734"/>
                <a:pt x="8129076" y="5174976"/>
                <a:pt x="8113979" y="5174976"/>
              </a:cubicBezTo>
              <a:close/>
              <a:moveTo>
                <a:pt x="8180639" y="5174976"/>
              </a:moveTo>
              <a:cubicBezTo>
                <a:pt x="8165541" y="5174976"/>
                <a:pt x="8153294" y="5162734"/>
                <a:pt x="8153294" y="5147636"/>
              </a:cubicBezTo>
              <a:cubicBezTo>
                <a:pt x="8153294" y="5132539"/>
                <a:pt x="8165541" y="5120297"/>
                <a:pt x="8180639" y="5120297"/>
              </a:cubicBezTo>
              <a:cubicBezTo>
                <a:pt x="8195737" y="5120297"/>
                <a:pt x="8207974" y="5132539"/>
                <a:pt x="8207974" y="5147636"/>
              </a:cubicBezTo>
              <a:cubicBezTo>
                <a:pt x="8207974" y="5162734"/>
                <a:pt x="8195737" y="5174976"/>
                <a:pt x="8180639" y="5174976"/>
              </a:cubicBezTo>
              <a:close/>
              <a:moveTo>
                <a:pt x="8247300" y="5174976"/>
              </a:moveTo>
              <a:cubicBezTo>
                <a:pt x="8232203" y="5174976"/>
                <a:pt x="8219955" y="5162734"/>
                <a:pt x="8219955" y="5147636"/>
              </a:cubicBezTo>
              <a:cubicBezTo>
                <a:pt x="8219955" y="5132539"/>
                <a:pt x="8232203" y="5120297"/>
                <a:pt x="8247300" y="5120297"/>
              </a:cubicBezTo>
              <a:cubicBezTo>
                <a:pt x="8262398" y="5120297"/>
                <a:pt x="8274635" y="5132539"/>
                <a:pt x="8274635" y="5147636"/>
              </a:cubicBezTo>
              <a:cubicBezTo>
                <a:pt x="8274635" y="5162734"/>
                <a:pt x="8262398" y="5174976"/>
                <a:pt x="8247300" y="5174976"/>
              </a:cubicBezTo>
              <a:close/>
              <a:moveTo>
                <a:pt x="8313962" y="5174976"/>
              </a:moveTo>
              <a:cubicBezTo>
                <a:pt x="8298864" y="5174976"/>
                <a:pt x="8286617" y="5162734"/>
                <a:pt x="8286617" y="5147636"/>
              </a:cubicBezTo>
              <a:cubicBezTo>
                <a:pt x="8286617" y="5132539"/>
                <a:pt x="8298864" y="5120297"/>
                <a:pt x="8313962" y="5120297"/>
              </a:cubicBezTo>
              <a:cubicBezTo>
                <a:pt x="8329059" y="5120297"/>
                <a:pt x="8341296" y="5132539"/>
                <a:pt x="8341296" y="5147636"/>
              </a:cubicBezTo>
              <a:cubicBezTo>
                <a:pt x="8341296" y="5162734"/>
                <a:pt x="8329059" y="5174976"/>
                <a:pt x="8313962" y="5174976"/>
              </a:cubicBezTo>
              <a:close/>
              <a:moveTo>
                <a:pt x="8380622" y="5174976"/>
              </a:moveTo>
              <a:cubicBezTo>
                <a:pt x="8365524" y="5174976"/>
                <a:pt x="8353277" y="5162734"/>
                <a:pt x="8353277" y="5147636"/>
              </a:cubicBezTo>
              <a:cubicBezTo>
                <a:pt x="8353277" y="5132539"/>
                <a:pt x="8365524" y="5120297"/>
                <a:pt x="8380622" y="5120297"/>
              </a:cubicBezTo>
              <a:cubicBezTo>
                <a:pt x="8395719" y="5120297"/>
                <a:pt x="8407956" y="5132539"/>
                <a:pt x="8407956" y="5147636"/>
              </a:cubicBezTo>
              <a:cubicBezTo>
                <a:pt x="8407956" y="5162734"/>
                <a:pt x="8395719" y="5174976"/>
                <a:pt x="8380622" y="5174976"/>
              </a:cubicBezTo>
              <a:close/>
              <a:moveTo>
                <a:pt x="8447283" y="5174976"/>
              </a:moveTo>
              <a:cubicBezTo>
                <a:pt x="8432185" y="5174976"/>
                <a:pt x="8419938" y="5162734"/>
                <a:pt x="8419938" y="5147636"/>
              </a:cubicBezTo>
              <a:cubicBezTo>
                <a:pt x="8419938" y="5132539"/>
                <a:pt x="8432185" y="5120297"/>
                <a:pt x="8447283" y="5120297"/>
              </a:cubicBezTo>
              <a:cubicBezTo>
                <a:pt x="8462381" y="5120297"/>
                <a:pt x="8474618" y="5132539"/>
                <a:pt x="8474618" y="5147636"/>
              </a:cubicBezTo>
              <a:cubicBezTo>
                <a:pt x="8474618" y="5162734"/>
                <a:pt x="8462381" y="5174976"/>
                <a:pt x="8447283" y="5174976"/>
              </a:cubicBezTo>
              <a:close/>
              <a:moveTo>
                <a:pt x="8513944" y="5174976"/>
              </a:moveTo>
              <a:cubicBezTo>
                <a:pt x="8498847" y="5174976"/>
                <a:pt x="8486599" y="5162734"/>
                <a:pt x="8486599" y="5147636"/>
              </a:cubicBezTo>
              <a:cubicBezTo>
                <a:pt x="8486599" y="5132539"/>
                <a:pt x="8498847" y="5120297"/>
                <a:pt x="8513944" y="5120297"/>
              </a:cubicBezTo>
              <a:cubicBezTo>
                <a:pt x="8529042" y="5120297"/>
                <a:pt x="8541279" y="5132539"/>
                <a:pt x="8541279" y="5147636"/>
              </a:cubicBezTo>
              <a:cubicBezTo>
                <a:pt x="8541279" y="5162734"/>
                <a:pt x="8529042" y="5174976"/>
                <a:pt x="8513944" y="5174976"/>
              </a:cubicBezTo>
              <a:close/>
              <a:moveTo>
                <a:pt x="8580605" y="5174976"/>
              </a:moveTo>
              <a:cubicBezTo>
                <a:pt x="8565507" y="5174976"/>
                <a:pt x="8553260" y="5162734"/>
                <a:pt x="8553260" y="5147636"/>
              </a:cubicBezTo>
              <a:cubicBezTo>
                <a:pt x="8553260" y="5132539"/>
                <a:pt x="8565507" y="5120297"/>
                <a:pt x="8580605" y="5120297"/>
              </a:cubicBezTo>
              <a:cubicBezTo>
                <a:pt x="8595702" y="5120297"/>
                <a:pt x="8607939" y="5132539"/>
                <a:pt x="8607939" y="5147636"/>
              </a:cubicBezTo>
              <a:cubicBezTo>
                <a:pt x="8607939" y="5162734"/>
                <a:pt x="8595702" y="5174976"/>
                <a:pt x="8580605" y="5174976"/>
              </a:cubicBezTo>
              <a:close/>
              <a:moveTo>
                <a:pt x="8647266" y="5174976"/>
              </a:moveTo>
              <a:cubicBezTo>
                <a:pt x="8632168" y="5174976"/>
                <a:pt x="8619921" y="5162734"/>
                <a:pt x="8619921" y="5147636"/>
              </a:cubicBezTo>
              <a:cubicBezTo>
                <a:pt x="8619921" y="5132539"/>
                <a:pt x="8632168" y="5120297"/>
                <a:pt x="8647266" y="5120297"/>
              </a:cubicBezTo>
              <a:cubicBezTo>
                <a:pt x="8662363" y="5120297"/>
                <a:pt x="8674600" y="5132539"/>
                <a:pt x="8674600" y="5147636"/>
              </a:cubicBezTo>
              <a:cubicBezTo>
                <a:pt x="8674600" y="5162734"/>
                <a:pt x="8662363" y="5174976"/>
                <a:pt x="8647266" y="5174976"/>
              </a:cubicBezTo>
              <a:close/>
              <a:moveTo>
                <a:pt x="8713927" y="5174976"/>
              </a:moveTo>
              <a:cubicBezTo>
                <a:pt x="8698829" y="5174976"/>
                <a:pt x="8686582" y="5162734"/>
                <a:pt x="8686582" y="5147636"/>
              </a:cubicBezTo>
              <a:cubicBezTo>
                <a:pt x="8686582" y="5132539"/>
                <a:pt x="8698829" y="5120297"/>
                <a:pt x="8713927" y="5120297"/>
              </a:cubicBezTo>
              <a:cubicBezTo>
                <a:pt x="8729025" y="5120297"/>
                <a:pt x="8741262" y="5132539"/>
                <a:pt x="8741262" y="5147636"/>
              </a:cubicBezTo>
              <a:cubicBezTo>
                <a:pt x="8741262" y="5162734"/>
                <a:pt x="8729025" y="5174976"/>
                <a:pt x="8713927" y="5174976"/>
              </a:cubicBezTo>
              <a:close/>
              <a:moveTo>
                <a:pt x="8780587" y="5174976"/>
              </a:moveTo>
              <a:cubicBezTo>
                <a:pt x="8765490" y="5174976"/>
                <a:pt x="8753242" y="5162734"/>
                <a:pt x="8753242" y="5147636"/>
              </a:cubicBezTo>
              <a:cubicBezTo>
                <a:pt x="8753242" y="5132539"/>
                <a:pt x="8765490" y="5120297"/>
                <a:pt x="8780587" y="5120297"/>
              </a:cubicBezTo>
              <a:cubicBezTo>
                <a:pt x="8795685" y="5120297"/>
                <a:pt x="8807922" y="5132539"/>
                <a:pt x="8807922" y="5147636"/>
              </a:cubicBezTo>
              <a:cubicBezTo>
                <a:pt x="8807922" y="5162734"/>
                <a:pt x="8795685" y="5174976"/>
                <a:pt x="8780587" y="5174976"/>
              </a:cubicBezTo>
              <a:close/>
              <a:moveTo>
                <a:pt x="8847249" y="5174976"/>
              </a:moveTo>
              <a:cubicBezTo>
                <a:pt x="8832151" y="5174976"/>
                <a:pt x="8819904" y="5162734"/>
                <a:pt x="8819904" y="5147636"/>
              </a:cubicBezTo>
              <a:cubicBezTo>
                <a:pt x="8819904" y="5132539"/>
                <a:pt x="8832151" y="5120297"/>
                <a:pt x="8847249" y="5120297"/>
              </a:cubicBezTo>
              <a:cubicBezTo>
                <a:pt x="8862346" y="5120297"/>
                <a:pt x="8874583" y="5132539"/>
                <a:pt x="8874583" y="5147636"/>
              </a:cubicBezTo>
              <a:cubicBezTo>
                <a:pt x="8874583" y="5162734"/>
                <a:pt x="8862346" y="5174976"/>
                <a:pt x="8847249" y="5174976"/>
              </a:cubicBezTo>
              <a:close/>
              <a:moveTo>
                <a:pt x="8913910" y="5174976"/>
              </a:moveTo>
              <a:cubicBezTo>
                <a:pt x="8898812" y="5174976"/>
                <a:pt x="8886565" y="5162734"/>
                <a:pt x="8886565" y="5147636"/>
              </a:cubicBezTo>
              <a:cubicBezTo>
                <a:pt x="8886565" y="5132539"/>
                <a:pt x="8898812" y="5120297"/>
                <a:pt x="8913910" y="5120297"/>
              </a:cubicBezTo>
              <a:cubicBezTo>
                <a:pt x="8929007" y="5120297"/>
                <a:pt x="8941244" y="5132539"/>
                <a:pt x="8941244" y="5147636"/>
              </a:cubicBezTo>
              <a:cubicBezTo>
                <a:pt x="8941244" y="5162734"/>
                <a:pt x="8929007" y="5174976"/>
                <a:pt x="8913910" y="5174976"/>
              </a:cubicBezTo>
              <a:close/>
              <a:moveTo>
                <a:pt x="8980570" y="5174976"/>
              </a:moveTo>
              <a:cubicBezTo>
                <a:pt x="8965472" y="5174976"/>
                <a:pt x="8953225" y="5162734"/>
                <a:pt x="8953225" y="5147636"/>
              </a:cubicBezTo>
              <a:cubicBezTo>
                <a:pt x="8953225" y="5132539"/>
                <a:pt x="8965472" y="5120297"/>
                <a:pt x="8980570" y="5120297"/>
              </a:cubicBezTo>
              <a:cubicBezTo>
                <a:pt x="8995668" y="5120297"/>
                <a:pt x="9007905" y="5132539"/>
                <a:pt x="9007905" y="5147636"/>
              </a:cubicBezTo>
              <a:cubicBezTo>
                <a:pt x="9007905" y="5162734"/>
                <a:pt x="8995668" y="5174976"/>
                <a:pt x="8980570" y="5174976"/>
              </a:cubicBezTo>
              <a:close/>
              <a:moveTo>
                <a:pt x="9047231" y="5174976"/>
              </a:moveTo>
              <a:cubicBezTo>
                <a:pt x="9032134" y="5174976"/>
                <a:pt x="9019886" y="5162734"/>
                <a:pt x="9019886" y="5147636"/>
              </a:cubicBezTo>
              <a:cubicBezTo>
                <a:pt x="9019886" y="5132539"/>
                <a:pt x="9032134" y="5120297"/>
                <a:pt x="9047231" y="5120297"/>
              </a:cubicBezTo>
              <a:cubicBezTo>
                <a:pt x="9062329" y="5120297"/>
                <a:pt x="9074566" y="5132539"/>
                <a:pt x="9074566" y="5147636"/>
              </a:cubicBezTo>
              <a:cubicBezTo>
                <a:pt x="9074566" y="5162734"/>
                <a:pt x="9062329" y="5174976"/>
                <a:pt x="9047231" y="5174976"/>
              </a:cubicBezTo>
              <a:close/>
              <a:moveTo>
                <a:pt x="9113893" y="5174976"/>
              </a:moveTo>
              <a:cubicBezTo>
                <a:pt x="9098795" y="5174976"/>
                <a:pt x="9086548" y="5162734"/>
                <a:pt x="9086548" y="5147636"/>
              </a:cubicBezTo>
              <a:cubicBezTo>
                <a:pt x="9086548" y="5132539"/>
                <a:pt x="9098795" y="5120297"/>
                <a:pt x="9113893" y="5120297"/>
              </a:cubicBezTo>
              <a:cubicBezTo>
                <a:pt x="9128990" y="5120297"/>
                <a:pt x="9141227" y="5132539"/>
                <a:pt x="9141227" y="5147636"/>
              </a:cubicBezTo>
              <a:cubicBezTo>
                <a:pt x="9141227" y="5162734"/>
                <a:pt x="9128990" y="5174976"/>
                <a:pt x="9113893" y="5174976"/>
              </a:cubicBezTo>
              <a:close/>
              <a:moveTo>
                <a:pt x="9180553" y="5174976"/>
              </a:moveTo>
              <a:cubicBezTo>
                <a:pt x="9165455" y="5174976"/>
                <a:pt x="9153208" y="5162734"/>
                <a:pt x="9153208" y="5147636"/>
              </a:cubicBezTo>
              <a:cubicBezTo>
                <a:pt x="9153208" y="5132539"/>
                <a:pt x="9165455" y="5120297"/>
                <a:pt x="9180553" y="5120297"/>
              </a:cubicBezTo>
              <a:cubicBezTo>
                <a:pt x="9195650" y="5120297"/>
                <a:pt x="9207887" y="5132539"/>
                <a:pt x="9207887" y="5147636"/>
              </a:cubicBezTo>
              <a:cubicBezTo>
                <a:pt x="9207887" y="5162734"/>
                <a:pt x="9195650" y="5174976"/>
                <a:pt x="9180553" y="5174976"/>
              </a:cubicBezTo>
              <a:close/>
              <a:moveTo>
                <a:pt x="9247214" y="5174976"/>
              </a:moveTo>
              <a:cubicBezTo>
                <a:pt x="9232116" y="5174976"/>
                <a:pt x="9219869" y="5162734"/>
                <a:pt x="9219869" y="5147636"/>
              </a:cubicBezTo>
              <a:cubicBezTo>
                <a:pt x="9219869" y="5132539"/>
                <a:pt x="9232116" y="5120297"/>
                <a:pt x="9247214" y="5120297"/>
              </a:cubicBezTo>
              <a:cubicBezTo>
                <a:pt x="9262312" y="5120297"/>
                <a:pt x="9274549" y="5132539"/>
                <a:pt x="9274549" y="5147636"/>
              </a:cubicBezTo>
              <a:cubicBezTo>
                <a:pt x="9274549" y="5162734"/>
                <a:pt x="9262312" y="5174976"/>
                <a:pt x="9247214" y="5174976"/>
              </a:cubicBezTo>
              <a:close/>
              <a:moveTo>
                <a:pt x="9313875" y="5174976"/>
              </a:moveTo>
              <a:cubicBezTo>
                <a:pt x="9298778" y="5174976"/>
                <a:pt x="9286530" y="5162734"/>
                <a:pt x="9286530" y="5147636"/>
              </a:cubicBezTo>
              <a:cubicBezTo>
                <a:pt x="9286530" y="5132539"/>
                <a:pt x="9298778" y="5120297"/>
                <a:pt x="9313875" y="5120297"/>
              </a:cubicBezTo>
              <a:cubicBezTo>
                <a:pt x="9328973" y="5120297"/>
                <a:pt x="9341210" y="5132539"/>
                <a:pt x="9341210" y="5147636"/>
              </a:cubicBezTo>
              <a:cubicBezTo>
                <a:pt x="9341210" y="5162734"/>
                <a:pt x="9328973" y="5174976"/>
                <a:pt x="9313875" y="5174976"/>
              </a:cubicBezTo>
              <a:close/>
              <a:moveTo>
                <a:pt x="9380536" y="5174976"/>
              </a:moveTo>
              <a:cubicBezTo>
                <a:pt x="9365438" y="5174976"/>
                <a:pt x="9353191" y="5162734"/>
                <a:pt x="9353191" y="5147636"/>
              </a:cubicBezTo>
              <a:cubicBezTo>
                <a:pt x="9353191" y="5132539"/>
                <a:pt x="9365438" y="5120297"/>
                <a:pt x="9380536" y="5120297"/>
              </a:cubicBezTo>
              <a:cubicBezTo>
                <a:pt x="9395633" y="5120297"/>
                <a:pt x="9407870" y="5132539"/>
                <a:pt x="9407870" y="5147636"/>
              </a:cubicBezTo>
              <a:cubicBezTo>
                <a:pt x="9407870" y="5162734"/>
                <a:pt x="9395633" y="5174976"/>
                <a:pt x="9380536" y="5174976"/>
              </a:cubicBezTo>
              <a:close/>
              <a:moveTo>
                <a:pt x="9447197" y="5174976"/>
              </a:moveTo>
              <a:cubicBezTo>
                <a:pt x="9432099" y="5174976"/>
                <a:pt x="9419852" y="5162734"/>
                <a:pt x="9419852" y="5147636"/>
              </a:cubicBezTo>
              <a:cubicBezTo>
                <a:pt x="9419852" y="5132539"/>
                <a:pt x="9432099" y="5120297"/>
                <a:pt x="9447197" y="5120297"/>
              </a:cubicBezTo>
              <a:cubicBezTo>
                <a:pt x="9462294" y="5120297"/>
                <a:pt x="9474531" y="5132539"/>
                <a:pt x="9474531" y="5147636"/>
              </a:cubicBezTo>
              <a:cubicBezTo>
                <a:pt x="9474531" y="5162734"/>
                <a:pt x="9462294" y="5174976"/>
                <a:pt x="9447197" y="5174976"/>
              </a:cubicBezTo>
              <a:close/>
              <a:moveTo>
                <a:pt x="9513858" y="5174976"/>
              </a:moveTo>
              <a:cubicBezTo>
                <a:pt x="9498760" y="5174976"/>
                <a:pt x="9486513" y="5162734"/>
                <a:pt x="9486513" y="5147636"/>
              </a:cubicBezTo>
              <a:cubicBezTo>
                <a:pt x="9486513" y="5132539"/>
                <a:pt x="9498760" y="5120297"/>
                <a:pt x="9513858" y="5120297"/>
              </a:cubicBezTo>
              <a:cubicBezTo>
                <a:pt x="9528956" y="5120297"/>
                <a:pt x="9541193" y="5132539"/>
                <a:pt x="9541193" y="5147636"/>
              </a:cubicBezTo>
              <a:cubicBezTo>
                <a:pt x="9541193" y="5162734"/>
                <a:pt x="9528956" y="5174976"/>
                <a:pt x="9513858" y="5174976"/>
              </a:cubicBezTo>
              <a:close/>
              <a:moveTo>
                <a:pt x="9580518" y="5174976"/>
              </a:moveTo>
              <a:cubicBezTo>
                <a:pt x="9565421" y="5174976"/>
                <a:pt x="9553173" y="5162734"/>
                <a:pt x="9553173" y="5147636"/>
              </a:cubicBezTo>
              <a:cubicBezTo>
                <a:pt x="9553173" y="5132539"/>
                <a:pt x="9565421" y="5120297"/>
                <a:pt x="9580518" y="5120297"/>
              </a:cubicBezTo>
              <a:cubicBezTo>
                <a:pt x="9595616" y="5120297"/>
                <a:pt x="9607853" y="5132539"/>
                <a:pt x="9607853" y="5147636"/>
              </a:cubicBezTo>
              <a:cubicBezTo>
                <a:pt x="9607853" y="5162734"/>
                <a:pt x="9595616" y="5174976"/>
                <a:pt x="9580518" y="5174976"/>
              </a:cubicBezTo>
              <a:close/>
              <a:moveTo>
                <a:pt x="2381137" y="5108348"/>
              </a:moveTo>
              <a:cubicBezTo>
                <a:pt x="2366040" y="5108348"/>
                <a:pt x="2353797" y="5096106"/>
                <a:pt x="2353797" y="5081008"/>
              </a:cubicBezTo>
              <a:cubicBezTo>
                <a:pt x="2353797" y="5065911"/>
                <a:pt x="2366040" y="5053669"/>
                <a:pt x="2381137" y="5053669"/>
              </a:cubicBezTo>
              <a:cubicBezTo>
                <a:pt x="2396235" y="5053669"/>
                <a:pt x="2408477" y="5065911"/>
                <a:pt x="2408477" y="5081008"/>
              </a:cubicBezTo>
              <a:cubicBezTo>
                <a:pt x="2408477" y="5096106"/>
                <a:pt x="2396235" y="5108348"/>
                <a:pt x="2381137" y="5108348"/>
              </a:cubicBezTo>
              <a:close/>
              <a:moveTo>
                <a:pt x="2647780" y="5108348"/>
              </a:moveTo>
              <a:cubicBezTo>
                <a:pt x="2632683" y="5108348"/>
                <a:pt x="2620440" y="5096106"/>
                <a:pt x="2620440" y="5081008"/>
              </a:cubicBezTo>
              <a:cubicBezTo>
                <a:pt x="2620440" y="5065911"/>
                <a:pt x="2632683" y="5053669"/>
                <a:pt x="2647780" y="5053669"/>
              </a:cubicBezTo>
              <a:cubicBezTo>
                <a:pt x="2662878" y="5053669"/>
                <a:pt x="2675120" y="5065911"/>
                <a:pt x="2675120" y="5081008"/>
              </a:cubicBezTo>
              <a:cubicBezTo>
                <a:pt x="2675120" y="5096106"/>
                <a:pt x="2662878" y="5108348"/>
                <a:pt x="2647780" y="5108348"/>
              </a:cubicBezTo>
              <a:close/>
              <a:moveTo>
                <a:pt x="2714441" y="5108348"/>
              </a:moveTo>
              <a:cubicBezTo>
                <a:pt x="2699344" y="5108348"/>
                <a:pt x="2687102" y="5096106"/>
                <a:pt x="2687102" y="5081008"/>
              </a:cubicBezTo>
              <a:cubicBezTo>
                <a:pt x="2687102" y="5065911"/>
                <a:pt x="2699344" y="5053669"/>
                <a:pt x="2714441" y="5053669"/>
              </a:cubicBezTo>
              <a:cubicBezTo>
                <a:pt x="2729539" y="5053669"/>
                <a:pt x="2741781" y="5065911"/>
                <a:pt x="2741781" y="5081008"/>
              </a:cubicBezTo>
              <a:cubicBezTo>
                <a:pt x="2741781" y="5096106"/>
                <a:pt x="2729539" y="5108348"/>
                <a:pt x="2714441" y="5108348"/>
              </a:cubicBezTo>
              <a:close/>
              <a:moveTo>
                <a:pt x="2781103" y="5108348"/>
              </a:moveTo>
              <a:cubicBezTo>
                <a:pt x="2766005" y="5108348"/>
                <a:pt x="2753763" y="5096106"/>
                <a:pt x="2753763" y="5081008"/>
              </a:cubicBezTo>
              <a:cubicBezTo>
                <a:pt x="2753763" y="5065911"/>
                <a:pt x="2766005" y="5053669"/>
                <a:pt x="2781103" y="5053669"/>
              </a:cubicBezTo>
              <a:cubicBezTo>
                <a:pt x="2796200" y="5053669"/>
                <a:pt x="2808442" y="5065911"/>
                <a:pt x="2808442" y="5081008"/>
              </a:cubicBezTo>
              <a:cubicBezTo>
                <a:pt x="2808442" y="5096106"/>
                <a:pt x="2796200" y="5108348"/>
                <a:pt x="2781103" y="5108348"/>
              </a:cubicBezTo>
              <a:close/>
              <a:moveTo>
                <a:pt x="2847763" y="5108348"/>
              </a:moveTo>
              <a:cubicBezTo>
                <a:pt x="2832665" y="5108348"/>
                <a:pt x="2820423" y="5096106"/>
                <a:pt x="2820423" y="5081008"/>
              </a:cubicBezTo>
              <a:cubicBezTo>
                <a:pt x="2820423" y="5065911"/>
                <a:pt x="2832665" y="5053669"/>
                <a:pt x="2847763" y="5053669"/>
              </a:cubicBezTo>
              <a:cubicBezTo>
                <a:pt x="2862861" y="5053669"/>
                <a:pt x="2875103" y="5065911"/>
                <a:pt x="2875103" y="5081008"/>
              </a:cubicBezTo>
              <a:cubicBezTo>
                <a:pt x="2875103" y="5096106"/>
                <a:pt x="2862861" y="5108348"/>
                <a:pt x="2847763" y="5108348"/>
              </a:cubicBezTo>
              <a:close/>
              <a:moveTo>
                <a:pt x="2914424" y="5108348"/>
              </a:moveTo>
              <a:cubicBezTo>
                <a:pt x="2899327" y="5108348"/>
                <a:pt x="2887084" y="5096106"/>
                <a:pt x="2887084" y="5081008"/>
              </a:cubicBezTo>
              <a:cubicBezTo>
                <a:pt x="2887084" y="5065911"/>
                <a:pt x="2899327" y="5053669"/>
                <a:pt x="2914424" y="5053669"/>
              </a:cubicBezTo>
              <a:cubicBezTo>
                <a:pt x="2929522" y="5053669"/>
                <a:pt x="2941764" y="5065911"/>
                <a:pt x="2941764" y="5081008"/>
              </a:cubicBezTo>
              <a:cubicBezTo>
                <a:pt x="2941764" y="5096106"/>
                <a:pt x="2929522" y="5108348"/>
                <a:pt x="2914424" y="5108348"/>
              </a:cubicBezTo>
              <a:close/>
              <a:moveTo>
                <a:pt x="2981085" y="5108348"/>
              </a:moveTo>
              <a:cubicBezTo>
                <a:pt x="2965988" y="5108348"/>
                <a:pt x="2953746" y="5096106"/>
                <a:pt x="2953746" y="5081008"/>
              </a:cubicBezTo>
              <a:cubicBezTo>
                <a:pt x="2953746" y="5065911"/>
                <a:pt x="2965988" y="5053669"/>
                <a:pt x="2981085" y="5053669"/>
              </a:cubicBezTo>
              <a:cubicBezTo>
                <a:pt x="2996183" y="5053669"/>
                <a:pt x="3008425" y="5065911"/>
                <a:pt x="3008425" y="5081008"/>
              </a:cubicBezTo>
              <a:cubicBezTo>
                <a:pt x="3008425" y="5096106"/>
                <a:pt x="2996183" y="5108348"/>
                <a:pt x="2981085" y="5108348"/>
              </a:cubicBezTo>
              <a:close/>
              <a:moveTo>
                <a:pt x="3047746" y="5108348"/>
              </a:moveTo>
              <a:cubicBezTo>
                <a:pt x="3032648" y="5108348"/>
                <a:pt x="3020406" y="5096106"/>
                <a:pt x="3020406" y="5081008"/>
              </a:cubicBezTo>
              <a:cubicBezTo>
                <a:pt x="3020406" y="5065911"/>
                <a:pt x="3032648" y="5053669"/>
                <a:pt x="3047746" y="5053669"/>
              </a:cubicBezTo>
              <a:cubicBezTo>
                <a:pt x="3062843" y="5053669"/>
                <a:pt x="3075085" y="5065911"/>
                <a:pt x="3075085" y="5081008"/>
              </a:cubicBezTo>
              <a:cubicBezTo>
                <a:pt x="3075085" y="5096106"/>
                <a:pt x="3062843" y="5108348"/>
                <a:pt x="3047746" y="5108348"/>
              </a:cubicBezTo>
              <a:close/>
              <a:moveTo>
                <a:pt x="3114407" y="5108348"/>
              </a:moveTo>
              <a:cubicBezTo>
                <a:pt x="3099309" y="5108348"/>
                <a:pt x="3087067" y="5096106"/>
                <a:pt x="3087067" y="5081008"/>
              </a:cubicBezTo>
              <a:cubicBezTo>
                <a:pt x="3087067" y="5065911"/>
                <a:pt x="3099309" y="5053669"/>
                <a:pt x="3114407" y="5053669"/>
              </a:cubicBezTo>
              <a:cubicBezTo>
                <a:pt x="3129505" y="5053669"/>
                <a:pt x="3141747" y="5065911"/>
                <a:pt x="3141747" y="5081008"/>
              </a:cubicBezTo>
              <a:cubicBezTo>
                <a:pt x="3141747" y="5096106"/>
                <a:pt x="3129505" y="5108348"/>
                <a:pt x="3114407" y="5108348"/>
              </a:cubicBezTo>
              <a:close/>
              <a:moveTo>
                <a:pt x="3181068" y="5108348"/>
              </a:moveTo>
              <a:cubicBezTo>
                <a:pt x="3165971" y="5108348"/>
                <a:pt x="3153728" y="5096106"/>
                <a:pt x="3153728" y="5081008"/>
              </a:cubicBezTo>
              <a:cubicBezTo>
                <a:pt x="3153728" y="5065911"/>
                <a:pt x="3165971" y="5053669"/>
                <a:pt x="3181068" y="5053669"/>
              </a:cubicBezTo>
              <a:cubicBezTo>
                <a:pt x="3196166" y="5053669"/>
                <a:pt x="3208408" y="5065911"/>
                <a:pt x="3208408" y="5081008"/>
              </a:cubicBezTo>
              <a:cubicBezTo>
                <a:pt x="3208408" y="5096106"/>
                <a:pt x="3196166" y="5108348"/>
                <a:pt x="3181068" y="5108348"/>
              </a:cubicBezTo>
              <a:close/>
              <a:moveTo>
                <a:pt x="3247728" y="5108348"/>
              </a:moveTo>
              <a:cubicBezTo>
                <a:pt x="3232631" y="5108348"/>
                <a:pt x="3220389" y="5096106"/>
                <a:pt x="3220389" y="5081008"/>
              </a:cubicBezTo>
              <a:cubicBezTo>
                <a:pt x="3220389" y="5065911"/>
                <a:pt x="3232631" y="5053669"/>
                <a:pt x="3247728" y="5053669"/>
              </a:cubicBezTo>
              <a:cubicBezTo>
                <a:pt x="3262826" y="5053669"/>
                <a:pt x="3275068" y="5065911"/>
                <a:pt x="3275068" y="5081008"/>
              </a:cubicBezTo>
              <a:cubicBezTo>
                <a:pt x="3275068" y="5096106"/>
                <a:pt x="3262826" y="5108348"/>
                <a:pt x="3247728" y="5108348"/>
              </a:cubicBezTo>
              <a:close/>
              <a:moveTo>
                <a:pt x="3314390" y="5108348"/>
              </a:moveTo>
              <a:cubicBezTo>
                <a:pt x="3299292" y="5108348"/>
                <a:pt x="3287050" y="5096106"/>
                <a:pt x="3287050" y="5081008"/>
              </a:cubicBezTo>
              <a:cubicBezTo>
                <a:pt x="3287050" y="5065911"/>
                <a:pt x="3299292" y="5053669"/>
                <a:pt x="3314390" y="5053669"/>
              </a:cubicBezTo>
              <a:cubicBezTo>
                <a:pt x="3329487" y="5053669"/>
                <a:pt x="3341729" y="5065911"/>
                <a:pt x="3341729" y="5081008"/>
              </a:cubicBezTo>
              <a:cubicBezTo>
                <a:pt x="3341729" y="5096106"/>
                <a:pt x="3329487" y="5108348"/>
                <a:pt x="3314390" y="5108348"/>
              </a:cubicBezTo>
              <a:close/>
              <a:moveTo>
                <a:pt x="3381051" y="5108348"/>
              </a:moveTo>
              <a:cubicBezTo>
                <a:pt x="3365953" y="5108348"/>
                <a:pt x="3353711" y="5096106"/>
                <a:pt x="3353711" y="5081008"/>
              </a:cubicBezTo>
              <a:cubicBezTo>
                <a:pt x="3353711" y="5065911"/>
                <a:pt x="3365953" y="5053669"/>
                <a:pt x="3381051" y="5053669"/>
              </a:cubicBezTo>
              <a:cubicBezTo>
                <a:pt x="3396149" y="5053669"/>
                <a:pt x="3408391" y="5065911"/>
                <a:pt x="3408391" y="5081008"/>
              </a:cubicBezTo>
              <a:cubicBezTo>
                <a:pt x="3408391" y="5096106"/>
                <a:pt x="3396149" y="5108348"/>
                <a:pt x="3381051" y="5108348"/>
              </a:cubicBezTo>
              <a:close/>
              <a:moveTo>
                <a:pt x="3447711" y="5108348"/>
              </a:moveTo>
              <a:cubicBezTo>
                <a:pt x="3432614" y="5108348"/>
                <a:pt x="3420371" y="5096106"/>
                <a:pt x="3420371" y="5081008"/>
              </a:cubicBezTo>
              <a:cubicBezTo>
                <a:pt x="3420371" y="5065911"/>
                <a:pt x="3432614" y="5053669"/>
                <a:pt x="3447711" y="5053669"/>
              </a:cubicBezTo>
              <a:cubicBezTo>
                <a:pt x="3462809" y="5053669"/>
                <a:pt x="3475051" y="5065911"/>
                <a:pt x="3475051" y="5081008"/>
              </a:cubicBezTo>
              <a:cubicBezTo>
                <a:pt x="3475051" y="5096106"/>
                <a:pt x="3462809" y="5108348"/>
                <a:pt x="3447711" y="5108348"/>
              </a:cubicBezTo>
              <a:close/>
              <a:moveTo>
                <a:pt x="3514372" y="5108348"/>
              </a:moveTo>
              <a:cubicBezTo>
                <a:pt x="3499275" y="5108348"/>
                <a:pt x="3487033" y="5096106"/>
                <a:pt x="3487033" y="5081008"/>
              </a:cubicBezTo>
              <a:cubicBezTo>
                <a:pt x="3487033" y="5065911"/>
                <a:pt x="3499275" y="5053669"/>
                <a:pt x="3514372" y="5053669"/>
              </a:cubicBezTo>
              <a:cubicBezTo>
                <a:pt x="3529470" y="5053669"/>
                <a:pt x="3541712" y="5065911"/>
                <a:pt x="3541712" y="5081008"/>
              </a:cubicBezTo>
              <a:cubicBezTo>
                <a:pt x="3541712" y="5096106"/>
                <a:pt x="3529470" y="5108348"/>
                <a:pt x="3514372" y="5108348"/>
              </a:cubicBezTo>
              <a:close/>
              <a:moveTo>
                <a:pt x="3581034" y="5108348"/>
              </a:moveTo>
              <a:cubicBezTo>
                <a:pt x="3565936" y="5108348"/>
                <a:pt x="3553694" y="5096106"/>
                <a:pt x="3553694" y="5081008"/>
              </a:cubicBezTo>
              <a:cubicBezTo>
                <a:pt x="3553694" y="5065911"/>
                <a:pt x="3565936" y="5053669"/>
                <a:pt x="3581034" y="5053669"/>
              </a:cubicBezTo>
              <a:cubicBezTo>
                <a:pt x="3596131" y="5053669"/>
                <a:pt x="3608373" y="5065911"/>
                <a:pt x="3608373" y="5081008"/>
              </a:cubicBezTo>
              <a:cubicBezTo>
                <a:pt x="3608373" y="5096106"/>
                <a:pt x="3596131" y="5108348"/>
                <a:pt x="3581034" y="5108348"/>
              </a:cubicBezTo>
              <a:close/>
              <a:moveTo>
                <a:pt x="3714355" y="5108348"/>
              </a:moveTo>
              <a:cubicBezTo>
                <a:pt x="3699258" y="5108348"/>
                <a:pt x="3687015" y="5096106"/>
                <a:pt x="3687015" y="5081008"/>
              </a:cubicBezTo>
              <a:cubicBezTo>
                <a:pt x="3687015" y="5065911"/>
                <a:pt x="3699258" y="5053669"/>
                <a:pt x="3714355" y="5053669"/>
              </a:cubicBezTo>
              <a:cubicBezTo>
                <a:pt x="3729453" y="5053669"/>
                <a:pt x="3741695" y="5065911"/>
                <a:pt x="3741695" y="5081008"/>
              </a:cubicBezTo>
              <a:cubicBezTo>
                <a:pt x="3741695" y="5096106"/>
                <a:pt x="3729453" y="5108348"/>
                <a:pt x="3714355" y="5108348"/>
              </a:cubicBezTo>
              <a:close/>
              <a:moveTo>
                <a:pt x="3781016" y="5108348"/>
              </a:moveTo>
              <a:cubicBezTo>
                <a:pt x="3765919" y="5108348"/>
                <a:pt x="3753677" y="5096106"/>
                <a:pt x="3753677" y="5081008"/>
              </a:cubicBezTo>
              <a:cubicBezTo>
                <a:pt x="3753677" y="5065911"/>
                <a:pt x="3765919" y="5053669"/>
                <a:pt x="3781016" y="5053669"/>
              </a:cubicBezTo>
              <a:cubicBezTo>
                <a:pt x="3796114" y="5053669"/>
                <a:pt x="3808356" y="5065911"/>
                <a:pt x="3808356" y="5081008"/>
              </a:cubicBezTo>
              <a:cubicBezTo>
                <a:pt x="3808356" y="5096106"/>
                <a:pt x="3796114" y="5108348"/>
                <a:pt x="3781016" y="5108348"/>
              </a:cubicBezTo>
              <a:close/>
              <a:moveTo>
                <a:pt x="3914338" y="5108348"/>
              </a:moveTo>
              <a:cubicBezTo>
                <a:pt x="3899240" y="5108348"/>
                <a:pt x="3886998" y="5096106"/>
                <a:pt x="3886998" y="5081008"/>
              </a:cubicBezTo>
              <a:cubicBezTo>
                <a:pt x="3886998" y="5065911"/>
                <a:pt x="3899240" y="5053669"/>
                <a:pt x="3914338" y="5053669"/>
              </a:cubicBezTo>
              <a:cubicBezTo>
                <a:pt x="3929436" y="5053669"/>
                <a:pt x="3941678" y="5065911"/>
                <a:pt x="3941678" y="5081008"/>
              </a:cubicBezTo>
              <a:cubicBezTo>
                <a:pt x="3941678" y="5096106"/>
                <a:pt x="3929436" y="5108348"/>
                <a:pt x="3914338" y="5108348"/>
              </a:cubicBezTo>
              <a:close/>
              <a:moveTo>
                <a:pt x="4114321" y="5108348"/>
              </a:moveTo>
              <a:cubicBezTo>
                <a:pt x="4099223" y="5108348"/>
                <a:pt x="4086981" y="5096106"/>
                <a:pt x="4086981" y="5081008"/>
              </a:cubicBezTo>
              <a:cubicBezTo>
                <a:pt x="4086981" y="5065911"/>
                <a:pt x="4099223" y="5053669"/>
                <a:pt x="4114321" y="5053669"/>
              </a:cubicBezTo>
              <a:cubicBezTo>
                <a:pt x="4129418" y="5053669"/>
                <a:pt x="4141660" y="5065911"/>
                <a:pt x="4141660" y="5081008"/>
              </a:cubicBezTo>
              <a:cubicBezTo>
                <a:pt x="4141660" y="5096106"/>
                <a:pt x="4129418" y="5108348"/>
                <a:pt x="4114321" y="5108348"/>
              </a:cubicBezTo>
              <a:close/>
              <a:moveTo>
                <a:pt x="4247642" y="5108348"/>
              </a:moveTo>
              <a:cubicBezTo>
                <a:pt x="4232545" y="5108348"/>
                <a:pt x="4220302" y="5096106"/>
                <a:pt x="4220302" y="5081008"/>
              </a:cubicBezTo>
              <a:cubicBezTo>
                <a:pt x="4220302" y="5065911"/>
                <a:pt x="4232545" y="5053669"/>
                <a:pt x="4247642" y="5053669"/>
              </a:cubicBezTo>
              <a:cubicBezTo>
                <a:pt x="4262740" y="5053669"/>
                <a:pt x="4274982" y="5065911"/>
                <a:pt x="4274982" y="5081008"/>
              </a:cubicBezTo>
              <a:cubicBezTo>
                <a:pt x="4274982" y="5096106"/>
                <a:pt x="4262740" y="5108348"/>
                <a:pt x="4247642" y="5108348"/>
              </a:cubicBezTo>
              <a:close/>
              <a:moveTo>
                <a:pt x="4314303" y="5108348"/>
              </a:moveTo>
              <a:cubicBezTo>
                <a:pt x="4299206" y="5108348"/>
                <a:pt x="4286964" y="5096106"/>
                <a:pt x="4286964" y="5081008"/>
              </a:cubicBezTo>
              <a:cubicBezTo>
                <a:pt x="4286964" y="5065911"/>
                <a:pt x="4299206" y="5053669"/>
                <a:pt x="4314303" y="5053669"/>
              </a:cubicBezTo>
              <a:cubicBezTo>
                <a:pt x="4329401" y="5053669"/>
                <a:pt x="4341643" y="5065911"/>
                <a:pt x="4341643" y="5081008"/>
              </a:cubicBezTo>
              <a:cubicBezTo>
                <a:pt x="4341643" y="5096106"/>
                <a:pt x="4329401" y="5108348"/>
                <a:pt x="4314303" y="5108348"/>
              </a:cubicBezTo>
              <a:close/>
              <a:moveTo>
                <a:pt x="4380965" y="5108348"/>
              </a:moveTo>
              <a:cubicBezTo>
                <a:pt x="4365867" y="5108348"/>
                <a:pt x="4353625" y="5096106"/>
                <a:pt x="4353625" y="5081008"/>
              </a:cubicBezTo>
              <a:cubicBezTo>
                <a:pt x="4353625" y="5065911"/>
                <a:pt x="4365867" y="5053669"/>
                <a:pt x="4380965" y="5053669"/>
              </a:cubicBezTo>
              <a:cubicBezTo>
                <a:pt x="4396062" y="5053669"/>
                <a:pt x="4408304" y="5065911"/>
                <a:pt x="4408304" y="5081008"/>
              </a:cubicBezTo>
              <a:cubicBezTo>
                <a:pt x="4408304" y="5096106"/>
                <a:pt x="4396062" y="5108348"/>
                <a:pt x="4380965" y="5108348"/>
              </a:cubicBezTo>
              <a:close/>
              <a:moveTo>
                <a:pt x="4447625" y="5108348"/>
              </a:moveTo>
              <a:cubicBezTo>
                <a:pt x="4432527" y="5108348"/>
                <a:pt x="4420285" y="5096106"/>
                <a:pt x="4420285" y="5081008"/>
              </a:cubicBezTo>
              <a:cubicBezTo>
                <a:pt x="4420285" y="5065911"/>
                <a:pt x="4432527" y="5053669"/>
                <a:pt x="4447625" y="5053669"/>
              </a:cubicBezTo>
              <a:cubicBezTo>
                <a:pt x="4462723" y="5053669"/>
                <a:pt x="4474965" y="5065911"/>
                <a:pt x="4474965" y="5081008"/>
              </a:cubicBezTo>
              <a:cubicBezTo>
                <a:pt x="4474965" y="5096106"/>
                <a:pt x="4462723" y="5108348"/>
                <a:pt x="4447625" y="5108348"/>
              </a:cubicBezTo>
              <a:close/>
              <a:moveTo>
                <a:pt x="4914252" y="5108348"/>
              </a:moveTo>
              <a:cubicBezTo>
                <a:pt x="4899154" y="5108348"/>
                <a:pt x="4886912" y="5096106"/>
                <a:pt x="4886912" y="5081008"/>
              </a:cubicBezTo>
              <a:cubicBezTo>
                <a:pt x="4886912" y="5065911"/>
                <a:pt x="4899154" y="5053669"/>
                <a:pt x="4914252" y="5053669"/>
              </a:cubicBezTo>
              <a:cubicBezTo>
                <a:pt x="4929349" y="5053669"/>
                <a:pt x="4941591" y="5065911"/>
                <a:pt x="4941591" y="5081008"/>
              </a:cubicBezTo>
              <a:cubicBezTo>
                <a:pt x="4941591" y="5096106"/>
                <a:pt x="4929349" y="5108348"/>
                <a:pt x="4914252" y="5108348"/>
              </a:cubicBezTo>
              <a:close/>
              <a:moveTo>
                <a:pt x="4980913" y="5108348"/>
              </a:moveTo>
              <a:cubicBezTo>
                <a:pt x="4965815" y="5108348"/>
                <a:pt x="4953573" y="5096106"/>
                <a:pt x="4953573" y="5081008"/>
              </a:cubicBezTo>
              <a:cubicBezTo>
                <a:pt x="4953573" y="5065911"/>
                <a:pt x="4965815" y="5053669"/>
                <a:pt x="4980913" y="5053669"/>
              </a:cubicBezTo>
              <a:cubicBezTo>
                <a:pt x="4996011" y="5053669"/>
                <a:pt x="5008253" y="5065911"/>
                <a:pt x="5008253" y="5081008"/>
              </a:cubicBezTo>
              <a:cubicBezTo>
                <a:pt x="5008253" y="5096106"/>
                <a:pt x="4996011" y="5108348"/>
                <a:pt x="4980913" y="5108348"/>
              </a:cubicBezTo>
              <a:close/>
              <a:moveTo>
                <a:pt x="5047573" y="5108348"/>
              </a:moveTo>
              <a:cubicBezTo>
                <a:pt x="5032476" y="5108348"/>
                <a:pt x="5020233" y="5096106"/>
                <a:pt x="5020233" y="5081008"/>
              </a:cubicBezTo>
              <a:cubicBezTo>
                <a:pt x="5020233" y="5065911"/>
                <a:pt x="5032476" y="5053669"/>
                <a:pt x="5047573" y="5053669"/>
              </a:cubicBezTo>
              <a:cubicBezTo>
                <a:pt x="5062671" y="5053669"/>
                <a:pt x="5074913" y="5065911"/>
                <a:pt x="5074913" y="5081008"/>
              </a:cubicBezTo>
              <a:cubicBezTo>
                <a:pt x="5074913" y="5096106"/>
                <a:pt x="5062671" y="5108348"/>
                <a:pt x="5047573" y="5108348"/>
              </a:cubicBezTo>
              <a:close/>
              <a:moveTo>
                <a:pt x="5114234" y="5108348"/>
              </a:moveTo>
              <a:cubicBezTo>
                <a:pt x="5099137" y="5108348"/>
                <a:pt x="5086895" y="5096106"/>
                <a:pt x="5086895" y="5081008"/>
              </a:cubicBezTo>
              <a:cubicBezTo>
                <a:pt x="5086895" y="5065911"/>
                <a:pt x="5099137" y="5053669"/>
                <a:pt x="5114234" y="5053669"/>
              </a:cubicBezTo>
              <a:cubicBezTo>
                <a:pt x="5129332" y="5053669"/>
                <a:pt x="5141574" y="5065911"/>
                <a:pt x="5141574" y="5081008"/>
              </a:cubicBezTo>
              <a:cubicBezTo>
                <a:pt x="5141574" y="5096106"/>
                <a:pt x="5129332" y="5108348"/>
                <a:pt x="5114234" y="5108348"/>
              </a:cubicBezTo>
              <a:close/>
              <a:moveTo>
                <a:pt x="5180896" y="5108348"/>
              </a:moveTo>
              <a:cubicBezTo>
                <a:pt x="5165798" y="5108348"/>
                <a:pt x="5153556" y="5096106"/>
                <a:pt x="5153556" y="5081008"/>
              </a:cubicBezTo>
              <a:cubicBezTo>
                <a:pt x="5153556" y="5065911"/>
                <a:pt x="5165798" y="5053669"/>
                <a:pt x="5180896" y="5053669"/>
              </a:cubicBezTo>
              <a:cubicBezTo>
                <a:pt x="5195993" y="5053669"/>
                <a:pt x="5208235" y="5065911"/>
                <a:pt x="5208235" y="5081008"/>
              </a:cubicBezTo>
              <a:cubicBezTo>
                <a:pt x="5208235" y="5096106"/>
                <a:pt x="5195993" y="5108348"/>
                <a:pt x="5180896" y="5108348"/>
              </a:cubicBezTo>
              <a:close/>
              <a:moveTo>
                <a:pt x="5247556" y="5108348"/>
              </a:moveTo>
              <a:cubicBezTo>
                <a:pt x="5232458" y="5108348"/>
                <a:pt x="5220216" y="5096106"/>
                <a:pt x="5220216" y="5081008"/>
              </a:cubicBezTo>
              <a:cubicBezTo>
                <a:pt x="5220216" y="5065911"/>
                <a:pt x="5232458" y="5053669"/>
                <a:pt x="5247556" y="5053669"/>
              </a:cubicBezTo>
              <a:cubicBezTo>
                <a:pt x="5262654" y="5053669"/>
                <a:pt x="5274896" y="5065911"/>
                <a:pt x="5274896" y="5081008"/>
              </a:cubicBezTo>
              <a:cubicBezTo>
                <a:pt x="5274896" y="5096106"/>
                <a:pt x="5262654" y="5108348"/>
                <a:pt x="5247556" y="5108348"/>
              </a:cubicBezTo>
              <a:close/>
              <a:moveTo>
                <a:pt x="5314217" y="5108348"/>
              </a:moveTo>
              <a:cubicBezTo>
                <a:pt x="5299120" y="5108348"/>
                <a:pt x="5286877" y="5096106"/>
                <a:pt x="5286877" y="5081008"/>
              </a:cubicBezTo>
              <a:cubicBezTo>
                <a:pt x="5286877" y="5065911"/>
                <a:pt x="5299120" y="5053669"/>
                <a:pt x="5314217" y="5053669"/>
              </a:cubicBezTo>
              <a:cubicBezTo>
                <a:pt x="5329315" y="5053669"/>
                <a:pt x="5341557" y="5065911"/>
                <a:pt x="5341557" y="5081008"/>
              </a:cubicBezTo>
              <a:cubicBezTo>
                <a:pt x="5341557" y="5096106"/>
                <a:pt x="5329315" y="5108348"/>
                <a:pt x="5314217" y="5108348"/>
              </a:cubicBezTo>
              <a:close/>
              <a:moveTo>
                <a:pt x="5380878" y="5108348"/>
              </a:moveTo>
              <a:cubicBezTo>
                <a:pt x="5365781" y="5108348"/>
                <a:pt x="5353539" y="5096106"/>
                <a:pt x="5353539" y="5081008"/>
              </a:cubicBezTo>
              <a:cubicBezTo>
                <a:pt x="5353539" y="5065911"/>
                <a:pt x="5365781" y="5053669"/>
                <a:pt x="5380878" y="5053669"/>
              </a:cubicBezTo>
              <a:cubicBezTo>
                <a:pt x="5395976" y="5053669"/>
                <a:pt x="5408218" y="5065911"/>
                <a:pt x="5408218" y="5081008"/>
              </a:cubicBezTo>
              <a:cubicBezTo>
                <a:pt x="5408218" y="5096106"/>
                <a:pt x="5395976" y="5108348"/>
                <a:pt x="5380878" y="5108348"/>
              </a:cubicBezTo>
              <a:close/>
              <a:moveTo>
                <a:pt x="6914082" y="5108348"/>
              </a:moveTo>
              <a:cubicBezTo>
                <a:pt x="6898985" y="5108348"/>
                <a:pt x="6886737" y="5096106"/>
                <a:pt x="6886737" y="5081008"/>
              </a:cubicBezTo>
              <a:cubicBezTo>
                <a:pt x="6886737" y="5065911"/>
                <a:pt x="6898985" y="5053669"/>
                <a:pt x="6914082" y="5053669"/>
              </a:cubicBezTo>
              <a:cubicBezTo>
                <a:pt x="6929180" y="5053669"/>
                <a:pt x="6941417" y="5065911"/>
                <a:pt x="6941417" y="5081008"/>
              </a:cubicBezTo>
              <a:cubicBezTo>
                <a:pt x="6941417" y="5096106"/>
                <a:pt x="6929180" y="5108348"/>
                <a:pt x="6914082" y="5108348"/>
              </a:cubicBezTo>
              <a:close/>
              <a:moveTo>
                <a:pt x="7247387" y="5108348"/>
              </a:moveTo>
              <a:cubicBezTo>
                <a:pt x="7232289" y="5108348"/>
                <a:pt x="7220042" y="5096106"/>
                <a:pt x="7220042" y="5081008"/>
              </a:cubicBezTo>
              <a:cubicBezTo>
                <a:pt x="7220042" y="5065911"/>
                <a:pt x="7232289" y="5053669"/>
                <a:pt x="7247387" y="5053669"/>
              </a:cubicBezTo>
              <a:cubicBezTo>
                <a:pt x="7262484" y="5053669"/>
                <a:pt x="7274721" y="5065911"/>
                <a:pt x="7274721" y="5081008"/>
              </a:cubicBezTo>
              <a:cubicBezTo>
                <a:pt x="7274721" y="5096106"/>
                <a:pt x="7262484" y="5108348"/>
                <a:pt x="7247387" y="5108348"/>
              </a:cubicBezTo>
              <a:close/>
              <a:moveTo>
                <a:pt x="7314048" y="5108348"/>
              </a:moveTo>
              <a:cubicBezTo>
                <a:pt x="7298950" y="5108348"/>
                <a:pt x="7286703" y="5096106"/>
                <a:pt x="7286703" y="5081008"/>
              </a:cubicBezTo>
              <a:cubicBezTo>
                <a:pt x="7286703" y="5065911"/>
                <a:pt x="7298950" y="5053669"/>
                <a:pt x="7314048" y="5053669"/>
              </a:cubicBezTo>
              <a:cubicBezTo>
                <a:pt x="7329145" y="5053669"/>
                <a:pt x="7341382" y="5065911"/>
                <a:pt x="7341382" y="5081008"/>
              </a:cubicBezTo>
              <a:cubicBezTo>
                <a:pt x="7341382" y="5096106"/>
                <a:pt x="7329145" y="5108348"/>
                <a:pt x="7314048" y="5108348"/>
              </a:cubicBezTo>
              <a:close/>
              <a:moveTo>
                <a:pt x="7380708" y="5108348"/>
              </a:moveTo>
              <a:cubicBezTo>
                <a:pt x="7365610" y="5108348"/>
                <a:pt x="7353363" y="5096106"/>
                <a:pt x="7353363" y="5081008"/>
              </a:cubicBezTo>
              <a:cubicBezTo>
                <a:pt x="7353363" y="5065911"/>
                <a:pt x="7365610" y="5053669"/>
                <a:pt x="7380708" y="5053669"/>
              </a:cubicBezTo>
              <a:cubicBezTo>
                <a:pt x="7395806" y="5053669"/>
                <a:pt x="7408043" y="5065911"/>
                <a:pt x="7408043" y="5081008"/>
              </a:cubicBezTo>
              <a:cubicBezTo>
                <a:pt x="7408043" y="5096106"/>
                <a:pt x="7395806" y="5108348"/>
                <a:pt x="7380708" y="5108348"/>
              </a:cubicBezTo>
              <a:close/>
              <a:moveTo>
                <a:pt x="7514031" y="5108348"/>
              </a:moveTo>
              <a:cubicBezTo>
                <a:pt x="7498933" y="5108348"/>
                <a:pt x="7486686" y="5096106"/>
                <a:pt x="7486686" y="5081008"/>
              </a:cubicBezTo>
              <a:cubicBezTo>
                <a:pt x="7486686" y="5065911"/>
                <a:pt x="7498933" y="5053669"/>
                <a:pt x="7514031" y="5053669"/>
              </a:cubicBezTo>
              <a:cubicBezTo>
                <a:pt x="7529128" y="5053669"/>
                <a:pt x="7541365" y="5065911"/>
                <a:pt x="7541365" y="5081008"/>
              </a:cubicBezTo>
              <a:cubicBezTo>
                <a:pt x="7541365" y="5096106"/>
                <a:pt x="7529128" y="5108348"/>
                <a:pt x="7514031" y="5108348"/>
              </a:cubicBezTo>
              <a:close/>
              <a:moveTo>
                <a:pt x="7580691" y="5108348"/>
              </a:moveTo>
              <a:cubicBezTo>
                <a:pt x="7565593" y="5108348"/>
                <a:pt x="7553346" y="5096106"/>
                <a:pt x="7553346" y="5081008"/>
              </a:cubicBezTo>
              <a:cubicBezTo>
                <a:pt x="7553346" y="5065911"/>
                <a:pt x="7565593" y="5053669"/>
                <a:pt x="7580691" y="5053669"/>
              </a:cubicBezTo>
              <a:cubicBezTo>
                <a:pt x="7595788" y="5053669"/>
                <a:pt x="7608025" y="5065911"/>
                <a:pt x="7608025" y="5081008"/>
              </a:cubicBezTo>
              <a:cubicBezTo>
                <a:pt x="7608025" y="5096106"/>
                <a:pt x="7595788" y="5108348"/>
                <a:pt x="7580691" y="5108348"/>
              </a:cubicBezTo>
              <a:close/>
              <a:moveTo>
                <a:pt x="7647352" y="5108348"/>
              </a:moveTo>
              <a:cubicBezTo>
                <a:pt x="7632254" y="5108348"/>
                <a:pt x="7620007" y="5096106"/>
                <a:pt x="7620007" y="5081008"/>
              </a:cubicBezTo>
              <a:cubicBezTo>
                <a:pt x="7620007" y="5065911"/>
                <a:pt x="7632254" y="5053669"/>
                <a:pt x="7647352" y="5053669"/>
              </a:cubicBezTo>
              <a:cubicBezTo>
                <a:pt x="7662450" y="5053669"/>
                <a:pt x="7674687" y="5065911"/>
                <a:pt x="7674687" y="5081008"/>
              </a:cubicBezTo>
              <a:cubicBezTo>
                <a:pt x="7674687" y="5096106"/>
                <a:pt x="7662450" y="5108348"/>
                <a:pt x="7647352" y="5108348"/>
              </a:cubicBezTo>
              <a:close/>
              <a:moveTo>
                <a:pt x="7714013" y="5108348"/>
              </a:moveTo>
              <a:cubicBezTo>
                <a:pt x="7698916" y="5108348"/>
                <a:pt x="7686668" y="5096106"/>
                <a:pt x="7686668" y="5081008"/>
              </a:cubicBezTo>
              <a:cubicBezTo>
                <a:pt x="7686668" y="5065911"/>
                <a:pt x="7698916" y="5053669"/>
                <a:pt x="7714013" y="5053669"/>
              </a:cubicBezTo>
              <a:cubicBezTo>
                <a:pt x="7729111" y="5053669"/>
                <a:pt x="7741348" y="5065911"/>
                <a:pt x="7741348" y="5081008"/>
              </a:cubicBezTo>
              <a:cubicBezTo>
                <a:pt x="7741348" y="5096106"/>
                <a:pt x="7729111" y="5108348"/>
                <a:pt x="7714013" y="5108348"/>
              </a:cubicBezTo>
              <a:close/>
              <a:moveTo>
                <a:pt x="7780674" y="5108348"/>
              </a:moveTo>
              <a:cubicBezTo>
                <a:pt x="7765576" y="5108348"/>
                <a:pt x="7753329" y="5096106"/>
                <a:pt x="7753329" y="5081008"/>
              </a:cubicBezTo>
              <a:cubicBezTo>
                <a:pt x="7753329" y="5065911"/>
                <a:pt x="7765576" y="5053669"/>
                <a:pt x="7780674" y="5053669"/>
              </a:cubicBezTo>
              <a:cubicBezTo>
                <a:pt x="7795771" y="5053669"/>
                <a:pt x="7808008" y="5065911"/>
                <a:pt x="7808008" y="5081008"/>
              </a:cubicBezTo>
              <a:cubicBezTo>
                <a:pt x="7808008" y="5096106"/>
                <a:pt x="7795771" y="5108348"/>
                <a:pt x="7780674" y="5108348"/>
              </a:cubicBezTo>
              <a:close/>
              <a:moveTo>
                <a:pt x="7847335" y="5108348"/>
              </a:moveTo>
              <a:cubicBezTo>
                <a:pt x="7832237" y="5108348"/>
                <a:pt x="7819990" y="5096106"/>
                <a:pt x="7819990" y="5081008"/>
              </a:cubicBezTo>
              <a:cubicBezTo>
                <a:pt x="7819990" y="5065911"/>
                <a:pt x="7832237" y="5053669"/>
                <a:pt x="7847335" y="5053669"/>
              </a:cubicBezTo>
              <a:cubicBezTo>
                <a:pt x="7862432" y="5053669"/>
                <a:pt x="7874669" y="5065911"/>
                <a:pt x="7874669" y="5081008"/>
              </a:cubicBezTo>
              <a:cubicBezTo>
                <a:pt x="7874669" y="5096106"/>
                <a:pt x="7862432" y="5108348"/>
                <a:pt x="7847335" y="5108348"/>
              </a:cubicBezTo>
              <a:close/>
              <a:moveTo>
                <a:pt x="7913996" y="5108348"/>
              </a:moveTo>
              <a:cubicBezTo>
                <a:pt x="7898898" y="5108348"/>
                <a:pt x="7886651" y="5096106"/>
                <a:pt x="7886651" y="5081008"/>
              </a:cubicBezTo>
              <a:cubicBezTo>
                <a:pt x="7886651" y="5065911"/>
                <a:pt x="7898898" y="5053669"/>
                <a:pt x="7913996" y="5053669"/>
              </a:cubicBezTo>
              <a:cubicBezTo>
                <a:pt x="7929094" y="5053669"/>
                <a:pt x="7941331" y="5065911"/>
                <a:pt x="7941331" y="5081008"/>
              </a:cubicBezTo>
              <a:cubicBezTo>
                <a:pt x="7941331" y="5096106"/>
                <a:pt x="7929094" y="5108348"/>
                <a:pt x="7913996" y="5108348"/>
              </a:cubicBezTo>
              <a:close/>
              <a:moveTo>
                <a:pt x="7980656" y="5108348"/>
              </a:moveTo>
              <a:cubicBezTo>
                <a:pt x="7965559" y="5108348"/>
                <a:pt x="7953311" y="5096106"/>
                <a:pt x="7953311" y="5081008"/>
              </a:cubicBezTo>
              <a:cubicBezTo>
                <a:pt x="7953311" y="5065911"/>
                <a:pt x="7965559" y="5053669"/>
                <a:pt x="7980656" y="5053669"/>
              </a:cubicBezTo>
              <a:cubicBezTo>
                <a:pt x="7995754" y="5053669"/>
                <a:pt x="8007991" y="5065911"/>
                <a:pt x="8007991" y="5081008"/>
              </a:cubicBezTo>
              <a:cubicBezTo>
                <a:pt x="8007991" y="5096106"/>
                <a:pt x="7995754" y="5108348"/>
                <a:pt x="7980656" y="5108348"/>
              </a:cubicBezTo>
              <a:close/>
              <a:moveTo>
                <a:pt x="8047318" y="5108348"/>
              </a:moveTo>
              <a:cubicBezTo>
                <a:pt x="8032220" y="5108348"/>
                <a:pt x="8019973" y="5096106"/>
                <a:pt x="8019973" y="5081008"/>
              </a:cubicBezTo>
              <a:cubicBezTo>
                <a:pt x="8019973" y="5065911"/>
                <a:pt x="8032220" y="5053669"/>
                <a:pt x="8047318" y="5053669"/>
              </a:cubicBezTo>
              <a:cubicBezTo>
                <a:pt x="8062415" y="5053669"/>
                <a:pt x="8074652" y="5065911"/>
                <a:pt x="8074652" y="5081008"/>
              </a:cubicBezTo>
              <a:cubicBezTo>
                <a:pt x="8074652" y="5096106"/>
                <a:pt x="8062415" y="5108348"/>
                <a:pt x="8047318" y="5108348"/>
              </a:cubicBezTo>
              <a:close/>
              <a:moveTo>
                <a:pt x="8113979" y="5108348"/>
              </a:moveTo>
              <a:cubicBezTo>
                <a:pt x="8098881" y="5108348"/>
                <a:pt x="8086634" y="5096106"/>
                <a:pt x="8086634" y="5081008"/>
              </a:cubicBezTo>
              <a:cubicBezTo>
                <a:pt x="8086634" y="5065911"/>
                <a:pt x="8098881" y="5053669"/>
                <a:pt x="8113979" y="5053669"/>
              </a:cubicBezTo>
              <a:cubicBezTo>
                <a:pt x="8129076" y="5053669"/>
                <a:pt x="8141313" y="5065911"/>
                <a:pt x="8141313" y="5081008"/>
              </a:cubicBezTo>
              <a:cubicBezTo>
                <a:pt x="8141313" y="5096106"/>
                <a:pt x="8129076" y="5108348"/>
                <a:pt x="8113979" y="5108348"/>
              </a:cubicBezTo>
              <a:close/>
              <a:moveTo>
                <a:pt x="8180639" y="5108348"/>
              </a:moveTo>
              <a:cubicBezTo>
                <a:pt x="8165541" y="5108348"/>
                <a:pt x="8153294" y="5096106"/>
                <a:pt x="8153294" y="5081008"/>
              </a:cubicBezTo>
              <a:cubicBezTo>
                <a:pt x="8153294" y="5065911"/>
                <a:pt x="8165541" y="5053669"/>
                <a:pt x="8180639" y="5053669"/>
              </a:cubicBezTo>
              <a:cubicBezTo>
                <a:pt x="8195737" y="5053669"/>
                <a:pt x="8207974" y="5065911"/>
                <a:pt x="8207974" y="5081008"/>
              </a:cubicBezTo>
              <a:cubicBezTo>
                <a:pt x="8207974" y="5096106"/>
                <a:pt x="8195737" y="5108348"/>
                <a:pt x="8180639" y="5108348"/>
              </a:cubicBezTo>
              <a:close/>
              <a:moveTo>
                <a:pt x="8247300" y="5108348"/>
              </a:moveTo>
              <a:cubicBezTo>
                <a:pt x="8232203" y="5108348"/>
                <a:pt x="8219955" y="5096106"/>
                <a:pt x="8219955" y="5081008"/>
              </a:cubicBezTo>
              <a:cubicBezTo>
                <a:pt x="8219955" y="5065911"/>
                <a:pt x="8232203" y="5053669"/>
                <a:pt x="8247300" y="5053669"/>
              </a:cubicBezTo>
              <a:cubicBezTo>
                <a:pt x="8262398" y="5053669"/>
                <a:pt x="8274635" y="5065911"/>
                <a:pt x="8274635" y="5081008"/>
              </a:cubicBezTo>
              <a:cubicBezTo>
                <a:pt x="8274635" y="5096106"/>
                <a:pt x="8262398" y="5108348"/>
                <a:pt x="8247300" y="5108348"/>
              </a:cubicBezTo>
              <a:close/>
              <a:moveTo>
                <a:pt x="8313962" y="5108348"/>
              </a:moveTo>
              <a:cubicBezTo>
                <a:pt x="8298864" y="5108348"/>
                <a:pt x="8286617" y="5096106"/>
                <a:pt x="8286617" y="5081008"/>
              </a:cubicBezTo>
              <a:cubicBezTo>
                <a:pt x="8286617" y="5065911"/>
                <a:pt x="8298864" y="5053669"/>
                <a:pt x="8313962" y="5053669"/>
              </a:cubicBezTo>
              <a:cubicBezTo>
                <a:pt x="8329059" y="5053669"/>
                <a:pt x="8341296" y="5065911"/>
                <a:pt x="8341296" y="5081008"/>
              </a:cubicBezTo>
              <a:cubicBezTo>
                <a:pt x="8341296" y="5096106"/>
                <a:pt x="8329059" y="5108348"/>
                <a:pt x="8313962" y="5108348"/>
              </a:cubicBezTo>
              <a:close/>
              <a:moveTo>
                <a:pt x="8380622" y="5108348"/>
              </a:moveTo>
              <a:cubicBezTo>
                <a:pt x="8365524" y="5108348"/>
                <a:pt x="8353277" y="5096106"/>
                <a:pt x="8353277" y="5081008"/>
              </a:cubicBezTo>
              <a:cubicBezTo>
                <a:pt x="8353277" y="5065911"/>
                <a:pt x="8365524" y="5053669"/>
                <a:pt x="8380622" y="5053669"/>
              </a:cubicBezTo>
              <a:cubicBezTo>
                <a:pt x="8395719" y="5053669"/>
                <a:pt x="8407956" y="5065911"/>
                <a:pt x="8407956" y="5081008"/>
              </a:cubicBezTo>
              <a:cubicBezTo>
                <a:pt x="8407956" y="5096106"/>
                <a:pt x="8395719" y="5108348"/>
                <a:pt x="8380622" y="5108348"/>
              </a:cubicBezTo>
              <a:close/>
              <a:moveTo>
                <a:pt x="8447283" y="5108348"/>
              </a:moveTo>
              <a:cubicBezTo>
                <a:pt x="8432185" y="5108348"/>
                <a:pt x="8419938" y="5096106"/>
                <a:pt x="8419938" y="5081008"/>
              </a:cubicBezTo>
              <a:cubicBezTo>
                <a:pt x="8419938" y="5065911"/>
                <a:pt x="8432185" y="5053669"/>
                <a:pt x="8447283" y="5053669"/>
              </a:cubicBezTo>
              <a:cubicBezTo>
                <a:pt x="8462381" y="5053669"/>
                <a:pt x="8474618" y="5065911"/>
                <a:pt x="8474618" y="5081008"/>
              </a:cubicBezTo>
              <a:cubicBezTo>
                <a:pt x="8474618" y="5096106"/>
                <a:pt x="8462381" y="5108348"/>
                <a:pt x="8447283" y="5108348"/>
              </a:cubicBezTo>
              <a:close/>
              <a:moveTo>
                <a:pt x="8513944" y="5108348"/>
              </a:moveTo>
              <a:cubicBezTo>
                <a:pt x="8498847" y="5108348"/>
                <a:pt x="8486599" y="5096106"/>
                <a:pt x="8486599" y="5081008"/>
              </a:cubicBezTo>
              <a:cubicBezTo>
                <a:pt x="8486599" y="5065911"/>
                <a:pt x="8498847" y="5053669"/>
                <a:pt x="8513944" y="5053669"/>
              </a:cubicBezTo>
              <a:cubicBezTo>
                <a:pt x="8529042" y="5053669"/>
                <a:pt x="8541279" y="5065911"/>
                <a:pt x="8541279" y="5081008"/>
              </a:cubicBezTo>
              <a:cubicBezTo>
                <a:pt x="8541279" y="5096106"/>
                <a:pt x="8529042" y="5108348"/>
                <a:pt x="8513944" y="5108348"/>
              </a:cubicBezTo>
              <a:close/>
              <a:moveTo>
                <a:pt x="8580605" y="5108348"/>
              </a:moveTo>
              <a:cubicBezTo>
                <a:pt x="8565507" y="5108348"/>
                <a:pt x="8553260" y="5096106"/>
                <a:pt x="8553260" y="5081008"/>
              </a:cubicBezTo>
              <a:cubicBezTo>
                <a:pt x="8553260" y="5065911"/>
                <a:pt x="8565507" y="5053669"/>
                <a:pt x="8580605" y="5053669"/>
              </a:cubicBezTo>
              <a:cubicBezTo>
                <a:pt x="8595702" y="5053669"/>
                <a:pt x="8607939" y="5065911"/>
                <a:pt x="8607939" y="5081008"/>
              </a:cubicBezTo>
              <a:cubicBezTo>
                <a:pt x="8607939" y="5096106"/>
                <a:pt x="8595702" y="5108348"/>
                <a:pt x="8580605" y="5108348"/>
              </a:cubicBezTo>
              <a:close/>
              <a:moveTo>
                <a:pt x="8647266" y="5108348"/>
              </a:moveTo>
              <a:cubicBezTo>
                <a:pt x="8632168" y="5108348"/>
                <a:pt x="8619921" y="5096106"/>
                <a:pt x="8619921" y="5081008"/>
              </a:cubicBezTo>
              <a:cubicBezTo>
                <a:pt x="8619921" y="5065911"/>
                <a:pt x="8632168" y="5053669"/>
                <a:pt x="8647266" y="5053669"/>
              </a:cubicBezTo>
              <a:cubicBezTo>
                <a:pt x="8662363" y="5053669"/>
                <a:pt x="8674600" y="5065911"/>
                <a:pt x="8674600" y="5081008"/>
              </a:cubicBezTo>
              <a:cubicBezTo>
                <a:pt x="8674600" y="5096106"/>
                <a:pt x="8662363" y="5108348"/>
                <a:pt x="8647266" y="5108348"/>
              </a:cubicBezTo>
              <a:close/>
              <a:moveTo>
                <a:pt x="8713927" y="5108348"/>
              </a:moveTo>
              <a:cubicBezTo>
                <a:pt x="8698829" y="5108348"/>
                <a:pt x="8686582" y="5096106"/>
                <a:pt x="8686582" y="5081008"/>
              </a:cubicBezTo>
              <a:cubicBezTo>
                <a:pt x="8686582" y="5065911"/>
                <a:pt x="8698829" y="5053669"/>
                <a:pt x="8713927" y="5053669"/>
              </a:cubicBezTo>
              <a:cubicBezTo>
                <a:pt x="8729025" y="5053669"/>
                <a:pt x="8741262" y="5065911"/>
                <a:pt x="8741262" y="5081008"/>
              </a:cubicBezTo>
              <a:cubicBezTo>
                <a:pt x="8741262" y="5096106"/>
                <a:pt x="8729025" y="5108348"/>
                <a:pt x="8713927" y="5108348"/>
              </a:cubicBezTo>
              <a:close/>
              <a:moveTo>
                <a:pt x="8780587" y="5108348"/>
              </a:moveTo>
              <a:cubicBezTo>
                <a:pt x="8765490" y="5108348"/>
                <a:pt x="8753242" y="5096106"/>
                <a:pt x="8753242" y="5081008"/>
              </a:cubicBezTo>
              <a:cubicBezTo>
                <a:pt x="8753242" y="5065911"/>
                <a:pt x="8765490" y="5053669"/>
                <a:pt x="8780587" y="5053669"/>
              </a:cubicBezTo>
              <a:cubicBezTo>
                <a:pt x="8795685" y="5053669"/>
                <a:pt x="8807922" y="5065911"/>
                <a:pt x="8807922" y="5081008"/>
              </a:cubicBezTo>
              <a:cubicBezTo>
                <a:pt x="8807922" y="5096106"/>
                <a:pt x="8795685" y="5108348"/>
                <a:pt x="8780587" y="5108348"/>
              </a:cubicBezTo>
              <a:close/>
              <a:moveTo>
                <a:pt x="8847249" y="5108348"/>
              </a:moveTo>
              <a:cubicBezTo>
                <a:pt x="8832151" y="5108348"/>
                <a:pt x="8819904" y="5096106"/>
                <a:pt x="8819904" y="5081008"/>
              </a:cubicBezTo>
              <a:cubicBezTo>
                <a:pt x="8819904" y="5065911"/>
                <a:pt x="8832151" y="5053669"/>
                <a:pt x="8847249" y="5053669"/>
              </a:cubicBezTo>
              <a:cubicBezTo>
                <a:pt x="8862346" y="5053669"/>
                <a:pt x="8874583" y="5065911"/>
                <a:pt x="8874583" y="5081008"/>
              </a:cubicBezTo>
              <a:cubicBezTo>
                <a:pt x="8874583" y="5096106"/>
                <a:pt x="8862346" y="5108348"/>
                <a:pt x="8847249" y="5108348"/>
              </a:cubicBezTo>
              <a:close/>
              <a:moveTo>
                <a:pt x="8913910" y="5108348"/>
              </a:moveTo>
              <a:cubicBezTo>
                <a:pt x="8898812" y="5108348"/>
                <a:pt x="8886565" y="5096106"/>
                <a:pt x="8886565" y="5081008"/>
              </a:cubicBezTo>
              <a:cubicBezTo>
                <a:pt x="8886565" y="5065911"/>
                <a:pt x="8898812" y="5053669"/>
                <a:pt x="8913910" y="5053669"/>
              </a:cubicBezTo>
              <a:cubicBezTo>
                <a:pt x="8929007" y="5053669"/>
                <a:pt x="8941244" y="5065911"/>
                <a:pt x="8941244" y="5081008"/>
              </a:cubicBezTo>
              <a:cubicBezTo>
                <a:pt x="8941244" y="5096106"/>
                <a:pt x="8929007" y="5108348"/>
                <a:pt x="8913910" y="5108348"/>
              </a:cubicBezTo>
              <a:close/>
              <a:moveTo>
                <a:pt x="8980570" y="5108348"/>
              </a:moveTo>
              <a:cubicBezTo>
                <a:pt x="8965472" y="5108348"/>
                <a:pt x="8953225" y="5096106"/>
                <a:pt x="8953225" y="5081008"/>
              </a:cubicBezTo>
              <a:cubicBezTo>
                <a:pt x="8953225" y="5065911"/>
                <a:pt x="8965472" y="5053669"/>
                <a:pt x="8980570" y="5053669"/>
              </a:cubicBezTo>
              <a:cubicBezTo>
                <a:pt x="8995668" y="5053669"/>
                <a:pt x="9007905" y="5065911"/>
                <a:pt x="9007905" y="5081008"/>
              </a:cubicBezTo>
              <a:cubicBezTo>
                <a:pt x="9007905" y="5096106"/>
                <a:pt x="8995668" y="5108348"/>
                <a:pt x="8980570" y="5108348"/>
              </a:cubicBezTo>
              <a:close/>
              <a:moveTo>
                <a:pt x="9047231" y="5108348"/>
              </a:moveTo>
              <a:cubicBezTo>
                <a:pt x="9032134" y="5108348"/>
                <a:pt x="9019886" y="5096106"/>
                <a:pt x="9019886" y="5081008"/>
              </a:cubicBezTo>
              <a:cubicBezTo>
                <a:pt x="9019886" y="5065911"/>
                <a:pt x="9032134" y="5053669"/>
                <a:pt x="9047231" y="5053669"/>
              </a:cubicBezTo>
              <a:cubicBezTo>
                <a:pt x="9062329" y="5053669"/>
                <a:pt x="9074566" y="5065911"/>
                <a:pt x="9074566" y="5081008"/>
              </a:cubicBezTo>
              <a:cubicBezTo>
                <a:pt x="9074566" y="5096106"/>
                <a:pt x="9062329" y="5108348"/>
                <a:pt x="9047231" y="5108348"/>
              </a:cubicBezTo>
              <a:close/>
              <a:moveTo>
                <a:pt x="9113893" y="5108348"/>
              </a:moveTo>
              <a:cubicBezTo>
                <a:pt x="9098795" y="5108348"/>
                <a:pt x="9086548" y="5096106"/>
                <a:pt x="9086548" y="5081008"/>
              </a:cubicBezTo>
              <a:cubicBezTo>
                <a:pt x="9086548" y="5065911"/>
                <a:pt x="9098795" y="5053669"/>
                <a:pt x="9113893" y="5053669"/>
              </a:cubicBezTo>
              <a:cubicBezTo>
                <a:pt x="9128990" y="5053669"/>
                <a:pt x="9141227" y="5065911"/>
                <a:pt x="9141227" y="5081008"/>
              </a:cubicBezTo>
              <a:cubicBezTo>
                <a:pt x="9141227" y="5096106"/>
                <a:pt x="9128990" y="5108348"/>
                <a:pt x="9113893" y="5108348"/>
              </a:cubicBezTo>
              <a:close/>
              <a:moveTo>
                <a:pt x="9180553" y="5108348"/>
              </a:moveTo>
              <a:cubicBezTo>
                <a:pt x="9165455" y="5108348"/>
                <a:pt x="9153208" y="5096106"/>
                <a:pt x="9153208" y="5081008"/>
              </a:cubicBezTo>
              <a:cubicBezTo>
                <a:pt x="9153208" y="5065911"/>
                <a:pt x="9165455" y="5053669"/>
                <a:pt x="9180553" y="5053669"/>
              </a:cubicBezTo>
              <a:cubicBezTo>
                <a:pt x="9195650" y="5053669"/>
                <a:pt x="9207887" y="5065911"/>
                <a:pt x="9207887" y="5081008"/>
              </a:cubicBezTo>
              <a:cubicBezTo>
                <a:pt x="9207887" y="5096106"/>
                <a:pt x="9195650" y="5108348"/>
                <a:pt x="9180553" y="5108348"/>
              </a:cubicBezTo>
              <a:close/>
              <a:moveTo>
                <a:pt x="9247214" y="5108348"/>
              </a:moveTo>
              <a:cubicBezTo>
                <a:pt x="9232116" y="5108348"/>
                <a:pt x="9219869" y="5096106"/>
                <a:pt x="9219869" y="5081008"/>
              </a:cubicBezTo>
              <a:cubicBezTo>
                <a:pt x="9219869" y="5065911"/>
                <a:pt x="9232116" y="5053669"/>
                <a:pt x="9247214" y="5053669"/>
              </a:cubicBezTo>
              <a:cubicBezTo>
                <a:pt x="9262312" y="5053669"/>
                <a:pt x="9274549" y="5065911"/>
                <a:pt x="9274549" y="5081008"/>
              </a:cubicBezTo>
              <a:cubicBezTo>
                <a:pt x="9274549" y="5096106"/>
                <a:pt x="9262312" y="5108348"/>
                <a:pt x="9247214" y="5108348"/>
              </a:cubicBezTo>
              <a:close/>
              <a:moveTo>
                <a:pt x="9313875" y="5108348"/>
              </a:moveTo>
              <a:cubicBezTo>
                <a:pt x="9298778" y="5108348"/>
                <a:pt x="9286530" y="5096106"/>
                <a:pt x="9286530" y="5081008"/>
              </a:cubicBezTo>
              <a:cubicBezTo>
                <a:pt x="9286530" y="5065911"/>
                <a:pt x="9298778" y="5053669"/>
                <a:pt x="9313875" y="5053669"/>
              </a:cubicBezTo>
              <a:cubicBezTo>
                <a:pt x="9328973" y="5053669"/>
                <a:pt x="9341210" y="5065911"/>
                <a:pt x="9341210" y="5081008"/>
              </a:cubicBezTo>
              <a:cubicBezTo>
                <a:pt x="9341210" y="5096106"/>
                <a:pt x="9328973" y="5108348"/>
                <a:pt x="9313875" y="5108348"/>
              </a:cubicBezTo>
              <a:close/>
              <a:moveTo>
                <a:pt x="9380536" y="5108348"/>
              </a:moveTo>
              <a:cubicBezTo>
                <a:pt x="9365438" y="5108348"/>
                <a:pt x="9353191" y="5096106"/>
                <a:pt x="9353191" y="5081008"/>
              </a:cubicBezTo>
              <a:cubicBezTo>
                <a:pt x="9353191" y="5065911"/>
                <a:pt x="9365438" y="5053669"/>
                <a:pt x="9380536" y="5053669"/>
              </a:cubicBezTo>
              <a:cubicBezTo>
                <a:pt x="9395633" y="5053669"/>
                <a:pt x="9407870" y="5065911"/>
                <a:pt x="9407870" y="5081008"/>
              </a:cubicBezTo>
              <a:cubicBezTo>
                <a:pt x="9407870" y="5096106"/>
                <a:pt x="9395633" y="5108348"/>
                <a:pt x="9380536" y="5108348"/>
              </a:cubicBezTo>
              <a:close/>
              <a:moveTo>
                <a:pt x="9447197" y="5108348"/>
              </a:moveTo>
              <a:cubicBezTo>
                <a:pt x="9432099" y="5108348"/>
                <a:pt x="9419852" y="5096106"/>
                <a:pt x="9419852" y="5081008"/>
              </a:cubicBezTo>
              <a:cubicBezTo>
                <a:pt x="9419852" y="5065911"/>
                <a:pt x="9432099" y="5053669"/>
                <a:pt x="9447197" y="5053669"/>
              </a:cubicBezTo>
              <a:cubicBezTo>
                <a:pt x="9462294" y="5053669"/>
                <a:pt x="9474531" y="5065911"/>
                <a:pt x="9474531" y="5081008"/>
              </a:cubicBezTo>
              <a:cubicBezTo>
                <a:pt x="9474531" y="5096106"/>
                <a:pt x="9462294" y="5108348"/>
                <a:pt x="9447197" y="5108348"/>
              </a:cubicBezTo>
              <a:close/>
              <a:moveTo>
                <a:pt x="9513858" y="5108348"/>
              </a:moveTo>
              <a:cubicBezTo>
                <a:pt x="9498760" y="5108348"/>
                <a:pt x="9486513" y="5096106"/>
                <a:pt x="9486513" y="5081008"/>
              </a:cubicBezTo>
              <a:cubicBezTo>
                <a:pt x="9486513" y="5065911"/>
                <a:pt x="9498760" y="5053669"/>
                <a:pt x="9513858" y="5053669"/>
              </a:cubicBezTo>
              <a:cubicBezTo>
                <a:pt x="9528956" y="5053669"/>
                <a:pt x="9541193" y="5065911"/>
                <a:pt x="9541193" y="5081008"/>
              </a:cubicBezTo>
              <a:cubicBezTo>
                <a:pt x="9541193" y="5096106"/>
                <a:pt x="9528956" y="5108348"/>
                <a:pt x="9513858" y="5108348"/>
              </a:cubicBezTo>
              <a:close/>
              <a:moveTo>
                <a:pt x="9580518" y="5108348"/>
              </a:moveTo>
              <a:cubicBezTo>
                <a:pt x="9565421" y="5108348"/>
                <a:pt x="9553173" y="5096106"/>
                <a:pt x="9553173" y="5081008"/>
              </a:cubicBezTo>
              <a:cubicBezTo>
                <a:pt x="9553173" y="5065911"/>
                <a:pt x="9565421" y="5053669"/>
                <a:pt x="9580518" y="5053669"/>
              </a:cubicBezTo>
              <a:cubicBezTo>
                <a:pt x="9595616" y="5053669"/>
                <a:pt x="9607853" y="5065911"/>
                <a:pt x="9607853" y="5081008"/>
              </a:cubicBezTo>
              <a:cubicBezTo>
                <a:pt x="9607853" y="5096106"/>
                <a:pt x="9595616" y="5108348"/>
                <a:pt x="9580518" y="5108348"/>
              </a:cubicBezTo>
              <a:close/>
              <a:moveTo>
                <a:pt x="9647180" y="5108348"/>
              </a:moveTo>
              <a:cubicBezTo>
                <a:pt x="9632082" y="5108348"/>
                <a:pt x="9619835" y="5096106"/>
                <a:pt x="9619835" y="5081008"/>
              </a:cubicBezTo>
              <a:cubicBezTo>
                <a:pt x="9619835" y="5065911"/>
                <a:pt x="9632082" y="5053669"/>
                <a:pt x="9647180" y="5053669"/>
              </a:cubicBezTo>
              <a:cubicBezTo>
                <a:pt x="9662277" y="5053669"/>
                <a:pt x="9674514" y="5065911"/>
                <a:pt x="9674514" y="5081008"/>
              </a:cubicBezTo>
              <a:cubicBezTo>
                <a:pt x="9674514" y="5096106"/>
                <a:pt x="9662277" y="5108348"/>
                <a:pt x="9647180" y="5108348"/>
              </a:cubicBezTo>
              <a:close/>
              <a:moveTo>
                <a:pt x="2514459" y="5041719"/>
              </a:moveTo>
              <a:cubicBezTo>
                <a:pt x="2499361" y="5041719"/>
                <a:pt x="2487119" y="5029477"/>
                <a:pt x="2487119" y="5014380"/>
              </a:cubicBezTo>
              <a:cubicBezTo>
                <a:pt x="2487119" y="4999282"/>
                <a:pt x="2499361" y="4987040"/>
                <a:pt x="2514459" y="4987040"/>
              </a:cubicBezTo>
              <a:cubicBezTo>
                <a:pt x="2529556" y="4987040"/>
                <a:pt x="2541798" y="4999282"/>
                <a:pt x="2541798" y="5014380"/>
              </a:cubicBezTo>
              <a:cubicBezTo>
                <a:pt x="2541798" y="5029477"/>
                <a:pt x="2529556" y="5041719"/>
                <a:pt x="2514459" y="5041719"/>
              </a:cubicBezTo>
              <a:close/>
              <a:moveTo>
                <a:pt x="2581120" y="5041719"/>
              </a:moveTo>
              <a:cubicBezTo>
                <a:pt x="2566022" y="5041719"/>
                <a:pt x="2553780" y="5029477"/>
                <a:pt x="2553780" y="5014380"/>
              </a:cubicBezTo>
              <a:cubicBezTo>
                <a:pt x="2553780" y="4999282"/>
                <a:pt x="2566022" y="4987040"/>
                <a:pt x="2581120" y="4987040"/>
              </a:cubicBezTo>
              <a:cubicBezTo>
                <a:pt x="2596218" y="4987040"/>
                <a:pt x="2608460" y="4999282"/>
                <a:pt x="2608460" y="5014380"/>
              </a:cubicBezTo>
              <a:cubicBezTo>
                <a:pt x="2608460" y="5029477"/>
                <a:pt x="2596218" y="5041719"/>
                <a:pt x="2581120" y="5041719"/>
              </a:cubicBezTo>
              <a:close/>
              <a:moveTo>
                <a:pt x="2647780" y="5041719"/>
              </a:moveTo>
              <a:cubicBezTo>
                <a:pt x="2632683" y="5041719"/>
                <a:pt x="2620440" y="5029477"/>
                <a:pt x="2620440" y="5014380"/>
              </a:cubicBezTo>
              <a:cubicBezTo>
                <a:pt x="2620440" y="4999282"/>
                <a:pt x="2632683" y="4987040"/>
                <a:pt x="2647780" y="4987040"/>
              </a:cubicBezTo>
              <a:cubicBezTo>
                <a:pt x="2662878" y="4987040"/>
                <a:pt x="2675120" y="4999282"/>
                <a:pt x="2675120" y="5014380"/>
              </a:cubicBezTo>
              <a:cubicBezTo>
                <a:pt x="2675120" y="5029477"/>
                <a:pt x="2662878" y="5041719"/>
                <a:pt x="2647780" y="5041719"/>
              </a:cubicBezTo>
              <a:close/>
              <a:moveTo>
                <a:pt x="2714441" y="5041719"/>
              </a:moveTo>
              <a:cubicBezTo>
                <a:pt x="2699344" y="5041719"/>
                <a:pt x="2687102" y="5029477"/>
                <a:pt x="2687102" y="5014380"/>
              </a:cubicBezTo>
              <a:cubicBezTo>
                <a:pt x="2687102" y="4999282"/>
                <a:pt x="2699344" y="4987040"/>
                <a:pt x="2714441" y="4987040"/>
              </a:cubicBezTo>
              <a:cubicBezTo>
                <a:pt x="2729539" y="4987040"/>
                <a:pt x="2741781" y="4999282"/>
                <a:pt x="2741781" y="5014380"/>
              </a:cubicBezTo>
              <a:cubicBezTo>
                <a:pt x="2741781" y="5029477"/>
                <a:pt x="2729539" y="5041719"/>
                <a:pt x="2714441" y="5041719"/>
              </a:cubicBezTo>
              <a:close/>
              <a:moveTo>
                <a:pt x="2781103" y="5041719"/>
              </a:moveTo>
              <a:cubicBezTo>
                <a:pt x="2766005" y="5041719"/>
                <a:pt x="2753763" y="5029477"/>
                <a:pt x="2753763" y="5014380"/>
              </a:cubicBezTo>
              <a:cubicBezTo>
                <a:pt x="2753763" y="4999282"/>
                <a:pt x="2766005" y="4987040"/>
                <a:pt x="2781103" y="4987040"/>
              </a:cubicBezTo>
              <a:cubicBezTo>
                <a:pt x="2796200" y="4987040"/>
                <a:pt x="2808442" y="4999282"/>
                <a:pt x="2808442" y="5014380"/>
              </a:cubicBezTo>
              <a:cubicBezTo>
                <a:pt x="2808442" y="5029477"/>
                <a:pt x="2796200" y="5041719"/>
                <a:pt x="2781103" y="5041719"/>
              </a:cubicBezTo>
              <a:close/>
              <a:moveTo>
                <a:pt x="2847763" y="5041719"/>
              </a:moveTo>
              <a:cubicBezTo>
                <a:pt x="2832665" y="5041719"/>
                <a:pt x="2820423" y="5029477"/>
                <a:pt x="2820423" y="5014380"/>
              </a:cubicBezTo>
              <a:cubicBezTo>
                <a:pt x="2820423" y="4999282"/>
                <a:pt x="2832665" y="4987040"/>
                <a:pt x="2847763" y="4987040"/>
              </a:cubicBezTo>
              <a:cubicBezTo>
                <a:pt x="2862861" y="4987040"/>
                <a:pt x="2875103" y="4999282"/>
                <a:pt x="2875103" y="5014380"/>
              </a:cubicBezTo>
              <a:cubicBezTo>
                <a:pt x="2875103" y="5029477"/>
                <a:pt x="2862861" y="5041719"/>
                <a:pt x="2847763" y="5041719"/>
              </a:cubicBezTo>
              <a:close/>
              <a:moveTo>
                <a:pt x="2914424" y="5041719"/>
              </a:moveTo>
              <a:cubicBezTo>
                <a:pt x="2899327" y="5041719"/>
                <a:pt x="2887084" y="5029477"/>
                <a:pt x="2887084" y="5014380"/>
              </a:cubicBezTo>
              <a:cubicBezTo>
                <a:pt x="2887084" y="4999282"/>
                <a:pt x="2899327" y="4987040"/>
                <a:pt x="2914424" y="4987040"/>
              </a:cubicBezTo>
              <a:cubicBezTo>
                <a:pt x="2929522" y="4987040"/>
                <a:pt x="2941764" y="4999282"/>
                <a:pt x="2941764" y="5014380"/>
              </a:cubicBezTo>
              <a:cubicBezTo>
                <a:pt x="2941764" y="5029477"/>
                <a:pt x="2929522" y="5041719"/>
                <a:pt x="2914424" y="5041719"/>
              </a:cubicBezTo>
              <a:close/>
              <a:moveTo>
                <a:pt x="2981085" y="5041719"/>
              </a:moveTo>
              <a:cubicBezTo>
                <a:pt x="2965988" y="5041719"/>
                <a:pt x="2953746" y="5029477"/>
                <a:pt x="2953746" y="5014380"/>
              </a:cubicBezTo>
              <a:cubicBezTo>
                <a:pt x="2953746" y="4999282"/>
                <a:pt x="2965988" y="4987040"/>
                <a:pt x="2981085" y="4987040"/>
              </a:cubicBezTo>
              <a:cubicBezTo>
                <a:pt x="2996183" y="4987040"/>
                <a:pt x="3008425" y="4999282"/>
                <a:pt x="3008425" y="5014380"/>
              </a:cubicBezTo>
              <a:cubicBezTo>
                <a:pt x="3008425" y="5029477"/>
                <a:pt x="2996183" y="5041719"/>
                <a:pt x="2981085" y="5041719"/>
              </a:cubicBezTo>
              <a:close/>
              <a:moveTo>
                <a:pt x="3047746" y="5041719"/>
              </a:moveTo>
              <a:cubicBezTo>
                <a:pt x="3032648" y="5041719"/>
                <a:pt x="3020406" y="5029477"/>
                <a:pt x="3020406" y="5014380"/>
              </a:cubicBezTo>
              <a:cubicBezTo>
                <a:pt x="3020406" y="4999282"/>
                <a:pt x="3032648" y="4987040"/>
                <a:pt x="3047746" y="4987040"/>
              </a:cubicBezTo>
              <a:cubicBezTo>
                <a:pt x="3062843" y="4987040"/>
                <a:pt x="3075085" y="4999282"/>
                <a:pt x="3075085" y="5014380"/>
              </a:cubicBezTo>
              <a:cubicBezTo>
                <a:pt x="3075085" y="5029477"/>
                <a:pt x="3062843" y="5041719"/>
                <a:pt x="3047746" y="5041719"/>
              </a:cubicBezTo>
              <a:close/>
              <a:moveTo>
                <a:pt x="3114407" y="5041719"/>
              </a:moveTo>
              <a:cubicBezTo>
                <a:pt x="3099309" y="5041719"/>
                <a:pt x="3087067" y="5029477"/>
                <a:pt x="3087067" y="5014380"/>
              </a:cubicBezTo>
              <a:cubicBezTo>
                <a:pt x="3087067" y="4999282"/>
                <a:pt x="3099309" y="4987040"/>
                <a:pt x="3114407" y="4987040"/>
              </a:cubicBezTo>
              <a:cubicBezTo>
                <a:pt x="3129505" y="4987040"/>
                <a:pt x="3141747" y="4999282"/>
                <a:pt x="3141747" y="5014380"/>
              </a:cubicBezTo>
              <a:cubicBezTo>
                <a:pt x="3141747" y="5029477"/>
                <a:pt x="3129505" y="5041719"/>
                <a:pt x="3114407" y="5041719"/>
              </a:cubicBezTo>
              <a:close/>
              <a:moveTo>
                <a:pt x="3181068" y="5041719"/>
              </a:moveTo>
              <a:cubicBezTo>
                <a:pt x="3165971" y="5041719"/>
                <a:pt x="3153728" y="5029477"/>
                <a:pt x="3153728" y="5014380"/>
              </a:cubicBezTo>
              <a:cubicBezTo>
                <a:pt x="3153728" y="4999282"/>
                <a:pt x="3165971" y="4987040"/>
                <a:pt x="3181068" y="4987040"/>
              </a:cubicBezTo>
              <a:cubicBezTo>
                <a:pt x="3196166" y="4987040"/>
                <a:pt x="3208408" y="4999282"/>
                <a:pt x="3208408" y="5014380"/>
              </a:cubicBezTo>
              <a:cubicBezTo>
                <a:pt x="3208408" y="5029477"/>
                <a:pt x="3196166" y="5041719"/>
                <a:pt x="3181068" y="5041719"/>
              </a:cubicBezTo>
              <a:close/>
              <a:moveTo>
                <a:pt x="3247728" y="5041719"/>
              </a:moveTo>
              <a:cubicBezTo>
                <a:pt x="3232631" y="5041719"/>
                <a:pt x="3220389" y="5029477"/>
                <a:pt x="3220389" y="5014380"/>
              </a:cubicBezTo>
              <a:cubicBezTo>
                <a:pt x="3220389" y="4999282"/>
                <a:pt x="3232631" y="4987040"/>
                <a:pt x="3247728" y="4987040"/>
              </a:cubicBezTo>
              <a:cubicBezTo>
                <a:pt x="3262826" y="4987040"/>
                <a:pt x="3275068" y="4999282"/>
                <a:pt x="3275068" y="5014380"/>
              </a:cubicBezTo>
              <a:cubicBezTo>
                <a:pt x="3275068" y="5029477"/>
                <a:pt x="3262826" y="5041719"/>
                <a:pt x="3247728" y="5041719"/>
              </a:cubicBezTo>
              <a:close/>
              <a:moveTo>
                <a:pt x="3314390" y="5041719"/>
              </a:moveTo>
              <a:cubicBezTo>
                <a:pt x="3299292" y="5041719"/>
                <a:pt x="3287050" y="5029477"/>
                <a:pt x="3287050" y="5014380"/>
              </a:cubicBezTo>
              <a:cubicBezTo>
                <a:pt x="3287050" y="4999282"/>
                <a:pt x="3299292" y="4987040"/>
                <a:pt x="3314390" y="4987040"/>
              </a:cubicBezTo>
              <a:cubicBezTo>
                <a:pt x="3329487" y="4987040"/>
                <a:pt x="3341729" y="4999282"/>
                <a:pt x="3341729" y="5014380"/>
              </a:cubicBezTo>
              <a:cubicBezTo>
                <a:pt x="3341729" y="5029477"/>
                <a:pt x="3329487" y="5041719"/>
                <a:pt x="3314390" y="5041719"/>
              </a:cubicBezTo>
              <a:close/>
              <a:moveTo>
                <a:pt x="3447711" y="5041719"/>
              </a:moveTo>
              <a:cubicBezTo>
                <a:pt x="3432614" y="5041719"/>
                <a:pt x="3420371" y="5029477"/>
                <a:pt x="3420371" y="5014380"/>
              </a:cubicBezTo>
              <a:cubicBezTo>
                <a:pt x="3420371" y="4999282"/>
                <a:pt x="3432614" y="4987040"/>
                <a:pt x="3447711" y="4987040"/>
              </a:cubicBezTo>
              <a:cubicBezTo>
                <a:pt x="3462809" y="4987040"/>
                <a:pt x="3475051" y="4999282"/>
                <a:pt x="3475051" y="5014380"/>
              </a:cubicBezTo>
              <a:cubicBezTo>
                <a:pt x="3475051" y="5029477"/>
                <a:pt x="3462809" y="5041719"/>
                <a:pt x="3447711" y="5041719"/>
              </a:cubicBezTo>
              <a:close/>
              <a:moveTo>
                <a:pt x="3514372" y="5041719"/>
              </a:moveTo>
              <a:cubicBezTo>
                <a:pt x="3499275" y="5041719"/>
                <a:pt x="3487033" y="5029477"/>
                <a:pt x="3487033" y="5014380"/>
              </a:cubicBezTo>
              <a:cubicBezTo>
                <a:pt x="3487033" y="4999282"/>
                <a:pt x="3499275" y="4987040"/>
                <a:pt x="3514372" y="4987040"/>
              </a:cubicBezTo>
              <a:cubicBezTo>
                <a:pt x="3529470" y="4987040"/>
                <a:pt x="3541712" y="4999282"/>
                <a:pt x="3541712" y="5014380"/>
              </a:cubicBezTo>
              <a:cubicBezTo>
                <a:pt x="3541712" y="5029477"/>
                <a:pt x="3529470" y="5041719"/>
                <a:pt x="3514372" y="5041719"/>
              </a:cubicBezTo>
              <a:close/>
              <a:moveTo>
                <a:pt x="3581034" y="5041719"/>
              </a:moveTo>
              <a:cubicBezTo>
                <a:pt x="3565936" y="5041719"/>
                <a:pt x="3553694" y="5029477"/>
                <a:pt x="3553694" y="5014380"/>
              </a:cubicBezTo>
              <a:cubicBezTo>
                <a:pt x="3553694" y="4999282"/>
                <a:pt x="3565936" y="4987040"/>
                <a:pt x="3581034" y="4987040"/>
              </a:cubicBezTo>
              <a:cubicBezTo>
                <a:pt x="3596131" y="4987040"/>
                <a:pt x="3608373" y="4999282"/>
                <a:pt x="3608373" y="5014380"/>
              </a:cubicBezTo>
              <a:cubicBezTo>
                <a:pt x="3608373" y="5029477"/>
                <a:pt x="3596131" y="5041719"/>
                <a:pt x="3581034" y="5041719"/>
              </a:cubicBezTo>
              <a:close/>
              <a:moveTo>
                <a:pt x="3714355" y="5041719"/>
              </a:moveTo>
              <a:cubicBezTo>
                <a:pt x="3699258" y="5041719"/>
                <a:pt x="3687015" y="5029477"/>
                <a:pt x="3687015" y="5014380"/>
              </a:cubicBezTo>
              <a:cubicBezTo>
                <a:pt x="3687015" y="4999282"/>
                <a:pt x="3699258" y="4987040"/>
                <a:pt x="3714355" y="4987040"/>
              </a:cubicBezTo>
              <a:cubicBezTo>
                <a:pt x="3729453" y="4987040"/>
                <a:pt x="3741695" y="4999282"/>
                <a:pt x="3741695" y="5014380"/>
              </a:cubicBezTo>
              <a:cubicBezTo>
                <a:pt x="3741695" y="5029477"/>
                <a:pt x="3729453" y="5041719"/>
                <a:pt x="3714355" y="5041719"/>
              </a:cubicBezTo>
              <a:close/>
              <a:moveTo>
                <a:pt x="3781016" y="5041719"/>
              </a:moveTo>
              <a:cubicBezTo>
                <a:pt x="3765919" y="5041719"/>
                <a:pt x="3753677" y="5029477"/>
                <a:pt x="3753677" y="5014380"/>
              </a:cubicBezTo>
              <a:cubicBezTo>
                <a:pt x="3753677" y="4999282"/>
                <a:pt x="3765919" y="4987040"/>
                <a:pt x="3781016" y="4987040"/>
              </a:cubicBezTo>
              <a:cubicBezTo>
                <a:pt x="3796114" y="4987040"/>
                <a:pt x="3808356" y="4999282"/>
                <a:pt x="3808356" y="5014380"/>
              </a:cubicBezTo>
              <a:cubicBezTo>
                <a:pt x="3808356" y="5029477"/>
                <a:pt x="3796114" y="5041719"/>
                <a:pt x="3781016" y="5041719"/>
              </a:cubicBezTo>
              <a:close/>
              <a:moveTo>
                <a:pt x="3980999" y="5041719"/>
              </a:moveTo>
              <a:cubicBezTo>
                <a:pt x="3965902" y="5041719"/>
                <a:pt x="3953659" y="5029477"/>
                <a:pt x="3953659" y="5014380"/>
              </a:cubicBezTo>
              <a:cubicBezTo>
                <a:pt x="3953659" y="4999282"/>
                <a:pt x="3965902" y="4987040"/>
                <a:pt x="3980999" y="4987040"/>
              </a:cubicBezTo>
              <a:cubicBezTo>
                <a:pt x="3996097" y="4987040"/>
                <a:pt x="4008339" y="4999282"/>
                <a:pt x="4008339" y="5014380"/>
              </a:cubicBezTo>
              <a:cubicBezTo>
                <a:pt x="4008339" y="5029477"/>
                <a:pt x="3996097" y="5041719"/>
                <a:pt x="3980999" y="5041719"/>
              </a:cubicBezTo>
              <a:close/>
              <a:moveTo>
                <a:pt x="4314303" y="5041719"/>
              </a:moveTo>
              <a:cubicBezTo>
                <a:pt x="4299206" y="5041719"/>
                <a:pt x="4286964" y="5029477"/>
                <a:pt x="4286964" y="5014380"/>
              </a:cubicBezTo>
              <a:cubicBezTo>
                <a:pt x="4286964" y="4999282"/>
                <a:pt x="4299206" y="4987040"/>
                <a:pt x="4314303" y="4987040"/>
              </a:cubicBezTo>
              <a:cubicBezTo>
                <a:pt x="4329401" y="4987040"/>
                <a:pt x="4341643" y="4999282"/>
                <a:pt x="4341643" y="5014380"/>
              </a:cubicBezTo>
              <a:cubicBezTo>
                <a:pt x="4341643" y="5029477"/>
                <a:pt x="4329401" y="5041719"/>
                <a:pt x="4314303" y="5041719"/>
              </a:cubicBezTo>
              <a:close/>
              <a:moveTo>
                <a:pt x="4447625" y="5041719"/>
              </a:moveTo>
              <a:cubicBezTo>
                <a:pt x="4432527" y="5041719"/>
                <a:pt x="4420285" y="5029477"/>
                <a:pt x="4420285" y="5014380"/>
              </a:cubicBezTo>
              <a:cubicBezTo>
                <a:pt x="4420285" y="4999282"/>
                <a:pt x="4432527" y="4987040"/>
                <a:pt x="4447625" y="4987040"/>
              </a:cubicBezTo>
              <a:cubicBezTo>
                <a:pt x="4462723" y="4987040"/>
                <a:pt x="4474965" y="4999282"/>
                <a:pt x="4474965" y="5014380"/>
              </a:cubicBezTo>
              <a:cubicBezTo>
                <a:pt x="4474965" y="5029477"/>
                <a:pt x="4462723" y="5041719"/>
                <a:pt x="4447625" y="5041719"/>
              </a:cubicBezTo>
              <a:close/>
              <a:moveTo>
                <a:pt x="4514286" y="5041719"/>
              </a:moveTo>
              <a:cubicBezTo>
                <a:pt x="4499189" y="5041719"/>
                <a:pt x="4486946" y="5029477"/>
                <a:pt x="4486946" y="5014380"/>
              </a:cubicBezTo>
              <a:cubicBezTo>
                <a:pt x="4486946" y="4999282"/>
                <a:pt x="4499189" y="4987040"/>
                <a:pt x="4514286" y="4987040"/>
              </a:cubicBezTo>
              <a:cubicBezTo>
                <a:pt x="4529384" y="4987040"/>
                <a:pt x="4541626" y="4999282"/>
                <a:pt x="4541626" y="5014380"/>
              </a:cubicBezTo>
              <a:cubicBezTo>
                <a:pt x="4541626" y="5029477"/>
                <a:pt x="4529384" y="5041719"/>
                <a:pt x="4514286" y="5041719"/>
              </a:cubicBezTo>
              <a:close/>
              <a:moveTo>
                <a:pt x="4914252" y="5041719"/>
              </a:moveTo>
              <a:cubicBezTo>
                <a:pt x="4899154" y="5041719"/>
                <a:pt x="4886912" y="5029477"/>
                <a:pt x="4886912" y="5014380"/>
              </a:cubicBezTo>
              <a:cubicBezTo>
                <a:pt x="4886912" y="4999282"/>
                <a:pt x="4899154" y="4987040"/>
                <a:pt x="4914252" y="4987040"/>
              </a:cubicBezTo>
              <a:cubicBezTo>
                <a:pt x="4929349" y="4987040"/>
                <a:pt x="4941591" y="4999282"/>
                <a:pt x="4941591" y="5014380"/>
              </a:cubicBezTo>
              <a:cubicBezTo>
                <a:pt x="4941591" y="5029477"/>
                <a:pt x="4929349" y="5041719"/>
                <a:pt x="4914252" y="5041719"/>
              </a:cubicBezTo>
              <a:close/>
              <a:moveTo>
                <a:pt x="4980913" y="5041719"/>
              </a:moveTo>
              <a:cubicBezTo>
                <a:pt x="4965815" y="5041719"/>
                <a:pt x="4953573" y="5029477"/>
                <a:pt x="4953573" y="5014380"/>
              </a:cubicBezTo>
              <a:cubicBezTo>
                <a:pt x="4953573" y="4999282"/>
                <a:pt x="4965815" y="4987040"/>
                <a:pt x="4980913" y="4987040"/>
              </a:cubicBezTo>
              <a:cubicBezTo>
                <a:pt x="4996011" y="4987040"/>
                <a:pt x="5008253" y="4999282"/>
                <a:pt x="5008253" y="5014380"/>
              </a:cubicBezTo>
              <a:cubicBezTo>
                <a:pt x="5008253" y="5029477"/>
                <a:pt x="4996011" y="5041719"/>
                <a:pt x="4980913" y="5041719"/>
              </a:cubicBezTo>
              <a:close/>
              <a:moveTo>
                <a:pt x="5047573" y="5041719"/>
              </a:moveTo>
              <a:cubicBezTo>
                <a:pt x="5032476" y="5041719"/>
                <a:pt x="5020233" y="5029477"/>
                <a:pt x="5020233" y="5014380"/>
              </a:cubicBezTo>
              <a:cubicBezTo>
                <a:pt x="5020233" y="4999282"/>
                <a:pt x="5032476" y="4987040"/>
                <a:pt x="5047573" y="4987040"/>
              </a:cubicBezTo>
              <a:cubicBezTo>
                <a:pt x="5062671" y="4987040"/>
                <a:pt x="5074913" y="4999282"/>
                <a:pt x="5074913" y="5014380"/>
              </a:cubicBezTo>
              <a:cubicBezTo>
                <a:pt x="5074913" y="5029477"/>
                <a:pt x="5062671" y="5041719"/>
                <a:pt x="5047573" y="5041719"/>
              </a:cubicBezTo>
              <a:close/>
              <a:moveTo>
                <a:pt x="5114234" y="5041719"/>
              </a:moveTo>
              <a:cubicBezTo>
                <a:pt x="5099137" y="5041719"/>
                <a:pt x="5086895" y="5029477"/>
                <a:pt x="5086895" y="5014380"/>
              </a:cubicBezTo>
              <a:cubicBezTo>
                <a:pt x="5086895" y="4999282"/>
                <a:pt x="5099137" y="4987040"/>
                <a:pt x="5114234" y="4987040"/>
              </a:cubicBezTo>
              <a:cubicBezTo>
                <a:pt x="5129332" y="4987040"/>
                <a:pt x="5141574" y="4999282"/>
                <a:pt x="5141574" y="5014380"/>
              </a:cubicBezTo>
              <a:cubicBezTo>
                <a:pt x="5141574" y="5029477"/>
                <a:pt x="5129332" y="5041719"/>
                <a:pt x="5114234" y="5041719"/>
              </a:cubicBezTo>
              <a:close/>
              <a:moveTo>
                <a:pt x="5180896" y="5041719"/>
              </a:moveTo>
              <a:cubicBezTo>
                <a:pt x="5165798" y="5041719"/>
                <a:pt x="5153556" y="5029477"/>
                <a:pt x="5153556" y="5014380"/>
              </a:cubicBezTo>
              <a:cubicBezTo>
                <a:pt x="5153556" y="4999282"/>
                <a:pt x="5165798" y="4987040"/>
                <a:pt x="5180896" y="4987040"/>
              </a:cubicBezTo>
              <a:cubicBezTo>
                <a:pt x="5195993" y="4987040"/>
                <a:pt x="5208235" y="4999282"/>
                <a:pt x="5208235" y="5014380"/>
              </a:cubicBezTo>
              <a:cubicBezTo>
                <a:pt x="5208235" y="5029477"/>
                <a:pt x="5195993" y="5041719"/>
                <a:pt x="5180896" y="5041719"/>
              </a:cubicBezTo>
              <a:close/>
              <a:moveTo>
                <a:pt x="5247556" y="5041719"/>
              </a:moveTo>
              <a:cubicBezTo>
                <a:pt x="5232458" y="5041719"/>
                <a:pt x="5220216" y="5029477"/>
                <a:pt x="5220216" y="5014380"/>
              </a:cubicBezTo>
              <a:cubicBezTo>
                <a:pt x="5220216" y="4999282"/>
                <a:pt x="5232458" y="4987040"/>
                <a:pt x="5247556" y="4987040"/>
              </a:cubicBezTo>
              <a:cubicBezTo>
                <a:pt x="5262654" y="4987040"/>
                <a:pt x="5274896" y="4999282"/>
                <a:pt x="5274896" y="5014380"/>
              </a:cubicBezTo>
              <a:cubicBezTo>
                <a:pt x="5274896" y="5029477"/>
                <a:pt x="5262654" y="5041719"/>
                <a:pt x="5247556" y="5041719"/>
              </a:cubicBezTo>
              <a:close/>
              <a:moveTo>
                <a:pt x="5314217" y="5041719"/>
              </a:moveTo>
              <a:cubicBezTo>
                <a:pt x="5299120" y="5041719"/>
                <a:pt x="5286877" y="5029477"/>
                <a:pt x="5286877" y="5014380"/>
              </a:cubicBezTo>
              <a:cubicBezTo>
                <a:pt x="5286877" y="4999282"/>
                <a:pt x="5299120" y="4987040"/>
                <a:pt x="5314217" y="4987040"/>
              </a:cubicBezTo>
              <a:cubicBezTo>
                <a:pt x="5329315" y="4987040"/>
                <a:pt x="5341557" y="4999282"/>
                <a:pt x="5341557" y="5014380"/>
              </a:cubicBezTo>
              <a:cubicBezTo>
                <a:pt x="5341557" y="5029477"/>
                <a:pt x="5329315" y="5041719"/>
                <a:pt x="5314217" y="5041719"/>
              </a:cubicBezTo>
              <a:close/>
              <a:moveTo>
                <a:pt x="5380878" y="5041719"/>
              </a:moveTo>
              <a:cubicBezTo>
                <a:pt x="5365781" y="5041719"/>
                <a:pt x="5353539" y="5029477"/>
                <a:pt x="5353539" y="5014380"/>
              </a:cubicBezTo>
              <a:cubicBezTo>
                <a:pt x="5353539" y="4999282"/>
                <a:pt x="5365781" y="4987040"/>
                <a:pt x="5380878" y="4987040"/>
              </a:cubicBezTo>
              <a:cubicBezTo>
                <a:pt x="5395976" y="4987040"/>
                <a:pt x="5408218" y="4999282"/>
                <a:pt x="5408218" y="5014380"/>
              </a:cubicBezTo>
              <a:cubicBezTo>
                <a:pt x="5408218" y="5029477"/>
                <a:pt x="5395976" y="5041719"/>
                <a:pt x="5380878" y="5041719"/>
              </a:cubicBezTo>
              <a:close/>
              <a:moveTo>
                <a:pt x="6914082" y="5041719"/>
              </a:moveTo>
              <a:cubicBezTo>
                <a:pt x="6898985" y="5041719"/>
                <a:pt x="6886737" y="5029477"/>
                <a:pt x="6886737" y="5014380"/>
              </a:cubicBezTo>
              <a:cubicBezTo>
                <a:pt x="6886737" y="4999282"/>
                <a:pt x="6898985" y="4987040"/>
                <a:pt x="6914082" y="4987040"/>
              </a:cubicBezTo>
              <a:cubicBezTo>
                <a:pt x="6929180" y="4987040"/>
                <a:pt x="6941417" y="4999282"/>
                <a:pt x="6941417" y="5014380"/>
              </a:cubicBezTo>
              <a:cubicBezTo>
                <a:pt x="6941417" y="5029477"/>
                <a:pt x="6929180" y="5041719"/>
                <a:pt x="6914082" y="5041719"/>
              </a:cubicBezTo>
              <a:close/>
              <a:moveTo>
                <a:pt x="7180725" y="5041719"/>
              </a:moveTo>
              <a:cubicBezTo>
                <a:pt x="7165628" y="5041719"/>
                <a:pt x="7153380" y="5029477"/>
                <a:pt x="7153380" y="5014380"/>
              </a:cubicBezTo>
              <a:cubicBezTo>
                <a:pt x="7153380" y="4999282"/>
                <a:pt x="7165628" y="4987040"/>
                <a:pt x="7180725" y="4987040"/>
              </a:cubicBezTo>
              <a:cubicBezTo>
                <a:pt x="7195823" y="4987040"/>
                <a:pt x="7208060" y="4999282"/>
                <a:pt x="7208060" y="5014380"/>
              </a:cubicBezTo>
              <a:cubicBezTo>
                <a:pt x="7208060" y="5029477"/>
                <a:pt x="7195823" y="5041719"/>
                <a:pt x="7180725" y="5041719"/>
              </a:cubicBezTo>
              <a:close/>
              <a:moveTo>
                <a:pt x="7247387" y="5041719"/>
              </a:moveTo>
              <a:cubicBezTo>
                <a:pt x="7232289" y="5041719"/>
                <a:pt x="7220042" y="5029477"/>
                <a:pt x="7220042" y="5014380"/>
              </a:cubicBezTo>
              <a:cubicBezTo>
                <a:pt x="7220042" y="4999282"/>
                <a:pt x="7232289" y="4987040"/>
                <a:pt x="7247387" y="4987040"/>
              </a:cubicBezTo>
              <a:cubicBezTo>
                <a:pt x="7262484" y="4987040"/>
                <a:pt x="7274721" y="4999282"/>
                <a:pt x="7274721" y="5014380"/>
              </a:cubicBezTo>
              <a:cubicBezTo>
                <a:pt x="7274721" y="5029477"/>
                <a:pt x="7262484" y="5041719"/>
                <a:pt x="7247387" y="5041719"/>
              </a:cubicBezTo>
              <a:close/>
              <a:moveTo>
                <a:pt x="7380708" y="5041719"/>
              </a:moveTo>
              <a:cubicBezTo>
                <a:pt x="7365610" y="5041719"/>
                <a:pt x="7353363" y="5029477"/>
                <a:pt x="7353363" y="5014380"/>
              </a:cubicBezTo>
              <a:cubicBezTo>
                <a:pt x="7353363" y="4999282"/>
                <a:pt x="7365610" y="4987040"/>
                <a:pt x="7380708" y="4987040"/>
              </a:cubicBezTo>
              <a:cubicBezTo>
                <a:pt x="7395806" y="4987040"/>
                <a:pt x="7408043" y="4999282"/>
                <a:pt x="7408043" y="5014380"/>
              </a:cubicBezTo>
              <a:cubicBezTo>
                <a:pt x="7408043" y="5029477"/>
                <a:pt x="7395806" y="5041719"/>
                <a:pt x="7380708" y="5041719"/>
              </a:cubicBezTo>
              <a:close/>
              <a:moveTo>
                <a:pt x="7447369" y="5041719"/>
              </a:moveTo>
              <a:cubicBezTo>
                <a:pt x="7432272" y="5041719"/>
                <a:pt x="7420024" y="5029477"/>
                <a:pt x="7420024" y="5014380"/>
              </a:cubicBezTo>
              <a:cubicBezTo>
                <a:pt x="7420024" y="4999282"/>
                <a:pt x="7432272" y="4987040"/>
                <a:pt x="7447369" y="4987040"/>
              </a:cubicBezTo>
              <a:cubicBezTo>
                <a:pt x="7462467" y="4987040"/>
                <a:pt x="7474704" y="4999282"/>
                <a:pt x="7474704" y="5014380"/>
              </a:cubicBezTo>
              <a:cubicBezTo>
                <a:pt x="7474704" y="5029477"/>
                <a:pt x="7462467" y="5041719"/>
                <a:pt x="7447369" y="5041719"/>
              </a:cubicBezTo>
              <a:close/>
              <a:moveTo>
                <a:pt x="7580691" y="5041719"/>
              </a:moveTo>
              <a:cubicBezTo>
                <a:pt x="7565593" y="5041719"/>
                <a:pt x="7553346" y="5029477"/>
                <a:pt x="7553346" y="5014380"/>
              </a:cubicBezTo>
              <a:cubicBezTo>
                <a:pt x="7553346" y="4999282"/>
                <a:pt x="7565593" y="4987040"/>
                <a:pt x="7580691" y="4987040"/>
              </a:cubicBezTo>
              <a:cubicBezTo>
                <a:pt x="7595788" y="4987040"/>
                <a:pt x="7608025" y="4999282"/>
                <a:pt x="7608025" y="5014380"/>
              </a:cubicBezTo>
              <a:cubicBezTo>
                <a:pt x="7608025" y="5029477"/>
                <a:pt x="7595788" y="5041719"/>
                <a:pt x="7580691" y="5041719"/>
              </a:cubicBezTo>
              <a:close/>
              <a:moveTo>
                <a:pt x="7647352" y="5041719"/>
              </a:moveTo>
              <a:cubicBezTo>
                <a:pt x="7632254" y="5041719"/>
                <a:pt x="7620007" y="5029477"/>
                <a:pt x="7620007" y="5014380"/>
              </a:cubicBezTo>
              <a:cubicBezTo>
                <a:pt x="7620007" y="4999282"/>
                <a:pt x="7632254" y="4987040"/>
                <a:pt x="7647352" y="4987040"/>
              </a:cubicBezTo>
              <a:cubicBezTo>
                <a:pt x="7662450" y="4987040"/>
                <a:pt x="7674687" y="4999282"/>
                <a:pt x="7674687" y="5014380"/>
              </a:cubicBezTo>
              <a:cubicBezTo>
                <a:pt x="7674687" y="5029477"/>
                <a:pt x="7662450" y="5041719"/>
                <a:pt x="7647352" y="5041719"/>
              </a:cubicBezTo>
              <a:close/>
              <a:moveTo>
                <a:pt x="7714013" y="5041719"/>
              </a:moveTo>
              <a:cubicBezTo>
                <a:pt x="7698916" y="5041719"/>
                <a:pt x="7686668" y="5029477"/>
                <a:pt x="7686668" y="5014380"/>
              </a:cubicBezTo>
              <a:cubicBezTo>
                <a:pt x="7686668" y="4999282"/>
                <a:pt x="7698916" y="4987040"/>
                <a:pt x="7714013" y="4987040"/>
              </a:cubicBezTo>
              <a:cubicBezTo>
                <a:pt x="7729111" y="4987040"/>
                <a:pt x="7741348" y="4999282"/>
                <a:pt x="7741348" y="5014380"/>
              </a:cubicBezTo>
              <a:cubicBezTo>
                <a:pt x="7741348" y="5029477"/>
                <a:pt x="7729111" y="5041719"/>
                <a:pt x="7714013" y="5041719"/>
              </a:cubicBezTo>
              <a:close/>
              <a:moveTo>
                <a:pt x="7780674" y="5041719"/>
              </a:moveTo>
              <a:cubicBezTo>
                <a:pt x="7765576" y="5041719"/>
                <a:pt x="7753329" y="5029477"/>
                <a:pt x="7753329" y="5014380"/>
              </a:cubicBezTo>
              <a:cubicBezTo>
                <a:pt x="7753329" y="4999282"/>
                <a:pt x="7765576" y="4987040"/>
                <a:pt x="7780674" y="4987040"/>
              </a:cubicBezTo>
              <a:cubicBezTo>
                <a:pt x="7795771" y="4987040"/>
                <a:pt x="7808008" y="4999282"/>
                <a:pt x="7808008" y="5014380"/>
              </a:cubicBezTo>
              <a:cubicBezTo>
                <a:pt x="7808008" y="5029477"/>
                <a:pt x="7795771" y="5041719"/>
                <a:pt x="7780674" y="5041719"/>
              </a:cubicBezTo>
              <a:close/>
              <a:moveTo>
                <a:pt x="7847335" y="5041719"/>
              </a:moveTo>
              <a:cubicBezTo>
                <a:pt x="7832237" y="5041719"/>
                <a:pt x="7819990" y="5029477"/>
                <a:pt x="7819990" y="5014380"/>
              </a:cubicBezTo>
              <a:cubicBezTo>
                <a:pt x="7819990" y="4999282"/>
                <a:pt x="7832237" y="4987040"/>
                <a:pt x="7847335" y="4987040"/>
              </a:cubicBezTo>
              <a:cubicBezTo>
                <a:pt x="7862432" y="4987040"/>
                <a:pt x="7874669" y="4999282"/>
                <a:pt x="7874669" y="5014380"/>
              </a:cubicBezTo>
              <a:cubicBezTo>
                <a:pt x="7874669" y="5029477"/>
                <a:pt x="7862432" y="5041719"/>
                <a:pt x="7847335" y="5041719"/>
              </a:cubicBezTo>
              <a:close/>
              <a:moveTo>
                <a:pt x="7913996" y="5041719"/>
              </a:moveTo>
              <a:cubicBezTo>
                <a:pt x="7898898" y="5041719"/>
                <a:pt x="7886651" y="5029477"/>
                <a:pt x="7886651" y="5014380"/>
              </a:cubicBezTo>
              <a:cubicBezTo>
                <a:pt x="7886651" y="4999282"/>
                <a:pt x="7898898" y="4987040"/>
                <a:pt x="7913996" y="4987040"/>
              </a:cubicBezTo>
              <a:cubicBezTo>
                <a:pt x="7929094" y="4987040"/>
                <a:pt x="7941331" y="4999282"/>
                <a:pt x="7941331" y="5014380"/>
              </a:cubicBezTo>
              <a:cubicBezTo>
                <a:pt x="7941331" y="5029477"/>
                <a:pt x="7929094" y="5041719"/>
                <a:pt x="7913996" y="5041719"/>
              </a:cubicBezTo>
              <a:close/>
              <a:moveTo>
                <a:pt x="7980656" y="5041719"/>
              </a:moveTo>
              <a:cubicBezTo>
                <a:pt x="7965559" y="5041719"/>
                <a:pt x="7953311" y="5029477"/>
                <a:pt x="7953311" y="5014380"/>
              </a:cubicBezTo>
              <a:cubicBezTo>
                <a:pt x="7953311" y="4999282"/>
                <a:pt x="7965559" y="4987040"/>
                <a:pt x="7980656" y="4987040"/>
              </a:cubicBezTo>
              <a:cubicBezTo>
                <a:pt x="7995754" y="4987040"/>
                <a:pt x="8007991" y="4999282"/>
                <a:pt x="8007991" y="5014380"/>
              </a:cubicBezTo>
              <a:cubicBezTo>
                <a:pt x="8007991" y="5029477"/>
                <a:pt x="7995754" y="5041719"/>
                <a:pt x="7980656" y="5041719"/>
              </a:cubicBezTo>
              <a:close/>
              <a:moveTo>
                <a:pt x="8047318" y="5041719"/>
              </a:moveTo>
              <a:cubicBezTo>
                <a:pt x="8032220" y="5041719"/>
                <a:pt x="8019973" y="5029477"/>
                <a:pt x="8019973" y="5014380"/>
              </a:cubicBezTo>
              <a:cubicBezTo>
                <a:pt x="8019973" y="4999282"/>
                <a:pt x="8032220" y="4987040"/>
                <a:pt x="8047318" y="4987040"/>
              </a:cubicBezTo>
              <a:cubicBezTo>
                <a:pt x="8062415" y="4987040"/>
                <a:pt x="8074652" y="4999282"/>
                <a:pt x="8074652" y="5014380"/>
              </a:cubicBezTo>
              <a:cubicBezTo>
                <a:pt x="8074652" y="5029477"/>
                <a:pt x="8062415" y="5041719"/>
                <a:pt x="8047318" y="5041719"/>
              </a:cubicBezTo>
              <a:close/>
              <a:moveTo>
                <a:pt x="8113979" y="5041719"/>
              </a:moveTo>
              <a:cubicBezTo>
                <a:pt x="8098881" y="5041719"/>
                <a:pt x="8086634" y="5029477"/>
                <a:pt x="8086634" y="5014380"/>
              </a:cubicBezTo>
              <a:cubicBezTo>
                <a:pt x="8086634" y="4999282"/>
                <a:pt x="8098881" y="4987040"/>
                <a:pt x="8113979" y="4987040"/>
              </a:cubicBezTo>
              <a:cubicBezTo>
                <a:pt x="8129076" y="4987040"/>
                <a:pt x="8141313" y="4999282"/>
                <a:pt x="8141313" y="5014380"/>
              </a:cubicBezTo>
              <a:cubicBezTo>
                <a:pt x="8141313" y="5029477"/>
                <a:pt x="8129076" y="5041719"/>
                <a:pt x="8113979" y="5041719"/>
              </a:cubicBezTo>
              <a:close/>
              <a:moveTo>
                <a:pt x="8180639" y="5041719"/>
              </a:moveTo>
              <a:cubicBezTo>
                <a:pt x="8165541" y="5041719"/>
                <a:pt x="8153294" y="5029477"/>
                <a:pt x="8153294" y="5014380"/>
              </a:cubicBezTo>
              <a:cubicBezTo>
                <a:pt x="8153294" y="4999282"/>
                <a:pt x="8165541" y="4987040"/>
                <a:pt x="8180639" y="4987040"/>
              </a:cubicBezTo>
              <a:cubicBezTo>
                <a:pt x="8195737" y="4987040"/>
                <a:pt x="8207974" y="4999282"/>
                <a:pt x="8207974" y="5014380"/>
              </a:cubicBezTo>
              <a:cubicBezTo>
                <a:pt x="8207974" y="5029477"/>
                <a:pt x="8195737" y="5041719"/>
                <a:pt x="8180639" y="5041719"/>
              </a:cubicBezTo>
              <a:close/>
              <a:moveTo>
                <a:pt x="8247300" y="5041719"/>
              </a:moveTo>
              <a:cubicBezTo>
                <a:pt x="8232203" y="5041719"/>
                <a:pt x="8219955" y="5029477"/>
                <a:pt x="8219955" y="5014380"/>
              </a:cubicBezTo>
              <a:cubicBezTo>
                <a:pt x="8219955" y="4999282"/>
                <a:pt x="8232203" y="4987040"/>
                <a:pt x="8247300" y="4987040"/>
              </a:cubicBezTo>
              <a:cubicBezTo>
                <a:pt x="8262398" y="4987040"/>
                <a:pt x="8274635" y="4999282"/>
                <a:pt x="8274635" y="5014380"/>
              </a:cubicBezTo>
              <a:cubicBezTo>
                <a:pt x="8274635" y="5029477"/>
                <a:pt x="8262398" y="5041719"/>
                <a:pt x="8247300" y="5041719"/>
              </a:cubicBezTo>
              <a:close/>
              <a:moveTo>
                <a:pt x="8313962" y="5041719"/>
              </a:moveTo>
              <a:cubicBezTo>
                <a:pt x="8298864" y="5041719"/>
                <a:pt x="8286617" y="5029477"/>
                <a:pt x="8286617" y="5014380"/>
              </a:cubicBezTo>
              <a:cubicBezTo>
                <a:pt x="8286617" y="4999282"/>
                <a:pt x="8298864" y="4987040"/>
                <a:pt x="8313962" y="4987040"/>
              </a:cubicBezTo>
              <a:cubicBezTo>
                <a:pt x="8329059" y="4987040"/>
                <a:pt x="8341296" y="4999282"/>
                <a:pt x="8341296" y="5014380"/>
              </a:cubicBezTo>
              <a:cubicBezTo>
                <a:pt x="8341296" y="5029477"/>
                <a:pt x="8329059" y="5041719"/>
                <a:pt x="8313962" y="5041719"/>
              </a:cubicBezTo>
              <a:close/>
              <a:moveTo>
                <a:pt x="8380622" y="5041719"/>
              </a:moveTo>
              <a:cubicBezTo>
                <a:pt x="8365524" y="5041719"/>
                <a:pt x="8353277" y="5029477"/>
                <a:pt x="8353277" y="5014380"/>
              </a:cubicBezTo>
              <a:cubicBezTo>
                <a:pt x="8353277" y="4999282"/>
                <a:pt x="8365524" y="4987040"/>
                <a:pt x="8380622" y="4987040"/>
              </a:cubicBezTo>
              <a:cubicBezTo>
                <a:pt x="8395719" y="4987040"/>
                <a:pt x="8407956" y="4999282"/>
                <a:pt x="8407956" y="5014380"/>
              </a:cubicBezTo>
              <a:cubicBezTo>
                <a:pt x="8407956" y="5029477"/>
                <a:pt x="8395719" y="5041719"/>
                <a:pt x="8380622" y="5041719"/>
              </a:cubicBezTo>
              <a:close/>
              <a:moveTo>
                <a:pt x="8447283" y="5041719"/>
              </a:moveTo>
              <a:cubicBezTo>
                <a:pt x="8432185" y="5041719"/>
                <a:pt x="8419938" y="5029477"/>
                <a:pt x="8419938" y="5014380"/>
              </a:cubicBezTo>
              <a:cubicBezTo>
                <a:pt x="8419938" y="4999282"/>
                <a:pt x="8432185" y="4987040"/>
                <a:pt x="8447283" y="4987040"/>
              </a:cubicBezTo>
              <a:cubicBezTo>
                <a:pt x="8462381" y="4987040"/>
                <a:pt x="8474618" y="4999282"/>
                <a:pt x="8474618" y="5014380"/>
              </a:cubicBezTo>
              <a:cubicBezTo>
                <a:pt x="8474618" y="5029477"/>
                <a:pt x="8462381" y="5041719"/>
                <a:pt x="8447283" y="5041719"/>
              </a:cubicBezTo>
              <a:close/>
              <a:moveTo>
                <a:pt x="8513944" y="5041719"/>
              </a:moveTo>
              <a:cubicBezTo>
                <a:pt x="8498847" y="5041719"/>
                <a:pt x="8486599" y="5029477"/>
                <a:pt x="8486599" y="5014380"/>
              </a:cubicBezTo>
              <a:cubicBezTo>
                <a:pt x="8486599" y="4999282"/>
                <a:pt x="8498847" y="4987040"/>
                <a:pt x="8513944" y="4987040"/>
              </a:cubicBezTo>
              <a:cubicBezTo>
                <a:pt x="8529042" y="4987040"/>
                <a:pt x="8541279" y="4999282"/>
                <a:pt x="8541279" y="5014380"/>
              </a:cubicBezTo>
              <a:cubicBezTo>
                <a:pt x="8541279" y="5029477"/>
                <a:pt x="8529042" y="5041719"/>
                <a:pt x="8513944" y="5041719"/>
              </a:cubicBezTo>
              <a:close/>
              <a:moveTo>
                <a:pt x="8580605" y="5041719"/>
              </a:moveTo>
              <a:cubicBezTo>
                <a:pt x="8565507" y="5041719"/>
                <a:pt x="8553260" y="5029477"/>
                <a:pt x="8553260" y="5014380"/>
              </a:cubicBezTo>
              <a:cubicBezTo>
                <a:pt x="8553260" y="4999282"/>
                <a:pt x="8565507" y="4987040"/>
                <a:pt x="8580605" y="4987040"/>
              </a:cubicBezTo>
              <a:cubicBezTo>
                <a:pt x="8595702" y="4987040"/>
                <a:pt x="8607939" y="4999282"/>
                <a:pt x="8607939" y="5014380"/>
              </a:cubicBezTo>
              <a:cubicBezTo>
                <a:pt x="8607939" y="5029477"/>
                <a:pt x="8595702" y="5041719"/>
                <a:pt x="8580605" y="5041719"/>
              </a:cubicBezTo>
              <a:close/>
              <a:moveTo>
                <a:pt x="8647266" y="5041719"/>
              </a:moveTo>
              <a:cubicBezTo>
                <a:pt x="8632168" y="5041719"/>
                <a:pt x="8619921" y="5029477"/>
                <a:pt x="8619921" y="5014380"/>
              </a:cubicBezTo>
              <a:cubicBezTo>
                <a:pt x="8619921" y="4999282"/>
                <a:pt x="8632168" y="4987040"/>
                <a:pt x="8647266" y="4987040"/>
              </a:cubicBezTo>
              <a:cubicBezTo>
                <a:pt x="8662363" y="4987040"/>
                <a:pt x="8674600" y="4999282"/>
                <a:pt x="8674600" y="5014380"/>
              </a:cubicBezTo>
              <a:cubicBezTo>
                <a:pt x="8674600" y="5029477"/>
                <a:pt x="8662363" y="5041719"/>
                <a:pt x="8647266" y="5041719"/>
              </a:cubicBezTo>
              <a:close/>
              <a:moveTo>
                <a:pt x="8713927" y="5041719"/>
              </a:moveTo>
              <a:cubicBezTo>
                <a:pt x="8698829" y="5041719"/>
                <a:pt x="8686582" y="5029477"/>
                <a:pt x="8686582" y="5014380"/>
              </a:cubicBezTo>
              <a:cubicBezTo>
                <a:pt x="8686582" y="4999282"/>
                <a:pt x="8698829" y="4987040"/>
                <a:pt x="8713927" y="4987040"/>
              </a:cubicBezTo>
              <a:cubicBezTo>
                <a:pt x="8729025" y="4987040"/>
                <a:pt x="8741262" y="4999282"/>
                <a:pt x="8741262" y="5014380"/>
              </a:cubicBezTo>
              <a:cubicBezTo>
                <a:pt x="8741262" y="5029477"/>
                <a:pt x="8729025" y="5041719"/>
                <a:pt x="8713927" y="5041719"/>
              </a:cubicBezTo>
              <a:close/>
              <a:moveTo>
                <a:pt x="8780587" y="5041719"/>
              </a:moveTo>
              <a:cubicBezTo>
                <a:pt x="8765490" y="5041719"/>
                <a:pt x="8753242" y="5029477"/>
                <a:pt x="8753242" y="5014380"/>
              </a:cubicBezTo>
              <a:cubicBezTo>
                <a:pt x="8753242" y="4999282"/>
                <a:pt x="8765490" y="4987040"/>
                <a:pt x="8780587" y="4987040"/>
              </a:cubicBezTo>
              <a:cubicBezTo>
                <a:pt x="8795685" y="4987040"/>
                <a:pt x="8807922" y="4999282"/>
                <a:pt x="8807922" y="5014380"/>
              </a:cubicBezTo>
              <a:cubicBezTo>
                <a:pt x="8807922" y="5029477"/>
                <a:pt x="8795685" y="5041719"/>
                <a:pt x="8780587" y="5041719"/>
              </a:cubicBezTo>
              <a:close/>
              <a:moveTo>
                <a:pt x="8847249" y="5041719"/>
              </a:moveTo>
              <a:cubicBezTo>
                <a:pt x="8832151" y="5041719"/>
                <a:pt x="8819904" y="5029477"/>
                <a:pt x="8819904" y="5014380"/>
              </a:cubicBezTo>
              <a:cubicBezTo>
                <a:pt x="8819904" y="4999282"/>
                <a:pt x="8832151" y="4987040"/>
                <a:pt x="8847249" y="4987040"/>
              </a:cubicBezTo>
              <a:cubicBezTo>
                <a:pt x="8862346" y="4987040"/>
                <a:pt x="8874583" y="4999282"/>
                <a:pt x="8874583" y="5014380"/>
              </a:cubicBezTo>
              <a:cubicBezTo>
                <a:pt x="8874583" y="5029477"/>
                <a:pt x="8862346" y="5041719"/>
                <a:pt x="8847249" y="5041719"/>
              </a:cubicBezTo>
              <a:close/>
              <a:moveTo>
                <a:pt x="8913910" y="5041719"/>
              </a:moveTo>
              <a:cubicBezTo>
                <a:pt x="8898812" y="5041719"/>
                <a:pt x="8886565" y="5029477"/>
                <a:pt x="8886565" y="5014380"/>
              </a:cubicBezTo>
              <a:cubicBezTo>
                <a:pt x="8886565" y="4999282"/>
                <a:pt x="8898812" y="4987040"/>
                <a:pt x="8913910" y="4987040"/>
              </a:cubicBezTo>
              <a:cubicBezTo>
                <a:pt x="8929007" y="4987040"/>
                <a:pt x="8941244" y="4999282"/>
                <a:pt x="8941244" y="5014380"/>
              </a:cubicBezTo>
              <a:cubicBezTo>
                <a:pt x="8941244" y="5029477"/>
                <a:pt x="8929007" y="5041719"/>
                <a:pt x="8913910" y="5041719"/>
              </a:cubicBezTo>
              <a:close/>
              <a:moveTo>
                <a:pt x="8980570" y="5041719"/>
              </a:moveTo>
              <a:cubicBezTo>
                <a:pt x="8965472" y="5041719"/>
                <a:pt x="8953225" y="5029477"/>
                <a:pt x="8953225" y="5014380"/>
              </a:cubicBezTo>
              <a:cubicBezTo>
                <a:pt x="8953225" y="4999282"/>
                <a:pt x="8965472" y="4987040"/>
                <a:pt x="8980570" y="4987040"/>
              </a:cubicBezTo>
              <a:cubicBezTo>
                <a:pt x="8995668" y="4987040"/>
                <a:pt x="9007905" y="4999282"/>
                <a:pt x="9007905" y="5014380"/>
              </a:cubicBezTo>
              <a:cubicBezTo>
                <a:pt x="9007905" y="5029477"/>
                <a:pt x="8995668" y="5041719"/>
                <a:pt x="8980570" y="5041719"/>
              </a:cubicBezTo>
              <a:close/>
              <a:moveTo>
                <a:pt x="9047231" y="5041719"/>
              </a:moveTo>
              <a:cubicBezTo>
                <a:pt x="9032134" y="5041719"/>
                <a:pt x="9019886" y="5029477"/>
                <a:pt x="9019886" y="5014380"/>
              </a:cubicBezTo>
              <a:cubicBezTo>
                <a:pt x="9019886" y="4999282"/>
                <a:pt x="9032134" y="4987040"/>
                <a:pt x="9047231" y="4987040"/>
              </a:cubicBezTo>
              <a:cubicBezTo>
                <a:pt x="9062329" y="4987040"/>
                <a:pt x="9074566" y="4999282"/>
                <a:pt x="9074566" y="5014380"/>
              </a:cubicBezTo>
              <a:cubicBezTo>
                <a:pt x="9074566" y="5029477"/>
                <a:pt x="9062329" y="5041719"/>
                <a:pt x="9047231" y="5041719"/>
              </a:cubicBezTo>
              <a:close/>
              <a:moveTo>
                <a:pt x="9113893" y="5041719"/>
              </a:moveTo>
              <a:cubicBezTo>
                <a:pt x="9098795" y="5041719"/>
                <a:pt x="9086548" y="5029477"/>
                <a:pt x="9086548" y="5014380"/>
              </a:cubicBezTo>
              <a:cubicBezTo>
                <a:pt x="9086548" y="4999282"/>
                <a:pt x="9098795" y="4987040"/>
                <a:pt x="9113893" y="4987040"/>
              </a:cubicBezTo>
              <a:cubicBezTo>
                <a:pt x="9128990" y="4987040"/>
                <a:pt x="9141227" y="4999282"/>
                <a:pt x="9141227" y="5014380"/>
              </a:cubicBezTo>
              <a:cubicBezTo>
                <a:pt x="9141227" y="5029477"/>
                <a:pt x="9128990" y="5041719"/>
                <a:pt x="9113893" y="5041719"/>
              </a:cubicBezTo>
              <a:close/>
              <a:moveTo>
                <a:pt x="9180553" y="5041719"/>
              </a:moveTo>
              <a:cubicBezTo>
                <a:pt x="9165455" y="5041719"/>
                <a:pt x="9153208" y="5029477"/>
                <a:pt x="9153208" y="5014380"/>
              </a:cubicBezTo>
              <a:cubicBezTo>
                <a:pt x="9153208" y="4999282"/>
                <a:pt x="9165455" y="4987040"/>
                <a:pt x="9180553" y="4987040"/>
              </a:cubicBezTo>
              <a:cubicBezTo>
                <a:pt x="9195650" y="4987040"/>
                <a:pt x="9207887" y="4999282"/>
                <a:pt x="9207887" y="5014380"/>
              </a:cubicBezTo>
              <a:cubicBezTo>
                <a:pt x="9207887" y="5029477"/>
                <a:pt x="9195650" y="5041719"/>
                <a:pt x="9180553" y="5041719"/>
              </a:cubicBezTo>
              <a:close/>
              <a:moveTo>
                <a:pt x="9247214" y="5041719"/>
              </a:moveTo>
              <a:cubicBezTo>
                <a:pt x="9232116" y="5041719"/>
                <a:pt x="9219869" y="5029477"/>
                <a:pt x="9219869" y="5014380"/>
              </a:cubicBezTo>
              <a:cubicBezTo>
                <a:pt x="9219869" y="4999282"/>
                <a:pt x="9232116" y="4987040"/>
                <a:pt x="9247214" y="4987040"/>
              </a:cubicBezTo>
              <a:cubicBezTo>
                <a:pt x="9262312" y="4987040"/>
                <a:pt x="9274549" y="4999282"/>
                <a:pt x="9274549" y="5014380"/>
              </a:cubicBezTo>
              <a:cubicBezTo>
                <a:pt x="9274549" y="5029477"/>
                <a:pt x="9262312" y="5041719"/>
                <a:pt x="9247214" y="5041719"/>
              </a:cubicBezTo>
              <a:close/>
              <a:moveTo>
                <a:pt x="9313875" y="5041719"/>
              </a:moveTo>
              <a:cubicBezTo>
                <a:pt x="9298778" y="5041719"/>
                <a:pt x="9286530" y="5029477"/>
                <a:pt x="9286530" y="5014380"/>
              </a:cubicBezTo>
              <a:cubicBezTo>
                <a:pt x="9286530" y="4999282"/>
                <a:pt x="9298778" y="4987040"/>
                <a:pt x="9313875" y="4987040"/>
              </a:cubicBezTo>
              <a:cubicBezTo>
                <a:pt x="9328973" y="4987040"/>
                <a:pt x="9341210" y="4999282"/>
                <a:pt x="9341210" y="5014380"/>
              </a:cubicBezTo>
              <a:cubicBezTo>
                <a:pt x="9341210" y="5029477"/>
                <a:pt x="9328973" y="5041719"/>
                <a:pt x="9313875" y="5041719"/>
              </a:cubicBezTo>
              <a:close/>
              <a:moveTo>
                <a:pt x="9380536" y="5041719"/>
              </a:moveTo>
              <a:cubicBezTo>
                <a:pt x="9365438" y="5041719"/>
                <a:pt x="9353191" y="5029477"/>
                <a:pt x="9353191" y="5014380"/>
              </a:cubicBezTo>
              <a:cubicBezTo>
                <a:pt x="9353191" y="4999282"/>
                <a:pt x="9365438" y="4987040"/>
                <a:pt x="9380536" y="4987040"/>
              </a:cubicBezTo>
              <a:cubicBezTo>
                <a:pt x="9395633" y="4987040"/>
                <a:pt x="9407870" y="4999282"/>
                <a:pt x="9407870" y="5014380"/>
              </a:cubicBezTo>
              <a:cubicBezTo>
                <a:pt x="9407870" y="5029477"/>
                <a:pt x="9395633" y="5041719"/>
                <a:pt x="9380536" y="5041719"/>
              </a:cubicBezTo>
              <a:close/>
              <a:moveTo>
                <a:pt x="9447197" y="5041719"/>
              </a:moveTo>
              <a:cubicBezTo>
                <a:pt x="9432099" y="5041719"/>
                <a:pt x="9419852" y="5029477"/>
                <a:pt x="9419852" y="5014380"/>
              </a:cubicBezTo>
              <a:cubicBezTo>
                <a:pt x="9419852" y="4999282"/>
                <a:pt x="9432099" y="4987040"/>
                <a:pt x="9447197" y="4987040"/>
              </a:cubicBezTo>
              <a:cubicBezTo>
                <a:pt x="9462294" y="4987040"/>
                <a:pt x="9474531" y="4999282"/>
                <a:pt x="9474531" y="5014380"/>
              </a:cubicBezTo>
              <a:cubicBezTo>
                <a:pt x="9474531" y="5029477"/>
                <a:pt x="9462294" y="5041719"/>
                <a:pt x="9447197" y="5041719"/>
              </a:cubicBezTo>
              <a:close/>
              <a:moveTo>
                <a:pt x="9513858" y="5041719"/>
              </a:moveTo>
              <a:cubicBezTo>
                <a:pt x="9498760" y="5041719"/>
                <a:pt x="9486513" y="5029477"/>
                <a:pt x="9486513" y="5014380"/>
              </a:cubicBezTo>
              <a:cubicBezTo>
                <a:pt x="9486513" y="4999282"/>
                <a:pt x="9498760" y="4987040"/>
                <a:pt x="9513858" y="4987040"/>
              </a:cubicBezTo>
              <a:cubicBezTo>
                <a:pt x="9528956" y="4987040"/>
                <a:pt x="9541193" y="4999282"/>
                <a:pt x="9541193" y="5014380"/>
              </a:cubicBezTo>
              <a:cubicBezTo>
                <a:pt x="9541193" y="5029477"/>
                <a:pt x="9528956" y="5041719"/>
                <a:pt x="9513858" y="5041719"/>
              </a:cubicBezTo>
              <a:close/>
              <a:moveTo>
                <a:pt x="2447797" y="4975091"/>
              </a:moveTo>
              <a:cubicBezTo>
                <a:pt x="2432700" y="4975091"/>
                <a:pt x="2420458" y="4962849"/>
                <a:pt x="2420458" y="4947751"/>
              </a:cubicBezTo>
              <a:cubicBezTo>
                <a:pt x="2420458" y="4932653"/>
                <a:pt x="2432700" y="4920411"/>
                <a:pt x="2447797" y="4920411"/>
              </a:cubicBezTo>
              <a:cubicBezTo>
                <a:pt x="2462895" y="4920411"/>
                <a:pt x="2475137" y="4932653"/>
                <a:pt x="2475137" y="4947751"/>
              </a:cubicBezTo>
              <a:cubicBezTo>
                <a:pt x="2475137" y="4962849"/>
                <a:pt x="2462895" y="4975091"/>
                <a:pt x="2447797" y="4975091"/>
              </a:cubicBezTo>
              <a:close/>
              <a:moveTo>
                <a:pt x="2514459" y="4975091"/>
              </a:moveTo>
              <a:cubicBezTo>
                <a:pt x="2499361" y="4975091"/>
                <a:pt x="2487119" y="4962849"/>
                <a:pt x="2487119" y="4947751"/>
              </a:cubicBezTo>
              <a:cubicBezTo>
                <a:pt x="2487119" y="4932653"/>
                <a:pt x="2499361" y="4920411"/>
                <a:pt x="2514459" y="4920411"/>
              </a:cubicBezTo>
              <a:cubicBezTo>
                <a:pt x="2529556" y="4920411"/>
                <a:pt x="2541798" y="4932653"/>
                <a:pt x="2541798" y="4947751"/>
              </a:cubicBezTo>
              <a:cubicBezTo>
                <a:pt x="2541798" y="4962849"/>
                <a:pt x="2529556" y="4975091"/>
                <a:pt x="2514459" y="4975091"/>
              </a:cubicBezTo>
              <a:close/>
              <a:moveTo>
                <a:pt x="2581120" y="4975091"/>
              </a:moveTo>
              <a:cubicBezTo>
                <a:pt x="2566022" y="4975091"/>
                <a:pt x="2553780" y="4962849"/>
                <a:pt x="2553780" y="4947751"/>
              </a:cubicBezTo>
              <a:cubicBezTo>
                <a:pt x="2553780" y="4932653"/>
                <a:pt x="2566022" y="4920411"/>
                <a:pt x="2581120" y="4920411"/>
              </a:cubicBezTo>
              <a:cubicBezTo>
                <a:pt x="2596218" y="4920411"/>
                <a:pt x="2608460" y="4932653"/>
                <a:pt x="2608460" y="4947751"/>
              </a:cubicBezTo>
              <a:cubicBezTo>
                <a:pt x="2608460" y="4962849"/>
                <a:pt x="2596218" y="4975091"/>
                <a:pt x="2581120" y="4975091"/>
              </a:cubicBezTo>
              <a:close/>
              <a:moveTo>
                <a:pt x="2647780" y="4975091"/>
              </a:moveTo>
              <a:cubicBezTo>
                <a:pt x="2632683" y="4975091"/>
                <a:pt x="2620440" y="4962849"/>
                <a:pt x="2620440" y="4947751"/>
              </a:cubicBezTo>
              <a:cubicBezTo>
                <a:pt x="2620440" y="4932653"/>
                <a:pt x="2632683" y="4920411"/>
                <a:pt x="2647780" y="4920411"/>
              </a:cubicBezTo>
              <a:cubicBezTo>
                <a:pt x="2662878" y="4920411"/>
                <a:pt x="2675120" y="4932653"/>
                <a:pt x="2675120" y="4947751"/>
              </a:cubicBezTo>
              <a:cubicBezTo>
                <a:pt x="2675120" y="4962849"/>
                <a:pt x="2662878" y="4975091"/>
                <a:pt x="2647780" y="4975091"/>
              </a:cubicBezTo>
              <a:close/>
              <a:moveTo>
                <a:pt x="2714441" y="4975091"/>
              </a:moveTo>
              <a:cubicBezTo>
                <a:pt x="2699344" y="4975091"/>
                <a:pt x="2687102" y="4962849"/>
                <a:pt x="2687102" y="4947751"/>
              </a:cubicBezTo>
              <a:cubicBezTo>
                <a:pt x="2687102" y="4932653"/>
                <a:pt x="2699344" y="4920411"/>
                <a:pt x="2714441" y="4920411"/>
              </a:cubicBezTo>
              <a:cubicBezTo>
                <a:pt x="2729539" y="4920411"/>
                <a:pt x="2741781" y="4932653"/>
                <a:pt x="2741781" y="4947751"/>
              </a:cubicBezTo>
              <a:cubicBezTo>
                <a:pt x="2741781" y="4962849"/>
                <a:pt x="2729539" y="4975091"/>
                <a:pt x="2714441" y="4975091"/>
              </a:cubicBezTo>
              <a:close/>
              <a:moveTo>
                <a:pt x="2781103" y="4975091"/>
              </a:moveTo>
              <a:cubicBezTo>
                <a:pt x="2766005" y="4975091"/>
                <a:pt x="2753763" y="4962849"/>
                <a:pt x="2753763" y="4947751"/>
              </a:cubicBezTo>
              <a:cubicBezTo>
                <a:pt x="2753763" y="4932653"/>
                <a:pt x="2766005" y="4920411"/>
                <a:pt x="2781103" y="4920411"/>
              </a:cubicBezTo>
              <a:cubicBezTo>
                <a:pt x="2796200" y="4920411"/>
                <a:pt x="2808442" y="4932653"/>
                <a:pt x="2808442" y="4947751"/>
              </a:cubicBezTo>
              <a:cubicBezTo>
                <a:pt x="2808442" y="4962849"/>
                <a:pt x="2796200" y="4975091"/>
                <a:pt x="2781103" y="4975091"/>
              </a:cubicBezTo>
              <a:close/>
              <a:moveTo>
                <a:pt x="2847763" y="4975091"/>
              </a:moveTo>
              <a:cubicBezTo>
                <a:pt x="2832665" y="4975091"/>
                <a:pt x="2820423" y="4962849"/>
                <a:pt x="2820423" y="4947751"/>
              </a:cubicBezTo>
              <a:cubicBezTo>
                <a:pt x="2820423" y="4932653"/>
                <a:pt x="2832665" y="4920411"/>
                <a:pt x="2847763" y="4920411"/>
              </a:cubicBezTo>
              <a:cubicBezTo>
                <a:pt x="2862861" y="4920411"/>
                <a:pt x="2875103" y="4932653"/>
                <a:pt x="2875103" y="4947751"/>
              </a:cubicBezTo>
              <a:cubicBezTo>
                <a:pt x="2875103" y="4962849"/>
                <a:pt x="2862861" y="4975091"/>
                <a:pt x="2847763" y="4975091"/>
              </a:cubicBezTo>
              <a:close/>
              <a:moveTo>
                <a:pt x="2914424" y="4975091"/>
              </a:moveTo>
              <a:cubicBezTo>
                <a:pt x="2899327" y="4975091"/>
                <a:pt x="2887084" y="4962849"/>
                <a:pt x="2887084" y="4947751"/>
              </a:cubicBezTo>
              <a:cubicBezTo>
                <a:pt x="2887084" y="4932653"/>
                <a:pt x="2899327" y="4920411"/>
                <a:pt x="2914424" y="4920411"/>
              </a:cubicBezTo>
              <a:cubicBezTo>
                <a:pt x="2929522" y="4920411"/>
                <a:pt x="2941764" y="4932653"/>
                <a:pt x="2941764" y="4947751"/>
              </a:cubicBezTo>
              <a:cubicBezTo>
                <a:pt x="2941764" y="4962849"/>
                <a:pt x="2929522" y="4975091"/>
                <a:pt x="2914424" y="4975091"/>
              </a:cubicBezTo>
              <a:close/>
              <a:moveTo>
                <a:pt x="2981085" y="4975091"/>
              </a:moveTo>
              <a:cubicBezTo>
                <a:pt x="2965988" y="4975091"/>
                <a:pt x="2953746" y="4962849"/>
                <a:pt x="2953746" y="4947751"/>
              </a:cubicBezTo>
              <a:cubicBezTo>
                <a:pt x="2953746" y="4932653"/>
                <a:pt x="2965988" y="4920411"/>
                <a:pt x="2981085" y="4920411"/>
              </a:cubicBezTo>
              <a:cubicBezTo>
                <a:pt x="2996183" y="4920411"/>
                <a:pt x="3008425" y="4932653"/>
                <a:pt x="3008425" y="4947751"/>
              </a:cubicBezTo>
              <a:cubicBezTo>
                <a:pt x="3008425" y="4962849"/>
                <a:pt x="2996183" y="4975091"/>
                <a:pt x="2981085" y="4975091"/>
              </a:cubicBezTo>
              <a:close/>
              <a:moveTo>
                <a:pt x="3047746" y="4975091"/>
              </a:moveTo>
              <a:cubicBezTo>
                <a:pt x="3032648" y="4975091"/>
                <a:pt x="3020406" y="4962849"/>
                <a:pt x="3020406" y="4947751"/>
              </a:cubicBezTo>
              <a:cubicBezTo>
                <a:pt x="3020406" y="4932653"/>
                <a:pt x="3032648" y="4920411"/>
                <a:pt x="3047746" y="4920411"/>
              </a:cubicBezTo>
              <a:cubicBezTo>
                <a:pt x="3062843" y="4920411"/>
                <a:pt x="3075085" y="4932653"/>
                <a:pt x="3075085" y="4947751"/>
              </a:cubicBezTo>
              <a:cubicBezTo>
                <a:pt x="3075085" y="4962849"/>
                <a:pt x="3062843" y="4975091"/>
                <a:pt x="3047746" y="4975091"/>
              </a:cubicBezTo>
              <a:close/>
              <a:moveTo>
                <a:pt x="3114407" y="4975091"/>
              </a:moveTo>
              <a:cubicBezTo>
                <a:pt x="3099309" y="4975091"/>
                <a:pt x="3087067" y="4962849"/>
                <a:pt x="3087067" y="4947751"/>
              </a:cubicBezTo>
              <a:cubicBezTo>
                <a:pt x="3087067" y="4932653"/>
                <a:pt x="3099309" y="4920411"/>
                <a:pt x="3114407" y="4920411"/>
              </a:cubicBezTo>
              <a:cubicBezTo>
                <a:pt x="3129505" y="4920411"/>
                <a:pt x="3141747" y="4932653"/>
                <a:pt x="3141747" y="4947751"/>
              </a:cubicBezTo>
              <a:cubicBezTo>
                <a:pt x="3141747" y="4962849"/>
                <a:pt x="3129505" y="4975091"/>
                <a:pt x="3114407" y="4975091"/>
              </a:cubicBezTo>
              <a:close/>
              <a:moveTo>
                <a:pt x="3181068" y="4975091"/>
              </a:moveTo>
              <a:cubicBezTo>
                <a:pt x="3165971" y="4975091"/>
                <a:pt x="3153728" y="4962849"/>
                <a:pt x="3153728" y="4947751"/>
              </a:cubicBezTo>
              <a:cubicBezTo>
                <a:pt x="3153728" y="4932653"/>
                <a:pt x="3165971" y="4920411"/>
                <a:pt x="3181068" y="4920411"/>
              </a:cubicBezTo>
              <a:cubicBezTo>
                <a:pt x="3196166" y="4920411"/>
                <a:pt x="3208408" y="4932653"/>
                <a:pt x="3208408" y="4947751"/>
              </a:cubicBezTo>
              <a:cubicBezTo>
                <a:pt x="3208408" y="4962849"/>
                <a:pt x="3196166" y="4975091"/>
                <a:pt x="3181068" y="4975091"/>
              </a:cubicBezTo>
              <a:close/>
              <a:moveTo>
                <a:pt x="3247728" y="4975091"/>
              </a:moveTo>
              <a:cubicBezTo>
                <a:pt x="3232631" y="4975091"/>
                <a:pt x="3220389" y="4962849"/>
                <a:pt x="3220389" y="4947751"/>
              </a:cubicBezTo>
              <a:cubicBezTo>
                <a:pt x="3220389" y="4932653"/>
                <a:pt x="3232631" y="4920411"/>
                <a:pt x="3247728" y="4920411"/>
              </a:cubicBezTo>
              <a:cubicBezTo>
                <a:pt x="3262826" y="4920411"/>
                <a:pt x="3275068" y="4932653"/>
                <a:pt x="3275068" y="4947751"/>
              </a:cubicBezTo>
              <a:cubicBezTo>
                <a:pt x="3275068" y="4962849"/>
                <a:pt x="3262826" y="4975091"/>
                <a:pt x="3247728" y="4975091"/>
              </a:cubicBezTo>
              <a:close/>
              <a:moveTo>
                <a:pt x="3314390" y="4975091"/>
              </a:moveTo>
              <a:cubicBezTo>
                <a:pt x="3299292" y="4975091"/>
                <a:pt x="3287050" y="4962849"/>
                <a:pt x="3287050" y="4947751"/>
              </a:cubicBezTo>
              <a:cubicBezTo>
                <a:pt x="3287050" y="4932653"/>
                <a:pt x="3299292" y="4920411"/>
                <a:pt x="3314390" y="4920411"/>
              </a:cubicBezTo>
              <a:cubicBezTo>
                <a:pt x="3329487" y="4920411"/>
                <a:pt x="3341729" y="4932653"/>
                <a:pt x="3341729" y="4947751"/>
              </a:cubicBezTo>
              <a:cubicBezTo>
                <a:pt x="3341729" y="4962849"/>
                <a:pt x="3329487" y="4975091"/>
                <a:pt x="3314390" y="4975091"/>
              </a:cubicBezTo>
              <a:close/>
              <a:moveTo>
                <a:pt x="3381051" y="4975091"/>
              </a:moveTo>
              <a:cubicBezTo>
                <a:pt x="3365953" y="4975091"/>
                <a:pt x="3353711" y="4962849"/>
                <a:pt x="3353711" y="4947751"/>
              </a:cubicBezTo>
              <a:cubicBezTo>
                <a:pt x="3353711" y="4932653"/>
                <a:pt x="3365953" y="4920411"/>
                <a:pt x="3381051" y="4920411"/>
              </a:cubicBezTo>
              <a:cubicBezTo>
                <a:pt x="3396149" y="4920411"/>
                <a:pt x="3408391" y="4932653"/>
                <a:pt x="3408391" y="4947751"/>
              </a:cubicBezTo>
              <a:cubicBezTo>
                <a:pt x="3408391" y="4962849"/>
                <a:pt x="3396149" y="4975091"/>
                <a:pt x="3381051" y="4975091"/>
              </a:cubicBezTo>
              <a:close/>
              <a:moveTo>
                <a:pt x="3581034" y="4975091"/>
              </a:moveTo>
              <a:cubicBezTo>
                <a:pt x="3565936" y="4975091"/>
                <a:pt x="3553694" y="4962849"/>
                <a:pt x="3553694" y="4947751"/>
              </a:cubicBezTo>
              <a:cubicBezTo>
                <a:pt x="3553694" y="4932653"/>
                <a:pt x="3565936" y="4920411"/>
                <a:pt x="3581034" y="4920411"/>
              </a:cubicBezTo>
              <a:cubicBezTo>
                <a:pt x="3596131" y="4920411"/>
                <a:pt x="3608373" y="4932653"/>
                <a:pt x="3608373" y="4947751"/>
              </a:cubicBezTo>
              <a:cubicBezTo>
                <a:pt x="3608373" y="4962849"/>
                <a:pt x="3596131" y="4975091"/>
                <a:pt x="3581034" y="4975091"/>
              </a:cubicBezTo>
              <a:close/>
              <a:moveTo>
                <a:pt x="3647694" y="4975091"/>
              </a:moveTo>
              <a:cubicBezTo>
                <a:pt x="3632596" y="4975091"/>
                <a:pt x="3620354" y="4962849"/>
                <a:pt x="3620354" y="4947751"/>
              </a:cubicBezTo>
              <a:cubicBezTo>
                <a:pt x="3620354" y="4932653"/>
                <a:pt x="3632596" y="4920411"/>
                <a:pt x="3647694" y="4920411"/>
              </a:cubicBezTo>
              <a:cubicBezTo>
                <a:pt x="3662792" y="4920411"/>
                <a:pt x="3675034" y="4932653"/>
                <a:pt x="3675034" y="4947751"/>
              </a:cubicBezTo>
              <a:cubicBezTo>
                <a:pt x="3675034" y="4962849"/>
                <a:pt x="3662792" y="4975091"/>
                <a:pt x="3647694" y="4975091"/>
              </a:cubicBezTo>
              <a:close/>
              <a:moveTo>
                <a:pt x="3714355" y="4975091"/>
              </a:moveTo>
              <a:cubicBezTo>
                <a:pt x="3699258" y="4975091"/>
                <a:pt x="3687015" y="4962849"/>
                <a:pt x="3687015" y="4947751"/>
              </a:cubicBezTo>
              <a:cubicBezTo>
                <a:pt x="3687015" y="4932653"/>
                <a:pt x="3699258" y="4920411"/>
                <a:pt x="3714355" y="4920411"/>
              </a:cubicBezTo>
              <a:cubicBezTo>
                <a:pt x="3729453" y="4920411"/>
                <a:pt x="3741695" y="4932653"/>
                <a:pt x="3741695" y="4947751"/>
              </a:cubicBezTo>
              <a:cubicBezTo>
                <a:pt x="3741695" y="4962849"/>
                <a:pt x="3729453" y="4975091"/>
                <a:pt x="3714355" y="4975091"/>
              </a:cubicBezTo>
              <a:close/>
              <a:moveTo>
                <a:pt x="3781016" y="4975091"/>
              </a:moveTo>
              <a:cubicBezTo>
                <a:pt x="3765919" y="4975091"/>
                <a:pt x="3753677" y="4962849"/>
                <a:pt x="3753677" y="4947751"/>
              </a:cubicBezTo>
              <a:cubicBezTo>
                <a:pt x="3753677" y="4932653"/>
                <a:pt x="3765919" y="4920411"/>
                <a:pt x="3781016" y="4920411"/>
              </a:cubicBezTo>
              <a:cubicBezTo>
                <a:pt x="3796114" y="4920411"/>
                <a:pt x="3808356" y="4932653"/>
                <a:pt x="3808356" y="4947751"/>
              </a:cubicBezTo>
              <a:cubicBezTo>
                <a:pt x="3808356" y="4962849"/>
                <a:pt x="3796114" y="4975091"/>
                <a:pt x="3781016" y="4975091"/>
              </a:cubicBezTo>
              <a:close/>
              <a:moveTo>
                <a:pt x="3847677" y="4975091"/>
              </a:moveTo>
              <a:cubicBezTo>
                <a:pt x="3832579" y="4975091"/>
                <a:pt x="3820337" y="4962849"/>
                <a:pt x="3820337" y="4947751"/>
              </a:cubicBezTo>
              <a:cubicBezTo>
                <a:pt x="3820337" y="4932653"/>
                <a:pt x="3832579" y="4920411"/>
                <a:pt x="3847677" y="4920411"/>
              </a:cubicBezTo>
              <a:cubicBezTo>
                <a:pt x="3862774" y="4920411"/>
                <a:pt x="3875016" y="4932653"/>
                <a:pt x="3875016" y="4947751"/>
              </a:cubicBezTo>
              <a:cubicBezTo>
                <a:pt x="3875016" y="4962849"/>
                <a:pt x="3862774" y="4975091"/>
                <a:pt x="3847677" y="4975091"/>
              </a:cubicBezTo>
              <a:close/>
              <a:moveTo>
                <a:pt x="3914338" y="4975091"/>
              </a:moveTo>
              <a:cubicBezTo>
                <a:pt x="3899240" y="4975091"/>
                <a:pt x="3886998" y="4962849"/>
                <a:pt x="3886998" y="4947751"/>
              </a:cubicBezTo>
              <a:cubicBezTo>
                <a:pt x="3886998" y="4932653"/>
                <a:pt x="3899240" y="4920411"/>
                <a:pt x="3914338" y="4920411"/>
              </a:cubicBezTo>
              <a:cubicBezTo>
                <a:pt x="3929436" y="4920411"/>
                <a:pt x="3941678" y="4932653"/>
                <a:pt x="3941678" y="4947751"/>
              </a:cubicBezTo>
              <a:cubicBezTo>
                <a:pt x="3941678" y="4962849"/>
                <a:pt x="3929436" y="4975091"/>
                <a:pt x="3914338" y="4975091"/>
              </a:cubicBezTo>
              <a:close/>
              <a:moveTo>
                <a:pt x="3980999" y="4975091"/>
              </a:moveTo>
              <a:cubicBezTo>
                <a:pt x="3965902" y="4975091"/>
                <a:pt x="3953659" y="4962849"/>
                <a:pt x="3953659" y="4947751"/>
              </a:cubicBezTo>
              <a:cubicBezTo>
                <a:pt x="3953659" y="4932653"/>
                <a:pt x="3965902" y="4920411"/>
                <a:pt x="3980999" y="4920411"/>
              </a:cubicBezTo>
              <a:cubicBezTo>
                <a:pt x="3996097" y="4920411"/>
                <a:pt x="4008339" y="4932653"/>
                <a:pt x="4008339" y="4947751"/>
              </a:cubicBezTo>
              <a:cubicBezTo>
                <a:pt x="4008339" y="4962849"/>
                <a:pt x="3996097" y="4975091"/>
                <a:pt x="3980999" y="4975091"/>
              </a:cubicBezTo>
              <a:close/>
              <a:moveTo>
                <a:pt x="4047659" y="4975091"/>
              </a:moveTo>
              <a:cubicBezTo>
                <a:pt x="4032562" y="4975091"/>
                <a:pt x="4020320" y="4962849"/>
                <a:pt x="4020320" y="4947751"/>
              </a:cubicBezTo>
              <a:cubicBezTo>
                <a:pt x="4020320" y="4932653"/>
                <a:pt x="4032562" y="4920411"/>
                <a:pt x="4047659" y="4920411"/>
              </a:cubicBezTo>
              <a:cubicBezTo>
                <a:pt x="4062757" y="4920411"/>
                <a:pt x="4074999" y="4932653"/>
                <a:pt x="4074999" y="4947751"/>
              </a:cubicBezTo>
              <a:cubicBezTo>
                <a:pt x="4074999" y="4962849"/>
                <a:pt x="4062757" y="4975091"/>
                <a:pt x="4047659" y="4975091"/>
              </a:cubicBezTo>
              <a:close/>
              <a:moveTo>
                <a:pt x="4114321" y="4975091"/>
              </a:moveTo>
              <a:cubicBezTo>
                <a:pt x="4099223" y="4975091"/>
                <a:pt x="4086981" y="4962849"/>
                <a:pt x="4086981" y="4947751"/>
              </a:cubicBezTo>
              <a:cubicBezTo>
                <a:pt x="4086981" y="4932653"/>
                <a:pt x="4099223" y="4920411"/>
                <a:pt x="4114321" y="4920411"/>
              </a:cubicBezTo>
              <a:cubicBezTo>
                <a:pt x="4129418" y="4920411"/>
                <a:pt x="4141660" y="4932653"/>
                <a:pt x="4141660" y="4947751"/>
              </a:cubicBezTo>
              <a:cubicBezTo>
                <a:pt x="4141660" y="4962849"/>
                <a:pt x="4129418" y="4975091"/>
                <a:pt x="4114321" y="4975091"/>
              </a:cubicBezTo>
              <a:close/>
              <a:moveTo>
                <a:pt x="4247642" y="4975091"/>
              </a:moveTo>
              <a:cubicBezTo>
                <a:pt x="4232545" y="4975091"/>
                <a:pt x="4220302" y="4962849"/>
                <a:pt x="4220302" y="4947751"/>
              </a:cubicBezTo>
              <a:cubicBezTo>
                <a:pt x="4220302" y="4932653"/>
                <a:pt x="4232545" y="4920411"/>
                <a:pt x="4247642" y="4920411"/>
              </a:cubicBezTo>
              <a:cubicBezTo>
                <a:pt x="4262740" y="4920411"/>
                <a:pt x="4274982" y="4932653"/>
                <a:pt x="4274982" y="4947751"/>
              </a:cubicBezTo>
              <a:cubicBezTo>
                <a:pt x="4274982" y="4962849"/>
                <a:pt x="4262740" y="4975091"/>
                <a:pt x="4247642" y="4975091"/>
              </a:cubicBezTo>
              <a:close/>
              <a:moveTo>
                <a:pt x="4514286" y="4975091"/>
              </a:moveTo>
              <a:cubicBezTo>
                <a:pt x="4499189" y="4975091"/>
                <a:pt x="4486946" y="4962849"/>
                <a:pt x="4486946" y="4947751"/>
              </a:cubicBezTo>
              <a:cubicBezTo>
                <a:pt x="4486946" y="4932653"/>
                <a:pt x="4499189" y="4920411"/>
                <a:pt x="4514286" y="4920411"/>
              </a:cubicBezTo>
              <a:cubicBezTo>
                <a:pt x="4529384" y="4920411"/>
                <a:pt x="4541626" y="4932653"/>
                <a:pt x="4541626" y="4947751"/>
              </a:cubicBezTo>
              <a:cubicBezTo>
                <a:pt x="4541626" y="4962849"/>
                <a:pt x="4529384" y="4975091"/>
                <a:pt x="4514286" y="4975091"/>
              </a:cubicBezTo>
              <a:close/>
              <a:moveTo>
                <a:pt x="4580947" y="4975091"/>
              </a:moveTo>
              <a:cubicBezTo>
                <a:pt x="4565850" y="4975091"/>
                <a:pt x="4553608" y="4962849"/>
                <a:pt x="4553608" y="4947751"/>
              </a:cubicBezTo>
              <a:cubicBezTo>
                <a:pt x="4553608" y="4932653"/>
                <a:pt x="4565850" y="4920411"/>
                <a:pt x="4580947" y="4920411"/>
              </a:cubicBezTo>
              <a:cubicBezTo>
                <a:pt x="4596045" y="4920411"/>
                <a:pt x="4608287" y="4932653"/>
                <a:pt x="4608287" y="4947751"/>
              </a:cubicBezTo>
              <a:cubicBezTo>
                <a:pt x="4608287" y="4962849"/>
                <a:pt x="4596045" y="4975091"/>
                <a:pt x="4580947" y="4975091"/>
              </a:cubicBezTo>
              <a:close/>
              <a:moveTo>
                <a:pt x="4847590" y="4975091"/>
              </a:moveTo>
              <a:cubicBezTo>
                <a:pt x="4832493" y="4975091"/>
                <a:pt x="4820251" y="4962849"/>
                <a:pt x="4820251" y="4947751"/>
              </a:cubicBezTo>
              <a:cubicBezTo>
                <a:pt x="4820251" y="4932653"/>
                <a:pt x="4832493" y="4920411"/>
                <a:pt x="4847590" y="4920411"/>
              </a:cubicBezTo>
              <a:cubicBezTo>
                <a:pt x="4862688" y="4920411"/>
                <a:pt x="4874930" y="4932653"/>
                <a:pt x="4874930" y="4947751"/>
              </a:cubicBezTo>
              <a:cubicBezTo>
                <a:pt x="4874930" y="4962849"/>
                <a:pt x="4862688" y="4975091"/>
                <a:pt x="4847590" y="4975091"/>
              </a:cubicBezTo>
              <a:close/>
              <a:moveTo>
                <a:pt x="4914252" y="4975091"/>
              </a:moveTo>
              <a:cubicBezTo>
                <a:pt x="4899154" y="4975091"/>
                <a:pt x="4886912" y="4962849"/>
                <a:pt x="4886912" y="4947751"/>
              </a:cubicBezTo>
              <a:cubicBezTo>
                <a:pt x="4886912" y="4932653"/>
                <a:pt x="4899154" y="4920411"/>
                <a:pt x="4914252" y="4920411"/>
              </a:cubicBezTo>
              <a:cubicBezTo>
                <a:pt x="4929349" y="4920411"/>
                <a:pt x="4941591" y="4932653"/>
                <a:pt x="4941591" y="4947751"/>
              </a:cubicBezTo>
              <a:cubicBezTo>
                <a:pt x="4941591" y="4962849"/>
                <a:pt x="4929349" y="4975091"/>
                <a:pt x="4914252" y="4975091"/>
              </a:cubicBezTo>
              <a:close/>
              <a:moveTo>
                <a:pt x="4980913" y="4975091"/>
              </a:moveTo>
              <a:cubicBezTo>
                <a:pt x="4965815" y="4975091"/>
                <a:pt x="4953573" y="4962849"/>
                <a:pt x="4953573" y="4947751"/>
              </a:cubicBezTo>
              <a:cubicBezTo>
                <a:pt x="4953573" y="4932653"/>
                <a:pt x="4965815" y="4920411"/>
                <a:pt x="4980913" y="4920411"/>
              </a:cubicBezTo>
              <a:cubicBezTo>
                <a:pt x="4996011" y="4920411"/>
                <a:pt x="5008253" y="4932653"/>
                <a:pt x="5008253" y="4947751"/>
              </a:cubicBezTo>
              <a:cubicBezTo>
                <a:pt x="5008253" y="4962849"/>
                <a:pt x="4996011" y="4975091"/>
                <a:pt x="4980913" y="4975091"/>
              </a:cubicBezTo>
              <a:close/>
              <a:moveTo>
                <a:pt x="5047573" y="4975091"/>
              </a:moveTo>
              <a:cubicBezTo>
                <a:pt x="5032476" y="4975091"/>
                <a:pt x="5020233" y="4962849"/>
                <a:pt x="5020233" y="4947751"/>
              </a:cubicBezTo>
              <a:cubicBezTo>
                <a:pt x="5020233" y="4932653"/>
                <a:pt x="5032476" y="4920411"/>
                <a:pt x="5047573" y="4920411"/>
              </a:cubicBezTo>
              <a:cubicBezTo>
                <a:pt x="5062671" y="4920411"/>
                <a:pt x="5074913" y="4932653"/>
                <a:pt x="5074913" y="4947751"/>
              </a:cubicBezTo>
              <a:cubicBezTo>
                <a:pt x="5074913" y="4962849"/>
                <a:pt x="5062671" y="4975091"/>
                <a:pt x="5047573" y="4975091"/>
              </a:cubicBezTo>
              <a:close/>
              <a:moveTo>
                <a:pt x="5114234" y="4975091"/>
              </a:moveTo>
              <a:cubicBezTo>
                <a:pt x="5099137" y="4975091"/>
                <a:pt x="5086895" y="4962849"/>
                <a:pt x="5086895" y="4947751"/>
              </a:cubicBezTo>
              <a:cubicBezTo>
                <a:pt x="5086895" y="4932653"/>
                <a:pt x="5099137" y="4920411"/>
                <a:pt x="5114234" y="4920411"/>
              </a:cubicBezTo>
              <a:cubicBezTo>
                <a:pt x="5129332" y="4920411"/>
                <a:pt x="5141574" y="4932653"/>
                <a:pt x="5141574" y="4947751"/>
              </a:cubicBezTo>
              <a:cubicBezTo>
                <a:pt x="5141574" y="4962849"/>
                <a:pt x="5129332" y="4975091"/>
                <a:pt x="5114234" y="4975091"/>
              </a:cubicBezTo>
              <a:close/>
              <a:moveTo>
                <a:pt x="5180896" y="4975091"/>
              </a:moveTo>
              <a:cubicBezTo>
                <a:pt x="5165798" y="4975091"/>
                <a:pt x="5153556" y="4962849"/>
                <a:pt x="5153556" y="4947751"/>
              </a:cubicBezTo>
              <a:cubicBezTo>
                <a:pt x="5153556" y="4932653"/>
                <a:pt x="5165798" y="4920411"/>
                <a:pt x="5180896" y="4920411"/>
              </a:cubicBezTo>
              <a:cubicBezTo>
                <a:pt x="5195993" y="4920411"/>
                <a:pt x="5208235" y="4932653"/>
                <a:pt x="5208235" y="4947751"/>
              </a:cubicBezTo>
              <a:cubicBezTo>
                <a:pt x="5208235" y="4962849"/>
                <a:pt x="5195993" y="4975091"/>
                <a:pt x="5180896" y="4975091"/>
              </a:cubicBezTo>
              <a:close/>
              <a:moveTo>
                <a:pt x="5247556" y="4975091"/>
              </a:moveTo>
              <a:cubicBezTo>
                <a:pt x="5232458" y="4975091"/>
                <a:pt x="5220216" y="4962849"/>
                <a:pt x="5220216" y="4947751"/>
              </a:cubicBezTo>
              <a:cubicBezTo>
                <a:pt x="5220216" y="4932653"/>
                <a:pt x="5232458" y="4920411"/>
                <a:pt x="5247556" y="4920411"/>
              </a:cubicBezTo>
              <a:cubicBezTo>
                <a:pt x="5262654" y="4920411"/>
                <a:pt x="5274896" y="4932653"/>
                <a:pt x="5274896" y="4947751"/>
              </a:cubicBezTo>
              <a:cubicBezTo>
                <a:pt x="5274896" y="4962849"/>
                <a:pt x="5262654" y="4975091"/>
                <a:pt x="5247556" y="4975091"/>
              </a:cubicBezTo>
              <a:close/>
              <a:moveTo>
                <a:pt x="5314217" y="4975091"/>
              </a:moveTo>
              <a:cubicBezTo>
                <a:pt x="5299120" y="4975091"/>
                <a:pt x="5286877" y="4962849"/>
                <a:pt x="5286877" y="4947751"/>
              </a:cubicBezTo>
              <a:cubicBezTo>
                <a:pt x="5286877" y="4932653"/>
                <a:pt x="5299120" y="4920411"/>
                <a:pt x="5314217" y="4920411"/>
              </a:cubicBezTo>
              <a:cubicBezTo>
                <a:pt x="5329315" y="4920411"/>
                <a:pt x="5341557" y="4932653"/>
                <a:pt x="5341557" y="4947751"/>
              </a:cubicBezTo>
              <a:cubicBezTo>
                <a:pt x="5341557" y="4962849"/>
                <a:pt x="5329315" y="4975091"/>
                <a:pt x="5314217" y="4975091"/>
              </a:cubicBezTo>
              <a:close/>
              <a:moveTo>
                <a:pt x="5447539" y="4975091"/>
              </a:moveTo>
              <a:cubicBezTo>
                <a:pt x="5432441" y="4975091"/>
                <a:pt x="5420199" y="4962849"/>
                <a:pt x="5420199" y="4947751"/>
              </a:cubicBezTo>
              <a:cubicBezTo>
                <a:pt x="5420199" y="4932653"/>
                <a:pt x="5432441" y="4920411"/>
                <a:pt x="5447539" y="4920411"/>
              </a:cubicBezTo>
              <a:cubicBezTo>
                <a:pt x="5462636" y="4920411"/>
                <a:pt x="5474878" y="4932653"/>
                <a:pt x="5474878" y="4947751"/>
              </a:cubicBezTo>
              <a:cubicBezTo>
                <a:pt x="5474878" y="4962849"/>
                <a:pt x="5462636" y="4975091"/>
                <a:pt x="5447539" y="4975091"/>
              </a:cubicBezTo>
              <a:close/>
              <a:moveTo>
                <a:pt x="6980743" y="4975091"/>
              </a:moveTo>
              <a:cubicBezTo>
                <a:pt x="6965645" y="4975091"/>
                <a:pt x="6953398" y="4962849"/>
                <a:pt x="6953398" y="4947751"/>
              </a:cubicBezTo>
              <a:cubicBezTo>
                <a:pt x="6953398" y="4932653"/>
                <a:pt x="6965645" y="4920411"/>
                <a:pt x="6980743" y="4920411"/>
              </a:cubicBezTo>
              <a:cubicBezTo>
                <a:pt x="6995840" y="4920411"/>
                <a:pt x="7008077" y="4932653"/>
                <a:pt x="7008077" y="4947751"/>
              </a:cubicBezTo>
              <a:cubicBezTo>
                <a:pt x="7008077" y="4962849"/>
                <a:pt x="6995840" y="4975091"/>
                <a:pt x="6980743" y="4975091"/>
              </a:cubicBezTo>
              <a:close/>
              <a:moveTo>
                <a:pt x="7247387" y="4975091"/>
              </a:moveTo>
              <a:cubicBezTo>
                <a:pt x="7232289" y="4975091"/>
                <a:pt x="7220042" y="4962849"/>
                <a:pt x="7220042" y="4947751"/>
              </a:cubicBezTo>
              <a:cubicBezTo>
                <a:pt x="7220042" y="4932653"/>
                <a:pt x="7232289" y="4920411"/>
                <a:pt x="7247387" y="4920411"/>
              </a:cubicBezTo>
              <a:cubicBezTo>
                <a:pt x="7262484" y="4920411"/>
                <a:pt x="7274721" y="4932653"/>
                <a:pt x="7274721" y="4947751"/>
              </a:cubicBezTo>
              <a:cubicBezTo>
                <a:pt x="7274721" y="4962849"/>
                <a:pt x="7262484" y="4975091"/>
                <a:pt x="7247387" y="4975091"/>
              </a:cubicBezTo>
              <a:close/>
              <a:moveTo>
                <a:pt x="7447369" y="4975091"/>
              </a:moveTo>
              <a:cubicBezTo>
                <a:pt x="7432272" y="4975091"/>
                <a:pt x="7420024" y="4962849"/>
                <a:pt x="7420024" y="4947751"/>
              </a:cubicBezTo>
              <a:cubicBezTo>
                <a:pt x="7420024" y="4932653"/>
                <a:pt x="7432272" y="4920411"/>
                <a:pt x="7447369" y="4920411"/>
              </a:cubicBezTo>
              <a:cubicBezTo>
                <a:pt x="7462467" y="4920411"/>
                <a:pt x="7474704" y="4932653"/>
                <a:pt x="7474704" y="4947751"/>
              </a:cubicBezTo>
              <a:cubicBezTo>
                <a:pt x="7474704" y="4962849"/>
                <a:pt x="7462467" y="4975091"/>
                <a:pt x="7447369" y="4975091"/>
              </a:cubicBezTo>
              <a:close/>
              <a:moveTo>
                <a:pt x="7514031" y="4975091"/>
              </a:moveTo>
              <a:cubicBezTo>
                <a:pt x="7498933" y="4975091"/>
                <a:pt x="7486686" y="4962849"/>
                <a:pt x="7486686" y="4947751"/>
              </a:cubicBezTo>
              <a:cubicBezTo>
                <a:pt x="7486686" y="4932653"/>
                <a:pt x="7498933" y="4920411"/>
                <a:pt x="7514031" y="4920411"/>
              </a:cubicBezTo>
              <a:cubicBezTo>
                <a:pt x="7529128" y="4920411"/>
                <a:pt x="7541365" y="4932653"/>
                <a:pt x="7541365" y="4947751"/>
              </a:cubicBezTo>
              <a:cubicBezTo>
                <a:pt x="7541365" y="4962849"/>
                <a:pt x="7529128" y="4975091"/>
                <a:pt x="7514031" y="4975091"/>
              </a:cubicBezTo>
              <a:close/>
              <a:moveTo>
                <a:pt x="7580691" y="4975091"/>
              </a:moveTo>
              <a:cubicBezTo>
                <a:pt x="7565593" y="4975091"/>
                <a:pt x="7553346" y="4962849"/>
                <a:pt x="7553346" y="4947751"/>
              </a:cubicBezTo>
              <a:cubicBezTo>
                <a:pt x="7553346" y="4932653"/>
                <a:pt x="7565593" y="4920411"/>
                <a:pt x="7580691" y="4920411"/>
              </a:cubicBezTo>
              <a:cubicBezTo>
                <a:pt x="7595788" y="4920411"/>
                <a:pt x="7608025" y="4932653"/>
                <a:pt x="7608025" y="4947751"/>
              </a:cubicBezTo>
              <a:cubicBezTo>
                <a:pt x="7608025" y="4962849"/>
                <a:pt x="7595788" y="4975091"/>
                <a:pt x="7580691" y="4975091"/>
              </a:cubicBezTo>
              <a:close/>
              <a:moveTo>
                <a:pt x="7647352" y="4975091"/>
              </a:moveTo>
              <a:cubicBezTo>
                <a:pt x="7632254" y="4975091"/>
                <a:pt x="7620007" y="4962849"/>
                <a:pt x="7620007" y="4947751"/>
              </a:cubicBezTo>
              <a:cubicBezTo>
                <a:pt x="7620007" y="4932653"/>
                <a:pt x="7632254" y="4920411"/>
                <a:pt x="7647352" y="4920411"/>
              </a:cubicBezTo>
              <a:cubicBezTo>
                <a:pt x="7662450" y="4920411"/>
                <a:pt x="7674687" y="4932653"/>
                <a:pt x="7674687" y="4947751"/>
              </a:cubicBezTo>
              <a:cubicBezTo>
                <a:pt x="7674687" y="4962849"/>
                <a:pt x="7662450" y="4975091"/>
                <a:pt x="7647352" y="4975091"/>
              </a:cubicBezTo>
              <a:close/>
              <a:moveTo>
                <a:pt x="7714013" y="4975091"/>
              </a:moveTo>
              <a:cubicBezTo>
                <a:pt x="7698916" y="4975091"/>
                <a:pt x="7686668" y="4962849"/>
                <a:pt x="7686668" y="4947751"/>
              </a:cubicBezTo>
              <a:cubicBezTo>
                <a:pt x="7686668" y="4932653"/>
                <a:pt x="7698916" y="4920411"/>
                <a:pt x="7714013" y="4920411"/>
              </a:cubicBezTo>
              <a:cubicBezTo>
                <a:pt x="7729111" y="4920411"/>
                <a:pt x="7741348" y="4932653"/>
                <a:pt x="7741348" y="4947751"/>
              </a:cubicBezTo>
              <a:cubicBezTo>
                <a:pt x="7741348" y="4962849"/>
                <a:pt x="7729111" y="4975091"/>
                <a:pt x="7714013" y="4975091"/>
              </a:cubicBezTo>
              <a:close/>
              <a:moveTo>
                <a:pt x="7780674" y="4975091"/>
              </a:moveTo>
              <a:cubicBezTo>
                <a:pt x="7765576" y="4975091"/>
                <a:pt x="7753329" y="4962849"/>
                <a:pt x="7753329" y="4947751"/>
              </a:cubicBezTo>
              <a:cubicBezTo>
                <a:pt x="7753329" y="4932653"/>
                <a:pt x="7765576" y="4920411"/>
                <a:pt x="7780674" y="4920411"/>
              </a:cubicBezTo>
              <a:cubicBezTo>
                <a:pt x="7795771" y="4920411"/>
                <a:pt x="7808008" y="4932653"/>
                <a:pt x="7808008" y="4947751"/>
              </a:cubicBezTo>
              <a:cubicBezTo>
                <a:pt x="7808008" y="4962849"/>
                <a:pt x="7795771" y="4975091"/>
                <a:pt x="7780674" y="4975091"/>
              </a:cubicBezTo>
              <a:close/>
              <a:moveTo>
                <a:pt x="7847335" y="4975091"/>
              </a:moveTo>
              <a:cubicBezTo>
                <a:pt x="7832237" y="4975091"/>
                <a:pt x="7819990" y="4962849"/>
                <a:pt x="7819990" y="4947751"/>
              </a:cubicBezTo>
              <a:cubicBezTo>
                <a:pt x="7819990" y="4932653"/>
                <a:pt x="7832237" y="4920411"/>
                <a:pt x="7847335" y="4920411"/>
              </a:cubicBezTo>
              <a:cubicBezTo>
                <a:pt x="7862432" y="4920411"/>
                <a:pt x="7874669" y="4932653"/>
                <a:pt x="7874669" y="4947751"/>
              </a:cubicBezTo>
              <a:cubicBezTo>
                <a:pt x="7874669" y="4962849"/>
                <a:pt x="7862432" y="4975091"/>
                <a:pt x="7847335" y="4975091"/>
              </a:cubicBezTo>
              <a:close/>
              <a:moveTo>
                <a:pt x="7913996" y="4975091"/>
              </a:moveTo>
              <a:cubicBezTo>
                <a:pt x="7898898" y="4975091"/>
                <a:pt x="7886651" y="4962849"/>
                <a:pt x="7886651" y="4947751"/>
              </a:cubicBezTo>
              <a:cubicBezTo>
                <a:pt x="7886651" y="4932653"/>
                <a:pt x="7898898" y="4920411"/>
                <a:pt x="7913996" y="4920411"/>
              </a:cubicBezTo>
              <a:cubicBezTo>
                <a:pt x="7929094" y="4920411"/>
                <a:pt x="7941331" y="4932653"/>
                <a:pt x="7941331" y="4947751"/>
              </a:cubicBezTo>
              <a:cubicBezTo>
                <a:pt x="7941331" y="4962849"/>
                <a:pt x="7929094" y="4975091"/>
                <a:pt x="7913996" y="4975091"/>
              </a:cubicBezTo>
              <a:close/>
              <a:moveTo>
                <a:pt x="7980656" y="4975091"/>
              </a:moveTo>
              <a:cubicBezTo>
                <a:pt x="7965559" y="4975091"/>
                <a:pt x="7953311" y="4962849"/>
                <a:pt x="7953311" y="4947751"/>
              </a:cubicBezTo>
              <a:cubicBezTo>
                <a:pt x="7953311" y="4932653"/>
                <a:pt x="7965559" y="4920411"/>
                <a:pt x="7980656" y="4920411"/>
              </a:cubicBezTo>
              <a:cubicBezTo>
                <a:pt x="7995754" y="4920411"/>
                <a:pt x="8007991" y="4932653"/>
                <a:pt x="8007991" y="4947751"/>
              </a:cubicBezTo>
              <a:cubicBezTo>
                <a:pt x="8007991" y="4962849"/>
                <a:pt x="7995754" y="4975091"/>
                <a:pt x="7980656" y="4975091"/>
              </a:cubicBezTo>
              <a:close/>
              <a:moveTo>
                <a:pt x="8047318" y="4975091"/>
              </a:moveTo>
              <a:cubicBezTo>
                <a:pt x="8032220" y="4975091"/>
                <a:pt x="8019973" y="4962849"/>
                <a:pt x="8019973" y="4947751"/>
              </a:cubicBezTo>
              <a:cubicBezTo>
                <a:pt x="8019973" y="4932653"/>
                <a:pt x="8032220" y="4920411"/>
                <a:pt x="8047318" y="4920411"/>
              </a:cubicBezTo>
              <a:cubicBezTo>
                <a:pt x="8062415" y="4920411"/>
                <a:pt x="8074652" y="4932653"/>
                <a:pt x="8074652" y="4947751"/>
              </a:cubicBezTo>
              <a:cubicBezTo>
                <a:pt x="8074652" y="4962849"/>
                <a:pt x="8062415" y="4975091"/>
                <a:pt x="8047318" y="4975091"/>
              </a:cubicBezTo>
              <a:close/>
              <a:moveTo>
                <a:pt x="8113979" y="4975091"/>
              </a:moveTo>
              <a:cubicBezTo>
                <a:pt x="8098881" y="4975091"/>
                <a:pt x="8086634" y="4962849"/>
                <a:pt x="8086634" y="4947751"/>
              </a:cubicBezTo>
              <a:cubicBezTo>
                <a:pt x="8086634" y="4932653"/>
                <a:pt x="8098881" y="4920411"/>
                <a:pt x="8113979" y="4920411"/>
              </a:cubicBezTo>
              <a:cubicBezTo>
                <a:pt x="8129076" y="4920411"/>
                <a:pt x="8141313" y="4932653"/>
                <a:pt x="8141313" y="4947751"/>
              </a:cubicBezTo>
              <a:cubicBezTo>
                <a:pt x="8141313" y="4962849"/>
                <a:pt x="8129076" y="4975091"/>
                <a:pt x="8113979" y="4975091"/>
              </a:cubicBezTo>
              <a:close/>
              <a:moveTo>
                <a:pt x="8180639" y="4975091"/>
              </a:moveTo>
              <a:cubicBezTo>
                <a:pt x="8165541" y="4975091"/>
                <a:pt x="8153294" y="4962849"/>
                <a:pt x="8153294" y="4947751"/>
              </a:cubicBezTo>
              <a:cubicBezTo>
                <a:pt x="8153294" y="4932653"/>
                <a:pt x="8165541" y="4920411"/>
                <a:pt x="8180639" y="4920411"/>
              </a:cubicBezTo>
              <a:cubicBezTo>
                <a:pt x="8195737" y="4920411"/>
                <a:pt x="8207974" y="4932653"/>
                <a:pt x="8207974" y="4947751"/>
              </a:cubicBezTo>
              <a:cubicBezTo>
                <a:pt x="8207974" y="4962849"/>
                <a:pt x="8195737" y="4975091"/>
                <a:pt x="8180639" y="4975091"/>
              </a:cubicBezTo>
              <a:close/>
              <a:moveTo>
                <a:pt x="8247300" y="4975091"/>
              </a:moveTo>
              <a:cubicBezTo>
                <a:pt x="8232203" y="4975091"/>
                <a:pt x="8219955" y="4962849"/>
                <a:pt x="8219955" y="4947751"/>
              </a:cubicBezTo>
              <a:cubicBezTo>
                <a:pt x="8219955" y="4932653"/>
                <a:pt x="8232203" y="4920411"/>
                <a:pt x="8247300" y="4920411"/>
              </a:cubicBezTo>
              <a:cubicBezTo>
                <a:pt x="8262398" y="4920411"/>
                <a:pt x="8274635" y="4932653"/>
                <a:pt x="8274635" y="4947751"/>
              </a:cubicBezTo>
              <a:cubicBezTo>
                <a:pt x="8274635" y="4962849"/>
                <a:pt x="8262398" y="4975091"/>
                <a:pt x="8247300" y="4975091"/>
              </a:cubicBezTo>
              <a:close/>
              <a:moveTo>
                <a:pt x="8313962" y="4975091"/>
              </a:moveTo>
              <a:cubicBezTo>
                <a:pt x="8298864" y="4975091"/>
                <a:pt x="8286617" y="4962849"/>
                <a:pt x="8286617" y="4947751"/>
              </a:cubicBezTo>
              <a:cubicBezTo>
                <a:pt x="8286617" y="4932653"/>
                <a:pt x="8298864" y="4920411"/>
                <a:pt x="8313962" y="4920411"/>
              </a:cubicBezTo>
              <a:cubicBezTo>
                <a:pt x="8329059" y="4920411"/>
                <a:pt x="8341296" y="4932653"/>
                <a:pt x="8341296" y="4947751"/>
              </a:cubicBezTo>
              <a:cubicBezTo>
                <a:pt x="8341296" y="4962849"/>
                <a:pt x="8329059" y="4975091"/>
                <a:pt x="8313962" y="4975091"/>
              </a:cubicBezTo>
              <a:close/>
              <a:moveTo>
                <a:pt x="8380622" y="4975091"/>
              </a:moveTo>
              <a:cubicBezTo>
                <a:pt x="8365524" y="4975091"/>
                <a:pt x="8353277" y="4962849"/>
                <a:pt x="8353277" y="4947751"/>
              </a:cubicBezTo>
              <a:cubicBezTo>
                <a:pt x="8353277" y="4932653"/>
                <a:pt x="8365524" y="4920411"/>
                <a:pt x="8380622" y="4920411"/>
              </a:cubicBezTo>
              <a:cubicBezTo>
                <a:pt x="8395719" y="4920411"/>
                <a:pt x="8407956" y="4932653"/>
                <a:pt x="8407956" y="4947751"/>
              </a:cubicBezTo>
              <a:cubicBezTo>
                <a:pt x="8407956" y="4962849"/>
                <a:pt x="8395719" y="4975091"/>
                <a:pt x="8380622" y="4975091"/>
              </a:cubicBezTo>
              <a:close/>
              <a:moveTo>
                <a:pt x="8447283" y="4975091"/>
              </a:moveTo>
              <a:cubicBezTo>
                <a:pt x="8432185" y="4975091"/>
                <a:pt x="8419938" y="4962849"/>
                <a:pt x="8419938" y="4947751"/>
              </a:cubicBezTo>
              <a:cubicBezTo>
                <a:pt x="8419938" y="4932653"/>
                <a:pt x="8432185" y="4920411"/>
                <a:pt x="8447283" y="4920411"/>
              </a:cubicBezTo>
              <a:cubicBezTo>
                <a:pt x="8462381" y="4920411"/>
                <a:pt x="8474618" y="4932653"/>
                <a:pt x="8474618" y="4947751"/>
              </a:cubicBezTo>
              <a:cubicBezTo>
                <a:pt x="8474618" y="4962849"/>
                <a:pt x="8462381" y="4975091"/>
                <a:pt x="8447283" y="4975091"/>
              </a:cubicBezTo>
              <a:close/>
              <a:moveTo>
                <a:pt x="8513944" y="4975091"/>
              </a:moveTo>
              <a:cubicBezTo>
                <a:pt x="8498847" y="4975091"/>
                <a:pt x="8486599" y="4962849"/>
                <a:pt x="8486599" y="4947751"/>
              </a:cubicBezTo>
              <a:cubicBezTo>
                <a:pt x="8486599" y="4932653"/>
                <a:pt x="8498847" y="4920411"/>
                <a:pt x="8513944" y="4920411"/>
              </a:cubicBezTo>
              <a:cubicBezTo>
                <a:pt x="8529042" y="4920411"/>
                <a:pt x="8541279" y="4932653"/>
                <a:pt x="8541279" y="4947751"/>
              </a:cubicBezTo>
              <a:cubicBezTo>
                <a:pt x="8541279" y="4962849"/>
                <a:pt x="8529042" y="4975091"/>
                <a:pt x="8513944" y="4975091"/>
              </a:cubicBezTo>
              <a:close/>
              <a:moveTo>
                <a:pt x="8580605" y="4975091"/>
              </a:moveTo>
              <a:cubicBezTo>
                <a:pt x="8565507" y="4975091"/>
                <a:pt x="8553260" y="4962849"/>
                <a:pt x="8553260" y="4947751"/>
              </a:cubicBezTo>
              <a:cubicBezTo>
                <a:pt x="8553260" y="4932653"/>
                <a:pt x="8565507" y="4920411"/>
                <a:pt x="8580605" y="4920411"/>
              </a:cubicBezTo>
              <a:cubicBezTo>
                <a:pt x="8595702" y="4920411"/>
                <a:pt x="8607939" y="4932653"/>
                <a:pt x="8607939" y="4947751"/>
              </a:cubicBezTo>
              <a:cubicBezTo>
                <a:pt x="8607939" y="4962849"/>
                <a:pt x="8595702" y="4975091"/>
                <a:pt x="8580605" y="4975091"/>
              </a:cubicBezTo>
              <a:close/>
              <a:moveTo>
                <a:pt x="8647266" y="4975091"/>
              </a:moveTo>
              <a:cubicBezTo>
                <a:pt x="8632168" y="4975091"/>
                <a:pt x="8619921" y="4962849"/>
                <a:pt x="8619921" y="4947751"/>
              </a:cubicBezTo>
              <a:cubicBezTo>
                <a:pt x="8619921" y="4932653"/>
                <a:pt x="8632168" y="4920411"/>
                <a:pt x="8647266" y="4920411"/>
              </a:cubicBezTo>
              <a:cubicBezTo>
                <a:pt x="8662363" y="4920411"/>
                <a:pt x="8674600" y="4932653"/>
                <a:pt x="8674600" y="4947751"/>
              </a:cubicBezTo>
              <a:cubicBezTo>
                <a:pt x="8674600" y="4962849"/>
                <a:pt x="8662363" y="4975091"/>
                <a:pt x="8647266" y="4975091"/>
              </a:cubicBezTo>
              <a:close/>
              <a:moveTo>
                <a:pt x="8713927" y="4975091"/>
              </a:moveTo>
              <a:cubicBezTo>
                <a:pt x="8698829" y="4975091"/>
                <a:pt x="8686582" y="4962849"/>
                <a:pt x="8686582" y="4947751"/>
              </a:cubicBezTo>
              <a:cubicBezTo>
                <a:pt x="8686582" y="4932653"/>
                <a:pt x="8698829" y="4920411"/>
                <a:pt x="8713927" y="4920411"/>
              </a:cubicBezTo>
              <a:cubicBezTo>
                <a:pt x="8729025" y="4920411"/>
                <a:pt x="8741262" y="4932653"/>
                <a:pt x="8741262" y="4947751"/>
              </a:cubicBezTo>
              <a:cubicBezTo>
                <a:pt x="8741262" y="4962849"/>
                <a:pt x="8729025" y="4975091"/>
                <a:pt x="8713927" y="4975091"/>
              </a:cubicBezTo>
              <a:close/>
              <a:moveTo>
                <a:pt x="8780587" y="4975091"/>
              </a:moveTo>
              <a:cubicBezTo>
                <a:pt x="8765490" y="4975091"/>
                <a:pt x="8753242" y="4962849"/>
                <a:pt x="8753242" y="4947751"/>
              </a:cubicBezTo>
              <a:cubicBezTo>
                <a:pt x="8753242" y="4932653"/>
                <a:pt x="8765490" y="4920411"/>
                <a:pt x="8780587" y="4920411"/>
              </a:cubicBezTo>
              <a:cubicBezTo>
                <a:pt x="8795685" y="4920411"/>
                <a:pt x="8807922" y="4932653"/>
                <a:pt x="8807922" y="4947751"/>
              </a:cubicBezTo>
              <a:cubicBezTo>
                <a:pt x="8807922" y="4962849"/>
                <a:pt x="8795685" y="4975091"/>
                <a:pt x="8780587" y="4975091"/>
              </a:cubicBezTo>
              <a:close/>
              <a:moveTo>
                <a:pt x="8847249" y="4975091"/>
              </a:moveTo>
              <a:cubicBezTo>
                <a:pt x="8832151" y="4975091"/>
                <a:pt x="8819904" y="4962849"/>
                <a:pt x="8819904" y="4947751"/>
              </a:cubicBezTo>
              <a:cubicBezTo>
                <a:pt x="8819904" y="4932653"/>
                <a:pt x="8832151" y="4920411"/>
                <a:pt x="8847249" y="4920411"/>
              </a:cubicBezTo>
              <a:cubicBezTo>
                <a:pt x="8862346" y="4920411"/>
                <a:pt x="8874583" y="4932653"/>
                <a:pt x="8874583" y="4947751"/>
              </a:cubicBezTo>
              <a:cubicBezTo>
                <a:pt x="8874583" y="4962849"/>
                <a:pt x="8862346" y="4975091"/>
                <a:pt x="8847249" y="4975091"/>
              </a:cubicBezTo>
              <a:close/>
              <a:moveTo>
                <a:pt x="8913910" y="4975091"/>
              </a:moveTo>
              <a:cubicBezTo>
                <a:pt x="8898812" y="4975091"/>
                <a:pt x="8886565" y="4962849"/>
                <a:pt x="8886565" y="4947751"/>
              </a:cubicBezTo>
              <a:cubicBezTo>
                <a:pt x="8886565" y="4932653"/>
                <a:pt x="8898812" y="4920411"/>
                <a:pt x="8913910" y="4920411"/>
              </a:cubicBezTo>
              <a:cubicBezTo>
                <a:pt x="8929007" y="4920411"/>
                <a:pt x="8941244" y="4932653"/>
                <a:pt x="8941244" y="4947751"/>
              </a:cubicBezTo>
              <a:cubicBezTo>
                <a:pt x="8941244" y="4962849"/>
                <a:pt x="8929007" y="4975091"/>
                <a:pt x="8913910" y="4975091"/>
              </a:cubicBezTo>
              <a:close/>
              <a:moveTo>
                <a:pt x="8980570" y="4975091"/>
              </a:moveTo>
              <a:cubicBezTo>
                <a:pt x="8965472" y="4975091"/>
                <a:pt x="8953225" y="4962849"/>
                <a:pt x="8953225" y="4947751"/>
              </a:cubicBezTo>
              <a:cubicBezTo>
                <a:pt x="8953225" y="4932653"/>
                <a:pt x="8965472" y="4920411"/>
                <a:pt x="8980570" y="4920411"/>
              </a:cubicBezTo>
              <a:cubicBezTo>
                <a:pt x="8995668" y="4920411"/>
                <a:pt x="9007905" y="4932653"/>
                <a:pt x="9007905" y="4947751"/>
              </a:cubicBezTo>
              <a:cubicBezTo>
                <a:pt x="9007905" y="4962849"/>
                <a:pt x="8995668" y="4975091"/>
                <a:pt x="8980570" y="4975091"/>
              </a:cubicBezTo>
              <a:close/>
              <a:moveTo>
                <a:pt x="9047231" y="4975091"/>
              </a:moveTo>
              <a:cubicBezTo>
                <a:pt x="9032134" y="4975091"/>
                <a:pt x="9019886" y="4962849"/>
                <a:pt x="9019886" y="4947751"/>
              </a:cubicBezTo>
              <a:cubicBezTo>
                <a:pt x="9019886" y="4932653"/>
                <a:pt x="9032134" y="4920411"/>
                <a:pt x="9047231" y="4920411"/>
              </a:cubicBezTo>
              <a:cubicBezTo>
                <a:pt x="9062329" y="4920411"/>
                <a:pt x="9074566" y="4932653"/>
                <a:pt x="9074566" y="4947751"/>
              </a:cubicBezTo>
              <a:cubicBezTo>
                <a:pt x="9074566" y="4962849"/>
                <a:pt x="9062329" y="4975091"/>
                <a:pt x="9047231" y="4975091"/>
              </a:cubicBezTo>
              <a:close/>
              <a:moveTo>
                <a:pt x="9113893" y="4975091"/>
              </a:moveTo>
              <a:cubicBezTo>
                <a:pt x="9098795" y="4975091"/>
                <a:pt x="9086548" y="4962849"/>
                <a:pt x="9086548" y="4947751"/>
              </a:cubicBezTo>
              <a:cubicBezTo>
                <a:pt x="9086548" y="4932653"/>
                <a:pt x="9098795" y="4920411"/>
                <a:pt x="9113893" y="4920411"/>
              </a:cubicBezTo>
              <a:cubicBezTo>
                <a:pt x="9128990" y="4920411"/>
                <a:pt x="9141227" y="4932653"/>
                <a:pt x="9141227" y="4947751"/>
              </a:cubicBezTo>
              <a:cubicBezTo>
                <a:pt x="9141227" y="4962849"/>
                <a:pt x="9128990" y="4975091"/>
                <a:pt x="9113893" y="4975091"/>
              </a:cubicBezTo>
              <a:close/>
              <a:moveTo>
                <a:pt x="9180553" y="4975091"/>
              </a:moveTo>
              <a:cubicBezTo>
                <a:pt x="9165455" y="4975091"/>
                <a:pt x="9153208" y="4962849"/>
                <a:pt x="9153208" y="4947751"/>
              </a:cubicBezTo>
              <a:cubicBezTo>
                <a:pt x="9153208" y="4932653"/>
                <a:pt x="9165455" y="4920411"/>
                <a:pt x="9180553" y="4920411"/>
              </a:cubicBezTo>
              <a:cubicBezTo>
                <a:pt x="9195650" y="4920411"/>
                <a:pt x="9207887" y="4932653"/>
                <a:pt x="9207887" y="4947751"/>
              </a:cubicBezTo>
              <a:cubicBezTo>
                <a:pt x="9207887" y="4962849"/>
                <a:pt x="9195650" y="4975091"/>
                <a:pt x="9180553" y="4975091"/>
              </a:cubicBezTo>
              <a:close/>
              <a:moveTo>
                <a:pt x="9247214" y="4975091"/>
              </a:moveTo>
              <a:cubicBezTo>
                <a:pt x="9232116" y="4975091"/>
                <a:pt x="9219869" y="4962849"/>
                <a:pt x="9219869" y="4947751"/>
              </a:cubicBezTo>
              <a:cubicBezTo>
                <a:pt x="9219869" y="4932653"/>
                <a:pt x="9232116" y="4920411"/>
                <a:pt x="9247214" y="4920411"/>
              </a:cubicBezTo>
              <a:cubicBezTo>
                <a:pt x="9262312" y="4920411"/>
                <a:pt x="9274549" y="4932653"/>
                <a:pt x="9274549" y="4947751"/>
              </a:cubicBezTo>
              <a:cubicBezTo>
                <a:pt x="9274549" y="4962849"/>
                <a:pt x="9262312" y="4975091"/>
                <a:pt x="9247214" y="4975091"/>
              </a:cubicBezTo>
              <a:close/>
              <a:moveTo>
                <a:pt x="9313875" y="4975091"/>
              </a:moveTo>
              <a:cubicBezTo>
                <a:pt x="9298778" y="4975091"/>
                <a:pt x="9286530" y="4962849"/>
                <a:pt x="9286530" y="4947751"/>
              </a:cubicBezTo>
              <a:cubicBezTo>
                <a:pt x="9286530" y="4932653"/>
                <a:pt x="9298778" y="4920411"/>
                <a:pt x="9313875" y="4920411"/>
              </a:cubicBezTo>
              <a:cubicBezTo>
                <a:pt x="9328973" y="4920411"/>
                <a:pt x="9341210" y="4932653"/>
                <a:pt x="9341210" y="4947751"/>
              </a:cubicBezTo>
              <a:cubicBezTo>
                <a:pt x="9341210" y="4962849"/>
                <a:pt x="9328973" y="4975091"/>
                <a:pt x="9313875" y="4975091"/>
              </a:cubicBezTo>
              <a:close/>
              <a:moveTo>
                <a:pt x="9447197" y="4975091"/>
              </a:moveTo>
              <a:cubicBezTo>
                <a:pt x="9432099" y="4975091"/>
                <a:pt x="9419852" y="4962849"/>
                <a:pt x="9419852" y="4947751"/>
              </a:cubicBezTo>
              <a:cubicBezTo>
                <a:pt x="9419852" y="4932653"/>
                <a:pt x="9432099" y="4920411"/>
                <a:pt x="9447197" y="4920411"/>
              </a:cubicBezTo>
              <a:cubicBezTo>
                <a:pt x="9462294" y="4920411"/>
                <a:pt x="9474531" y="4932653"/>
                <a:pt x="9474531" y="4947751"/>
              </a:cubicBezTo>
              <a:cubicBezTo>
                <a:pt x="9474531" y="4962849"/>
                <a:pt x="9462294" y="4975091"/>
                <a:pt x="9447197" y="4975091"/>
              </a:cubicBezTo>
              <a:close/>
              <a:moveTo>
                <a:pt x="9513858" y="4975091"/>
              </a:moveTo>
              <a:cubicBezTo>
                <a:pt x="9498760" y="4975091"/>
                <a:pt x="9486513" y="4962849"/>
                <a:pt x="9486513" y="4947751"/>
              </a:cubicBezTo>
              <a:cubicBezTo>
                <a:pt x="9486513" y="4932653"/>
                <a:pt x="9498760" y="4920411"/>
                <a:pt x="9513858" y="4920411"/>
              </a:cubicBezTo>
              <a:cubicBezTo>
                <a:pt x="9528956" y="4920411"/>
                <a:pt x="9541193" y="4932653"/>
                <a:pt x="9541193" y="4947751"/>
              </a:cubicBezTo>
              <a:cubicBezTo>
                <a:pt x="9541193" y="4962849"/>
                <a:pt x="9528956" y="4975091"/>
                <a:pt x="9513858" y="4975091"/>
              </a:cubicBezTo>
              <a:close/>
              <a:moveTo>
                <a:pt x="2381137" y="4908463"/>
              </a:moveTo>
              <a:cubicBezTo>
                <a:pt x="2366040" y="4908463"/>
                <a:pt x="2353797" y="4896221"/>
                <a:pt x="2353797" y="4881123"/>
              </a:cubicBezTo>
              <a:cubicBezTo>
                <a:pt x="2353797" y="4866026"/>
                <a:pt x="2366040" y="4853784"/>
                <a:pt x="2381137" y="4853784"/>
              </a:cubicBezTo>
              <a:cubicBezTo>
                <a:pt x="2396235" y="4853784"/>
                <a:pt x="2408477" y="4866026"/>
                <a:pt x="2408477" y="4881123"/>
              </a:cubicBezTo>
              <a:cubicBezTo>
                <a:pt x="2408477" y="4896221"/>
                <a:pt x="2396235" y="4908463"/>
                <a:pt x="2381137" y="4908463"/>
              </a:cubicBezTo>
              <a:close/>
              <a:moveTo>
                <a:pt x="2447797" y="4908463"/>
              </a:moveTo>
              <a:cubicBezTo>
                <a:pt x="2432700" y="4908463"/>
                <a:pt x="2420458" y="4896221"/>
                <a:pt x="2420458" y="4881123"/>
              </a:cubicBezTo>
              <a:cubicBezTo>
                <a:pt x="2420458" y="4866026"/>
                <a:pt x="2432700" y="4853784"/>
                <a:pt x="2447797" y="4853784"/>
              </a:cubicBezTo>
              <a:cubicBezTo>
                <a:pt x="2462895" y="4853784"/>
                <a:pt x="2475137" y="4866026"/>
                <a:pt x="2475137" y="4881123"/>
              </a:cubicBezTo>
              <a:cubicBezTo>
                <a:pt x="2475137" y="4896221"/>
                <a:pt x="2462895" y="4908463"/>
                <a:pt x="2447797" y="4908463"/>
              </a:cubicBezTo>
              <a:close/>
              <a:moveTo>
                <a:pt x="2514459" y="4908463"/>
              </a:moveTo>
              <a:cubicBezTo>
                <a:pt x="2499361" y="4908463"/>
                <a:pt x="2487119" y="4896221"/>
                <a:pt x="2487119" y="4881123"/>
              </a:cubicBezTo>
              <a:cubicBezTo>
                <a:pt x="2487119" y="4866026"/>
                <a:pt x="2499361" y="4853784"/>
                <a:pt x="2514459" y="4853784"/>
              </a:cubicBezTo>
              <a:cubicBezTo>
                <a:pt x="2529556" y="4853784"/>
                <a:pt x="2541798" y="4866026"/>
                <a:pt x="2541798" y="4881123"/>
              </a:cubicBezTo>
              <a:cubicBezTo>
                <a:pt x="2541798" y="4896221"/>
                <a:pt x="2529556" y="4908463"/>
                <a:pt x="2514459" y="4908463"/>
              </a:cubicBezTo>
              <a:close/>
              <a:moveTo>
                <a:pt x="2581120" y="4908463"/>
              </a:moveTo>
              <a:cubicBezTo>
                <a:pt x="2566022" y="4908463"/>
                <a:pt x="2553780" y="4896221"/>
                <a:pt x="2553780" y="4881123"/>
              </a:cubicBezTo>
              <a:cubicBezTo>
                <a:pt x="2553780" y="4866026"/>
                <a:pt x="2566022" y="4853784"/>
                <a:pt x="2581120" y="4853784"/>
              </a:cubicBezTo>
              <a:cubicBezTo>
                <a:pt x="2596218" y="4853784"/>
                <a:pt x="2608460" y="4866026"/>
                <a:pt x="2608460" y="4881123"/>
              </a:cubicBezTo>
              <a:cubicBezTo>
                <a:pt x="2608460" y="4896221"/>
                <a:pt x="2596218" y="4908463"/>
                <a:pt x="2581120" y="4908463"/>
              </a:cubicBezTo>
              <a:close/>
              <a:moveTo>
                <a:pt x="2647780" y="4908463"/>
              </a:moveTo>
              <a:cubicBezTo>
                <a:pt x="2632683" y="4908463"/>
                <a:pt x="2620440" y="4896221"/>
                <a:pt x="2620440" y="4881123"/>
              </a:cubicBezTo>
              <a:cubicBezTo>
                <a:pt x="2620440" y="4866026"/>
                <a:pt x="2632683" y="4853784"/>
                <a:pt x="2647780" y="4853784"/>
              </a:cubicBezTo>
              <a:cubicBezTo>
                <a:pt x="2662878" y="4853784"/>
                <a:pt x="2675120" y="4866026"/>
                <a:pt x="2675120" y="4881123"/>
              </a:cubicBezTo>
              <a:cubicBezTo>
                <a:pt x="2675120" y="4896221"/>
                <a:pt x="2662878" y="4908463"/>
                <a:pt x="2647780" y="4908463"/>
              </a:cubicBezTo>
              <a:close/>
              <a:moveTo>
                <a:pt x="2714441" y="4908463"/>
              </a:moveTo>
              <a:cubicBezTo>
                <a:pt x="2699344" y="4908463"/>
                <a:pt x="2687102" y="4896221"/>
                <a:pt x="2687102" y="4881123"/>
              </a:cubicBezTo>
              <a:cubicBezTo>
                <a:pt x="2687102" y="4866026"/>
                <a:pt x="2699344" y="4853784"/>
                <a:pt x="2714441" y="4853784"/>
              </a:cubicBezTo>
              <a:cubicBezTo>
                <a:pt x="2729539" y="4853784"/>
                <a:pt x="2741781" y="4866026"/>
                <a:pt x="2741781" y="4881123"/>
              </a:cubicBezTo>
              <a:cubicBezTo>
                <a:pt x="2741781" y="4896221"/>
                <a:pt x="2729539" y="4908463"/>
                <a:pt x="2714441" y="4908463"/>
              </a:cubicBezTo>
              <a:close/>
              <a:moveTo>
                <a:pt x="2781103" y="4908463"/>
              </a:moveTo>
              <a:cubicBezTo>
                <a:pt x="2766005" y="4908463"/>
                <a:pt x="2753763" y="4896221"/>
                <a:pt x="2753763" y="4881123"/>
              </a:cubicBezTo>
              <a:cubicBezTo>
                <a:pt x="2753763" y="4866026"/>
                <a:pt x="2766005" y="4853784"/>
                <a:pt x="2781103" y="4853784"/>
              </a:cubicBezTo>
              <a:cubicBezTo>
                <a:pt x="2796200" y="4853784"/>
                <a:pt x="2808442" y="4866026"/>
                <a:pt x="2808442" y="4881123"/>
              </a:cubicBezTo>
              <a:cubicBezTo>
                <a:pt x="2808442" y="4896221"/>
                <a:pt x="2796200" y="4908463"/>
                <a:pt x="2781103" y="4908463"/>
              </a:cubicBezTo>
              <a:close/>
              <a:moveTo>
                <a:pt x="2847763" y="4908463"/>
              </a:moveTo>
              <a:cubicBezTo>
                <a:pt x="2832665" y="4908463"/>
                <a:pt x="2820423" y="4896221"/>
                <a:pt x="2820423" y="4881123"/>
              </a:cubicBezTo>
              <a:cubicBezTo>
                <a:pt x="2820423" y="4866026"/>
                <a:pt x="2832665" y="4853784"/>
                <a:pt x="2847763" y="4853784"/>
              </a:cubicBezTo>
              <a:cubicBezTo>
                <a:pt x="2862861" y="4853784"/>
                <a:pt x="2875103" y="4866026"/>
                <a:pt x="2875103" y="4881123"/>
              </a:cubicBezTo>
              <a:cubicBezTo>
                <a:pt x="2875103" y="4896221"/>
                <a:pt x="2862861" y="4908463"/>
                <a:pt x="2847763" y="4908463"/>
              </a:cubicBezTo>
              <a:close/>
              <a:moveTo>
                <a:pt x="2914424" y="4908463"/>
              </a:moveTo>
              <a:cubicBezTo>
                <a:pt x="2899327" y="4908463"/>
                <a:pt x="2887084" y="4896221"/>
                <a:pt x="2887084" y="4881123"/>
              </a:cubicBezTo>
              <a:cubicBezTo>
                <a:pt x="2887084" y="4866026"/>
                <a:pt x="2899327" y="4853784"/>
                <a:pt x="2914424" y="4853784"/>
              </a:cubicBezTo>
              <a:cubicBezTo>
                <a:pt x="2929522" y="4853784"/>
                <a:pt x="2941764" y="4866026"/>
                <a:pt x="2941764" y="4881123"/>
              </a:cubicBezTo>
              <a:cubicBezTo>
                <a:pt x="2941764" y="4896221"/>
                <a:pt x="2929522" y="4908463"/>
                <a:pt x="2914424" y="4908463"/>
              </a:cubicBezTo>
              <a:close/>
              <a:moveTo>
                <a:pt x="2981085" y="4908463"/>
              </a:moveTo>
              <a:cubicBezTo>
                <a:pt x="2965988" y="4908463"/>
                <a:pt x="2953746" y="4896221"/>
                <a:pt x="2953746" y="4881123"/>
              </a:cubicBezTo>
              <a:cubicBezTo>
                <a:pt x="2953746" y="4866026"/>
                <a:pt x="2965988" y="4853784"/>
                <a:pt x="2981085" y="4853784"/>
              </a:cubicBezTo>
              <a:cubicBezTo>
                <a:pt x="2996183" y="4853784"/>
                <a:pt x="3008425" y="4866026"/>
                <a:pt x="3008425" y="4881123"/>
              </a:cubicBezTo>
              <a:cubicBezTo>
                <a:pt x="3008425" y="4896221"/>
                <a:pt x="2996183" y="4908463"/>
                <a:pt x="2981085" y="4908463"/>
              </a:cubicBezTo>
              <a:close/>
              <a:moveTo>
                <a:pt x="3047746" y="4908463"/>
              </a:moveTo>
              <a:cubicBezTo>
                <a:pt x="3032648" y="4908463"/>
                <a:pt x="3020406" y="4896221"/>
                <a:pt x="3020406" y="4881123"/>
              </a:cubicBezTo>
              <a:cubicBezTo>
                <a:pt x="3020406" y="4866026"/>
                <a:pt x="3032648" y="4853784"/>
                <a:pt x="3047746" y="4853784"/>
              </a:cubicBezTo>
              <a:cubicBezTo>
                <a:pt x="3062843" y="4853784"/>
                <a:pt x="3075085" y="4866026"/>
                <a:pt x="3075085" y="4881123"/>
              </a:cubicBezTo>
              <a:cubicBezTo>
                <a:pt x="3075085" y="4896221"/>
                <a:pt x="3062843" y="4908463"/>
                <a:pt x="3047746" y="4908463"/>
              </a:cubicBezTo>
              <a:close/>
              <a:moveTo>
                <a:pt x="3114407" y="4908463"/>
              </a:moveTo>
              <a:cubicBezTo>
                <a:pt x="3099309" y="4908463"/>
                <a:pt x="3087067" y="4896221"/>
                <a:pt x="3087067" y="4881123"/>
              </a:cubicBezTo>
              <a:cubicBezTo>
                <a:pt x="3087067" y="4866026"/>
                <a:pt x="3099309" y="4853784"/>
                <a:pt x="3114407" y="4853784"/>
              </a:cubicBezTo>
              <a:cubicBezTo>
                <a:pt x="3129505" y="4853784"/>
                <a:pt x="3141747" y="4866026"/>
                <a:pt x="3141747" y="4881123"/>
              </a:cubicBezTo>
              <a:cubicBezTo>
                <a:pt x="3141747" y="4896221"/>
                <a:pt x="3129505" y="4908463"/>
                <a:pt x="3114407" y="4908463"/>
              </a:cubicBezTo>
              <a:close/>
              <a:moveTo>
                <a:pt x="3181068" y="4908463"/>
              </a:moveTo>
              <a:cubicBezTo>
                <a:pt x="3165971" y="4908463"/>
                <a:pt x="3153728" y="4896221"/>
                <a:pt x="3153728" y="4881123"/>
              </a:cubicBezTo>
              <a:cubicBezTo>
                <a:pt x="3153728" y="4866026"/>
                <a:pt x="3165971" y="4853784"/>
                <a:pt x="3181068" y="4853784"/>
              </a:cubicBezTo>
              <a:cubicBezTo>
                <a:pt x="3196166" y="4853784"/>
                <a:pt x="3208408" y="4866026"/>
                <a:pt x="3208408" y="4881123"/>
              </a:cubicBezTo>
              <a:cubicBezTo>
                <a:pt x="3208408" y="4896221"/>
                <a:pt x="3196166" y="4908463"/>
                <a:pt x="3181068" y="4908463"/>
              </a:cubicBezTo>
              <a:close/>
              <a:moveTo>
                <a:pt x="3247728" y="4908463"/>
              </a:moveTo>
              <a:cubicBezTo>
                <a:pt x="3232631" y="4908463"/>
                <a:pt x="3220389" y="4896221"/>
                <a:pt x="3220389" y="4881123"/>
              </a:cubicBezTo>
              <a:cubicBezTo>
                <a:pt x="3220389" y="4866026"/>
                <a:pt x="3232631" y="4853784"/>
                <a:pt x="3247728" y="4853784"/>
              </a:cubicBezTo>
              <a:cubicBezTo>
                <a:pt x="3262826" y="4853784"/>
                <a:pt x="3275068" y="4866026"/>
                <a:pt x="3275068" y="4881123"/>
              </a:cubicBezTo>
              <a:cubicBezTo>
                <a:pt x="3275068" y="4896221"/>
                <a:pt x="3262826" y="4908463"/>
                <a:pt x="3247728" y="4908463"/>
              </a:cubicBezTo>
              <a:close/>
              <a:moveTo>
                <a:pt x="3314390" y="4908463"/>
              </a:moveTo>
              <a:cubicBezTo>
                <a:pt x="3299292" y="4908463"/>
                <a:pt x="3287050" y="4896221"/>
                <a:pt x="3287050" y="4881123"/>
              </a:cubicBezTo>
              <a:cubicBezTo>
                <a:pt x="3287050" y="4866026"/>
                <a:pt x="3299292" y="4853784"/>
                <a:pt x="3314390" y="4853784"/>
              </a:cubicBezTo>
              <a:cubicBezTo>
                <a:pt x="3329487" y="4853784"/>
                <a:pt x="3341729" y="4866026"/>
                <a:pt x="3341729" y="4881123"/>
              </a:cubicBezTo>
              <a:cubicBezTo>
                <a:pt x="3341729" y="4896221"/>
                <a:pt x="3329487" y="4908463"/>
                <a:pt x="3314390" y="4908463"/>
              </a:cubicBezTo>
              <a:close/>
              <a:moveTo>
                <a:pt x="3381051" y="4908463"/>
              </a:moveTo>
              <a:cubicBezTo>
                <a:pt x="3365953" y="4908463"/>
                <a:pt x="3353711" y="4896221"/>
                <a:pt x="3353711" y="4881123"/>
              </a:cubicBezTo>
              <a:cubicBezTo>
                <a:pt x="3353711" y="4866026"/>
                <a:pt x="3365953" y="4853784"/>
                <a:pt x="3381051" y="4853784"/>
              </a:cubicBezTo>
              <a:cubicBezTo>
                <a:pt x="3396149" y="4853784"/>
                <a:pt x="3408391" y="4866026"/>
                <a:pt x="3408391" y="4881123"/>
              </a:cubicBezTo>
              <a:cubicBezTo>
                <a:pt x="3408391" y="4896221"/>
                <a:pt x="3396149" y="4908463"/>
                <a:pt x="3381051" y="4908463"/>
              </a:cubicBezTo>
              <a:close/>
              <a:moveTo>
                <a:pt x="3447711" y="4908463"/>
              </a:moveTo>
              <a:cubicBezTo>
                <a:pt x="3432614" y="4908463"/>
                <a:pt x="3420371" y="4896221"/>
                <a:pt x="3420371" y="4881123"/>
              </a:cubicBezTo>
              <a:cubicBezTo>
                <a:pt x="3420371" y="4866026"/>
                <a:pt x="3432614" y="4853784"/>
                <a:pt x="3447711" y="4853784"/>
              </a:cubicBezTo>
              <a:cubicBezTo>
                <a:pt x="3462809" y="4853784"/>
                <a:pt x="3475051" y="4866026"/>
                <a:pt x="3475051" y="4881123"/>
              </a:cubicBezTo>
              <a:cubicBezTo>
                <a:pt x="3475051" y="4896221"/>
                <a:pt x="3462809" y="4908463"/>
                <a:pt x="3447711" y="4908463"/>
              </a:cubicBezTo>
              <a:close/>
              <a:moveTo>
                <a:pt x="3514372" y="4908463"/>
              </a:moveTo>
              <a:cubicBezTo>
                <a:pt x="3499275" y="4908463"/>
                <a:pt x="3487033" y="4896221"/>
                <a:pt x="3487033" y="4881123"/>
              </a:cubicBezTo>
              <a:cubicBezTo>
                <a:pt x="3487033" y="4866026"/>
                <a:pt x="3499275" y="4853784"/>
                <a:pt x="3514372" y="4853784"/>
              </a:cubicBezTo>
              <a:cubicBezTo>
                <a:pt x="3529470" y="4853784"/>
                <a:pt x="3541712" y="4866026"/>
                <a:pt x="3541712" y="4881123"/>
              </a:cubicBezTo>
              <a:cubicBezTo>
                <a:pt x="3541712" y="4896221"/>
                <a:pt x="3529470" y="4908463"/>
                <a:pt x="3514372" y="4908463"/>
              </a:cubicBezTo>
              <a:close/>
              <a:moveTo>
                <a:pt x="3581034" y="4908463"/>
              </a:moveTo>
              <a:cubicBezTo>
                <a:pt x="3565936" y="4908463"/>
                <a:pt x="3553694" y="4896221"/>
                <a:pt x="3553694" y="4881123"/>
              </a:cubicBezTo>
              <a:cubicBezTo>
                <a:pt x="3553694" y="4866026"/>
                <a:pt x="3565936" y="4853784"/>
                <a:pt x="3581034" y="4853784"/>
              </a:cubicBezTo>
              <a:cubicBezTo>
                <a:pt x="3596131" y="4853784"/>
                <a:pt x="3608373" y="4866026"/>
                <a:pt x="3608373" y="4881123"/>
              </a:cubicBezTo>
              <a:cubicBezTo>
                <a:pt x="3608373" y="4896221"/>
                <a:pt x="3596131" y="4908463"/>
                <a:pt x="3581034" y="4908463"/>
              </a:cubicBezTo>
              <a:close/>
              <a:moveTo>
                <a:pt x="3647694" y="4908463"/>
              </a:moveTo>
              <a:cubicBezTo>
                <a:pt x="3632596" y="4908463"/>
                <a:pt x="3620354" y="4896221"/>
                <a:pt x="3620354" y="4881123"/>
              </a:cubicBezTo>
              <a:cubicBezTo>
                <a:pt x="3620354" y="4866026"/>
                <a:pt x="3632596" y="4853784"/>
                <a:pt x="3647694" y="4853784"/>
              </a:cubicBezTo>
              <a:cubicBezTo>
                <a:pt x="3662792" y="4853784"/>
                <a:pt x="3675034" y="4866026"/>
                <a:pt x="3675034" y="4881123"/>
              </a:cubicBezTo>
              <a:cubicBezTo>
                <a:pt x="3675034" y="4896221"/>
                <a:pt x="3662792" y="4908463"/>
                <a:pt x="3647694" y="4908463"/>
              </a:cubicBezTo>
              <a:close/>
              <a:moveTo>
                <a:pt x="3714355" y="4908463"/>
              </a:moveTo>
              <a:cubicBezTo>
                <a:pt x="3699258" y="4908463"/>
                <a:pt x="3687015" y="4896221"/>
                <a:pt x="3687015" y="4881123"/>
              </a:cubicBezTo>
              <a:cubicBezTo>
                <a:pt x="3687015" y="4866026"/>
                <a:pt x="3699258" y="4853784"/>
                <a:pt x="3714355" y="4853784"/>
              </a:cubicBezTo>
              <a:cubicBezTo>
                <a:pt x="3729453" y="4853784"/>
                <a:pt x="3741695" y="4866026"/>
                <a:pt x="3741695" y="4881123"/>
              </a:cubicBezTo>
              <a:cubicBezTo>
                <a:pt x="3741695" y="4896221"/>
                <a:pt x="3729453" y="4908463"/>
                <a:pt x="3714355" y="4908463"/>
              </a:cubicBezTo>
              <a:close/>
              <a:moveTo>
                <a:pt x="3781016" y="4908463"/>
              </a:moveTo>
              <a:cubicBezTo>
                <a:pt x="3765919" y="4908463"/>
                <a:pt x="3753677" y="4896221"/>
                <a:pt x="3753677" y="4881123"/>
              </a:cubicBezTo>
              <a:cubicBezTo>
                <a:pt x="3753677" y="4866026"/>
                <a:pt x="3765919" y="4853784"/>
                <a:pt x="3781016" y="4853784"/>
              </a:cubicBezTo>
              <a:cubicBezTo>
                <a:pt x="3796114" y="4853784"/>
                <a:pt x="3808356" y="4866026"/>
                <a:pt x="3808356" y="4881123"/>
              </a:cubicBezTo>
              <a:cubicBezTo>
                <a:pt x="3808356" y="4896221"/>
                <a:pt x="3796114" y="4908463"/>
                <a:pt x="3781016" y="4908463"/>
              </a:cubicBezTo>
              <a:close/>
              <a:moveTo>
                <a:pt x="3847677" y="4908463"/>
              </a:moveTo>
              <a:cubicBezTo>
                <a:pt x="3832579" y="4908463"/>
                <a:pt x="3820337" y="4896221"/>
                <a:pt x="3820337" y="4881123"/>
              </a:cubicBezTo>
              <a:cubicBezTo>
                <a:pt x="3820337" y="4866026"/>
                <a:pt x="3832579" y="4853784"/>
                <a:pt x="3847677" y="4853784"/>
              </a:cubicBezTo>
              <a:cubicBezTo>
                <a:pt x="3862774" y="4853784"/>
                <a:pt x="3875016" y="4866026"/>
                <a:pt x="3875016" y="4881123"/>
              </a:cubicBezTo>
              <a:cubicBezTo>
                <a:pt x="3875016" y="4896221"/>
                <a:pt x="3862774" y="4908463"/>
                <a:pt x="3847677" y="4908463"/>
              </a:cubicBezTo>
              <a:close/>
              <a:moveTo>
                <a:pt x="3914338" y="4908463"/>
              </a:moveTo>
              <a:cubicBezTo>
                <a:pt x="3899240" y="4908463"/>
                <a:pt x="3886998" y="4896221"/>
                <a:pt x="3886998" y="4881123"/>
              </a:cubicBezTo>
              <a:cubicBezTo>
                <a:pt x="3886998" y="4866026"/>
                <a:pt x="3899240" y="4853784"/>
                <a:pt x="3914338" y="4853784"/>
              </a:cubicBezTo>
              <a:cubicBezTo>
                <a:pt x="3929436" y="4853784"/>
                <a:pt x="3941678" y="4866026"/>
                <a:pt x="3941678" y="4881123"/>
              </a:cubicBezTo>
              <a:cubicBezTo>
                <a:pt x="3941678" y="4896221"/>
                <a:pt x="3929436" y="4908463"/>
                <a:pt x="3914338" y="4908463"/>
              </a:cubicBezTo>
              <a:close/>
              <a:moveTo>
                <a:pt x="3980999" y="4908463"/>
              </a:moveTo>
              <a:cubicBezTo>
                <a:pt x="3965902" y="4908463"/>
                <a:pt x="3953659" y="4896221"/>
                <a:pt x="3953659" y="4881123"/>
              </a:cubicBezTo>
              <a:cubicBezTo>
                <a:pt x="3953659" y="4866026"/>
                <a:pt x="3965902" y="4853784"/>
                <a:pt x="3980999" y="4853784"/>
              </a:cubicBezTo>
              <a:cubicBezTo>
                <a:pt x="3996097" y="4853784"/>
                <a:pt x="4008339" y="4866026"/>
                <a:pt x="4008339" y="4881123"/>
              </a:cubicBezTo>
              <a:cubicBezTo>
                <a:pt x="4008339" y="4896221"/>
                <a:pt x="3996097" y="4908463"/>
                <a:pt x="3980999" y="4908463"/>
              </a:cubicBezTo>
              <a:close/>
              <a:moveTo>
                <a:pt x="4047659" y="4908463"/>
              </a:moveTo>
              <a:cubicBezTo>
                <a:pt x="4032562" y="4908463"/>
                <a:pt x="4020320" y="4896221"/>
                <a:pt x="4020320" y="4881123"/>
              </a:cubicBezTo>
              <a:cubicBezTo>
                <a:pt x="4020320" y="4866026"/>
                <a:pt x="4032562" y="4853784"/>
                <a:pt x="4047659" y="4853784"/>
              </a:cubicBezTo>
              <a:cubicBezTo>
                <a:pt x="4062757" y="4853784"/>
                <a:pt x="4074999" y="4866026"/>
                <a:pt x="4074999" y="4881123"/>
              </a:cubicBezTo>
              <a:cubicBezTo>
                <a:pt x="4074999" y="4896221"/>
                <a:pt x="4062757" y="4908463"/>
                <a:pt x="4047659" y="4908463"/>
              </a:cubicBezTo>
              <a:close/>
              <a:moveTo>
                <a:pt x="4114321" y="4908463"/>
              </a:moveTo>
              <a:cubicBezTo>
                <a:pt x="4099223" y="4908463"/>
                <a:pt x="4086981" y="4896221"/>
                <a:pt x="4086981" y="4881123"/>
              </a:cubicBezTo>
              <a:cubicBezTo>
                <a:pt x="4086981" y="4866026"/>
                <a:pt x="4099223" y="4853784"/>
                <a:pt x="4114321" y="4853784"/>
              </a:cubicBezTo>
              <a:cubicBezTo>
                <a:pt x="4129418" y="4853784"/>
                <a:pt x="4141660" y="4866026"/>
                <a:pt x="4141660" y="4881123"/>
              </a:cubicBezTo>
              <a:cubicBezTo>
                <a:pt x="4141660" y="4896221"/>
                <a:pt x="4129418" y="4908463"/>
                <a:pt x="4114321" y="4908463"/>
              </a:cubicBezTo>
              <a:close/>
              <a:moveTo>
                <a:pt x="4180982" y="4908463"/>
              </a:moveTo>
              <a:cubicBezTo>
                <a:pt x="4165884" y="4908463"/>
                <a:pt x="4153642" y="4896221"/>
                <a:pt x="4153642" y="4881123"/>
              </a:cubicBezTo>
              <a:cubicBezTo>
                <a:pt x="4153642" y="4866026"/>
                <a:pt x="4165884" y="4853784"/>
                <a:pt x="4180982" y="4853784"/>
              </a:cubicBezTo>
              <a:cubicBezTo>
                <a:pt x="4196080" y="4853784"/>
                <a:pt x="4208322" y="4866026"/>
                <a:pt x="4208322" y="4881123"/>
              </a:cubicBezTo>
              <a:cubicBezTo>
                <a:pt x="4208322" y="4896221"/>
                <a:pt x="4196080" y="4908463"/>
                <a:pt x="4180982" y="4908463"/>
              </a:cubicBezTo>
              <a:close/>
              <a:moveTo>
                <a:pt x="4247642" y="4908463"/>
              </a:moveTo>
              <a:cubicBezTo>
                <a:pt x="4232545" y="4908463"/>
                <a:pt x="4220302" y="4896221"/>
                <a:pt x="4220302" y="4881123"/>
              </a:cubicBezTo>
              <a:cubicBezTo>
                <a:pt x="4220302" y="4866026"/>
                <a:pt x="4232545" y="4853784"/>
                <a:pt x="4247642" y="4853784"/>
              </a:cubicBezTo>
              <a:cubicBezTo>
                <a:pt x="4262740" y="4853784"/>
                <a:pt x="4274982" y="4866026"/>
                <a:pt x="4274982" y="4881123"/>
              </a:cubicBezTo>
              <a:cubicBezTo>
                <a:pt x="4274982" y="4896221"/>
                <a:pt x="4262740" y="4908463"/>
                <a:pt x="4247642" y="4908463"/>
              </a:cubicBezTo>
              <a:close/>
              <a:moveTo>
                <a:pt x="4380965" y="4908463"/>
              </a:moveTo>
              <a:cubicBezTo>
                <a:pt x="4365867" y="4908463"/>
                <a:pt x="4353625" y="4896221"/>
                <a:pt x="4353625" y="4881123"/>
              </a:cubicBezTo>
              <a:cubicBezTo>
                <a:pt x="4353625" y="4866026"/>
                <a:pt x="4365867" y="4853784"/>
                <a:pt x="4380965" y="4853784"/>
              </a:cubicBezTo>
              <a:cubicBezTo>
                <a:pt x="4396062" y="4853784"/>
                <a:pt x="4408304" y="4866026"/>
                <a:pt x="4408304" y="4881123"/>
              </a:cubicBezTo>
              <a:cubicBezTo>
                <a:pt x="4408304" y="4896221"/>
                <a:pt x="4396062" y="4908463"/>
                <a:pt x="4380965" y="4908463"/>
              </a:cubicBezTo>
              <a:close/>
              <a:moveTo>
                <a:pt x="4514286" y="4908463"/>
              </a:moveTo>
              <a:cubicBezTo>
                <a:pt x="4499189" y="4908463"/>
                <a:pt x="4486946" y="4896221"/>
                <a:pt x="4486946" y="4881123"/>
              </a:cubicBezTo>
              <a:cubicBezTo>
                <a:pt x="4486946" y="4866026"/>
                <a:pt x="4499189" y="4853784"/>
                <a:pt x="4514286" y="4853784"/>
              </a:cubicBezTo>
              <a:cubicBezTo>
                <a:pt x="4529384" y="4853784"/>
                <a:pt x="4541626" y="4866026"/>
                <a:pt x="4541626" y="4881123"/>
              </a:cubicBezTo>
              <a:cubicBezTo>
                <a:pt x="4541626" y="4896221"/>
                <a:pt x="4529384" y="4908463"/>
                <a:pt x="4514286" y="4908463"/>
              </a:cubicBezTo>
              <a:close/>
              <a:moveTo>
                <a:pt x="4980913" y="4908463"/>
              </a:moveTo>
              <a:cubicBezTo>
                <a:pt x="4965815" y="4908463"/>
                <a:pt x="4953573" y="4896221"/>
                <a:pt x="4953573" y="4881123"/>
              </a:cubicBezTo>
              <a:cubicBezTo>
                <a:pt x="4953573" y="4866026"/>
                <a:pt x="4965815" y="4853784"/>
                <a:pt x="4980913" y="4853784"/>
              </a:cubicBezTo>
              <a:cubicBezTo>
                <a:pt x="4996011" y="4853784"/>
                <a:pt x="5008253" y="4866026"/>
                <a:pt x="5008253" y="4881123"/>
              </a:cubicBezTo>
              <a:cubicBezTo>
                <a:pt x="5008253" y="4896221"/>
                <a:pt x="4996011" y="4908463"/>
                <a:pt x="4980913" y="4908463"/>
              </a:cubicBezTo>
              <a:close/>
              <a:moveTo>
                <a:pt x="5047573" y="4908463"/>
              </a:moveTo>
              <a:cubicBezTo>
                <a:pt x="5032476" y="4908463"/>
                <a:pt x="5020233" y="4896221"/>
                <a:pt x="5020233" y="4881123"/>
              </a:cubicBezTo>
              <a:cubicBezTo>
                <a:pt x="5020233" y="4866026"/>
                <a:pt x="5032476" y="4853784"/>
                <a:pt x="5047573" y="4853784"/>
              </a:cubicBezTo>
              <a:cubicBezTo>
                <a:pt x="5062671" y="4853784"/>
                <a:pt x="5074913" y="4866026"/>
                <a:pt x="5074913" y="4881123"/>
              </a:cubicBezTo>
              <a:cubicBezTo>
                <a:pt x="5074913" y="4896221"/>
                <a:pt x="5062671" y="4908463"/>
                <a:pt x="5047573" y="4908463"/>
              </a:cubicBezTo>
              <a:close/>
              <a:moveTo>
                <a:pt x="5114234" y="4908463"/>
              </a:moveTo>
              <a:cubicBezTo>
                <a:pt x="5099137" y="4908463"/>
                <a:pt x="5086895" y="4896221"/>
                <a:pt x="5086895" y="4881123"/>
              </a:cubicBezTo>
              <a:cubicBezTo>
                <a:pt x="5086895" y="4866026"/>
                <a:pt x="5099137" y="4853784"/>
                <a:pt x="5114234" y="4853784"/>
              </a:cubicBezTo>
              <a:cubicBezTo>
                <a:pt x="5129332" y="4853784"/>
                <a:pt x="5141574" y="4866026"/>
                <a:pt x="5141574" y="4881123"/>
              </a:cubicBezTo>
              <a:cubicBezTo>
                <a:pt x="5141574" y="4896221"/>
                <a:pt x="5129332" y="4908463"/>
                <a:pt x="5114234" y="4908463"/>
              </a:cubicBezTo>
              <a:close/>
              <a:moveTo>
                <a:pt x="5180896" y="4908463"/>
              </a:moveTo>
              <a:cubicBezTo>
                <a:pt x="5165798" y="4908463"/>
                <a:pt x="5153556" y="4896221"/>
                <a:pt x="5153556" y="4881123"/>
              </a:cubicBezTo>
              <a:cubicBezTo>
                <a:pt x="5153556" y="4866026"/>
                <a:pt x="5165798" y="4853784"/>
                <a:pt x="5180896" y="4853784"/>
              </a:cubicBezTo>
              <a:cubicBezTo>
                <a:pt x="5195993" y="4853784"/>
                <a:pt x="5208235" y="4866026"/>
                <a:pt x="5208235" y="4881123"/>
              </a:cubicBezTo>
              <a:cubicBezTo>
                <a:pt x="5208235" y="4896221"/>
                <a:pt x="5195993" y="4908463"/>
                <a:pt x="5180896" y="4908463"/>
              </a:cubicBezTo>
              <a:close/>
              <a:moveTo>
                <a:pt x="5247556" y="4908463"/>
              </a:moveTo>
              <a:cubicBezTo>
                <a:pt x="5232458" y="4908463"/>
                <a:pt x="5220216" y="4896221"/>
                <a:pt x="5220216" y="4881123"/>
              </a:cubicBezTo>
              <a:cubicBezTo>
                <a:pt x="5220216" y="4866026"/>
                <a:pt x="5232458" y="4853784"/>
                <a:pt x="5247556" y="4853784"/>
              </a:cubicBezTo>
              <a:cubicBezTo>
                <a:pt x="5262654" y="4853784"/>
                <a:pt x="5274896" y="4866026"/>
                <a:pt x="5274896" y="4881123"/>
              </a:cubicBezTo>
              <a:cubicBezTo>
                <a:pt x="5274896" y="4896221"/>
                <a:pt x="5262654" y="4908463"/>
                <a:pt x="5247556" y="4908463"/>
              </a:cubicBezTo>
              <a:close/>
              <a:moveTo>
                <a:pt x="5314217" y="4908463"/>
              </a:moveTo>
              <a:cubicBezTo>
                <a:pt x="5299120" y="4908463"/>
                <a:pt x="5286877" y="4896221"/>
                <a:pt x="5286877" y="4881123"/>
              </a:cubicBezTo>
              <a:cubicBezTo>
                <a:pt x="5286877" y="4866026"/>
                <a:pt x="5299120" y="4853784"/>
                <a:pt x="5314217" y="4853784"/>
              </a:cubicBezTo>
              <a:cubicBezTo>
                <a:pt x="5329315" y="4853784"/>
                <a:pt x="5341557" y="4866026"/>
                <a:pt x="5341557" y="4881123"/>
              </a:cubicBezTo>
              <a:cubicBezTo>
                <a:pt x="5341557" y="4896221"/>
                <a:pt x="5329315" y="4908463"/>
                <a:pt x="5314217" y="4908463"/>
              </a:cubicBezTo>
              <a:close/>
              <a:moveTo>
                <a:pt x="5380878" y="4908463"/>
              </a:moveTo>
              <a:cubicBezTo>
                <a:pt x="5365781" y="4908463"/>
                <a:pt x="5353539" y="4896221"/>
                <a:pt x="5353539" y="4881123"/>
              </a:cubicBezTo>
              <a:cubicBezTo>
                <a:pt x="5353539" y="4866026"/>
                <a:pt x="5365781" y="4853784"/>
                <a:pt x="5380878" y="4853784"/>
              </a:cubicBezTo>
              <a:cubicBezTo>
                <a:pt x="5395976" y="4853784"/>
                <a:pt x="5408218" y="4866026"/>
                <a:pt x="5408218" y="4881123"/>
              </a:cubicBezTo>
              <a:cubicBezTo>
                <a:pt x="5408218" y="4896221"/>
                <a:pt x="5395976" y="4908463"/>
                <a:pt x="5380878" y="4908463"/>
              </a:cubicBezTo>
              <a:close/>
              <a:moveTo>
                <a:pt x="6380794" y="4908463"/>
              </a:moveTo>
              <a:cubicBezTo>
                <a:pt x="6365697" y="4908463"/>
                <a:pt x="6353449" y="4896221"/>
                <a:pt x="6353449" y="4881123"/>
              </a:cubicBezTo>
              <a:cubicBezTo>
                <a:pt x="6353449" y="4866026"/>
                <a:pt x="6365697" y="4853784"/>
                <a:pt x="6380794" y="4853784"/>
              </a:cubicBezTo>
              <a:cubicBezTo>
                <a:pt x="6395892" y="4853784"/>
                <a:pt x="6408129" y="4866026"/>
                <a:pt x="6408129" y="4881123"/>
              </a:cubicBezTo>
              <a:cubicBezTo>
                <a:pt x="6408129" y="4896221"/>
                <a:pt x="6395892" y="4908463"/>
                <a:pt x="6380794" y="4908463"/>
              </a:cubicBezTo>
              <a:close/>
              <a:moveTo>
                <a:pt x="6447456" y="4908463"/>
              </a:moveTo>
              <a:cubicBezTo>
                <a:pt x="6432358" y="4908463"/>
                <a:pt x="6420111" y="4896221"/>
                <a:pt x="6420111" y="4881123"/>
              </a:cubicBezTo>
              <a:cubicBezTo>
                <a:pt x="6420111" y="4866026"/>
                <a:pt x="6432358" y="4853784"/>
                <a:pt x="6447456" y="4853784"/>
              </a:cubicBezTo>
              <a:cubicBezTo>
                <a:pt x="6462553" y="4853784"/>
                <a:pt x="6474790" y="4866026"/>
                <a:pt x="6474790" y="4881123"/>
              </a:cubicBezTo>
              <a:cubicBezTo>
                <a:pt x="6474790" y="4896221"/>
                <a:pt x="6462553" y="4908463"/>
                <a:pt x="6447456" y="4908463"/>
              </a:cubicBezTo>
              <a:close/>
              <a:moveTo>
                <a:pt x="6847421" y="4908463"/>
              </a:moveTo>
              <a:cubicBezTo>
                <a:pt x="6832323" y="4908463"/>
                <a:pt x="6820076" y="4896221"/>
                <a:pt x="6820076" y="4881123"/>
              </a:cubicBezTo>
              <a:cubicBezTo>
                <a:pt x="6820076" y="4866026"/>
                <a:pt x="6832323" y="4853784"/>
                <a:pt x="6847421" y="4853784"/>
              </a:cubicBezTo>
              <a:cubicBezTo>
                <a:pt x="6862519" y="4853784"/>
                <a:pt x="6874756" y="4866026"/>
                <a:pt x="6874756" y="4881123"/>
              </a:cubicBezTo>
              <a:cubicBezTo>
                <a:pt x="6874756" y="4896221"/>
                <a:pt x="6862519" y="4908463"/>
                <a:pt x="6847421" y="4908463"/>
              </a:cubicBezTo>
              <a:close/>
              <a:moveTo>
                <a:pt x="7114065" y="4908463"/>
              </a:moveTo>
              <a:cubicBezTo>
                <a:pt x="7098967" y="4908463"/>
                <a:pt x="7086720" y="4896221"/>
                <a:pt x="7086720" y="4881123"/>
              </a:cubicBezTo>
              <a:cubicBezTo>
                <a:pt x="7086720" y="4866026"/>
                <a:pt x="7098967" y="4853784"/>
                <a:pt x="7114065" y="4853784"/>
              </a:cubicBezTo>
              <a:cubicBezTo>
                <a:pt x="7129163" y="4853784"/>
                <a:pt x="7141400" y="4866026"/>
                <a:pt x="7141400" y="4881123"/>
              </a:cubicBezTo>
              <a:cubicBezTo>
                <a:pt x="7141400" y="4896221"/>
                <a:pt x="7129163" y="4908463"/>
                <a:pt x="7114065" y="4908463"/>
              </a:cubicBezTo>
              <a:close/>
              <a:moveTo>
                <a:pt x="7180725" y="4908463"/>
              </a:moveTo>
              <a:cubicBezTo>
                <a:pt x="7165628" y="4908463"/>
                <a:pt x="7153380" y="4896221"/>
                <a:pt x="7153380" y="4881123"/>
              </a:cubicBezTo>
              <a:cubicBezTo>
                <a:pt x="7153380" y="4866026"/>
                <a:pt x="7165628" y="4853784"/>
                <a:pt x="7180725" y="4853784"/>
              </a:cubicBezTo>
              <a:cubicBezTo>
                <a:pt x="7195823" y="4853784"/>
                <a:pt x="7208060" y="4866026"/>
                <a:pt x="7208060" y="4881123"/>
              </a:cubicBezTo>
              <a:cubicBezTo>
                <a:pt x="7208060" y="4896221"/>
                <a:pt x="7195823" y="4908463"/>
                <a:pt x="7180725" y="4908463"/>
              </a:cubicBezTo>
              <a:close/>
              <a:moveTo>
                <a:pt x="7314048" y="4908463"/>
              </a:moveTo>
              <a:cubicBezTo>
                <a:pt x="7298950" y="4908463"/>
                <a:pt x="7286703" y="4896221"/>
                <a:pt x="7286703" y="4881123"/>
              </a:cubicBezTo>
              <a:cubicBezTo>
                <a:pt x="7286703" y="4866026"/>
                <a:pt x="7298950" y="4853784"/>
                <a:pt x="7314048" y="4853784"/>
              </a:cubicBezTo>
              <a:cubicBezTo>
                <a:pt x="7329145" y="4853784"/>
                <a:pt x="7341382" y="4866026"/>
                <a:pt x="7341382" y="4881123"/>
              </a:cubicBezTo>
              <a:cubicBezTo>
                <a:pt x="7341382" y="4896221"/>
                <a:pt x="7329145" y="4908463"/>
                <a:pt x="7314048" y="4908463"/>
              </a:cubicBezTo>
              <a:close/>
              <a:moveTo>
                <a:pt x="7380708" y="4908463"/>
              </a:moveTo>
              <a:cubicBezTo>
                <a:pt x="7365610" y="4908463"/>
                <a:pt x="7353363" y="4896221"/>
                <a:pt x="7353363" y="4881123"/>
              </a:cubicBezTo>
              <a:cubicBezTo>
                <a:pt x="7353363" y="4866026"/>
                <a:pt x="7365610" y="4853784"/>
                <a:pt x="7380708" y="4853784"/>
              </a:cubicBezTo>
              <a:cubicBezTo>
                <a:pt x="7395806" y="4853784"/>
                <a:pt x="7408043" y="4866026"/>
                <a:pt x="7408043" y="4881123"/>
              </a:cubicBezTo>
              <a:cubicBezTo>
                <a:pt x="7408043" y="4896221"/>
                <a:pt x="7395806" y="4908463"/>
                <a:pt x="7380708" y="4908463"/>
              </a:cubicBezTo>
              <a:close/>
              <a:moveTo>
                <a:pt x="7514031" y="4908463"/>
              </a:moveTo>
              <a:cubicBezTo>
                <a:pt x="7498933" y="4908463"/>
                <a:pt x="7486686" y="4896221"/>
                <a:pt x="7486686" y="4881123"/>
              </a:cubicBezTo>
              <a:cubicBezTo>
                <a:pt x="7486686" y="4866026"/>
                <a:pt x="7498933" y="4853784"/>
                <a:pt x="7514031" y="4853784"/>
              </a:cubicBezTo>
              <a:cubicBezTo>
                <a:pt x="7529128" y="4853784"/>
                <a:pt x="7541365" y="4866026"/>
                <a:pt x="7541365" y="4881123"/>
              </a:cubicBezTo>
              <a:cubicBezTo>
                <a:pt x="7541365" y="4896221"/>
                <a:pt x="7529128" y="4908463"/>
                <a:pt x="7514031" y="4908463"/>
              </a:cubicBezTo>
              <a:close/>
              <a:moveTo>
                <a:pt x="7580691" y="4908463"/>
              </a:moveTo>
              <a:cubicBezTo>
                <a:pt x="7565593" y="4908463"/>
                <a:pt x="7553346" y="4896221"/>
                <a:pt x="7553346" y="4881123"/>
              </a:cubicBezTo>
              <a:cubicBezTo>
                <a:pt x="7553346" y="4866026"/>
                <a:pt x="7565593" y="4853784"/>
                <a:pt x="7580691" y="4853784"/>
              </a:cubicBezTo>
              <a:cubicBezTo>
                <a:pt x="7595788" y="4853784"/>
                <a:pt x="7608025" y="4866026"/>
                <a:pt x="7608025" y="4881123"/>
              </a:cubicBezTo>
              <a:cubicBezTo>
                <a:pt x="7608025" y="4896221"/>
                <a:pt x="7595788" y="4908463"/>
                <a:pt x="7580691" y="4908463"/>
              </a:cubicBezTo>
              <a:close/>
              <a:moveTo>
                <a:pt x="7647352" y="4908463"/>
              </a:moveTo>
              <a:cubicBezTo>
                <a:pt x="7632254" y="4908463"/>
                <a:pt x="7620007" y="4896221"/>
                <a:pt x="7620007" y="4881123"/>
              </a:cubicBezTo>
              <a:cubicBezTo>
                <a:pt x="7620007" y="4866026"/>
                <a:pt x="7632254" y="4853784"/>
                <a:pt x="7647352" y="4853784"/>
              </a:cubicBezTo>
              <a:cubicBezTo>
                <a:pt x="7662450" y="4853784"/>
                <a:pt x="7674687" y="4866026"/>
                <a:pt x="7674687" y="4881123"/>
              </a:cubicBezTo>
              <a:cubicBezTo>
                <a:pt x="7674687" y="4896221"/>
                <a:pt x="7662450" y="4908463"/>
                <a:pt x="7647352" y="4908463"/>
              </a:cubicBezTo>
              <a:close/>
              <a:moveTo>
                <a:pt x="7714013" y="4908463"/>
              </a:moveTo>
              <a:cubicBezTo>
                <a:pt x="7698916" y="4908463"/>
                <a:pt x="7686668" y="4896221"/>
                <a:pt x="7686668" y="4881123"/>
              </a:cubicBezTo>
              <a:cubicBezTo>
                <a:pt x="7686668" y="4866026"/>
                <a:pt x="7698916" y="4853784"/>
                <a:pt x="7714013" y="4853784"/>
              </a:cubicBezTo>
              <a:cubicBezTo>
                <a:pt x="7729111" y="4853784"/>
                <a:pt x="7741348" y="4866026"/>
                <a:pt x="7741348" y="4881123"/>
              </a:cubicBezTo>
              <a:cubicBezTo>
                <a:pt x="7741348" y="4896221"/>
                <a:pt x="7729111" y="4908463"/>
                <a:pt x="7714013" y="4908463"/>
              </a:cubicBezTo>
              <a:close/>
              <a:moveTo>
                <a:pt x="7780674" y="4908463"/>
              </a:moveTo>
              <a:cubicBezTo>
                <a:pt x="7765576" y="4908463"/>
                <a:pt x="7753329" y="4896221"/>
                <a:pt x="7753329" y="4881123"/>
              </a:cubicBezTo>
              <a:cubicBezTo>
                <a:pt x="7753329" y="4866026"/>
                <a:pt x="7765576" y="4853784"/>
                <a:pt x="7780674" y="4853784"/>
              </a:cubicBezTo>
              <a:cubicBezTo>
                <a:pt x="7795771" y="4853784"/>
                <a:pt x="7808008" y="4866026"/>
                <a:pt x="7808008" y="4881123"/>
              </a:cubicBezTo>
              <a:cubicBezTo>
                <a:pt x="7808008" y="4896221"/>
                <a:pt x="7795771" y="4908463"/>
                <a:pt x="7780674" y="4908463"/>
              </a:cubicBezTo>
              <a:close/>
              <a:moveTo>
                <a:pt x="7847335" y="4908463"/>
              </a:moveTo>
              <a:cubicBezTo>
                <a:pt x="7832237" y="4908463"/>
                <a:pt x="7819990" y="4896221"/>
                <a:pt x="7819990" y="4881123"/>
              </a:cubicBezTo>
              <a:cubicBezTo>
                <a:pt x="7819990" y="4866026"/>
                <a:pt x="7832237" y="4853784"/>
                <a:pt x="7847335" y="4853784"/>
              </a:cubicBezTo>
              <a:cubicBezTo>
                <a:pt x="7862432" y="4853784"/>
                <a:pt x="7874669" y="4866026"/>
                <a:pt x="7874669" y="4881123"/>
              </a:cubicBezTo>
              <a:cubicBezTo>
                <a:pt x="7874669" y="4896221"/>
                <a:pt x="7862432" y="4908463"/>
                <a:pt x="7847335" y="4908463"/>
              </a:cubicBezTo>
              <a:close/>
              <a:moveTo>
                <a:pt x="7913996" y="4908463"/>
              </a:moveTo>
              <a:cubicBezTo>
                <a:pt x="7898898" y="4908463"/>
                <a:pt x="7886651" y="4896221"/>
                <a:pt x="7886651" y="4881123"/>
              </a:cubicBezTo>
              <a:cubicBezTo>
                <a:pt x="7886651" y="4866026"/>
                <a:pt x="7898898" y="4853784"/>
                <a:pt x="7913996" y="4853784"/>
              </a:cubicBezTo>
              <a:cubicBezTo>
                <a:pt x="7929094" y="4853784"/>
                <a:pt x="7941331" y="4866026"/>
                <a:pt x="7941331" y="4881123"/>
              </a:cubicBezTo>
              <a:cubicBezTo>
                <a:pt x="7941331" y="4896221"/>
                <a:pt x="7929094" y="4908463"/>
                <a:pt x="7913996" y="4908463"/>
              </a:cubicBezTo>
              <a:close/>
              <a:moveTo>
                <a:pt x="7980656" y="4908463"/>
              </a:moveTo>
              <a:cubicBezTo>
                <a:pt x="7965559" y="4908463"/>
                <a:pt x="7953311" y="4896221"/>
                <a:pt x="7953311" y="4881123"/>
              </a:cubicBezTo>
              <a:cubicBezTo>
                <a:pt x="7953311" y="4866026"/>
                <a:pt x="7965559" y="4853784"/>
                <a:pt x="7980656" y="4853784"/>
              </a:cubicBezTo>
              <a:cubicBezTo>
                <a:pt x="7995754" y="4853784"/>
                <a:pt x="8007991" y="4866026"/>
                <a:pt x="8007991" y="4881123"/>
              </a:cubicBezTo>
              <a:cubicBezTo>
                <a:pt x="8007991" y="4896221"/>
                <a:pt x="7995754" y="4908463"/>
                <a:pt x="7980656" y="4908463"/>
              </a:cubicBezTo>
              <a:close/>
              <a:moveTo>
                <a:pt x="8047318" y="4908463"/>
              </a:moveTo>
              <a:cubicBezTo>
                <a:pt x="8032220" y="4908463"/>
                <a:pt x="8019973" y="4896221"/>
                <a:pt x="8019973" y="4881123"/>
              </a:cubicBezTo>
              <a:cubicBezTo>
                <a:pt x="8019973" y="4866026"/>
                <a:pt x="8032220" y="4853784"/>
                <a:pt x="8047318" y="4853784"/>
              </a:cubicBezTo>
              <a:cubicBezTo>
                <a:pt x="8062415" y="4853784"/>
                <a:pt x="8074652" y="4866026"/>
                <a:pt x="8074652" y="4881123"/>
              </a:cubicBezTo>
              <a:cubicBezTo>
                <a:pt x="8074652" y="4896221"/>
                <a:pt x="8062415" y="4908463"/>
                <a:pt x="8047318" y="4908463"/>
              </a:cubicBezTo>
              <a:close/>
              <a:moveTo>
                <a:pt x="8113979" y="4908463"/>
              </a:moveTo>
              <a:cubicBezTo>
                <a:pt x="8098881" y="4908463"/>
                <a:pt x="8086634" y="4896221"/>
                <a:pt x="8086634" y="4881123"/>
              </a:cubicBezTo>
              <a:cubicBezTo>
                <a:pt x="8086634" y="4866026"/>
                <a:pt x="8098881" y="4853784"/>
                <a:pt x="8113979" y="4853784"/>
              </a:cubicBezTo>
              <a:cubicBezTo>
                <a:pt x="8129076" y="4853784"/>
                <a:pt x="8141313" y="4866026"/>
                <a:pt x="8141313" y="4881123"/>
              </a:cubicBezTo>
              <a:cubicBezTo>
                <a:pt x="8141313" y="4896221"/>
                <a:pt x="8129076" y="4908463"/>
                <a:pt x="8113979" y="4908463"/>
              </a:cubicBezTo>
              <a:close/>
              <a:moveTo>
                <a:pt x="8180639" y="4908463"/>
              </a:moveTo>
              <a:cubicBezTo>
                <a:pt x="8165541" y="4908463"/>
                <a:pt x="8153294" y="4896221"/>
                <a:pt x="8153294" y="4881123"/>
              </a:cubicBezTo>
              <a:cubicBezTo>
                <a:pt x="8153294" y="4866026"/>
                <a:pt x="8165541" y="4853784"/>
                <a:pt x="8180639" y="4853784"/>
              </a:cubicBezTo>
              <a:cubicBezTo>
                <a:pt x="8195737" y="4853784"/>
                <a:pt x="8207974" y="4866026"/>
                <a:pt x="8207974" y="4881123"/>
              </a:cubicBezTo>
              <a:cubicBezTo>
                <a:pt x="8207974" y="4896221"/>
                <a:pt x="8195737" y="4908463"/>
                <a:pt x="8180639" y="4908463"/>
              </a:cubicBezTo>
              <a:close/>
              <a:moveTo>
                <a:pt x="8247300" y="4908463"/>
              </a:moveTo>
              <a:cubicBezTo>
                <a:pt x="8232203" y="4908463"/>
                <a:pt x="8219955" y="4896221"/>
                <a:pt x="8219955" y="4881123"/>
              </a:cubicBezTo>
              <a:cubicBezTo>
                <a:pt x="8219955" y="4866026"/>
                <a:pt x="8232203" y="4853784"/>
                <a:pt x="8247300" y="4853784"/>
              </a:cubicBezTo>
              <a:cubicBezTo>
                <a:pt x="8262398" y="4853784"/>
                <a:pt x="8274635" y="4866026"/>
                <a:pt x="8274635" y="4881123"/>
              </a:cubicBezTo>
              <a:cubicBezTo>
                <a:pt x="8274635" y="4896221"/>
                <a:pt x="8262398" y="4908463"/>
                <a:pt x="8247300" y="4908463"/>
              </a:cubicBezTo>
              <a:close/>
              <a:moveTo>
                <a:pt x="8313962" y="4908463"/>
              </a:moveTo>
              <a:cubicBezTo>
                <a:pt x="8298864" y="4908463"/>
                <a:pt x="8286617" y="4896221"/>
                <a:pt x="8286617" y="4881123"/>
              </a:cubicBezTo>
              <a:cubicBezTo>
                <a:pt x="8286617" y="4866026"/>
                <a:pt x="8298864" y="4853784"/>
                <a:pt x="8313962" y="4853784"/>
              </a:cubicBezTo>
              <a:cubicBezTo>
                <a:pt x="8329059" y="4853784"/>
                <a:pt x="8341296" y="4866026"/>
                <a:pt x="8341296" y="4881123"/>
              </a:cubicBezTo>
              <a:cubicBezTo>
                <a:pt x="8341296" y="4896221"/>
                <a:pt x="8329059" y="4908463"/>
                <a:pt x="8313962" y="4908463"/>
              </a:cubicBezTo>
              <a:close/>
              <a:moveTo>
                <a:pt x="8380622" y="4908463"/>
              </a:moveTo>
              <a:cubicBezTo>
                <a:pt x="8365524" y="4908463"/>
                <a:pt x="8353277" y="4896221"/>
                <a:pt x="8353277" y="4881123"/>
              </a:cubicBezTo>
              <a:cubicBezTo>
                <a:pt x="8353277" y="4866026"/>
                <a:pt x="8365524" y="4853784"/>
                <a:pt x="8380622" y="4853784"/>
              </a:cubicBezTo>
              <a:cubicBezTo>
                <a:pt x="8395719" y="4853784"/>
                <a:pt x="8407956" y="4866026"/>
                <a:pt x="8407956" y="4881123"/>
              </a:cubicBezTo>
              <a:cubicBezTo>
                <a:pt x="8407956" y="4896221"/>
                <a:pt x="8395719" y="4908463"/>
                <a:pt x="8380622" y="4908463"/>
              </a:cubicBezTo>
              <a:close/>
              <a:moveTo>
                <a:pt x="8447283" y="4908463"/>
              </a:moveTo>
              <a:cubicBezTo>
                <a:pt x="8432185" y="4908463"/>
                <a:pt x="8419938" y="4896221"/>
                <a:pt x="8419938" y="4881123"/>
              </a:cubicBezTo>
              <a:cubicBezTo>
                <a:pt x="8419938" y="4866026"/>
                <a:pt x="8432185" y="4853784"/>
                <a:pt x="8447283" y="4853784"/>
              </a:cubicBezTo>
              <a:cubicBezTo>
                <a:pt x="8462381" y="4853784"/>
                <a:pt x="8474618" y="4866026"/>
                <a:pt x="8474618" y="4881123"/>
              </a:cubicBezTo>
              <a:cubicBezTo>
                <a:pt x="8474618" y="4896221"/>
                <a:pt x="8462381" y="4908463"/>
                <a:pt x="8447283" y="4908463"/>
              </a:cubicBezTo>
              <a:close/>
              <a:moveTo>
                <a:pt x="8513944" y="4908463"/>
              </a:moveTo>
              <a:cubicBezTo>
                <a:pt x="8498847" y="4908463"/>
                <a:pt x="8486599" y="4896221"/>
                <a:pt x="8486599" y="4881123"/>
              </a:cubicBezTo>
              <a:cubicBezTo>
                <a:pt x="8486599" y="4866026"/>
                <a:pt x="8498847" y="4853784"/>
                <a:pt x="8513944" y="4853784"/>
              </a:cubicBezTo>
              <a:cubicBezTo>
                <a:pt x="8529042" y="4853784"/>
                <a:pt x="8541279" y="4866026"/>
                <a:pt x="8541279" y="4881123"/>
              </a:cubicBezTo>
              <a:cubicBezTo>
                <a:pt x="8541279" y="4896221"/>
                <a:pt x="8529042" y="4908463"/>
                <a:pt x="8513944" y="4908463"/>
              </a:cubicBezTo>
              <a:close/>
              <a:moveTo>
                <a:pt x="8580605" y="4908463"/>
              </a:moveTo>
              <a:cubicBezTo>
                <a:pt x="8565507" y="4908463"/>
                <a:pt x="8553260" y="4896221"/>
                <a:pt x="8553260" y="4881123"/>
              </a:cubicBezTo>
              <a:cubicBezTo>
                <a:pt x="8553260" y="4866026"/>
                <a:pt x="8565507" y="4853784"/>
                <a:pt x="8580605" y="4853784"/>
              </a:cubicBezTo>
              <a:cubicBezTo>
                <a:pt x="8595702" y="4853784"/>
                <a:pt x="8607939" y="4866026"/>
                <a:pt x="8607939" y="4881123"/>
              </a:cubicBezTo>
              <a:cubicBezTo>
                <a:pt x="8607939" y="4896221"/>
                <a:pt x="8595702" y="4908463"/>
                <a:pt x="8580605" y="4908463"/>
              </a:cubicBezTo>
              <a:close/>
              <a:moveTo>
                <a:pt x="8647266" y="4908463"/>
              </a:moveTo>
              <a:cubicBezTo>
                <a:pt x="8632168" y="4908463"/>
                <a:pt x="8619921" y="4896221"/>
                <a:pt x="8619921" y="4881123"/>
              </a:cubicBezTo>
              <a:cubicBezTo>
                <a:pt x="8619921" y="4866026"/>
                <a:pt x="8632168" y="4853784"/>
                <a:pt x="8647266" y="4853784"/>
              </a:cubicBezTo>
              <a:cubicBezTo>
                <a:pt x="8662363" y="4853784"/>
                <a:pt x="8674600" y="4866026"/>
                <a:pt x="8674600" y="4881123"/>
              </a:cubicBezTo>
              <a:cubicBezTo>
                <a:pt x="8674600" y="4896221"/>
                <a:pt x="8662363" y="4908463"/>
                <a:pt x="8647266" y="4908463"/>
              </a:cubicBezTo>
              <a:close/>
              <a:moveTo>
                <a:pt x="8713927" y="4908463"/>
              </a:moveTo>
              <a:cubicBezTo>
                <a:pt x="8698829" y="4908463"/>
                <a:pt x="8686582" y="4896221"/>
                <a:pt x="8686582" y="4881123"/>
              </a:cubicBezTo>
              <a:cubicBezTo>
                <a:pt x="8686582" y="4866026"/>
                <a:pt x="8698829" y="4853784"/>
                <a:pt x="8713927" y="4853784"/>
              </a:cubicBezTo>
              <a:cubicBezTo>
                <a:pt x="8729025" y="4853784"/>
                <a:pt x="8741262" y="4866026"/>
                <a:pt x="8741262" y="4881123"/>
              </a:cubicBezTo>
              <a:cubicBezTo>
                <a:pt x="8741262" y="4896221"/>
                <a:pt x="8729025" y="4908463"/>
                <a:pt x="8713927" y="4908463"/>
              </a:cubicBezTo>
              <a:close/>
              <a:moveTo>
                <a:pt x="8780587" y="4908463"/>
              </a:moveTo>
              <a:cubicBezTo>
                <a:pt x="8765490" y="4908463"/>
                <a:pt x="8753242" y="4896221"/>
                <a:pt x="8753242" y="4881123"/>
              </a:cubicBezTo>
              <a:cubicBezTo>
                <a:pt x="8753242" y="4866026"/>
                <a:pt x="8765490" y="4853784"/>
                <a:pt x="8780587" y="4853784"/>
              </a:cubicBezTo>
              <a:cubicBezTo>
                <a:pt x="8795685" y="4853784"/>
                <a:pt x="8807922" y="4866026"/>
                <a:pt x="8807922" y="4881123"/>
              </a:cubicBezTo>
              <a:cubicBezTo>
                <a:pt x="8807922" y="4896221"/>
                <a:pt x="8795685" y="4908463"/>
                <a:pt x="8780587" y="4908463"/>
              </a:cubicBezTo>
              <a:close/>
              <a:moveTo>
                <a:pt x="8847249" y="4908463"/>
              </a:moveTo>
              <a:cubicBezTo>
                <a:pt x="8832151" y="4908463"/>
                <a:pt x="8819904" y="4896221"/>
                <a:pt x="8819904" y="4881123"/>
              </a:cubicBezTo>
              <a:cubicBezTo>
                <a:pt x="8819904" y="4866026"/>
                <a:pt x="8832151" y="4853784"/>
                <a:pt x="8847249" y="4853784"/>
              </a:cubicBezTo>
              <a:cubicBezTo>
                <a:pt x="8862346" y="4853784"/>
                <a:pt x="8874583" y="4866026"/>
                <a:pt x="8874583" y="4881123"/>
              </a:cubicBezTo>
              <a:cubicBezTo>
                <a:pt x="8874583" y="4896221"/>
                <a:pt x="8862346" y="4908463"/>
                <a:pt x="8847249" y="4908463"/>
              </a:cubicBezTo>
              <a:close/>
              <a:moveTo>
                <a:pt x="8913910" y="4908463"/>
              </a:moveTo>
              <a:cubicBezTo>
                <a:pt x="8898812" y="4908463"/>
                <a:pt x="8886565" y="4896221"/>
                <a:pt x="8886565" y="4881123"/>
              </a:cubicBezTo>
              <a:cubicBezTo>
                <a:pt x="8886565" y="4866026"/>
                <a:pt x="8898812" y="4853784"/>
                <a:pt x="8913910" y="4853784"/>
              </a:cubicBezTo>
              <a:cubicBezTo>
                <a:pt x="8929007" y="4853784"/>
                <a:pt x="8941244" y="4866026"/>
                <a:pt x="8941244" y="4881123"/>
              </a:cubicBezTo>
              <a:cubicBezTo>
                <a:pt x="8941244" y="4896221"/>
                <a:pt x="8929007" y="4908463"/>
                <a:pt x="8913910" y="4908463"/>
              </a:cubicBezTo>
              <a:close/>
              <a:moveTo>
                <a:pt x="8980570" y="4908463"/>
              </a:moveTo>
              <a:cubicBezTo>
                <a:pt x="8965472" y="4908463"/>
                <a:pt x="8953225" y="4896221"/>
                <a:pt x="8953225" y="4881123"/>
              </a:cubicBezTo>
              <a:cubicBezTo>
                <a:pt x="8953225" y="4866026"/>
                <a:pt x="8965472" y="4853784"/>
                <a:pt x="8980570" y="4853784"/>
              </a:cubicBezTo>
              <a:cubicBezTo>
                <a:pt x="8995668" y="4853784"/>
                <a:pt x="9007905" y="4866026"/>
                <a:pt x="9007905" y="4881123"/>
              </a:cubicBezTo>
              <a:cubicBezTo>
                <a:pt x="9007905" y="4896221"/>
                <a:pt x="8995668" y="4908463"/>
                <a:pt x="8980570" y="4908463"/>
              </a:cubicBezTo>
              <a:close/>
              <a:moveTo>
                <a:pt x="9047231" y="4908463"/>
              </a:moveTo>
              <a:cubicBezTo>
                <a:pt x="9032134" y="4908463"/>
                <a:pt x="9019886" y="4896221"/>
                <a:pt x="9019886" y="4881123"/>
              </a:cubicBezTo>
              <a:cubicBezTo>
                <a:pt x="9019886" y="4866026"/>
                <a:pt x="9032134" y="4853784"/>
                <a:pt x="9047231" y="4853784"/>
              </a:cubicBezTo>
              <a:cubicBezTo>
                <a:pt x="9062329" y="4853784"/>
                <a:pt x="9074566" y="4866026"/>
                <a:pt x="9074566" y="4881123"/>
              </a:cubicBezTo>
              <a:cubicBezTo>
                <a:pt x="9074566" y="4896221"/>
                <a:pt x="9062329" y="4908463"/>
                <a:pt x="9047231" y="4908463"/>
              </a:cubicBezTo>
              <a:close/>
              <a:moveTo>
                <a:pt x="9113893" y="4908463"/>
              </a:moveTo>
              <a:cubicBezTo>
                <a:pt x="9098795" y="4908463"/>
                <a:pt x="9086548" y="4896221"/>
                <a:pt x="9086548" y="4881123"/>
              </a:cubicBezTo>
              <a:cubicBezTo>
                <a:pt x="9086548" y="4866026"/>
                <a:pt x="9098795" y="4853784"/>
                <a:pt x="9113893" y="4853784"/>
              </a:cubicBezTo>
              <a:cubicBezTo>
                <a:pt x="9128990" y="4853784"/>
                <a:pt x="9141227" y="4866026"/>
                <a:pt x="9141227" y="4881123"/>
              </a:cubicBezTo>
              <a:cubicBezTo>
                <a:pt x="9141227" y="4896221"/>
                <a:pt x="9128990" y="4908463"/>
                <a:pt x="9113893" y="4908463"/>
              </a:cubicBezTo>
              <a:close/>
              <a:moveTo>
                <a:pt x="9180553" y="4908463"/>
              </a:moveTo>
              <a:cubicBezTo>
                <a:pt x="9165455" y="4908463"/>
                <a:pt x="9153208" y="4896221"/>
                <a:pt x="9153208" y="4881123"/>
              </a:cubicBezTo>
              <a:cubicBezTo>
                <a:pt x="9153208" y="4866026"/>
                <a:pt x="9165455" y="4853784"/>
                <a:pt x="9180553" y="4853784"/>
              </a:cubicBezTo>
              <a:cubicBezTo>
                <a:pt x="9195650" y="4853784"/>
                <a:pt x="9207887" y="4866026"/>
                <a:pt x="9207887" y="4881123"/>
              </a:cubicBezTo>
              <a:cubicBezTo>
                <a:pt x="9207887" y="4896221"/>
                <a:pt x="9195650" y="4908463"/>
                <a:pt x="9180553" y="4908463"/>
              </a:cubicBezTo>
              <a:close/>
              <a:moveTo>
                <a:pt x="9380536" y="4908463"/>
              </a:moveTo>
              <a:cubicBezTo>
                <a:pt x="9365438" y="4908463"/>
                <a:pt x="9353191" y="4896221"/>
                <a:pt x="9353191" y="4881123"/>
              </a:cubicBezTo>
              <a:cubicBezTo>
                <a:pt x="9353191" y="4866026"/>
                <a:pt x="9365438" y="4853784"/>
                <a:pt x="9380536" y="4853784"/>
              </a:cubicBezTo>
              <a:cubicBezTo>
                <a:pt x="9395633" y="4853784"/>
                <a:pt x="9407870" y="4866026"/>
                <a:pt x="9407870" y="4881123"/>
              </a:cubicBezTo>
              <a:cubicBezTo>
                <a:pt x="9407870" y="4896221"/>
                <a:pt x="9395633" y="4908463"/>
                <a:pt x="9380536" y="4908463"/>
              </a:cubicBezTo>
              <a:close/>
              <a:moveTo>
                <a:pt x="2447797" y="4841834"/>
              </a:moveTo>
              <a:cubicBezTo>
                <a:pt x="2432700" y="4841834"/>
                <a:pt x="2420458" y="4829592"/>
                <a:pt x="2420458" y="4814494"/>
              </a:cubicBezTo>
              <a:cubicBezTo>
                <a:pt x="2420458" y="4799397"/>
                <a:pt x="2432700" y="4787155"/>
                <a:pt x="2447797" y="4787155"/>
              </a:cubicBezTo>
              <a:cubicBezTo>
                <a:pt x="2462895" y="4787155"/>
                <a:pt x="2475137" y="4799397"/>
                <a:pt x="2475137" y="4814494"/>
              </a:cubicBezTo>
              <a:cubicBezTo>
                <a:pt x="2475137" y="4829592"/>
                <a:pt x="2462895" y="4841834"/>
                <a:pt x="2447797" y="4841834"/>
              </a:cubicBezTo>
              <a:close/>
              <a:moveTo>
                <a:pt x="2514459" y="4841834"/>
              </a:moveTo>
              <a:cubicBezTo>
                <a:pt x="2499361" y="4841834"/>
                <a:pt x="2487119" y="4829592"/>
                <a:pt x="2487119" y="4814494"/>
              </a:cubicBezTo>
              <a:cubicBezTo>
                <a:pt x="2487119" y="4799397"/>
                <a:pt x="2499361" y="4787155"/>
                <a:pt x="2514459" y="4787155"/>
              </a:cubicBezTo>
              <a:cubicBezTo>
                <a:pt x="2529556" y="4787155"/>
                <a:pt x="2541798" y="4799397"/>
                <a:pt x="2541798" y="4814494"/>
              </a:cubicBezTo>
              <a:cubicBezTo>
                <a:pt x="2541798" y="4829592"/>
                <a:pt x="2529556" y="4841834"/>
                <a:pt x="2514459" y="4841834"/>
              </a:cubicBezTo>
              <a:close/>
              <a:moveTo>
                <a:pt x="2581120" y="4841834"/>
              </a:moveTo>
              <a:cubicBezTo>
                <a:pt x="2566022" y="4841834"/>
                <a:pt x="2553780" y="4829592"/>
                <a:pt x="2553780" y="4814494"/>
              </a:cubicBezTo>
              <a:cubicBezTo>
                <a:pt x="2553780" y="4799397"/>
                <a:pt x="2566022" y="4787155"/>
                <a:pt x="2581120" y="4787155"/>
              </a:cubicBezTo>
              <a:cubicBezTo>
                <a:pt x="2596218" y="4787155"/>
                <a:pt x="2608460" y="4799397"/>
                <a:pt x="2608460" y="4814494"/>
              </a:cubicBezTo>
              <a:cubicBezTo>
                <a:pt x="2608460" y="4829592"/>
                <a:pt x="2596218" y="4841834"/>
                <a:pt x="2581120" y="4841834"/>
              </a:cubicBezTo>
              <a:close/>
              <a:moveTo>
                <a:pt x="2647780" y="4841834"/>
              </a:moveTo>
              <a:cubicBezTo>
                <a:pt x="2632683" y="4841834"/>
                <a:pt x="2620440" y="4829592"/>
                <a:pt x="2620440" y="4814494"/>
              </a:cubicBezTo>
              <a:cubicBezTo>
                <a:pt x="2620440" y="4799397"/>
                <a:pt x="2632683" y="4787155"/>
                <a:pt x="2647780" y="4787155"/>
              </a:cubicBezTo>
              <a:cubicBezTo>
                <a:pt x="2662878" y="4787155"/>
                <a:pt x="2675120" y="4799397"/>
                <a:pt x="2675120" y="4814494"/>
              </a:cubicBezTo>
              <a:cubicBezTo>
                <a:pt x="2675120" y="4829592"/>
                <a:pt x="2662878" y="4841834"/>
                <a:pt x="2647780" y="4841834"/>
              </a:cubicBezTo>
              <a:close/>
              <a:moveTo>
                <a:pt x="2714441" y="4841834"/>
              </a:moveTo>
              <a:cubicBezTo>
                <a:pt x="2699344" y="4841834"/>
                <a:pt x="2687102" y="4829592"/>
                <a:pt x="2687102" y="4814494"/>
              </a:cubicBezTo>
              <a:cubicBezTo>
                <a:pt x="2687102" y="4799397"/>
                <a:pt x="2699344" y="4787155"/>
                <a:pt x="2714441" y="4787155"/>
              </a:cubicBezTo>
              <a:cubicBezTo>
                <a:pt x="2729539" y="4787155"/>
                <a:pt x="2741781" y="4799397"/>
                <a:pt x="2741781" y="4814494"/>
              </a:cubicBezTo>
              <a:cubicBezTo>
                <a:pt x="2741781" y="4829592"/>
                <a:pt x="2729539" y="4841834"/>
                <a:pt x="2714441" y="4841834"/>
              </a:cubicBezTo>
              <a:close/>
              <a:moveTo>
                <a:pt x="2847763" y="4841834"/>
              </a:moveTo>
              <a:cubicBezTo>
                <a:pt x="2832665" y="4841834"/>
                <a:pt x="2820423" y="4829592"/>
                <a:pt x="2820423" y="4814494"/>
              </a:cubicBezTo>
              <a:cubicBezTo>
                <a:pt x="2820423" y="4799397"/>
                <a:pt x="2832665" y="4787155"/>
                <a:pt x="2847763" y="4787155"/>
              </a:cubicBezTo>
              <a:cubicBezTo>
                <a:pt x="2862861" y="4787155"/>
                <a:pt x="2875103" y="4799397"/>
                <a:pt x="2875103" y="4814494"/>
              </a:cubicBezTo>
              <a:cubicBezTo>
                <a:pt x="2875103" y="4829592"/>
                <a:pt x="2862861" y="4841834"/>
                <a:pt x="2847763" y="4841834"/>
              </a:cubicBezTo>
              <a:close/>
              <a:moveTo>
                <a:pt x="2914424" y="4841834"/>
              </a:moveTo>
              <a:cubicBezTo>
                <a:pt x="2899327" y="4841834"/>
                <a:pt x="2887084" y="4829592"/>
                <a:pt x="2887084" y="4814494"/>
              </a:cubicBezTo>
              <a:cubicBezTo>
                <a:pt x="2887084" y="4799397"/>
                <a:pt x="2899327" y="4787155"/>
                <a:pt x="2914424" y="4787155"/>
              </a:cubicBezTo>
              <a:cubicBezTo>
                <a:pt x="2929522" y="4787155"/>
                <a:pt x="2941764" y="4799397"/>
                <a:pt x="2941764" y="4814494"/>
              </a:cubicBezTo>
              <a:cubicBezTo>
                <a:pt x="2941764" y="4829592"/>
                <a:pt x="2929522" y="4841834"/>
                <a:pt x="2914424" y="4841834"/>
              </a:cubicBezTo>
              <a:close/>
              <a:moveTo>
                <a:pt x="2981085" y="4841834"/>
              </a:moveTo>
              <a:cubicBezTo>
                <a:pt x="2965988" y="4841834"/>
                <a:pt x="2953746" y="4829592"/>
                <a:pt x="2953746" y="4814494"/>
              </a:cubicBezTo>
              <a:cubicBezTo>
                <a:pt x="2953746" y="4799397"/>
                <a:pt x="2965988" y="4787155"/>
                <a:pt x="2981085" y="4787155"/>
              </a:cubicBezTo>
              <a:cubicBezTo>
                <a:pt x="2996183" y="4787155"/>
                <a:pt x="3008425" y="4799397"/>
                <a:pt x="3008425" y="4814494"/>
              </a:cubicBezTo>
              <a:cubicBezTo>
                <a:pt x="3008425" y="4829592"/>
                <a:pt x="2996183" y="4841834"/>
                <a:pt x="2981085" y="4841834"/>
              </a:cubicBezTo>
              <a:close/>
              <a:moveTo>
                <a:pt x="3047746" y="4841834"/>
              </a:moveTo>
              <a:cubicBezTo>
                <a:pt x="3032648" y="4841834"/>
                <a:pt x="3020406" y="4829592"/>
                <a:pt x="3020406" y="4814494"/>
              </a:cubicBezTo>
              <a:cubicBezTo>
                <a:pt x="3020406" y="4799397"/>
                <a:pt x="3032648" y="4787155"/>
                <a:pt x="3047746" y="4787155"/>
              </a:cubicBezTo>
              <a:cubicBezTo>
                <a:pt x="3062843" y="4787155"/>
                <a:pt x="3075085" y="4799397"/>
                <a:pt x="3075085" y="4814494"/>
              </a:cubicBezTo>
              <a:cubicBezTo>
                <a:pt x="3075085" y="4829592"/>
                <a:pt x="3062843" y="4841834"/>
                <a:pt x="3047746" y="4841834"/>
              </a:cubicBezTo>
              <a:close/>
              <a:moveTo>
                <a:pt x="3114407" y="4841834"/>
              </a:moveTo>
              <a:cubicBezTo>
                <a:pt x="3099309" y="4841834"/>
                <a:pt x="3087067" y="4829592"/>
                <a:pt x="3087067" y="4814494"/>
              </a:cubicBezTo>
              <a:cubicBezTo>
                <a:pt x="3087067" y="4799397"/>
                <a:pt x="3099309" y="4787155"/>
                <a:pt x="3114407" y="4787155"/>
              </a:cubicBezTo>
              <a:cubicBezTo>
                <a:pt x="3129505" y="4787155"/>
                <a:pt x="3141747" y="4799397"/>
                <a:pt x="3141747" y="4814494"/>
              </a:cubicBezTo>
              <a:cubicBezTo>
                <a:pt x="3141747" y="4829592"/>
                <a:pt x="3129505" y="4841834"/>
                <a:pt x="3114407" y="4841834"/>
              </a:cubicBezTo>
              <a:close/>
              <a:moveTo>
                <a:pt x="3181068" y="4841834"/>
              </a:moveTo>
              <a:cubicBezTo>
                <a:pt x="3165971" y="4841834"/>
                <a:pt x="3153728" y="4829592"/>
                <a:pt x="3153728" y="4814494"/>
              </a:cubicBezTo>
              <a:cubicBezTo>
                <a:pt x="3153728" y="4799397"/>
                <a:pt x="3165971" y="4787155"/>
                <a:pt x="3181068" y="4787155"/>
              </a:cubicBezTo>
              <a:cubicBezTo>
                <a:pt x="3196166" y="4787155"/>
                <a:pt x="3208408" y="4799397"/>
                <a:pt x="3208408" y="4814494"/>
              </a:cubicBezTo>
              <a:cubicBezTo>
                <a:pt x="3208408" y="4829592"/>
                <a:pt x="3196166" y="4841834"/>
                <a:pt x="3181068" y="4841834"/>
              </a:cubicBezTo>
              <a:close/>
              <a:moveTo>
                <a:pt x="3247728" y="4841834"/>
              </a:moveTo>
              <a:cubicBezTo>
                <a:pt x="3232631" y="4841834"/>
                <a:pt x="3220389" y="4829592"/>
                <a:pt x="3220389" y="4814494"/>
              </a:cubicBezTo>
              <a:cubicBezTo>
                <a:pt x="3220389" y="4799397"/>
                <a:pt x="3232631" y="4787155"/>
                <a:pt x="3247728" y="4787155"/>
              </a:cubicBezTo>
              <a:cubicBezTo>
                <a:pt x="3262826" y="4787155"/>
                <a:pt x="3275068" y="4799397"/>
                <a:pt x="3275068" y="4814494"/>
              </a:cubicBezTo>
              <a:cubicBezTo>
                <a:pt x="3275068" y="4829592"/>
                <a:pt x="3262826" y="4841834"/>
                <a:pt x="3247728" y="4841834"/>
              </a:cubicBezTo>
              <a:close/>
              <a:moveTo>
                <a:pt x="3314390" y="4841834"/>
              </a:moveTo>
              <a:cubicBezTo>
                <a:pt x="3299292" y="4841834"/>
                <a:pt x="3287050" y="4829592"/>
                <a:pt x="3287050" y="4814494"/>
              </a:cubicBezTo>
              <a:cubicBezTo>
                <a:pt x="3287050" y="4799397"/>
                <a:pt x="3299292" y="4787155"/>
                <a:pt x="3314390" y="4787155"/>
              </a:cubicBezTo>
              <a:cubicBezTo>
                <a:pt x="3329487" y="4787155"/>
                <a:pt x="3341729" y="4799397"/>
                <a:pt x="3341729" y="4814494"/>
              </a:cubicBezTo>
              <a:cubicBezTo>
                <a:pt x="3341729" y="4829592"/>
                <a:pt x="3329487" y="4841834"/>
                <a:pt x="3314390" y="4841834"/>
              </a:cubicBezTo>
              <a:close/>
              <a:moveTo>
                <a:pt x="3381051" y="4841834"/>
              </a:moveTo>
              <a:cubicBezTo>
                <a:pt x="3365953" y="4841834"/>
                <a:pt x="3353711" y="4829592"/>
                <a:pt x="3353711" y="4814494"/>
              </a:cubicBezTo>
              <a:cubicBezTo>
                <a:pt x="3353711" y="4799397"/>
                <a:pt x="3365953" y="4787155"/>
                <a:pt x="3381051" y="4787155"/>
              </a:cubicBezTo>
              <a:cubicBezTo>
                <a:pt x="3396149" y="4787155"/>
                <a:pt x="3408391" y="4799397"/>
                <a:pt x="3408391" y="4814494"/>
              </a:cubicBezTo>
              <a:cubicBezTo>
                <a:pt x="3408391" y="4829592"/>
                <a:pt x="3396149" y="4841834"/>
                <a:pt x="3381051" y="4841834"/>
              </a:cubicBezTo>
              <a:close/>
              <a:moveTo>
                <a:pt x="3514372" y="4841834"/>
              </a:moveTo>
              <a:cubicBezTo>
                <a:pt x="3499275" y="4841834"/>
                <a:pt x="3487033" y="4829592"/>
                <a:pt x="3487033" y="4814494"/>
              </a:cubicBezTo>
              <a:cubicBezTo>
                <a:pt x="3487033" y="4799397"/>
                <a:pt x="3499275" y="4787155"/>
                <a:pt x="3514372" y="4787155"/>
              </a:cubicBezTo>
              <a:cubicBezTo>
                <a:pt x="3529470" y="4787155"/>
                <a:pt x="3541712" y="4799397"/>
                <a:pt x="3541712" y="4814494"/>
              </a:cubicBezTo>
              <a:cubicBezTo>
                <a:pt x="3541712" y="4829592"/>
                <a:pt x="3529470" y="4841834"/>
                <a:pt x="3514372" y="4841834"/>
              </a:cubicBezTo>
              <a:close/>
              <a:moveTo>
                <a:pt x="3581034" y="4841834"/>
              </a:moveTo>
              <a:cubicBezTo>
                <a:pt x="3565936" y="4841834"/>
                <a:pt x="3553694" y="4829592"/>
                <a:pt x="3553694" y="4814494"/>
              </a:cubicBezTo>
              <a:cubicBezTo>
                <a:pt x="3553694" y="4799397"/>
                <a:pt x="3565936" y="4787155"/>
                <a:pt x="3581034" y="4787155"/>
              </a:cubicBezTo>
              <a:cubicBezTo>
                <a:pt x="3596131" y="4787155"/>
                <a:pt x="3608373" y="4799397"/>
                <a:pt x="3608373" y="4814494"/>
              </a:cubicBezTo>
              <a:cubicBezTo>
                <a:pt x="3608373" y="4829592"/>
                <a:pt x="3596131" y="4841834"/>
                <a:pt x="3581034" y="4841834"/>
              </a:cubicBezTo>
              <a:close/>
              <a:moveTo>
                <a:pt x="3714355" y="4841834"/>
              </a:moveTo>
              <a:cubicBezTo>
                <a:pt x="3699258" y="4841834"/>
                <a:pt x="3687015" y="4829592"/>
                <a:pt x="3687015" y="4814494"/>
              </a:cubicBezTo>
              <a:cubicBezTo>
                <a:pt x="3687015" y="4799397"/>
                <a:pt x="3699258" y="4787155"/>
                <a:pt x="3714355" y="4787155"/>
              </a:cubicBezTo>
              <a:cubicBezTo>
                <a:pt x="3729453" y="4787155"/>
                <a:pt x="3741695" y="4799397"/>
                <a:pt x="3741695" y="4814494"/>
              </a:cubicBezTo>
              <a:cubicBezTo>
                <a:pt x="3741695" y="4829592"/>
                <a:pt x="3729453" y="4841834"/>
                <a:pt x="3714355" y="4841834"/>
              </a:cubicBezTo>
              <a:close/>
              <a:moveTo>
                <a:pt x="3781016" y="4841834"/>
              </a:moveTo>
              <a:cubicBezTo>
                <a:pt x="3765919" y="4841834"/>
                <a:pt x="3753677" y="4829592"/>
                <a:pt x="3753677" y="4814494"/>
              </a:cubicBezTo>
              <a:cubicBezTo>
                <a:pt x="3753677" y="4799397"/>
                <a:pt x="3765919" y="4787155"/>
                <a:pt x="3781016" y="4787155"/>
              </a:cubicBezTo>
              <a:cubicBezTo>
                <a:pt x="3796114" y="4787155"/>
                <a:pt x="3808356" y="4799397"/>
                <a:pt x="3808356" y="4814494"/>
              </a:cubicBezTo>
              <a:cubicBezTo>
                <a:pt x="3808356" y="4829592"/>
                <a:pt x="3796114" y="4841834"/>
                <a:pt x="3781016" y="4841834"/>
              </a:cubicBezTo>
              <a:close/>
              <a:moveTo>
                <a:pt x="3847677" y="4841834"/>
              </a:moveTo>
              <a:cubicBezTo>
                <a:pt x="3832579" y="4841834"/>
                <a:pt x="3820337" y="4829592"/>
                <a:pt x="3820337" y="4814494"/>
              </a:cubicBezTo>
              <a:cubicBezTo>
                <a:pt x="3820337" y="4799397"/>
                <a:pt x="3832579" y="4787155"/>
                <a:pt x="3847677" y="4787155"/>
              </a:cubicBezTo>
              <a:cubicBezTo>
                <a:pt x="3862774" y="4787155"/>
                <a:pt x="3875016" y="4799397"/>
                <a:pt x="3875016" y="4814494"/>
              </a:cubicBezTo>
              <a:cubicBezTo>
                <a:pt x="3875016" y="4829592"/>
                <a:pt x="3862774" y="4841834"/>
                <a:pt x="3847677" y="4841834"/>
              </a:cubicBezTo>
              <a:close/>
              <a:moveTo>
                <a:pt x="3980999" y="4841834"/>
              </a:moveTo>
              <a:cubicBezTo>
                <a:pt x="3965902" y="4841834"/>
                <a:pt x="3953659" y="4829592"/>
                <a:pt x="3953659" y="4814494"/>
              </a:cubicBezTo>
              <a:cubicBezTo>
                <a:pt x="3953659" y="4799397"/>
                <a:pt x="3965902" y="4787155"/>
                <a:pt x="3980999" y="4787155"/>
              </a:cubicBezTo>
              <a:cubicBezTo>
                <a:pt x="3996097" y="4787155"/>
                <a:pt x="4008339" y="4799397"/>
                <a:pt x="4008339" y="4814494"/>
              </a:cubicBezTo>
              <a:cubicBezTo>
                <a:pt x="4008339" y="4829592"/>
                <a:pt x="3996097" y="4841834"/>
                <a:pt x="3980999" y="4841834"/>
              </a:cubicBezTo>
              <a:close/>
              <a:moveTo>
                <a:pt x="4047659" y="4841834"/>
              </a:moveTo>
              <a:cubicBezTo>
                <a:pt x="4032562" y="4841834"/>
                <a:pt x="4020320" y="4829592"/>
                <a:pt x="4020320" y="4814494"/>
              </a:cubicBezTo>
              <a:cubicBezTo>
                <a:pt x="4020320" y="4799397"/>
                <a:pt x="4032562" y="4787155"/>
                <a:pt x="4047659" y="4787155"/>
              </a:cubicBezTo>
              <a:cubicBezTo>
                <a:pt x="4062757" y="4787155"/>
                <a:pt x="4074999" y="4799397"/>
                <a:pt x="4074999" y="4814494"/>
              </a:cubicBezTo>
              <a:cubicBezTo>
                <a:pt x="4074999" y="4829592"/>
                <a:pt x="4062757" y="4841834"/>
                <a:pt x="4047659" y="4841834"/>
              </a:cubicBezTo>
              <a:close/>
              <a:moveTo>
                <a:pt x="4447625" y="4841834"/>
              </a:moveTo>
              <a:cubicBezTo>
                <a:pt x="4432527" y="4841834"/>
                <a:pt x="4420285" y="4829592"/>
                <a:pt x="4420285" y="4814494"/>
              </a:cubicBezTo>
              <a:cubicBezTo>
                <a:pt x="4420285" y="4799397"/>
                <a:pt x="4432527" y="4787155"/>
                <a:pt x="4447625" y="4787155"/>
              </a:cubicBezTo>
              <a:cubicBezTo>
                <a:pt x="4462723" y="4787155"/>
                <a:pt x="4474965" y="4799397"/>
                <a:pt x="4474965" y="4814494"/>
              </a:cubicBezTo>
              <a:cubicBezTo>
                <a:pt x="4474965" y="4829592"/>
                <a:pt x="4462723" y="4841834"/>
                <a:pt x="4447625" y="4841834"/>
              </a:cubicBezTo>
              <a:close/>
              <a:moveTo>
                <a:pt x="4514286" y="4841834"/>
              </a:moveTo>
              <a:cubicBezTo>
                <a:pt x="4499189" y="4841834"/>
                <a:pt x="4486946" y="4829592"/>
                <a:pt x="4486946" y="4814494"/>
              </a:cubicBezTo>
              <a:cubicBezTo>
                <a:pt x="4486946" y="4799397"/>
                <a:pt x="4499189" y="4787155"/>
                <a:pt x="4514286" y="4787155"/>
              </a:cubicBezTo>
              <a:cubicBezTo>
                <a:pt x="4529384" y="4787155"/>
                <a:pt x="4541626" y="4799397"/>
                <a:pt x="4541626" y="4814494"/>
              </a:cubicBezTo>
              <a:cubicBezTo>
                <a:pt x="4541626" y="4829592"/>
                <a:pt x="4529384" y="4841834"/>
                <a:pt x="4514286" y="4841834"/>
              </a:cubicBezTo>
              <a:close/>
              <a:moveTo>
                <a:pt x="4580947" y="4841834"/>
              </a:moveTo>
              <a:cubicBezTo>
                <a:pt x="4565850" y="4841834"/>
                <a:pt x="4553608" y="4829592"/>
                <a:pt x="4553608" y="4814494"/>
              </a:cubicBezTo>
              <a:cubicBezTo>
                <a:pt x="4553608" y="4799397"/>
                <a:pt x="4565850" y="4787155"/>
                <a:pt x="4580947" y="4787155"/>
              </a:cubicBezTo>
              <a:cubicBezTo>
                <a:pt x="4596045" y="4787155"/>
                <a:pt x="4608287" y="4799397"/>
                <a:pt x="4608287" y="4814494"/>
              </a:cubicBezTo>
              <a:cubicBezTo>
                <a:pt x="4608287" y="4829592"/>
                <a:pt x="4596045" y="4841834"/>
                <a:pt x="4580947" y="4841834"/>
              </a:cubicBezTo>
              <a:close/>
              <a:moveTo>
                <a:pt x="4914252" y="4841834"/>
              </a:moveTo>
              <a:cubicBezTo>
                <a:pt x="4899154" y="4841834"/>
                <a:pt x="4886912" y="4829592"/>
                <a:pt x="4886912" y="4814494"/>
              </a:cubicBezTo>
              <a:cubicBezTo>
                <a:pt x="4886912" y="4799397"/>
                <a:pt x="4899154" y="4787155"/>
                <a:pt x="4914252" y="4787155"/>
              </a:cubicBezTo>
              <a:cubicBezTo>
                <a:pt x="4929349" y="4787155"/>
                <a:pt x="4941591" y="4799397"/>
                <a:pt x="4941591" y="4814494"/>
              </a:cubicBezTo>
              <a:cubicBezTo>
                <a:pt x="4941591" y="4829592"/>
                <a:pt x="4929349" y="4841834"/>
                <a:pt x="4914252" y="4841834"/>
              </a:cubicBezTo>
              <a:close/>
              <a:moveTo>
                <a:pt x="4980913" y="4841834"/>
              </a:moveTo>
              <a:cubicBezTo>
                <a:pt x="4965815" y="4841834"/>
                <a:pt x="4953573" y="4829592"/>
                <a:pt x="4953573" y="4814494"/>
              </a:cubicBezTo>
              <a:cubicBezTo>
                <a:pt x="4953573" y="4799397"/>
                <a:pt x="4965815" y="4787155"/>
                <a:pt x="4980913" y="4787155"/>
              </a:cubicBezTo>
              <a:cubicBezTo>
                <a:pt x="4996011" y="4787155"/>
                <a:pt x="5008253" y="4799397"/>
                <a:pt x="5008253" y="4814494"/>
              </a:cubicBezTo>
              <a:cubicBezTo>
                <a:pt x="5008253" y="4829592"/>
                <a:pt x="4996011" y="4841834"/>
                <a:pt x="4980913" y="4841834"/>
              </a:cubicBezTo>
              <a:close/>
              <a:moveTo>
                <a:pt x="5047573" y="4841834"/>
              </a:moveTo>
              <a:cubicBezTo>
                <a:pt x="5032476" y="4841834"/>
                <a:pt x="5020233" y="4829592"/>
                <a:pt x="5020233" y="4814494"/>
              </a:cubicBezTo>
              <a:cubicBezTo>
                <a:pt x="5020233" y="4799397"/>
                <a:pt x="5032476" y="4787155"/>
                <a:pt x="5047573" y="4787155"/>
              </a:cubicBezTo>
              <a:cubicBezTo>
                <a:pt x="5062671" y="4787155"/>
                <a:pt x="5074913" y="4799397"/>
                <a:pt x="5074913" y="4814494"/>
              </a:cubicBezTo>
              <a:cubicBezTo>
                <a:pt x="5074913" y="4829592"/>
                <a:pt x="5062671" y="4841834"/>
                <a:pt x="5047573" y="4841834"/>
              </a:cubicBezTo>
              <a:close/>
              <a:moveTo>
                <a:pt x="5114234" y="4841834"/>
              </a:moveTo>
              <a:cubicBezTo>
                <a:pt x="5099137" y="4841834"/>
                <a:pt x="5086895" y="4829592"/>
                <a:pt x="5086895" y="4814494"/>
              </a:cubicBezTo>
              <a:cubicBezTo>
                <a:pt x="5086895" y="4799397"/>
                <a:pt x="5099137" y="4787155"/>
                <a:pt x="5114234" y="4787155"/>
              </a:cubicBezTo>
              <a:cubicBezTo>
                <a:pt x="5129332" y="4787155"/>
                <a:pt x="5141574" y="4799397"/>
                <a:pt x="5141574" y="4814494"/>
              </a:cubicBezTo>
              <a:cubicBezTo>
                <a:pt x="5141574" y="4829592"/>
                <a:pt x="5129332" y="4841834"/>
                <a:pt x="5114234" y="4841834"/>
              </a:cubicBezTo>
              <a:close/>
              <a:moveTo>
                <a:pt x="5180896" y="4841834"/>
              </a:moveTo>
              <a:cubicBezTo>
                <a:pt x="5165798" y="4841834"/>
                <a:pt x="5153556" y="4829592"/>
                <a:pt x="5153556" y="4814494"/>
              </a:cubicBezTo>
              <a:cubicBezTo>
                <a:pt x="5153556" y="4799397"/>
                <a:pt x="5165798" y="4787155"/>
                <a:pt x="5180896" y="4787155"/>
              </a:cubicBezTo>
              <a:cubicBezTo>
                <a:pt x="5195993" y="4787155"/>
                <a:pt x="5208235" y="4799397"/>
                <a:pt x="5208235" y="4814494"/>
              </a:cubicBezTo>
              <a:cubicBezTo>
                <a:pt x="5208235" y="4829592"/>
                <a:pt x="5195993" y="4841834"/>
                <a:pt x="5180896" y="4841834"/>
              </a:cubicBezTo>
              <a:close/>
              <a:moveTo>
                <a:pt x="5247556" y="4841834"/>
              </a:moveTo>
              <a:cubicBezTo>
                <a:pt x="5232458" y="4841834"/>
                <a:pt x="5220216" y="4829592"/>
                <a:pt x="5220216" y="4814494"/>
              </a:cubicBezTo>
              <a:cubicBezTo>
                <a:pt x="5220216" y="4799397"/>
                <a:pt x="5232458" y="4787155"/>
                <a:pt x="5247556" y="4787155"/>
              </a:cubicBezTo>
              <a:cubicBezTo>
                <a:pt x="5262654" y="4787155"/>
                <a:pt x="5274896" y="4799397"/>
                <a:pt x="5274896" y="4814494"/>
              </a:cubicBezTo>
              <a:cubicBezTo>
                <a:pt x="5274896" y="4829592"/>
                <a:pt x="5262654" y="4841834"/>
                <a:pt x="5247556" y="4841834"/>
              </a:cubicBezTo>
              <a:close/>
              <a:moveTo>
                <a:pt x="6314133" y="4841834"/>
              </a:moveTo>
              <a:cubicBezTo>
                <a:pt x="6299035" y="4841834"/>
                <a:pt x="6286788" y="4829592"/>
                <a:pt x="6286788" y="4814494"/>
              </a:cubicBezTo>
              <a:cubicBezTo>
                <a:pt x="6286788" y="4799397"/>
                <a:pt x="6299035" y="4787155"/>
                <a:pt x="6314133" y="4787155"/>
              </a:cubicBezTo>
              <a:cubicBezTo>
                <a:pt x="6329231" y="4787155"/>
                <a:pt x="6341468" y="4799397"/>
                <a:pt x="6341468" y="4814494"/>
              </a:cubicBezTo>
              <a:cubicBezTo>
                <a:pt x="6341468" y="4829592"/>
                <a:pt x="6329231" y="4841834"/>
                <a:pt x="6314133" y="4841834"/>
              </a:cubicBezTo>
              <a:close/>
              <a:moveTo>
                <a:pt x="6380794" y="4841834"/>
              </a:moveTo>
              <a:cubicBezTo>
                <a:pt x="6365697" y="4841834"/>
                <a:pt x="6353449" y="4829592"/>
                <a:pt x="6353449" y="4814494"/>
              </a:cubicBezTo>
              <a:cubicBezTo>
                <a:pt x="6353449" y="4799397"/>
                <a:pt x="6365697" y="4787155"/>
                <a:pt x="6380794" y="4787155"/>
              </a:cubicBezTo>
              <a:cubicBezTo>
                <a:pt x="6395892" y="4787155"/>
                <a:pt x="6408129" y="4799397"/>
                <a:pt x="6408129" y="4814494"/>
              </a:cubicBezTo>
              <a:cubicBezTo>
                <a:pt x="6408129" y="4829592"/>
                <a:pt x="6395892" y="4841834"/>
                <a:pt x="6380794" y="4841834"/>
              </a:cubicBezTo>
              <a:close/>
              <a:moveTo>
                <a:pt x="6447456" y="4841834"/>
              </a:moveTo>
              <a:cubicBezTo>
                <a:pt x="6432358" y="4841834"/>
                <a:pt x="6420111" y="4829592"/>
                <a:pt x="6420111" y="4814494"/>
              </a:cubicBezTo>
              <a:cubicBezTo>
                <a:pt x="6420111" y="4799397"/>
                <a:pt x="6432358" y="4787155"/>
                <a:pt x="6447456" y="4787155"/>
              </a:cubicBezTo>
              <a:cubicBezTo>
                <a:pt x="6462553" y="4787155"/>
                <a:pt x="6474790" y="4799397"/>
                <a:pt x="6474790" y="4814494"/>
              </a:cubicBezTo>
              <a:cubicBezTo>
                <a:pt x="6474790" y="4829592"/>
                <a:pt x="6462553" y="4841834"/>
                <a:pt x="6447456" y="4841834"/>
              </a:cubicBezTo>
              <a:close/>
              <a:moveTo>
                <a:pt x="6514116" y="4841834"/>
              </a:moveTo>
              <a:cubicBezTo>
                <a:pt x="6499018" y="4841834"/>
                <a:pt x="6486771" y="4829592"/>
                <a:pt x="6486771" y="4814494"/>
              </a:cubicBezTo>
              <a:cubicBezTo>
                <a:pt x="6486771" y="4799397"/>
                <a:pt x="6499018" y="4787155"/>
                <a:pt x="6514116" y="4787155"/>
              </a:cubicBezTo>
              <a:cubicBezTo>
                <a:pt x="6529213" y="4787155"/>
                <a:pt x="6541450" y="4799397"/>
                <a:pt x="6541450" y="4814494"/>
              </a:cubicBezTo>
              <a:cubicBezTo>
                <a:pt x="6541450" y="4829592"/>
                <a:pt x="6529213" y="4841834"/>
                <a:pt x="6514116" y="4841834"/>
              </a:cubicBezTo>
              <a:close/>
              <a:moveTo>
                <a:pt x="6580777" y="4841834"/>
              </a:moveTo>
              <a:cubicBezTo>
                <a:pt x="6565679" y="4841834"/>
                <a:pt x="6553432" y="4829592"/>
                <a:pt x="6553432" y="4814494"/>
              </a:cubicBezTo>
              <a:cubicBezTo>
                <a:pt x="6553432" y="4799397"/>
                <a:pt x="6565679" y="4787155"/>
                <a:pt x="6580777" y="4787155"/>
              </a:cubicBezTo>
              <a:cubicBezTo>
                <a:pt x="6595875" y="4787155"/>
                <a:pt x="6608112" y="4799397"/>
                <a:pt x="6608112" y="4814494"/>
              </a:cubicBezTo>
              <a:cubicBezTo>
                <a:pt x="6608112" y="4829592"/>
                <a:pt x="6595875" y="4841834"/>
                <a:pt x="6580777" y="4841834"/>
              </a:cubicBezTo>
              <a:close/>
              <a:moveTo>
                <a:pt x="6780760" y="4841834"/>
              </a:moveTo>
              <a:cubicBezTo>
                <a:pt x="6765662" y="4841834"/>
                <a:pt x="6753415" y="4829592"/>
                <a:pt x="6753415" y="4814494"/>
              </a:cubicBezTo>
              <a:cubicBezTo>
                <a:pt x="6753415" y="4799397"/>
                <a:pt x="6765662" y="4787155"/>
                <a:pt x="6780760" y="4787155"/>
              </a:cubicBezTo>
              <a:cubicBezTo>
                <a:pt x="6795857" y="4787155"/>
                <a:pt x="6808094" y="4799397"/>
                <a:pt x="6808094" y="4814494"/>
              </a:cubicBezTo>
              <a:cubicBezTo>
                <a:pt x="6808094" y="4829592"/>
                <a:pt x="6795857" y="4841834"/>
                <a:pt x="6780760" y="4841834"/>
              </a:cubicBezTo>
              <a:close/>
              <a:moveTo>
                <a:pt x="6914082" y="4841834"/>
              </a:moveTo>
              <a:cubicBezTo>
                <a:pt x="6898985" y="4841834"/>
                <a:pt x="6886737" y="4829592"/>
                <a:pt x="6886737" y="4814494"/>
              </a:cubicBezTo>
              <a:cubicBezTo>
                <a:pt x="6886737" y="4799397"/>
                <a:pt x="6898985" y="4787155"/>
                <a:pt x="6914082" y="4787155"/>
              </a:cubicBezTo>
              <a:cubicBezTo>
                <a:pt x="6929180" y="4787155"/>
                <a:pt x="6941417" y="4799397"/>
                <a:pt x="6941417" y="4814494"/>
              </a:cubicBezTo>
              <a:cubicBezTo>
                <a:pt x="6941417" y="4829592"/>
                <a:pt x="6929180" y="4841834"/>
                <a:pt x="6914082" y="4841834"/>
              </a:cubicBezTo>
              <a:close/>
              <a:moveTo>
                <a:pt x="6980743" y="4841834"/>
              </a:moveTo>
              <a:cubicBezTo>
                <a:pt x="6965645" y="4841834"/>
                <a:pt x="6953398" y="4829592"/>
                <a:pt x="6953398" y="4814494"/>
              </a:cubicBezTo>
              <a:cubicBezTo>
                <a:pt x="6953398" y="4799397"/>
                <a:pt x="6965645" y="4787155"/>
                <a:pt x="6980743" y="4787155"/>
              </a:cubicBezTo>
              <a:cubicBezTo>
                <a:pt x="6995840" y="4787155"/>
                <a:pt x="7008077" y="4799397"/>
                <a:pt x="7008077" y="4814494"/>
              </a:cubicBezTo>
              <a:cubicBezTo>
                <a:pt x="7008077" y="4829592"/>
                <a:pt x="6995840" y="4841834"/>
                <a:pt x="6980743" y="4841834"/>
              </a:cubicBezTo>
              <a:close/>
              <a:moveTo>
                <a:pt x="7047404" y="4841834"/>
              </a:moveTo>
              <a:cubicBezTo>
                <a:pt x="7032306" y="4841834"/>
                <a:pt x="7020059" y="4829592"/>
                <a:pt x="7020059" y="4814494"/>
              </a:cubicBezTo>
              <a:cubicBezTo>
                <a:pt x="7020059" y="4799397"/>
                <a:pt x="7032306" y="4787155"/>
                <a:pt x="7047404" y="4787155"/>
              </a:cubicBezTo>
              <a:cubicBezTo>
                <a:pt x="7062501" y="4787155"/>
                <a:pt x="7074738" y="4799397"/>
                <a:pt x="7074738" y="4814494"/>
              </a:cubicBezTo>
              <a:cubicBezTo>
                <a:pt x="7074738" y="4829592"/>
                <a:pt x="7062501" y="4841834"/>
                <a:pt x="7047404" y="4841834"/>
              </a:cubicBezTo>
              <a:close/>
              <a:moveTo>
                <a:pt x="7114065" y="4841834"/>
              </a:moveTo>
              <a:cubicBezTo>
                <a:pt x="7098967" y="4841834"/>
                <a:pt x="7086720" y="4829592"/>
                <a:pt x="7086720" y="4814494"/>
              </a:cubicBezTo>
              <a:cubicBezTo>
                <a:pt x="7086720" y="4799397"/>
                <a:pt x="7098967" y="4787155"/>
                <a:pt x="7114065" y="4787155"/>
              </a:cubicBezTo>
              <a:cubicBezTo>
                <a:pt x="7129163" y="4787155"/>
                <a:pt x="7141400" y="4799397"/>
                <a:pt x="7141400" y="4814494"/>
              </a:cubicBezTo>
              <a:cubicBezTo>
                <a:pt x="7141400" y="4829592"/>
                <a:pt x="7129163" y="4841834"/>
                <a:pt x="7114065" y="4841834"/>
              </a:cubicBezTo>
              <a:close/>
              <a:moveTo>
                <a:pt x="7180725" y="4841834"/>
              </a:moveTo>
              <a:cubicBezTo>
                <a:pt x="7165628" y="4841834"/>
                <a:pt x="7153380" y="4829592"/>
                <a:pt x="7153380" y="4814494"/>
              </a:cubicBezTo>
              <a:cubicBezTo>
                <a:pt x="7153380" y="4799397"/>
                <a:pt x="7165628" y="4787155"/>
                <a:pt x="7180725" y="4787155"/>
              </a:cubicBezTo>
              <a:cubicBezTo>
                <a:pt x="7195823" y="4787155"/>
                <a:pt x="7208060" y="4799397"/>
                <a:pt x="7208060" y="4814494"/>
              </a:cubicBezTo>
              <a:cubicBezTo>
                <a:pt x="7208060" y="4829592"/>
                <a:pt x="7195823" y="4841834"/>
                <a:pt x="7180725" y="4841834"/>
              </a:cubicBezTo>
              <a:close/>
              <a:moveTo>
                <a:pt x="7247387" y="4841834"/>
              </a:moveTo>
              <a:cubicBezTo>
                <a:pt x="7232289" y="4841834"/>
                <a:pt x="7220042" y="4829592"/>
                <a:pt x="7220042" y="4814494"/>
              </a:cubicBezTo>
              <a:cubicBezTo>
                <a:pt x="7220042" y="4799397"/>
                <a:pt x="7232289" y="4787155"/>
                <a:pt x="7247387" y="4787155"/>
              </a:cubicBezTo>
              <a:cubicBezTo>
                <a:pt x="7262484" y="4787155"/>
                <a:pt x="7274721" y="4799397"/>
                <a:pt x="7274721" y="4814494"/>
              </a:cubicBezTo>
              <a:cubicBezTo>
                <a:pt x="7274721" y="4829592"/>
                <a:pt x="7262484" y="4841834"/>
                <a:pt x="7247387" y="4841834"/>
              </a:cubicBezTo>
              <a:close/>
              <a:moveTo>
                <a:pt x="7380708" y="4841834"/>
              </a:moveTo>
              <a:cubicBezTo>
                <a:pt x="7365610" y="4841834"/>
                <a:pt x="7353363" y="4829592"/>
                <a:pt x="7353363" y="4814494"/>
              </a:cubicBezTo>
              <a:cubicBezTo>
                <a:pt x="7353363" y="4799397"/>
                <a:pt x="7365610" y="4787155"/>
                <a:pt x="7380708" y="4787155"/>
              </a:cubicBezTo>
              <a:cubicBezTo>
                <a:pt x="7395806" y="4787155"/>
                <a:pt x="7408043" y="4799397"/>
                <a:pt x="7408043" y="4814494"/>
              </a:cubicBezTo>
              <a:cubicBezTo>
                <a:pt x="7408043" y="4829592"/>
                <a:pt x="7395806" y="4841834"/>
                <a:pt x="7380708" y="4841834"/>
              </a:cubicBezTo>
              <a:close/>
              <a:moveTo>
                <a:pt x="7447369" y="4841834"/>
              </a:moveTo>
              <a:cubicBezTo>
                <a:pt x="7432272" y="4841834"/>
                <a:pt x="7420024" y="4829592"/>
                <a:pt x="7420024" y="4814494"/>
              </a:cubicBezTo>
              <a:cubicBezTo>
                <a:pt x="7420024" y="4799397"/>
                <a:pt x="7432272" y="4787155"/>
                <a:pt x="7447369" y="4787155"/>
              </a:cubicBezTo>
              <a:cubicBezTo>
                <a:pt x="7462467" y="4787155"/>
                <a:pt x="7474704" y="4799397"/>
                <a:pt x="7474704" y="4814494"/>
              </a:cubicBezTo>
              <a:cubicBezTo>
                <a:pt x="7474704" y="4829592"/>
                <a:pt x="7462467" y="4841834"/>
                <a:pt x="7447369" y="4841834"/>
              </a:cubicBezTo>
              <a:close/>
              <a:moveTo>
                <a:pt x="7514031" y="4841834"/>
              </a:moveTo>
              <a:cubicBezTo>
                <a:pt x="7498933" y="4841834"/>
                <a:pt x="7486686" y="4829592"/>
                <a:pt x="7486686" y="4814494"/>
              </a:cubicBezTo>
              <a:cubicBezTo>
                <a:pt x="7486686" y="4799397"/>
                <a:pt x="7498933" y="4787155"/>
                <a:pt x="7514031" y="4787155"/>
              </a:cubicBezTo>
              <a:cubicBezTo>
                <a:pt x="7529128" y="4787155"/>
                <a:pt x="7541365" y="4799397"/>
                <a:pt x="7541365" y="4814494"/>
              </a:cubicBezTo>
              <a:cubicBezTo>
                <a:pt x="7541365" y="4829592"/>
                <a:pt x="7529128" y="4841834"/>
                <a:pt x="7514031" y="4841834"/>
              </a:cubicBezTo>
              <a:close/>
              <a:moveTo>
                <a:pt x="7580691" y="4841834"/>
              </a:moveTo>
              <a:cubicBezTo>
                <a:pt x="7565593" y="4841834"/>
                <a:pt x="7553346" y="4829592"/>
                <a:pt x="7553346" y="4814494"/>
              </a:cubicBezTo>
              <a:cubicBezTo>
                <a:pt x="7553346" y="4799397"/>
                <a:pt x="7565593" y="4787155"/>
                <a:pt x="7580691" y="4787155"/>
              </a:cubicBezTo>
              <a:cubicBezTo>
                <a:pt x="7595788" y="4787155"/>
                <a:pt x="7608025" y="4799397"/>
                <a:pt x="7608025" y="4814494"/>
              </a:cubicBezTo>
              <a:cubicBezTo>
                <a:pt x="7608025" y="4829592"/>
                <a:pt x="7595788" y="4841834"/>
                <a:pt x="7580691" y="4841834"/>
              </a:cubicBezTo>
              <a:close/>
              <a:moveTo>
                <a:pt x="7647352" y="4841834"/>
              </a:moveTo>
              <a:cubicBezTo>
                <a:pt x="7632254" y="4841834"/>
                <a:pt x="7620007" y="4829592"/>
                <a:pt x="7620007" y="4814494"/>
              </a:cubicBezTo>
              <a:cubicBezTo>
                <a:pt x="7620007" y="4799397"/>
                <a:pt x="7632254" y="4787155"/>
                <a:pt x="7647352" y="4787155"/>
              </a:cubicBezTo>
              <a:cubicBezTo>
                <a:pt x="7662450" y="4787155"/>
                <a:pt x="7674687" y="4799397"/>
                <a:pt x="7674687" y="4814494"/>
              </a:cubicBezTo>
              <a:cubicBezTo>
                <a:pt x="7674687" y="4829592"/>
                <a:pt x="7662450" y="4841834"/>
                <a:pt x="7647352" y="4841834"/>
              </a:cubicBezTo>
              <a:close/>
              <a:moveTo>
                <a:pt x="7714013" y="4841834"/>
              </a:moveTo>
              <a:cubicBezTo>
                <a:pt x="7698916" y="4841834"/>
                <a:pt x="7686668" y="4829592"/>
                <a:pt x="7686668" y="4814494"/>
              </a:cubicBezTo>
              <a:cubicBezTo>
                <a:pt x="7686668" y="4799397"/>
                <a:pt x="7698916" y="4787155"/>
                <a:pt x="7714013" y="4787155"/>
              </a:cubicBezTo>
              <a:cubicBezTo>
                <a:pt x="7729111" y="4787155"/>
                <a:pt x="7741348" y="4799397"/>
                <a:pt x="7741348" y="4814494"/>
              </a:cubicBezTo>
              <a:cubicBezTo>
                <a:pt x="7741348" y="4829592"/>
                <a:pt x="7729111" y="4841834"/>
                <a:pt x="7714013" y="4841834"/>
              </a:cubicBezTo>
              <a:close/>
              <a:moveTo>
                <a:pt x="7780674" y="4841834"/>
              </a:moveTo>
              <a:cubicBezTo>
                <a:pt x="7765576" y="4841834"/>
                <a:pt x="7753329" y="4829592"/>
                <a:pt x="7753329" y="4814494"/>
              </a:cubicBezTo>
              <a:cubicBezTo>
                <a:pt x="7753329" y="4799397"/>
                <a:pt x="7765576" y="4787155"/>
                <a:pt x="7780674" y="4787155"/>
              </a:cubicBezTo>
              <a:cubicBezTo>
                <a:pt x="7795771" y="4787155"/>
                <a:pt x="7808008" y="4799397"/>
                <a:pt x="7808008" y="4814494"/>
              </a:cubicBezTo>
              <a:cubicBezTo>
                <a:pt x="7808008" y="4829592"/>
                <a:pt x="7795771" y="4841834"/>
                <a:pt x="7780674" y="4841834"/>
              </a:cubicBezTo>
              <a:close/>
              <a:moveTo>
                <a:pt x="7847335" y="4841834"/>
              </a:moveTo>
              <a:cubicBezTo>
                <a:pt x="7832237" y="4841834"/>
                <a:pt x="7819990" y="4829592"/>
                <a:pt x="7819990" y="4814494"/>
              </a:cubicBezTo>
              <a:cubicBezTo>
                <a:pt x="7819990" y="4799397"/>
                <a:pt x="7832237" y="4787155"/>
                <a:pt x="7847335" y="4787155"/>
              </a:cubicBezTo>
              <a:cubicBezTo>
                <a:pt x="7862432" y="4787155"/>
                <a:pt x="7874669" y="4799397"/>
                <a:pt x="7874669" y="4814494"/>
              </a:cubicBezTo>
              <a:cubicBezTo>
                <a:pt x="7874669" y="4829592"/>
                <a:pt x="7862432" y="4841834"/>
                <a:pt x="7847335" y="4841834"/>
              </a:cubicBezTo>
              <a:close/>
              <a:moveTo>
                <a:pt x="7913996" y="4841834"/>
              </a:moveTo>
              <a:cubicBezTo>
                <a:pt x="7898898" y="4841834"/>
                <a:pt x="7886651" y="4829592"/>
                <a:pt x="7886651" y="4814494"/>
              </a:cubicBezTo>
              <a:cubicBezTo>
                <a:pt x="7886651" y="4799397"/>
                <a:pt x="7898898" y="4787155"/>
                <a:pt x="7913996" y="4787155"/>
              </a:cubicBezTo>
              <a:cubicBezTo>
                <a:pt x="7929094" y="4787155"/>
                <a:pt x="7941331" y="4799397"/>
                <a:pt x="7941331" y="4814494"/>
              </a:cubicBezTo>
              <a:cubicBezTo>
                <a:pt x="7941331" y="4829592"/>
                <a:pt x="7929094" y="4841834"/>
                <a:pt x="7913996" y="4841834"/>
              </a:cubicBezTo>
              <a:close/>
              <a:moveTo>
                <a:pt x="7980656" y="4841834"/>
              </a:moveTo>
              <a:cubicBezTo>
                <a:pt x="7965559" y="4841834"/>
                <a:pt x="7953311" y="4829592"/>
                <a:pt x="7953311" y="4814494"/>
              </a:cubicBezTo>
              <a:cubicBezTo>
                <a:pt x="7953311" y="4799397"/>
                <a:pt x="7965559" y="4787155"/>
                <a:pt x="7980656" y="4787155"/>
              </a:cubicBezTo>
              <a:cubicBezTo>
                <a:pt x="7995754" y="4787155"/>
                <a:pt x="8007991" y="4799397"/>
                <a:pt x="8007991" y="4814494"/>
              </a:cubicBezTo>
              <a:cubicBezTo>
                <a:pt x="8007991" y="4829592"/>
                <a:pt x="7995754" y="4841834"/>
                <a:pt x="7980656" y="4841834"/>
              </a:cubicBezTo>
              <a:close/>
              <a:moveTo>
                <a:pt x="8047318" y="4841834"/>
              </a:moveTo>
              <a:cubicBezTo>
                <a:pt x="8032220" y="4841834"/>
                <a:pt x="8019973" y="4829592"/>
                <a:pt x="8019973" y="4814494"/>
              </a:cubicBezTo>
              <a:cubicBezTo>
                <a:pt x="8019973" y="4799397"/>
                <a:pt x="8032220" y="4787155"/>
                <a:pt x="8047318" y="4787155"/>
              </a:cubicBezTo>
              <a:cubicBezTo>
                <a:pt x="8062415" y="4787155"/>
                <a:pt x="8074652" y="4799397"/>
                <a:pt x="8074652" y="4814494"/>
              </a:cubicBezTo>
              <a:cubicBezTo>
                <a:pt x="8074652" y="4829592"/>
                <a:pt x="8062415" y="4841834"/>
                <a:pt x="8047318" y="4841834"/>
              </a:cubicBezTo>
              <a:close/>
              <a:moveTo>
                <a:pt x="8113979" y="4841834"/>
              </a:moveTo>
              <a:cubicBezTo>
                <a:pt x="8098881" y="4841834"/>
                <a:pt x="8086634" y="4829592"/>
                <a:pt x="8086634" y="4814494"/>
              </a:cubicBezTo>
              <a:cubicBezTo>
                <a:pt x="8086634" y="4799397"/>
                <a:pt x="8098881" y="4787155"/>
                <a:pt x="8113979" y="4787155"/>
              </a:cubicBezTo>
              <a:cubicBezTo>
                <a:pt x="8129076" y="4787155"/>
                <a:pt x="8141313" y="4799397"/>
                <a:pt x="8141313" y="4814494"/>
              </a:cubicBezTo>
              <a:cubicBezTo>
                <a:pt x="8141313" y="4829592"/>
                <a:pt x="8129076" y="4841834"/>
                <a:pt x="8113979" y="4841834"/>
              </a:cubicBezTo>
              <a:close/>
              <a:moveTo>
                <a:pt x="8180639" y="4841834"/>
              </a:moveTo>
              <a:cubicBezTo>
                <a:pt x="8165541" y="4841834"/>
                <a:pt x="8153294" y="4829592"/>
                <a:pt x="8153294" y="4814494"/>
              </a:cubicBezTo>
              <a:cubicBezTo>
                <a:pt x="8153294" y="4799397"/>
                <a:pt x="8165541" y="4787155"/>
                <a:pt x="8180639" y="4787155"/>
              </a:cubicBezTo>
              <a:cubicBezTo>
                <a:pt x="8195737" y="4787155"/>
                <a:pt x="8207974" y="4799397"/>
                <a:pt x="8207974" y="4814494"/>
              </a:cubicBezTo>
              <a:cubicBezTo>
                <a:pt x="8207974" y="4829592"/>
                <a:pt x="8195737" y="4841834"/>
                <a:pt x="8180639" y="4841834"/>
              </a:cubicBezTo>
              <a:close/>
              <a:moveTo>
                <a:pt x="8247300" y="4841834"/>
              </a:moveTo>
              <a:cubicBezTo>
                <a:pt x="8232203" y="4841834"/>
                <a:pt x="8219955" y="4829592"/>
                <a:pt x="8219955" y="4814494"/>
              </a:cubicBezTo>
              <a:cubicBezTo>
                <a:pt x="8219955" y="4799397"/>
                <a:pt x="8232203" y="4787155"/>
                <a:pt x="8247300" y="4787155"/>
              </a:cubicBezTo>
              <a:cubicBezTo>
                <a:pt x="8262398" y="4787155"/>
                <a:pt x="8274635" y="4799397"/>
                <a:pt x="8274635" y="4814494"/>
              </a:cubicBezTo>
              <a:cubicBezTo>
                <a:pt x="8274635" y="4829592"/>
                <a:pt x="8262398" y="4841834"/>
                <a:pt x="8247300" y="4841834"/>
              </a:cubicBezTo>
              <a:close/>
              <a:moveTo>
                <a:pt x="8313962" y="4841834"/>
              </a:moveTo>
              <a:cubicBezTo>
                <a:pt x="8298864" y="4841834"/>
                <a:pt x="8286617" y="4829592"/>
                <a:pt x="8286617" y="4814494"/>
              </a:cubicBezTo>
              <a:cubicBezTo>
                <a:pt x="8286617" y="4799397"/>
                <a:pt x="8298864" y="4787155"/>
                <a:pt x="8313962" y="4787155"/>
              </a:cubicBezTo>
              <a:cubicBezTo>
                <a:pt x="8329059" y="4787155"/>
                <a:pt x="8341296" y="4799397"/>
                <a:pt x="8341296" y="4814494"/>
              </a:cubicBezTo>
              <a:cubicBezTo>
                <a:pt x="8341296" y="4829592"/>
                <a:pt x="8329059" y="4841834"/>
                <a:pt x="8313962" y="4841834"/>
              </a:cubicBezTo>
              <a:close/>
              <a:moveTo>
                <a:pt x="8380622" y="4841834"/>
              </a:moveTo>
              <a:cubicBezTo>
                <a:pt x="8365524" y="4841834"/>
                <a:pt x="8353277" y="4829592"/>
                <a:pt x="8353277" y="4814494"/>
              </a:cubicBezTo>
              <a:cubicBezTo>
                <a:pt x="8353277" y="4799397"/>
                <a:pt x="8365524" y="4787155"/>
                <a:pt x="8380622" y="4787155"/>
              </a:cubicBezTo>
              <a:cubicBezTo>
                <a:pt x="8395719" y="4787155"/>
                <a:pt x="8407956" y="4799397"/>
                <a:pt x="8407956" y="4814494"/>
              </a:cubicBezTo>
              <a:cubicBezTo>
                <a:pt x="8407956" y="4829592"/>
                <a:pt x="8395719" y="4841834"/>
                <a:pt x="8380622" y="4841834"/>
              </a:cubicBezTo>
              <a:close/>
              <a:moveTo>
                <a:pt x="8447283" y="4841834"/>
              </a:moveTo>
              <a:cubicBezTo>
                <a:pt x="8432185" y="4841834"/>
                <a:pt x="8419938" y="4829592"/>
                <a:pt x="8419938" y="4814494"/>
              </a:cubicBezTo>
              <a:cubicBezTo>
                <a:pt x="8419938" y="4799397"/>
                <a:pt x="8432185" y="4787155"/>
                <a:pt x="8447283" y="4787155"/>
              </a:cubicBezTo>
              <a:cubicBezTo>
                <a:pt x="8462381" y="4787155"/>
                <a:pt x="8474618" y="4799397"/>
                <a:pt x="8474618" y="4814494"/>
              </a:cubicBezTo>
              <a:cubicBezTo>
                <a:pt x="8474618" y="4829592"/>
                <a:pt x="8462381" y="4841834"/>
                <a:pt x="8447283" y="4841834"/>
              </a:cubicBezTo>
              <a:close/>
              <a:moveTo>
                <a:pt x="8513944" y="4841834"/>
              </a:moveTo>
              <a:cubicBezTo>
                <a:pt x="8498847" y="4841834"/>
                <a:pt x="8486599" y="4829592"/>
                <a:pt x="8486599" y="4814494"/>
              </a:cubicBezTo>
              <a:cubicBezTo>
                <a:pt x="8486599" y="4799397"/>
                <a:pt x="8498847" y="4787155"/>
                <a:pt x="8513944" y="4787155"/>
              </a:cubicBezTo>
              <a:cubicBezTo>
                <a:pt x="8529042" y="4787155"/>
                <a:pt x="8541279" y="4799397"/>
                <a:pt x="8541279" y="4814494"/>
              </a:cubicBezTo>
              <a:cubicBezTo>
                <a:pt x="8541279" y="4829592"/>
                <a:pt x="8529042" y="4841834"/>
                <a:pt x="8513944" y="4841834"/>
              </a:cubicBezTo>
              <a:close/>
              <a:moveTo>
                <a:pt x="8580605" y="4841834"/>
              </a:moveTo>
              <a:cubicBezTo>
                <a:pt x="8565507" y="4841834"/>
                <a:pt x="8553260" y="4829592"/>
                <a:pt x="8553260" y="4814494"/>
              </a:cubicBezTo>
              <a:cubicBezTo>
                <a:pt x="8553260" y="4799397"/>
                <a:pt x="8565507" y="4787155"/>
                <a:pt x="8580605" y="4787155"/>
              </a:cubicBezTo>
              <a:cubicBezTo>
                <a:pt x="8595702" y="4787155"/>
                <a:pt x="8607939" y="4799397"/>
                <a:pt x="8607939" y="4814494"/>
              </a:cubicBezTo>
              <a:cubicBezTo>
                <a:pt x="8607939" y="4829592"/>
                <a:pt x="8595702" y="4841834"/>
                <a:pt x="8580605" y="4841834"/>
              </a:cubicBezTo>
              <a:close/>
              <a:moveTo>
                <a:pt x="8647266" y="4841834"/>
              </a:moveTo>
              <a:cubicBezTo>
                <a:pt x="8632168" y="4841834"/>
                <a:pt x="8619921" y="4829592"/>
                <a:pt x="8619921" y="4814494"/>
              </a:cubicBezTo>
              <a:cubicBezTo>
                <a:pt x="8619921" y="4799397"/>
                <a:pt x="8632168" y="4787155"/>
                <a:pt x="8647266" y="4787155"/>
              </a:cubicBezTo>
              <a:cubicBezTo>
                <a:pt x="8662363" y="4787155"/>
                <a:pt x="8674600" y="4799397"/>
                <a:pt x="8674600" y="4814494"/>
              </a:cubicBezTo>
              <a:cubicBezTo>
                <a:pt x="8674600" y="4829592"/>
                <a:pt x="8662363" y="4841834"/>
                <a:pt x="8647266" y="4841834"/>
              </a:cubicBezTo>
              <a:close/>
              <a:moveTo>
                <a:pt x="8713927" y="4841834"/>
              </a:moveTo>
              <a:cubicBezTo>
                <a:pt x="8698829" y="4841834"/>
                <a:pt x="8686582" y="4829592"/>
                <a:pt x="8686582" y="4814494"/>
              </a:cubicBezTo>
              <a:cubicBezTo>
                <a:pt x="8686582" y="4799397"/>
                <a:pt x="8698829" y="4787155"/>
                <a:pt x="8713927" y="4787155"/>
              </a:cubicBezTo>
              <a:cubicBezTo>
                <a:pt x="8729025" y="4787155"/>
                <a:pt x="8741262" y="4799397"/>
                <a:pt x="8741262" y="4814494"/>
              </a:cubicBezTo>
              <a:cubicBezTo>
                <a:pt x="8741262" y="4829592"/>
                <a:pt x="8729025" y="4841834"/>
                <a:pt x="8713927" y="4841834"/>
              </a:cubicBezTo>
              <a:close/>
              <a:moveTo>
                <a:pt x="8780587" y="4841834"/>
              </a:moveTo>
              <a:cubicBezTo>
                <a:pt x="8765490" y="4841834"/>
                <a:pt x="8753242" y="4829592"/>
                <a:pt x="8753242" y="4814494"/>
              </a:cubicBezTo>
              <a:cubicBezTo>
                <a:pt x="8753242" y="4799397"/>
                <a:pt x="8765490" y="4787155"/>
                <a:pt x="8780587" y="4787155"/>
              </a:cubicBezTo>
              <a:cubicBezTo>
                <a:pt x="8795685" y="4787155"/>
                <a:pt x="8807922" y="4799397"/>
                <a:pt x="8807922" y="4814494"/>
              </a:cubicBezTo>
              <a:cubicBezTo>
                <a:pt x="8807922" y="4829592"/>
                <a:pt x="8795685" y="4841834"/>
                <a:pt x="8780587" y="4841834"/>
              </a:cubicBezTo>
              <a:close/>
              <a:moveTo>
                <a:pt x="8847249" y="4841834"/>
              </a:moveTo>
              <a:cubicBezTo>
                <a:pt x="8832151" y="4841834"/>
                <a:pt x="8819904" y="4829592"/>
                <a:pt x="8819904" y="4814494"/>
              </a:cubicBezTo>
              <a:cubicBezTo>
                <a:pt x="8819904" y="4799397"/>
                <a:pt x="8832151" y="4787155"/>
                <a:pt x="8847249" y="4787155"/>
              </a:cubicBezTo>
              <a:cubicBezTo>
                <a:pt x="8862346" y="4787155"/>
                <a:pt x="8874583" y="4799397"/>
                <a:pt x="8874583" y="4814494"/>
              </a:cubicBezTo>
              <a:cubicBezTo>
                <a:pt x="8874583" y="4829592"/>
                <a:pt x="8862346" y="4841834"/>
                <a:pt x="8847249" y="4841834"/>
              </a:cubicBezTo>
              <a:close/>
              <a:moveTo>
                <a:pt x="8913910" y="4841834"/>
              </a:moveTo>
              <a:cubicBezTo>
                <a:pt x="8898812" y="4841834"/>
                <a:pt x="8886565" y="4829592"/>
                <a:pt x="8886565" y="4814494"/>
              </a:cubicBezTo>
              <a:cubicBezTo>
                <a:pt x="8886565" y="4799397"/>
                <a:pt x="8898812" y="4787155"/>
                <a:pt x="8913910" y="4787155"/>
              </a:cubicBezTo>
              <a:cubicBezTo>
                <a:pt x="8929007" y="4787155"/>
                <a:pt x="8941244" y="4799397"/>
                <a:pt x="8941244" y="4814494"/>
              </a:cubicBezTo>
              <a:cubicBezTo>
                <a:pt x="8941244" y="4829592"/>
                <a:pt x="8929007" y="4841834"/>
                <a:pt x="8913910" y="4841834"/>
              </a:cubicBezTo>
              <a:close/>
              <a:moveTo>
                <a:pt x="8980570" y="4841834"/>
              </a:moveTo>
              <a:cubicBezTo>
                <a:pt x="8965472" y="4841834"/>
                <a:pt x="8953225" y="4829592"/>
                <a:pt x="8953225" y="4814494"/>
              </a:cubicBezTo>
              <a:cubicBezTo>
                <a:pt x="8953225" y="4799397"/>
                <a:pt x="8965472" y="4787155"/>
                <a:pt x="8980570" y="4787155"/>
              </a:cubicBezTo>
              <a:cubicBezTo>
                <a:pt x="8995668" y="4787155"/>
                <a:pt x="9007905" y="4799397"/>
                <a:pt x="9007905" y="4814494"/>
              </a:cubicBezTo>
              <a:cubicBezTo>
                <a:pt x="9007905" y="4829592"/>
                <a:pt x="8995668" y="4841834"/>
                <a:pt x="8980570" y="4841834"/>
              </a:cubicBezTo>
              <a:close/>
              <a:moveTo>
                <a:pt x="9047231" y="4841834"/>
              </a:moveTo>
              <a:cubicBezTo>
                <a:pt x="9032134" y="4841834"/>
                <a:pt x="9019886" y="4829592"/>
                <a:pt x="9019886" y="4814494"/>
              </a:cubicBezTo>
              <a:cubicBezTo>
                <a:pt x="9019886" y="4799397"/>
                <a:pt x="9032134" y="4787155"/>
                <a:pt x="9047231" y="4787155"/>
              </a:cubicBezTo>
              <a:cubicBezTo>
                <a:pt x="9062329" y="4787155"/>
                <a:pt x="9074566" y="4799397"/>
                <a:pt x="9074566" y="4814494"/>
              </a:cubicBezTo>
              <a:cubicBezTo>
                <a:pt x="9074566" y="4829592"/>
                <a:pt x="9062329" y="4841834"/>
                <a:pt x="9047231" y="4841834"/>
              </a:cubicBezTo>
              <a:close/>
              <a:moveTo>
                <a:pt x="9113893" y="4841834"/>
              </a:moveTo>
              <a:cubicBezTo>
                <a:pt x="9098795" y="4841834"/>
                <a:pt x="9086548" y="4829592"/>
                <a:pt x="9086548" y="4814494"/>
              </a:cubicBezTo>
              <a:cubicBezTo>
                <a:pt x="9086548" y="4799397"/>
                <a:pt x="9098795" y="4787155"/>
                <a:pt x="9113893" y="4787155"/>
              </a:cubicBezTo>
              <a:cubicBezTo>
                <a:pt x="9128990" y="4787155"/>
                <a:pt x="9141227" y="4799397"/>
                <a:pt x="9141227" y="4814494"/>
              </a:cubicBezTo>
              <a:cubicBezTo>
                <a:pt x="9141227" y="4829592"/>
                <a:pt x="9128990" y="4841834"/>
                <a:pt x="9113893" y="4841834"/>
              </a:cubicBezTo>
              <a:close/>
              <a:moveTo>
                <a:pt x="9180553" y="4841834"/>
              </a:moveTo>
              <a:cubicBezTo>
                <a:pt x="9165455" y="4841834"/>
                <a:pt x="9153208" y="4829592"/>
                <a:pt x="9153208" y="4814494"/>
              </a:cubicBezTo>
              <a:cubicBezTo>
                <a:pt x="9153208" y="4799397"/>
                <a:pt x="9165455" y="4787155"/>
                <a:pt x="9180553" y="4787155"/>
              </a:cubicBezTo>
              <a:cubicBezTo>
                <a:pt x="9195650" y="4787155"/>
                <a:pt x="9207887" y="4799397"/>
                <a:pt x="9207887" y="4814494"/>
              </a:cubicBezTo>
              <a:cubicBezTo>
                <a:pt x="9207887" y="4829592"/>
                <a:pt x="9195650" y="4841834"/>
                <a:pt x="9180553" y="4841834"/>
              </a:cubicBezTo>
              <a:close/>
              <a:moveTo>
                <a:pt x="9380536" y="4841834"/>
              </a:moveTo>
              <a:cubicBezTo>
                <a:pt x="9365438" y="4841834"/>
                <a:pt x="9353191" y="4829592"/>
                <a:pt x="9353191" y="4814494"/>
              </a:cubicBezTo>
              <a:cubicBezTo>
                <a:pt x="9353191" y="4799397"/>
                <a:pt x="9365438" y="4787155"/>
                <a:pt x="9380536" y="4787155"/>
              </a:cubicBezTo>
              <a:cubicBezTo>
                <a:pt x="9395633" y="4787155"/>
                <a:pt x="9407870" y="4799397"/>
                <a:pt x="9407870" y="4814494"/>
              </a:cubicBezTo>
              <a:cubicBezTo>
                <a:pt x="9407870" y="4829592"/>
                <a:pt x="9395633" y="4841834"/>
                <a:pt x="9380536" y="4841834"/>
              </a:cubicBezTo>
              <a:close/>
              <a:moveTo>
                <a:pt x="2514459" y="4775205"/>
              </a:moveTo>
              <a:cubicBezTo>
                <a:pt x="2499361" y="4775205"/>
                <a:pt x="2487119" y="4762963"/>
                <a:pt x="2487119" y="4747866"/>
              </a:cubicBezTo>
              <a:cubicBezTo>
                <a:pt x="2487119" y="4732768"/>
                <a:pt x="2499361" y="4720526"/>
                <a:pt x="2514459" y="4720526"/>
              </a:cubicBezTo>
              <a:cubicBezTo>
                <a:pt x="2529556" y="4720526"/>
                <a:pt x="2541798" y="4732768"/>
                <a:pt x="2541798" y="4747866"/>
              </a:cubicBezTo>
              <a:cubicBezTo>
                <a:pt x="2541798" y="4762963"/>
                <a:pt x="2529556" y="4775205"/>
                <a:pt x="2514459" y="4775205"/>
              </a:cubicBezTo>
              <a:close/>
              <a:moveTo>
                <a:pt x="2914424" y="4775205"/>
              </a:moveTo>
              <a:cubicBezTo>
                <a:pt x="2899327" y="4775205"/>
                <a:pt x="2887084" y="4762963"/>
                <a:pt x="2887084" y="4747866"/>
              </a:cubicBezTo>
              <a:cubicBezTo>
                <a:pt x="2887084" y="4732768"/>
                <a:pt x="2899327" y="4720526"/>
                <a:pt x="2914424" y="4720526"/>
              </a:cubicBezTo>
              <a:cubicBezTo>
                <a:pt x="2929522" y="4720526"/>
                <a:pt x="2941764" y="4732768"/>
                <a:pt x="2941764" y="4747866"/>
              </a:cubicBezTo>
              <a:cubicBezTo>
                <a:pt x="2941764" y="4762963"/>
                <a:pt x="2929522" y="4775205"/>
                <a:pt x="2914424" y="4775205"/>
              </a:cubicBezTo>
              <a:close/>
              <a:moveTo>
                <a:pt x="2981085" y="4775205"/>
              </a:moveTo>
              <a:cubicBezTo>
                <a:pt x="2965988" y="4775205"/>
                <a:pt x="2953746" y="4762963"/>
                <a:pt x="2953746" y="4747866"/>
              </a:cubicBezTo>
              <a:cubicBezTo>
                <a:pt x="2953746" y="4732768"/>
                <a:pt x="2965988" y="4720526"/>
                <a:pt x="2981085" y="4720526"/>
              </a:cubicBezTo>
              <a:cubicBezTo>
                <a:pt x="2996183" y="4720526"/>
                <a:pt x="3008425" y="4732768"/>
                <a:pt x="3008425" y="4747866"/>
              </a:cubicBezTo>
              <a:cubicBezTo>
                <a:pt x="3008425" y="4762963"/>
                <a:pt x="2996183" y="4775205"/>
                <a:pt x="2981085" y="4775205"/>
              </a:cubicBezTo>
              <a:close/>
              <a:moveTo>
                <a:pt x="3047746" y="4775205"/>
              </a:moveTo>
              <a:cubicBezTo>
                <a:pt x="3032648" y="4775205"/>
                <a:pt x="3020406" y="4762963"/>
                <a:pt x="3020406" y="4747866"/>
              </a:cubicBezTo>
              <a:cubicBezTo>
                <a:pt x="3020406" y="4732768"/>
                <a:pt x="3032648" y="4720526"/>
                <a:pt x="3047746" y="4720526"/>
              </a:cubicBezTo>
              <a:cubicBezTo>
                <a:pt x="3062843" y="4720526"/>
                <a:pt x="3075085" y="4732768"/>
                <a:pt x="3075085" y="4747866"/>
              </a:cubicBezTo>
              <a:cubicBezTo>
                <a:pt x="3075085" y="4762963"/>
                <a:pt x="3062843" y="4775205"/>
                <a:pt x="3047746" y="4775205"/>
              </a:cubicBezTo>
              <a:close/>
              <a:moveTo>
                <a:pt x="3114407" y="4775205"/>
              </a:moveTo>
              <a:cubicBezTo>
                <a:pt x="3099309" y="4775205"/>
                <a:pt x="3087067" y="4762963"/>
                <a:pt x="3087067" y="4747866"/>
              </a:cubicBezTo>
              <a:cubicBezTo>
                <a:pt x="3087067" y="4732768"/>
                <a:pt x="3099309" y="4720526"/>
                <a:pt x="3114407" y="4720526"/>
              </a:cubicBezTo>
              <a:cubicBezTo>
                <a:pt x="3129505" y="4720526"/>
                <a:pt x="3141747" y="4732768"/>
                <a:pt x="3141747" y="4747866"/>
              </a:cubicBezTo>
              <a:cubicBezTo>
                <a:pt x="3141747" y="4762963"/>
                <a:pt x="3129505" y="4775205"/>
                <a:pt x="3114407" y="4775205"/>
              </a:cubicBezTo>
              <a:close/>
              <a:moveTo>
                <a:pt x="3181068" y="4775205"/>
              </a:moveTo>
              <a:cubicBezTo>
                <a:pt x="3165971" y="4775205"/>
                <a:pt x="3153728" y="4762963"/>
                <a:pt x="3153728" y="4747866"/>
              </a:cubicBezTo>
              <a:cubicBezTo>
                <a:pt x="3153728" y="4732768"/>
                <a:pt x="3165971" y="4720526"/>
                <a:pt x="3181068" y="4720526"/>
              </a:cubicBezTo>
              <a:cubicBezTo>
                <a:pt x="3196166" y="4720526"/>
                <a:pt x="3208408" y="4732768"/>
                <a:pt x="3208408" y="4747866"/>
              </a:cubicBezTo>
              <a:cubicBezTo>
                <a:pt x="3208408" y="4762963"/>
                <a:pt x="3196166" y="4775205"/>
                <a:pt x="3181068" y="4775205"/>
              </a:cubicBezTo>
              <a:close/>
              <a:moveTo>
                <a:pt x="3247728" y="4775205"/>
              </a:moveTo>
              <a:cubicBezTo>
                <a:pt x="3232631" y="4775205"/>
                <a:pt x="3220389" y="4762963"/>
                <a:pt x="3220389" y="4747866"/>
              </a:cubicBezTo>
              <a:cubicBezTo>
                <a:pt x="3220389" y="4732768"/>
                <a:pt x="3232631" y="4720526"/>
                <a:pt x="3247728" y="4720526"/>
              </a:cubicBezTo>
              <a:cubicBezTo>
                <a:pt x="3262826" y="4720526"/>
                <a:pt x="3275068" y="4732768"/>
                <a:pt x="3275068" y="4747866"/>
              </a:cubicBezTo>
              <a:cubicBezTo>
                <a:pt x="3275068" y="4762963"/>
                <a:pt x="3262826" y="4775205"/>
                <a:pt x="3247728" y="4775205"/>
              </a:cubicBezTo>
              <a:close/>
              <a:moveTo>
                <a:pt x="3314390" y="4775205"/>
              </a:moveTo>
              <a:cubicBezTo>
                <a:pt x="3299292" y="4775205"/>
                <a:pt x="3287050" y="4762963"/>
                <a:pt x="3287050" y="4747866"/>
              </a:cubicBezTo>
              <a:cubicBezTo>
                <a:pt x="3287050" y="4732768"/>
                <a:pt x="3299292" y="4720526"/>
                <a:pt x="3314390" y="4720526"/>
              </a:cubicBezTo>
              <a:cubicBezTo>
                <a:pt x="3329487" y="4720526"/>
                <a:pt x="3341729" y="4732768"/>
                <a:pt x="3341729" y="4747866"/>
              </a:cubicBezTo>
              <a:cubicBezTo>
                <a:pt x="3341729" y="4762963"/>
                <a:pt x="3329487" y="4775205"/>
                <a:pt x="3314390" y="4775205"/>
              </a:cubicBezTo>
              <a:close/>
              <a:moveTo>
                <a:pt x="3381051" y="4775205"/>
              </a:moveTo>
              <a:cubicBezTo>
                <a:pt x="3365953" y="4775205"/>
                <a:pt x="3353711" y="4762963"/>
                <a:pt x="3353711" y="4747866"/>
              </a:cubicBezTo>
              <a:cubicBezTo>
                <a:pt x="3353711" y="4732768"/>
                <a:pt x="3365953" y="4720526"/>
                <a:pt x="3381051" y="4720526"/>
              </a:cubicBezTo>
              <a:cubicBezTo>
                <a:pt x="3396149" y="4720526"/>
                <a:pt x="3408391" y="4732768"/>
                <a:pt x="3408391" y="4747866"/>
              </a:cubicBezTo>
              <a:cubicBezTo>
                <a:pt x="3408391" y="4762963"/>
                <a:pt x="3396149" y="4775205"/>
                <a:pt x="3381051" y="4775205"/>
              </a:cubicBezTo>
              <a:close/>
              <a:moveTo>
                <a:pt x="3447711" y="4775205"/>
              </a:moveTo>
              <a:cubicBezTo>
                <a:pt x="3432614" y="4775205"/>
                <a:pt x="3420371" y="4762963"/>
                <a:pt x="3420371" y="4747866"/>
              </a:cubicBezTo>
              <a:cubicBezTo>
                <a:pt x="3420371" y="4732768"/>
                <a:pt x="3432614" y="4720526"/>
                <a:pt x="3447711" y="4720526"/>
              </a:cubicBezTo>
              <a:cubicBezTo>
                <a:pt x="3462809" y="4720526"/>
                <a:pt x="3475051" y="4732768"/>
                <a:pt x="3475051" y="4747866"/>
              </a:cubicBezTo>
              <a:cubicBezTo>
                <a:pt x="3475051" y="4762963"/>
                <a:pt x="3462809" y="4775205"/>
                <a:pt x="3447711" y="4775205"/>
              </a:cubicBezTo>
              <a:close/>
              <a:moveTo>
                <a:pt x="3647694" y="4775205"/>
              </a:moveTo>
              <a:cubicBezTo>
                <a:pt x="3632596" y="4775205"/>
                <a:pt x="3620354" y="4762963"/>
                <a:pt x="3620354" y="4747866"/>
              </a:cubicBezTo>
              <a:cubicBezTo>
                <a:pt x="3620354" y="4732768"/>
                <a:pt x="3632596" y="4720526"/>
                <a:pt x="3647694" y="4720526"/>
              </a:cubicBezTo>
              <a:cubicBezTo>
                <a:pt x="3662792" y="4720526"/>
                <a:pt x="3675034" y="4732768"/>
                <a:pt x="3675034" y="4747866"/>
              </a:cubicBezTo>
              <a:cubicBezTo>
                <a:pt x="3675034" y="4762963"/>
                <a:pt x="3662792" y="4775205"/>
                <a:pt x="3647694" y="4775205"/>
              </a:cubicBezTo>
              <a:close/>
              <a:moveTo>
                <a:pt x="3714355" y="4775205"/>
              </a:moveTo>
              <a:cubicBezTo>
                <a:pt x="3699258" y="4775205"/>
                <a:pt x="3687015" y="4762963"/>
                <a:pt x="3687015" y="4747866"/>
              </a:cubicBezTo>
              <a:cubicBezTo>
                <a:pt x="3687015" y="4732768"/>
                <a:pt x="3699258" y="4720526"/>
                <a:pt x="3714355" y="4720526"/>
              </a:cubicBezTo>
              <a:cubicBezTo>
                <a:pt x="3729453" y="4720526"/>
                <a:pt x="3741695" y="4732768"/>
                <a:pt x="3741695" y="4747866"/>
              </a:cubicBezTo>
              <a:cubicBezTo>
                <a:pt x="3741695" y="4762963"/>
                <a:pt x="3729453" y="4775205"/>
                <a:pt x="3714355" y="4775205"/>
              </a:cubicBezTo>
              <a:close/>
              <a:moveTo>
                <a:pt x="3781016" y="4775205"/>
              </a:moveTo>
              <a:cubicBezTo>
                <a:pt x="3765919" y="4775205"/>
                <a:pt x="3753677" y="4762963"/>
                <a:pt x="3753677" y="4747866"/>
              </a:cubicBezTo>
              <a:cubicBezTo>
                <a:pt x="3753677" y="4732768"/>
                <a:pt x="3765919" y="4720526"/>
                <a:pt x="3781016" y="4720526"/>
              </a:cubicBezTo>
              <a:cubicBezTo>
                <a:pt x="3796114" y="4720526"/>
                <a:pt x="3808356" y="4732768"/>
                <a:pt x="3808356" y="4747866"/>
              </a:cubicBezTo>
              <a:cubicBezTo>
                <a:pt x="3808356" y="4762963"/>
                <a:pt x="3796114" y="4775205"/>
                <a:pt x="3781016" y="4775205"/>
              </a:cubicBezTo>
              <a:close/>
              <a:moveTo>
                <a:pt x="3914338" y="4775205"/>
              </a:moveTo>
              <a:cubicBezTo>
                <a:pt x="3899240" y="4775205"/>
                <a:pt x="3886998" y="4762963"/>
                <a:pt x="3886998" y="4747866"/>
              </a:cubicBezTo>
              <a:cubicBezTo>
                <a:pt x="3886998" y="4732768"/>
                <a:pt x="3899240" y="4720526"/>
                <a:pt x="3914338" y="4720526"/>
              </a:cubicBezTo>
              <a:cubicBezTo>
                <a:pt x="3929436" y="4720526"/>
                <a:pt x="3941678" y="4732768"/>
                <a:pt x="3941678" y="4747866"/>
              </a:cubicBezTo>
              <a:cubicBezTo>
                <a:pt x="3941678" y="4762963"/>
                <a:pt x="3929436" y="4775205"/>
                <a:pt x="3914338" y="4775205"/>
              </a:cubicBezTo>
              <a:close/>
              <a:moveTo>
                <a:pt x="3980999" y="4775205"/>
              </a:moveTo>
              <a:cubicBezTo>
                <a:pt x="3965902" y="4775205"/>
                <a:pt x="3953659" y="4762963"/>
                <a:pt x="3953659" y="4747866"/>
              </a:cubicBezTo>
              <a:cubicBezTo>
                <a:pt x="3953659" y="4732768"/>
                <a:pt x="3965902" y="4720526"/>
                <a:pt x="3980999" y="4720526"/>
              </a:cubicBezTo>
              <a:cubicBezTo>
                <a:pt x="3996097" y="4720526"/>
                <a:pt x="4008339" y="4732768"/>
                <a:pt x="4008339" y="4747866"/>
              </a:cubicBezTo>
              <a:cubicBezTo>
                <a:pt x="4008339" y="4762963"/>
                <a:pt x="3996097" y="4775205"/>
                <a:pt x="3980999" y="4775205"/>
              </a:cubicBezTo>
              <a:close/>
              <a:moveTo>
                <a:pt x="4114321" y="4775205"/>
              </a:moveTo>
              <a:cubicBezTo>
                <a:pt x="4099223" y="4775205"/>
                <a:pt x="4086981" y="4762963"/>
                <a:pt x="4086981" y="4747866"/>
              </a:cubicBezTo>
              <a:cubicBezTo>
                <a:pt x="4086981" y="4732768"/>
                <a:pt x="4099223" y="4720526"/>
                <a:pt x="4114321" y="4720526"/>
              </a:cubicBezTo>
              <a:cubicBezTo>
                <a:pt x="4129418" y="4720526"/>
                <a:pt x="4141660" y="4732768"/>
                <a:pt x="4141660" y="4747866"/>
              </a:cubicBezTo>
              <a:cubicBezTo>
                <a:pt x="4141660" y="4762963"/>
                <a:pt x="4129418" y="4775205"/>
                <a:pt x="4114321" y="4775205"/>
              </a:cubicBezTo>
              <a:close/>
              <a:moveTo>
                <a:pt x="4180982" y="4775205"/>
              </a:moveTo>
              <a:cubicBezTo>
                <a:pt x="4165884" y="4775205"/>
                <a:pt x="4153642" y="4762963"/>
                <a:pt x="4153642" y="4747866"/>
              </a:cubicBezTo>
              <a:cubicBezTo>
                <a:pt x="4153642" y="4732768"/>
                <a:pt x="4165884" y="4720526"/>
                <a:pt x="4180982" y="4720526"/>
              </a:cubicBezTo>
              <a:cubicBezTo>
                <a:pt x="4196080" y="4720526"/>
                <a:pt x="4208322" y="4732768"/>
                <a:pt x="4208322" y="4747866"/>
              </a:cubicBezTo>
              <a:cubicBezTo>
                <a:pt x="4208322" y="4762963"/>
                <a:pt x="4196080" y="4775205"/>
                <a:pt x="4180982" y="4775205"/>
              </a:cubicBezTo>
              <a:close/>
              <a:moveTo>
                <a:pt x="4314303" y="4775205"/>
              </a:moveTo>
              <a:cubicBezTo>
                <a:pt x="4299206" y="4775205"/>
                <a:pt x="4286964" y="4762963"/>
                <a:pt x="4286964" y="4747866"/>
              </a:cubicBezTo>
              <a:cubicBezTo>
                <a:pt x="4286964" y="4732768"/>
                <a:pt x="4299206" y="4720526"/>
                <a:pt x="4314303" y="4720526"/>
              </a:cubicBezTo>
              <a:cubicBezTo>
                <a:pt x="4329401" y="4720526"/>
                <a:pt x="4341643" y="4732768"/>
                <a:pt x="4341643" y="4747866"/>
              </a:cubicBezTo>
              <a:cubicBezTo>
                <a:pt x="4341643" y="4762963"/>
                <a:pt x="4329401" y="4775205"/>
                <a:pt x="4314303" y="4775205"/>
              </a:cubicBezTo>
              <a:close/>
              <a:moveTo>
                <a:pt x="4380965" y="4775205"/>
              </a:moveTo>
              <a:cubicBezTo>
                <a:pt x="4365867" y="4775205"/>
                <a:pt x="4353625" y="4762963"/>
                <a:pt x="4353625" y="4747866"/>
              </a:cubicBezTo>
              <a:cubicBezTo>
                <a:pt x="4353625" y="4732768"/>
                <a:pt x="4365867" y="4720526"/>
                <a:pt x="4380965" y="4720526"/>
              </a:cubicBezTo>
              <a:cubicBezTo>
                <a:pt x="4396062" y="4720526"/>
                <a:pt x="4408304" y="4732768"/>
                <a:pt x="4408304" y="4747866"/>
              </a:cubicBezTo>
              <a:cubicBezTo>
                <a:pt x="4408304" y="4762963"/>
                <a:pt x="4396062" y="4775205"/>
                <a:pt x="4380965" y="4775205"/>
              </a:cubicBezTo>
              <a:close/>
              <a:moveTo>
                <a:pt x="4447625" y="4775205"/>
              </a:moveTo>
              <a:cubicBezTo>
                <a:pt x="4432527" y="4775205"/>
                <a:pt x="4420285" y="4762963"/>
                <a:pt x="4420285" y="4747866"/>
              </a:cubicBezTo>
              <a:cubicBezTo>
                <a:pt x="4420285" y="4732768"/>
                <a:pt x="4432527" y="4720526"/>
                <a:pt x="4447625" y="4720526"/>
              </a:cubicBezTo>
              <a:cubicBezTo>
                <a:pt x="4462723" y="4720526"/>
                <a:pt x="4474965" y="4732768"/>
                <a:pt x="4474965" y="4747866"/>
              </a:cubicBezTo>
              <a:cubicBezTo>
                <a:pt x="4474965" y="4762963"/>
                <a:pt x="4462723" y="4775205"/>
                <a:pt x="4447625" y="4775205"/>
              </a:cubicBezTo>
              <a:close/>
              <a:moveTo>
                <a:pt x="4514286" y="4775205"/>
              </a:moveTo>
              <a:cubicBezTo>
                <a:pt x="4499189" y="4775205"/>
                <a:pt x="4486946" y="4762963"/>
                <a:pt x="4486946" y="4747866"/>
              </a:cubicBezTo>
              <a:cubicBezTo>
                <a:pt x="4486946" y="4732768"/>
                <a:pt x="4499189" y="4720526"/>
                <a:pt x="4514286" y="4720526"/>
              </a:cubicBezTo>
              <a:cubicBezTo>
                <a:pt x="4529384" y="4720526"/>
                <a:pt x="4541626" y="4732768"/>
                <a:pt x="4541626" y="4747866"/>
              </a:cubicBezTo>
              <a:cubicBezTo>
                <a:pt x="4541626" y="4762963"/>
                <a:pt x="4529384" y="4775205"/>
                <a:pt x="4514286" y="4775205"/>
              </a:cubicBezTo>
              <a:close/>
              <a:moveTo>
                <a:pt x="4647608" y="4775205"/>
              </a:moveTo>
              <a:cubicBezTo>
                <a:pt x="4632510" y="4775205"/>
                <a:pt x="4620268" y="4762963"/>
                <a:pt x="4620268" y="4747866"/>
              </a:cubicBezTo>
              <a:cubicBezTo>
                <a:pt x="4620268" y="4732768"/>
                <a:pt x="4632510" y="4720526"/>
                <a:pt x="4647608" y="4720526"/>
              </a:cubicBezTo>
              <a:cubicBezTo>
                <a:pt x="4662705" y="4720526"/>
                <a:pt x="4674947" y="4732768"/>
                <a:pt x="4674947" y="4747866"/>
              </a:cubicBezTo>
              <a:cubicBezTo>
                <a:pt x="4674947" y="4762963"/>
                <a:pt x="4662705" y="4775205"/>
                <a:pt x="4647608" y="4775205"/>
              </a:cubicBezTo>
              <a:close/>
              <a:moveTo>
                <a:pt x="4847590" y="4775205"/>
              </a:moveTo>
              <a:cubicBezTo>
                <a:pt x="4832493" y="4775205"/>
                <a:pt x="4820251" y="4762963"/>
                <a:pt x="4820251" y="4747866"/>
              </a:cubicBezTo>
              <a:cubicBezTo>
                <a:pt x="4820251" y="4732768"/>
                <a:pt x="4832493" y="4720526"/>
                <a:pt x="4847590" y="4720526"/>
              </a:cubicBezTo>
              <a:cubicBezTo>
                <a:pt x="4862688" y="4720526"/>
                <a:pt x="4874930" y="4732768"/>
                <a:pt x="4874930" y="4747866"/>
              </a:cubicBezTo>
              <a:cubicBezTo>
                <a:pt x="4874930" y="4762963"/>
                <a:pt x="4862688" y="4775205"/>
                <a:pt x="4847590" y="4775205"/>
              </a:cubicBezTo>
              <a:close/>
              <a:moveTo>
                <a:pt x="4914252" y="4775205"/>
              </a:moveTo>
              <a:cubicBezTo>
                <a:pt x="4899154" y="4775205"/>
                <a:pt x="4886912" y="4762963"/>
                <a:pt x="4886912" y="4747866"/>
              </a:cubicBezTo>
              <a:cubicBezTo>
                <a:pt x="4886912" y="4732768"/>
                <a:pt x="4899154" y="4720526"/>
                <a:pt x="4914252" y="4720526"/>
              </a:cubicBezTo>
              <a:cubicBezTo>
                <a:pt x="4929349" y="4720526"/>
                <a:pt x="4941591" y="4732768"/>
                <a:pt x="4941591" y="4747866"/>
              </a:cubicBezTo>
              <a:cubicBezTo>
                <a:pt x="4941591" y="4762963"/>
                <a:pt x="4929349" y="4775205"/>
                <a:pt x="4914252" y="4775205"/>
              </a:cubicBezTo>
              <a:close/>
              <a:moveTo>
                <a:pt x="4980913" y="4775205"/>
              </a:moveTo>
              <a:cubicBezTo>
                <a:pt x="4965815" y="4775205"/>
                <a:pt x="4953573" y="4762963"/>
                <a:pt x="4953573" y="4747866"/>
              </a:cubicBezTo>
              <a:cubicBezTo>
                <a:pt x="4953573" y="4732768"/>
                <a:pt x="4965815" y="4720526"/>
                <a:pt x="4980913" y="4720526"/>
              </a:cubicBezTo>
              <a:cubicBezTo>
                <a:pt x="4996011" y="4720526"/>
                <a:pt x="5008253" y="4732768"/>
                <a:pt x="5008253" y="4747866"/>
              </a:cubicBezTo>
              <a:cubicBezTo>
                <a:pt x="5008253" y="4762963"/>
                <a:pt x="4996011" y="4775205"/>
                <a:pt x="4980913" y="4775205"/>
              </a:cubicBezTo>
              <a:close/>
              <a:moveTo>
                <a:pt x="5047573" y="4775205"/>
              </a:moveTo>
              <a:cubicBezTo>
                <a:pt x="5032476" y="4775205"/>
                <a:pt x="5020233" y="4762963"/>
                <a:pt x="5020233" y="4747866"/>
              </a:cubicBezTo>
              <a:cubicBezTo>
                <a:pt x="5020233" y="4732768"/>
                <a:pt x="5032476" y="4720526"/>
                <a:pt x="5047573" y="4720526"/>
              </a:cubicBezTo>
              <a:cubicBezTo>
                <a:pt x="5062671" y="4720526"/>
                <a:pt x="5074913" y="4732768"/>
                <a:pt x="5074913" y="4747866"/>
              </a:cubicBezTo>
              <a:cubicBezTo>
                <a:pt x="5074913" y="4762963"/>
                <a:pt x="5062671" y="4775205"/>
                <a:pt x="5047573" y="4775205"/>
              </a:cubicBezTo>
              <a:close/>
              <a:moveTo>
                <a:pt x="5114234" y="4775205"/>
              </a:moveTo>
              <a:cubicBezTo>
                <a:pt x="5099137" y="4775205"/>
                <a:pt x="5086895" y="4762963"/>
                <a:pt x="5086895" y="4747866"/>
              </a:cubicBezTo>
              <a:cubicBezTo>
                <a:pt x="5086895" y="4732768"/>
                <a:pt x="5099137" y="4720526"/>
                <a:pt x="5114234" y="4720526"/>
              </a:cubicBezTo>
              <a:cubicBezTo>
                <a:pt x="5129332" y="4720526"/>
                <a:pt x="5141574" y="4732768"/>
                <a:pt x="5141574" y="4747866"/>
              </a:cubicBezTo>
              <a:cubicBezTo>
                <a:pt x="5141574" y="4762963"/>
                <a:pt x="5129332" y="4775205"/>
                <a:pt x="5114234" y="4775205"/>
              </a:cubicBezTo>
              <a:close/>
              <a:moveTo>
                <a:pt x="5180896" y="4775205"/>
              </a:moveTo>
              <a:cubicBezTo>
                <a:pt x="5165798" y="4775205"/>
                <a:pt x="5153556" y="4762963"/>
                <a:pt x="5153556" y="4747866"/>
              </a:cubicBezTo>
              <a:cubicBezTo>
                <a:pt x="5153556" y="4732768"/>
                <a:pt x="5165798" y="4720526"/>
                <a:pt x="5180896" y="4720526"/>
              </a:cubicBezTo>
              <a:cubicBezTo>
                <a:pt x="5195993" y="4720526"/>
                <a:pt x="5208235" y="4732768"/>
                <a:pt x="5208235" y="4747866"/>
              </a:cubicBezTo>
              <a:cubicBezTo>
                <a:pt x="5208235" y="4762963"/>
                <a:pt x="5195993" y="4775205"/>
                <a:pt x="5180896" y="4775205"/>
              </a:cubicBezTo>
              <a:close/>
              <a:moveTo>
                <a:pt x="6247473" y="4775205"/>
              </a:moveTo>
              <a:cubicBezTo>
                <a:pt x="6232375" y="4775205"/>
                <a:pt x="6220128" y="4762963"/>
                <a:pt x="6220128" y="4747866"/>
              </a:cubicBezTo>
              <a:cubicBezTo>
                <a:pt x="6220128" y="4732768"/>
                <a:pt x="6232375" y="4720526"/>
                <a:pt x="6247473" y="4720526"/>
              </a:cubicBezTo>
              <a:cubicBezTo>
                <a:pt x="6262570" y="4720526"/>
                <a:pt x="6274807" y="4732768"/>
                <a:pt x="6274807" y="4747866"/>
              </a:cubicBezTo>
              <a:cubicBezTo>
                <a:pt x="6274807" y="4762963"/>
                <a:pt x="6262570" y="4775205"/>
                <a:pt x="6247473" y="4775205"/>
              </a:cubicBezTo>
              <a:close/>
              <a:moveTo>
                <a:pt x="6314133" y="4775205"/>
              </a:moveTo>
              <a:cubicBezTo>
                <a:pt x="6299035" y="4775205"/>
                <a:pt x="6286788" y="4762963"/>
                <a:pt x="6286788" y="4747866"/>
              </a:cubicBezTo>
              <a:cubicBezTo>
                <a:pt x="6286788" y="4732768"/>
                <a:pt x="6299035" y="4720526"/>
                <a:pt x="6314133" y="4720526"/>
              </a:cubicBezTo>
              <a:cubicBezTo>
                <a:pt x="6329231" y="4720526"/>
                <a:pt x="6341468" y="4732768"/>
                <a:pt x="6341468" y="4747866"/>
              </a:cubicBezTo>
              <a:cubicBezTo>
                <a:pt x="6341468" y="4762963"/>
                <a:pt x="6329231" y="4775205"/>
                <a:pt x="6314133" y="4775205"/>
              </a:cubicBezTo>
              <a:close/>
              <a:moveTo>
                <a:pt x="6380794" y="4775205"/>
              </a:moveTo>
              <a:cubicBezTo>
                <a:pt x="6365697" y="4775205"/>
                <a:pt x="6353449" y="4762963"/>
                <a:pt x="6353449" y="4747866"/>
              </a:cubicBezTo>
              <a:cubicBezTo>
                <a:pt x="6353449" y="4732768"/>
                <a:pt x="6365697" y="4720526"/>
                <a:pt x="6380794" y="4720526"/>
              </a:cubicBezTo>
              <a:cubicBezTo>
                <a:pt x="6395892" y="4720526"/>
                <a:pt x="6408129" y="4732768"/>
                <a:pt x="6408129" y="4747866"/>
              </a:cubicBezTo>
              <a:cubicBezTo>
                <a:pt x="6408129" y="4762963"/>
                <a:pt x="6395892" y="4775205"/>
                <a:pt x="6380794" y="4775205"/>
              </a:cubicBezTo>
              <a:close/>
              <a:moveTo>
                <a:pt x="6447456" y="4775205"/>
              </a:moveTo>
              <a:cubicBezTo>
                <a:pt x="6432358" y="4775205"/>
                <a:pt x="6420111" y="4762963"/>
                <a:pt x="6420111" y="4747866"/>
              </a:cubicBezTo>
              <a:cubicBezTo>
                <a:pt x="6420111" y="4732768"/>
                <a:pt x="6432358" y="4720526"/>
                <a:pt x="6447456" y="4720526"/>
              </a:cubicBezTo>
              <a:cubicBezTo>
                <a:pt x="6462553" y="4720526"/>
                <a:pt x="6474790" y="4732768"/>
                <a:pt x="6474790" y="4747866"/>
              </a:cubicBezTo>
              <a:cubicBezTo>
                <a:pt x="6474790" y="4762963"/>
                <a:pt x="6462553" y="4775205"/>
                <a:pt x="6447456" y="4775205"/>
              </a:cubicBezTo>
              <a:close/>
              <a:moveTo>
                <a:pt x="6514116" y="4775205"/>
              </a:moveTo>
              <a:cubicBezTo>
                <a:pt x="6499018" y="4775205"/>
                <a:pt x="6486771" y="4762963"/>
                <a:pt x="6486771" y="4747866"/>
              </a:cubicBezTo>
              <a:cubicBezTo>
                <a:pt x="6486771" y="4732768"/>
                <a:pt x="6499018" y="4720526"/>
                <a:pt x="6514116" y="4720526"/>
              </a:cubicBezTo>
              <a:cubicBezTo>
                <a:pt x="6529213" y="4720526"/>
                <a:pt x="6541450" y="4732768"/>
                <a:pt x="6541450" y="4747866"/>
              </a:cubicBezTo>
              <a:cubicBezTo>
                <a:pt x="6541450" y="4762963"/>
                <a:pt x="6529213" y="4775205"/>
                <a:pt x="6514116" y="4775205"/>
              </a:cubicBezTo>
              <a:close/>
              <a:moveTo>
                <a:pt x="6580777" y="4775205"/>
              </a:moveTo>
              <a:cubicBezTo>
                <a:pt x="6565679" y="4775205"/>
                <a:pt x="6553432" y="4762963"/>
                <a:pt x="6553432" y="4747866"/>
              </a:cubicBezTo>
              <a:cubicBezTo>
                <a:pt x="6553432" y="4732768"/>
                <a:pt x="6565679" y="4720526"/>
                <a:pt x="6580777" y="4720526"/>
              </a:cubicBezTo>
              <a:cubicBezTo>
                <a:pt x="6595875" y="4720526"/>
                <a:pt x="6608112" y="4732768"/>
                <a:pt x="6608112" y="4747866"/>
              </a:cubicBezTo>
              <a:cubicBezTo>
                <a:pt x="6608112" y="4762963"/>
                <a:pt x="6595875" y="4775205"/>
                <a:pt x="6580777" y="4775205"/>
              </a:cubicBezTo>
              <a:close/>
              <a:moveTo>
                <a:pt x="6647438" y="4775205"/>
              </a:moveTo>
              <a:cubicBezTo>
                <a:pt x="6632341" y="4775205"/>
                <a:pt x="6620093" y="4762963"/>
                <a:pt x="6620093" y="4747866"/>
              </a:cubicBezTo>
              <a:cubicBezTo>
                <a:pt x="6620093" y="4732768"/>
                <a:pt x="6632341" y="4720526"/>
                <a:pt x="6647438" y="4720526"/>
              </a:cubicBezTo>
              <a:cubicBezTo>
                <a:pt x="6662536" y="4720526"/>
                <a:pt x="6674773" y="4732768"/>
                <a:pt x="6674773" y="4747866"/>
              </a:cubicBezTo>
              <a:cubicBezTo>
                <a:pt x="6674773" y="4762963"/>
                <a:pt x="6662536" y="4775205"/>
                <a:pt x="6647438" y="4775205"/>
              </a:cubicBezTo>
              <a:close/>
              <a:moveTo>
                <a:pt x="6847421" y="4775205"/>
              </a:moveTo>
              <a:cubicBezTo>
                <a:pt x="6832323" y="4775205"/>
                <a:pt x="6820076" y="4762963"/>
                <a:pt x="6820076" y="4747866"/>
              </a:cubicBezTo>
              <a:cubicBezTo>
                <a:pt x="6820076" y="4732768"/>
                <a:pt x="6832323" y="4720526"/>
                <a:pt x="6847421" y="4720526"/>
              </a:cubicBezTo>
              <a:cubicBezTo>
                <a:pt x="6862519" y="4720526"/>
                <a:pt x="6874756" y="4732768"/>
                <a:pt x="6874756" y="4747866"/>
              </a:cubicBezTo>
              <a:cubicBezTo>
                <a:pt x="6874756" y="4762963"/>
                <a:pt x="6862519" y="4775205"/>
                <a:pt x="6847421" y="4775205"/>
              </a:cubicBezTo>
              <a:close/>
              <a:moveTo>
                <a:pt x="6914082" y="4775205"/>
              </a:moveTo>
              <a:cubicBezTo>
                <a:pt x="6898985" y="4775205"/>
                <a:pt x="6886737" y="4762963"/>
                <a:pt x="6886737" y="4747866"/>
              </a:cubicBezTo>
              <a:cubicBezTo>
                <a:pt x="6886737" y="4732768"/>
                <a:pt x="6898985" y="4720526"/>
                <a:pt x="6914082" y="4720526"/>
              </a:cubicBezTo>
              <a:cubicBezTo>
                <a:pt x="6929180" y="4720526"/>
                <a:pt x="6941417" y="4732768"/>
                <a:pt x="6941417" y="4747866"/>
              </a:cubicBezTo>
              <a:cubicBezTo>
                <a:pt x="6941417" y="4762963"/>
                <a:pt x="6929180" y="4775205"/>
                <a:pt x="6914082" y="4775205"/>
              </a:cubicBezTo>
              <a:close/>
              <a:moveTo>
                <a:pt x="6980743" y="4775205"/>
              </a:moveTo>
              <a:cubicBezTo>
                <a:pt x="6965645" y="4775205"/>
                <a:pt x="6953398" y="4762963"/>
                <a:pt x="6953398" y="4747866"/>
              </a:cubicBezTo>
              <a:cubicBezTo>
                <a:pt x="6953398" y="4732768"/>
                <a:pt x="6965645" y="4720526"/>
                <a:pt x="6980743" y="4720526"/>
              </a:cubicBezTo>
              <a:cubicBezTo>
                <a:pt x="6995840" y="4720526"/>
                <a:pt x="7008077" y="4732768"/>
                <a:pt x="7008077" y="4747866"/>
              </a:cubicBezTo>
              <a:cubicBezTo>
                <a:pt x="7008077" y="4762963"/>
                <a:pt x="6995840" y="4775205"/>
                <a:pt x="6980743" y="4775205"/>
              </a:cubicBezTo>
              <a:close/>
              <a:moveTo>
                <a:pt x="7047404" y="4775205"/>
              </a:moveTo>
              <a:cubicBezTo>
                <a:pt x="7032306" y="4775205"/>
                <a:pt x="7020059" y="4762963"/>
                <a:pt x="7020059" y="4747866"/>
              </a:cubicBezTo>
              <a:cubicBezTo>
                <a:pt x="7020059" y="4732768"/>
                <a:pt x="7032306" y="4720526"/>
                <a:pt x="7047404" y="4720526"/>
              </a:cubicBezTo>
              <a:cubicBezTo>
                <a:pt x="7062501" y="4720526"/>
                <a:pt x="7074738" y="4732768"/>
                <a:pt x="7074738" y="4747866"/>
              </a:cubicBezTo>
              <a:cubicBezTo>
                <a:pt x="7074738" y="4762963"/>
                <a:pt x="7062501" y="4775205"/>
                <a:pt x="7047404" y="4775205"/>
              </a:cubicBezTo>
              <a:close/>
              <a:moveTo>
                <a:pt x="7114065" y="4775205"/>
              </a:moveTo>
              <a:cubicBezTo>
                <a:pt x="7098967" y="4775205"/>
                <a:pt x="7086720" y="4762963"/>
                <a:pt x="7086720" y="4747866"/>
              </a:cubicBezTo>
              <a:cubicBezTo>
                <a:pt x="7086720" y="4732768"/>
                <a:pt x="7098967" y="4720526"/>
                <a:pt x="7114065" y="4720526"/>
              </a:cubicBezTo>
              <a:cubicBezTo>
                <a:pt x="7129163" y="4720526"/>
                <a:pt x="7141400" y="4732768"/>
                <a:pt x="7141400" y="4747866"/>
              </a:cubicBezTo>
              <a:cubicBezTo>
                <a:pt x="7141400" y="4762963"/>
                <a:pt x="7129163" y="4775205"/>
                <a:pt x="7114065" y="4775205"/>
              </a:cubicBezTo>
              <a:close/>
              <a:moveTo>
                <a:pt x="7180725" y="4775205"/>
              </a:moveTo>
              <a:cubicBezTo>
                <a:pt x="7165628" y="4775205"/>
                <a:pt x="7153380" y="4762963"/>
                <a:pt x="7153380" y="4747866"/>
              </a:cubicBezTo>
              <a:cubicBezTo>
                <a:pt x="7153380" y="4732768"/>
                <a:pt x="7165628" y="4720526"/>
                <a:pt x="7180725" y="4720526"/>
              </a:cubicBezTo>
              <a:cubicBezTo>
                <a:pt x="7195823" y="4720526"/>
                <a:pt x="7208060" y="4732768"/>
                <a:pt x="7208060" y="4747866"/>
              </a:cubicBezTo>
              <a:cubicBezTo>
                <a:pt x="7208060" y="4762963"/>
                <a:pt x="7195823" y="4775205"/>
                <a:pt x="7180725" y="4775205"/>
              </a:cubicBezTo>
              <a:close/>
              <a:moveTo>
                <a:pt x="7247387" y="4775205"/>
              </a:moveTo>
              <a:cubicBezTo>
                <a:pt x="7232289" y="4775205"/>
                <a:pt x="7220042" y="4762963"/>
                <a:pt x="7220042" y="4747866"/>
              </a:cubicBezTo>
              <a:cubicBezTo>
                <a:pt x="7220042" y="4732768"/>
                <a:pt x="7232289" y="4720526"/>
                <a:pt x="7247387" y="4720526"/>
              </a:cubicBezTo>
              <a:cubicBezTo>
                <a:pt x="7262484" y="4720526"/>
                <a:pt x="7274721" y="4732768"/>
                <a:pt x="7274721" y="4747866"/>
              </a:cubicBezTo>
              <a:cubicBezTo>
                <a:pt x="7274721" y="4762963"/>
                <a:pt x="7262484" y="4775205"/>
                <a:pt x="7247387" y="4775205"/>
              </a:cubicBezTo>
              <a:close/>
              <a:moveTo>
                <a:pt x="7314048" y="4775205"/>
              </a:moveTo>
              <a:cubicBezTo>
                <a:pt x="7298950" y="4775205"/>
                <a:pt x="7286703" y="4762963"/>
                <a:pt x="7286703" y="4747866"/>
              </a:cubicBezTo>
              <a:cubicBezTo>
                <a:pt x="7286703" y="4732768"/>
                <a:pt x="7298950" y="4720526"/>
                <a:pt x="7314048" y="4720526"/>
              </a:cubicBezTo>
              <a:cubicBezTo>
                <a:pt x="7329145" y="4720526"/>
                <a:pt x="7341382" y="4732768"/>
                <a:pt x="7341382" y="4747866"/>
              </a:cubicBezTo>
              <a:cubicBezTo>
                <a:pt x="7341382" y="4762963"/>
                <a:pt x="7329145" y="4775205"/>
                <a:pt x="7314048" y="4775205"/>
              </a:cubicBezTo>
              <a:close/>
              <a:moveTo>
                <a:pt x="7380708" y="4775205"/>
              </a:moveTo>
              <a:cubicBezTo>
                <a:pt x="7365610" y="4775205"/>
                <a:pt x="7353363" y="4762963"/>
                <a:pt x="7353363" y="4747866"/>
              </a:cubicBezTo>
              <a:cubicBezTo>
                <a:pt x="7353363" y="4732768"/>
                <a:pt x="7365610" y="4720526"/>
                <a:pt x="7380708" y="4720526"/>
              </a:cubicBezTo>
              <a:cubicBezTo>
                <a:pt x="7395806" y="4720526"/>
                <a:pt x="7408043" y="4732768"/>
                <a:pt x="7408043" y="4747866"/>
              </a:cubicBezTo>
              <a:cubicBezTo>
                <a:pt x="7408043" y="4762963"/>
                <a:pt x="7395806" y="4775205"/>
                <a:pt x="7380708" y="4775205"/>
              </a:cubicBezTo>
              <a:close/>
              <a:moveTo>
                <a:pt x="7447369" y="4775205"/>
              </a:moveTo>
              <a:cubicBezTo>
                <a:pt x="7432272" y="4775205"/>
                <a:pt x="7420024" y="4762963"/>
                <a:pt x="7420024" y="4747866"/>
              </a:cubicBezTo>
              <a:cubicBezTo>
                <a:pt x="7420024" y="4732768"/>
                <a:pt x="7432272" y="4720526"/>
                <a:pt x="7447369" y="4720526"/>
              </a:cubicBezTo>
              <a:cubicBezTo>
                <a:pt x="7462467" y="4720526"/>
                <a:pt x="7474704" y="4732768"/>
                <a:pt x="7474704" y="4747866"/>
              </a:cubicBezTo>
              <a:cubicBezTo>
                <a:pt x="7474704" y="4762963"/>
                <a:pt x="7462467" y="4775205"/>
                <a:pt x="7447369" y="4775205"/>
              </a:cubicBezTo>
              <a:close/>
              <a:moveTo>
                <a:pt x="7514031" y="4775205"/>
              </a:moveTo>
              <a:cubicBezTo>
                <a:pt x="7498933" y="4775205"/>
                <a:pt x="7486686" y="4762963"/>
                <a:pt x="7486686" y="4747866"/>
              </a:cubicBezTo>
              <a:cubicBezTo>
                <a:pt x="7486686" y="4732768"/>
                <a:pt x="7498933" y="4720526"/>
                <a:pt x="7514031" y="4720526"/>
              </a:cubicBezTo>
              <a:cubicBezTo>
                <a:pt x="7529128" y="4720526"/>
                <a:pt x="7541365" y="4732768"/>
                <a:pt x="7541365" y="4747866"/>
              </a:cubicBezTo>
              <a:cubicBezTo>
                <a:pt x="7541365" y="4762963"/>
                <a:pt x="7529128" y="4775205"/>
                <a:pt x="7514031" y="4775205"/>
              </a:cubicBezTo>
              <a:close/>
              <a:moveTo>
                <a:pt x="7580691" y="4775205"/>
              </a:moveTo>
              <a:cubicBezTo>
                <a:pt x="7565593" y="4775205"/>
                <a:pt x="7553346" y="4762963"/>
                <a:pt x="7553346" y="4747866"/>
              </a:cubicBezTo>
              <a:cubicBezTo>
                <a:pt x="7553346" y="4732768"/>
                <a:pt x="7565593" y="4720526"/>
                <a:pt x="7580691" y="4720526"/>
              </a:cubicBezTo>
              <a:cubicBezTo>
                <a:pt x="7595788" y="4720526"/>
                <a:pt x="7608025" y="4732768"/>
                <a:pt x="7608025" y="4747866"/>
              </a:cubicBezTo>
              <a:cubicBezTo>
                <a:pt x="7608025" y="4762963"/>
                <a:pt x="7595788" y="4775205"/>
                <a:pt x="7580691" y="4775205"/>
              </a:cubicBezTo>
              <a:close/>
              <a:moveTo>
                <a:pt x="7647352" y="4775205"/>
              </a:moveTo>
              <a:cubicBezTo>
                <a:pt x="7632254" y="4775205"/>
                <a:pt x="7620007" y="4762963"/>
                <a:pt x="7620007" y="4747866"/>
              </a:cubicBezTo>
              <a:cubicBezTo>
                <a:pt x="7620007" y="4732768"/>
                <a:pt x="7632254" y="4720526"/>
                <a:pt x="7647352" y="4720526"/>
              </a:cubicBezTo>
              <a:cubicBezTo>
                <a:pt x="7662450" y="4720526"/>
                <a:pt x="7674687" y="4732768"/>
                <a:pt x="7674687" y="4747866"/>
              </a:cubicBezTo>
              <a:cubicBezTo>
                <a:pt x="7674687" y="4762963"/>
                <a:pt x="7662450" y="4775205"/>
                <a:pt x="7647352" y="4775205"/>
              </a:cubicBezTo>
              <a:close/>
              <a:moveTo>
                <a:pt x="7714013" y="4775205"/>
              </a:moveTo>
              <a:cubicBezTo>
                <a:pt x="7698916" y="4775205"/>
                <a:pt x="7686668" y="4762963"/>
                <a:pt x="7686668" y="4747866"/>
              </a:cubicBezTo>
              <a:cubicBezTo>
                <a:pt x="7686668" y="4732768"/>
                <a:pt x="7698916" y="4720526"/>
                <a:pt x="7714013" y="4720526"/>
              </a:cubicBezTo>
              <a:cubicBezTo>
                <a:pt x="7729111" y="4720526"/>
                <a:pt x="7741348" y="4732768"/>
                <a:pt x="7741348" y="4747866"/>
              </a:cubicBezTo>
              <a:cubicBezTo>
                <a:pt x="7741348" y="4762963"/>
                <a:pt x="7729111" y="4775205"/>
                <a:pt x="7714013" y="4775205"/>
              </a:cubicBezTo>
              <a:close/>
              <a:moveTo>
                <a:pt x="7780674" y="4775205"/>
              </a:moveTo>
              <a:cubicBezTo>
                <a:pt x="7765576" y="4775205"/>
                <a:pt x="7753329" y="4762963"/>
                <a:pt x="7753329" y="4747866"/>
              </a:cubicBezTo>
              <a:cubicBezTo>
                <a:pt x="7753329" y="4732768"/>
                <a:pt x="7765576" y="4720526"/>
                <a:pt x="7780674" y="4720526"/>
              </a:cubicBezTo>
              <a:cubicBezTo>
                <a:pt x="7795771" y="4720526"/>
                <a:pt x="7808008" y="4732768"/>
                <a:pt x="7808008" y="4747866"/>
              </a:cubicBezTo>
              <a:cubicBezTo>
                <a:pt x="7808008" y="4762963"/>
                <a:pt x="7795771" y="4775205"/>
                <a:pt x="7780674" y="4775205"/>
              </a:cubicBezTo>
              <a:close/>
              <a:moveTo>
                <a:pt x="7847335" y="4775205"/>
              </a:moveTo>
              <a:cubicBezTo>
                <a:pt x="7832237" y="4775205"/>
                <a:pt x="7819990" y="4762963"/>
                <a:pt x="7819990" y="4747866"/>
              </a:cubicBezTo>
              <a:cubicBezTo>
                <a:pt x="7819990" y="4732768"/>
                <a:pt x="7832237" y="4720526"/>
                <a:pt x="7847335" y="4720526"/>
              </a:cubicBezTo>
              <a:cubicBezTo>
                <a:pt x="7862432" y="4720526"/>
                <a:pt x="7874669" y="4732768"/>
                <a:pt x="7874669" y="4747866"/>
              </a:cubicBezTo>
              <a:cubicBezTo>
                <a:pt x="7874669" y="4762963"/>
                <a:pt x="7862432" y="4775205"/>
                <a:pt x="7847335" y="4775205"/>
              </a:cubicBezTo>
              <a:close/>
              <a:moveTo>
                <a:pt x="7913996" y="4775205"/>
              </a:moveTo>
              <a:cubicBezTo>
                <a:pt x="7898898" y="4775205"/>
                <a:pt x="7886651" y="4762963"/>
                <a:pt x="7886651" y="4747866"/>
              </a:cubicBezTo>
              <a:cubicBezTo>
                <a:pt x="7886651" y="4732768"/>
                <a:pt x="7898898" y="4720526"/>
                <a:pt x="7913996" y="4720526"/>
              </a:cubicBezTo>
              <a:cubicBezTo>
                <a:pt x="7929094" y="4720526"/>
                <a:pt x="7941331" y="4732768"/>
                <a:pt x="7941331" y="4747866"/>
              </a:cubicBezTo>
              <a:cubicBezTo>
                <a:pt x="7941331" y="4762963"/>
                <a:pt x="7929094" y="4775205"/>
                <a:pt x="7913996" y="4775205"/>
              </a:cubicBezTo>
              <a:close/>
              <a:moveTo>
                <a:pt x="7980656" y="4775205"/>
              </a:moveTo>
              <a:cubicBezTo>
                <a:pt x="7965559" y="4775205"/>
                <a:pt x="7953311" y="4762963"/>
                <a:pt x="7953311" y="4747866"/>
              </a:cubicBezTo>
              <a:cubicBezTo>
                <a:pt x="7953311" y="4732768"/>
                <a:pt x="7965559" y="4720526"/>
                <a:pt x="7980656" y="4720526"/>
              </a:cubicBezTo>
              <a:cubicBezTo>
                <a:pt x="7995754" y="4720526"/>
                <a:pt x="8007991" y="4732768"/>
                <a:pt x="8007991" y="4747866"/>
              </a:cubicBezTo>
              <a:cubicBezTo>
                <a:pt x="8007991" y="4762963"/>
                <a:pt x="7995754" y="4775205"/>
                <a:pt x="7980656" y="4775205"/>
              </a:cubicBezTo>
              <a:close/>
              <a:moveTo>
                <a:pt x="8047318" y="4775205"/>
              </a:moveTo>
              <a:cubicBezTo>
                <a:pt x="8032220" y="4775205"/>
                <a:pt x="8019973" y="4762963"/>
                <a:pt x="8019973" y="4747866"/>
              </a:cubicBezTo>
              <a:cubicBezTo>
                <a:pt x="8019973" y="4732768"/>
                <a:pt x="8032220" y="4720526"/>
                <a:pt x="8047318" y="4720526"/>
              </a:cubicBezTo>
              <a:cubicBezTo>
                <a:pt x="8062415" y="4720526"/>
                <a:pt x="8074652" y="4732768"/>
                <a:pt x="8074652" y="4747866"/>
              </a:cubicBezTo>
              <a:cubicBezTo>
                <a:pt x="8074652" y="4762963"/>
                <a:pt x="8062415" y="4775205"/>
                <a:pt x="8047318" y="4775205"/>
              </a:cubicBezTo>
              <a:close/>
              <a:moveTo>
                <a:pt x="8113979" y="4775205"/>
              </a:moveTo>
              <a:cubicBezTo>
                <a:pt x="8098881" y="4775205"/>
                <a:pt x="8086634" y="4762963"/>
                <a:pt x="8086634" y="4747866"/>
              </a:cubicBezTo>
              <a:cubicBezTo>
                <a:pt x="8086634" y="4732768"/>
                <a:pt x="8098881" y="4720526"/>
                <a:pt x="8113979" y="4720526"/>
              </a:cubicBezTo>
              <a:cubicBezTo>
                <a:pt x="8129076" y="4720526"/>
                <a:pt x="8141313" y="4732768"/>
                <a:pt x="8141313" y="4747866"/>
              </a:cubicBezTo>
              <a:cubicBezTo>
                <a:pt x="8141313" y="4762963"/>
                <a:pt x="8129076" y="4775205"/>
                <a:pt x="8113979" y="4775205"/>
              </a:cubicBezTo>
              <a:close/>
              <a:moveTo>
                <a:pt x="8180639" y="4775205"/>
              </a:moveTo>
              <a:cubicBezTo>
                <a:pt x="8165541" y="4775205"/>
                <a:pt x="8153294" y="4762963"/>
                <a:pt x="8153294" y="4747866"/>
              </a:cubicBezTo>
              <a:cubicBezTo>
                <a:pt x="8153294" y="4732768"/>
                <a:pt x="8165541" y="4720526"/>
                <a:pt x="8180639" y="4720526"/>
              </a:cubicBezTo>
              <a:cubicBezTo>
                <a:pt x="8195737" y="4720526"/>
                <a:pt x="8207974" y="4732768"/>
                <a:pt x="8207974" y="4747866"/>
              </a:cubicBezTo>
              <a:cubicBezTo>
                <a:pt x="8207974" y="4762963"/>
                <a:pt x="8195737" y="4775205"/>
                <a:pt x="8180639" y="4775205"/>
              </a:cubicBezTo>
              <a:close/>
              <a:moveTo>
                <a:pt x="8247300" y="4775205"/>
              </a:moveTo>
              <a:cubicBezTo>
                <a:pt x="8232203" y="4775205"/>
                <a:pt x="8219955" y="4762963"/>
                <a:pt x="8219955" y="4747866"/>
              </a:cubicBezTo>
              <a:cubicBezTo>
                <a:pt x="8219955" y="4732768"/>
                <a:pt x="8232203" y="4720526"/>
                <a:pt x="8247300" y="4720526"/>
              </a:cubicBezTo>
              <a:cubicBezTo>
                <a:pt x="8262398" y="4720526"/>
                <a:pt x="8274635" y="4732768"/>
                <a:pt x="8274635" y="4747866"/>
              </a:cubicBezTo>
              <a:cubicBezTo>
                <a:pt x="8274635" y="4762963"/>
                <a:pt x="8262398" y="4775205"/>
                <a:pt x="8247300" y="4775205"/>
              </a:cubicBezTo>
              <a:close/>
              <a:moveTo>
                <a:pt x="8313962" y="4775205"/>
              </a:moveTo>
              <a:cubicBezTo>
                <a:pt x="8298864" y="4775205"/>
                <a:pt x="8286617" y="4762963"/>
                <a:pt x="8286617" y="4747866"/>
              </a:cubicBezTo>
              <a:cubicBezTo>
                <a:pt x="8286617" y="4732768"/>
                <a:pt x="8298864" y="4720526"/>
                <a:pt x="8313962" y="4720526"/>
              </a:cubicBezTo>
              <a:cubicBezTo>
                <a:pt x="8329059" y="4720526"/>
                <a:pt x="8341296" y="4732768"/>
                <a:pt x="8341296" y="4747866"/>
              </a:cubicBezTo>
              <a:cubicBezTo>
                <a:pt x="8341296" y="4762963"/>
                <a:pt x="8329059" y="4775205"/>
                <a:pt x="8313962" y="4775205"/>
              </a:cubicBezTo>
              <a:close/>
              <a:moveTo>
                <a:pt x="8380622" y="4775205"/>
              </a:moveTo>
              <a:cubicBezTo>
                <a:pt x="8365524" y="4775205"/>
                <a:pt x="8353277" y="4762963"/>
                <a:pt x="8353277" y="4747866"/>
              </a:cubicBezTo>
              <a:cubicBezTo>
                <a:pt x="8353277" y="4732768"/>
                <a:pt x="8365524" y="4720526"/>
                <a:pt x="8380622" y="4720526"/>
              </a:cubicBezTo>
              <a:cubicBezTo>
                <a:pt x="8395719" y="4720526"/>
                <a:pt x="8407956" y="4732768"/>
                <a:pt x="8407956" y="4747866"/>
              </a:cubicBezTo>
              <a:cubicBezTo>
                <a:pt x="8407956" y="4762963"/>
                <a:pt x="8395719" y="4775205"/>
                <a:pt x="8380622" y="4775205"/>
              </a:cubicBezTo>
              <a:close/>
              <a:moveTo>
                <a:pt x="8447283" y="4775205"/>
              </a:moveTo>
              <a:cubicBezTo>
                <a:pt x="8432185" y="4775205"/>
                <a:pt x="8419938" y="4762963"/>
                <a:pt x="8419938" y="4747866"/>
              </a:cubicBezTo>
              <a:cubicBezTo>
                <a:pt x="8419938" y="4732768"/>
                <a:pt x="8432185" y="4720526"/>
                <a:pt x="8447283" y="4720526"/>
              </a:cubicBezTo>
              <a:cubicBezTo>
                <a:pt x="8462381" y="4720526"/>
                <a:pt x="8474618" y="4732768"/>
                <a:pt x="8474618" y="4747866"/>
              </a:cubicBezTo>
              <a:cubicBezTo>
                <a:pt x="8474618" y="4762963"/>
                <a:pt x="8462381" y="4775205"/>
                <a:pt x="8447283" y="4775205"/>
              </a:cubicBezTo>
              <a:close/>
              <a:moveTo>
                <a:pt x="8513944" y="4775205"/>
              </a:moveTo>
              <a:cubicBezTo>
                <a:pt x="8498847" y="4775205"/>
                <a:pt x="8486599" y="4762963"/>
                <a:pt x="8486599" y="4747866"/>
              </a:cubicBezTo>
              <a:cubicBezTo>
                <a:pt x="8486599" y="4732768"/>
                <a:pt x="8498847" y="4720526"/>
                <a:pt x="8513944" y="4720526"/>
              </a:cubicBezTo>
              <a:cubicBezTo>
                <a:pt x="8529042" y="4720526"/>
                <a:pt x="8541279" y="4732768"/>
                <a:pt x="8541279" y="4747866"/>
              </a:cubicBezTo>
              <a:cubicBezTo>
                <a:pt x="8541279" y="4762963"/>
                <a:pt x="8529042" y="4775205"/>
                <a:pt x="8513944" y="4775205"/>
              </a:cubicBezTo>
              <a:close/>
              <a:moveTo>
                <a:pt x="8580605" y="4775205"/>
              </a:moveTo>
              <a:cubicBezTo>
                <a:pt x="8565507" y="4775205"/>
                <a:pt x="8553260" y="4762963"/>
                <a:pt x="8553260" y="4747866"/>
              </a:cubicBezTo>
              <a:cubicBezTo>
                <a:pt x="8553260" y="4732768"/>
                <a:pt x="8565507" y="4720526"/>
                <a:pt x="8580605" y="4720526"/>
              </a:cubicBezTo>
              <a:cubicBezTo>
                <a:pt x="8595702" y="4720526"/>
                <a:pt x="8607939" y="4732768"/>
                <a:pt x="8607939" y="4747866"/>
              </a:cubicBezTo>
              <a:cubicBezTo>
                <a:pt x="8607939" y="4762963"/>
                <a:pt x="8595702" y="4775205"/>
                <a:pt x="8580605" y="4775205"/>
              </a:cubicBezTo>
              <a:close/>
              <a:moveTo>
                <a:pt x="8647266" y="4775205"/>
              </a:moveTo>
              <a:cubicBezTo>
                <a:pt x="8632168" y="4775205"/>
                <a:pt x="8619921" y="4762963"/>
                <a:pt x="8619921" y="4747866"/>
              </a:cubicBezTo>
              <a:cubicBezTo>
                <a:pt x="8619921" y="4732768"/>
                <a:pt x="8632168" y="4720526"/>
                <a:pt x="8647266" y="4720526"/>
              </a:cubicBezTo>
              <a:cubicBezTo>
                <a:pt x="8662363" y="4720526"/>
                <a:pt x="8674600" y="4732768"/>
                <a:pt x="8674600" y="4747866"/>
              </a:cubicBezTo>
              <a:cubicBezTo>
                <a:pt x="8674600" y="4762963"/>
                <a:pt x="8662363" y="4775205"/>
                <a:pt x="8647266" y="4775205"/>
              </a:cubicBezTo>
              <a:close/>
              <a:moveTo>
                <a:pt x="8713927" y="4775205"/>
              </a:moveTo>
              <a:cubicBezTo>
                <a:pt x="8698829" y="4775205"/>
                <a:pt x="8686582" y="4762963"/>
                <a:pt x="8686582" y="4747866"/>
              </a:cubicBezTo>
              <a:cubicBezTo>
                <a:pt x="8686582" y="4732768"/>
                <a:pt x="8698829" y="4720526"/>
                <a:pt x="8713927" y="4720526"/>
              </a:cubicBezTo>
              <a:cubicBezTo>
                <a:pt x="8729025" y="4720526"/>
                <a:pt x="8741262" y="4732768"/>
                <a:pt x="8741262" y="4747866"/>
              </a:cubicBezTo>
              <a:cubicBezTo>
                <a:pt x="8741262" y="4762963"/>
                <a:pt x="8729025" y="4775205"/>
                <a:pt x="8713927" y="4775205"/>
              </a:cubicBezTo>
              <a:close/>
              <a:moveTo>
                <a:pt x="8780587" y="4775205"/>
              </a:moveTo>
              <a:cubicBezTo>
                <a:pt x="8765490" y="4775205"/>
                <a:pt x="8753242" y="4762963"/>
                <a:pt x="8753242" y="4747866"/>
              </a:cubicBezTo>
              <a:cubicBezTo>
                <a:pt x="8753242" y="4732768"/>
                <a:pt x="8765490" y="4720526"/>
                <a:pt x="8780587" y="4720526"/>
              </a:cubicBezTo>
              <a:cubicBezTo>
                <a:pt x="8795685" y="4720526"/>
                <a:pt x="8807922" y="4732768"/>
                <a:pt x="8807922" y="4747866"/>
              </a:cubicBezTo>
              <a:cubicBezTo>
                <a:pt x="8807922" y="4762963"/>
                <a:pt x="8795685" y="4775205"/>
                <a:pt x="8780587" y="4775205"/>
              </a:cubicBezTo>
              <a:close/>
              <a:moveTo>
                <a:pt x="8847249" y="4775205"/>
              </a:moveTo>
              <a:cubicBezTo>
                <a:pt x="8832151" y="4775205"/>
                <a:pt x="8819904" y="4762963"/>
                <a:pt x="8819904" y="4747866"/>
              </a:cubicBezTo>
              <a:cubicBezTo>
                <a:pt x="8819904" y="4732768"/>
                <a:pt x="8832151" y="4720526"/>
                <a:pt x="8847249" y="4720526"/>
              </a:cubicBezTo>
              <a:cubicBezTo>
                <a:pt x="8862346" y="4720526"/>
                <a:pt x="8874583" y="4732768"/>
                <a:pt x="8874583" y="4747866"/>
              </a:cubicBezTo>
              <a:cubicBezTo>
                <a:pt x="8874583" y="4762963"/>
                <a:pt x="8862346" y="4775205"/>
                <a:pt x="8847249" y="4775205"/>
              </a:cubicBezTo>
              <a:close/>
              <a:moveTo>
                <a:pt x="8913910" y="4775205"/>
              </a:moveTo>
              <a:cubicBezTo>
                <a:pt x="8898812" y="4775205"/>
                <a:pt x="8886565" y="4762963"/>
                <a:pt x="8886565" y="4747866"/>
              </a:cubicBezTo>
              <a:cubicBezTo>
                <a:pt x="8886565" y="4732768"/>
                <a:pt x="8898812" y="4720526"/>
                <a:pt x="8913910" y="4720526"/>
              </a:cubicBezTo>
              <a:cubicBezTo>
                <a:pt x="8929007" y="4720526"/>
                <a:pt x="8941244" y="4732768"/>
                <a:pt x="8941244" y="4747866"/>
              </a:cubicBezTo>
              <a:cubicBezTo>
                <a:pt x="8941244" y="4762963"/>
                <a:pt x="8929007" y="4775205"/>
                <a:pt x="8913910" y="4775205"/>
              </a:cubicBezTo>
              <a:close/>
              <a:moveTo>
                <a:pt x="8980570" y="4775205"/>
              </a:moveTo>
              <a:cubicBezTo>
                <a:pt x="8965472" y="4775205"/>
                <a:pt x="8953225" y="4762963"/>
                <a:pt x="8953225" y="4747866"/>
              </a:cubicBezTo>
              <a:cubicBezTo>
                <a:pt x="8953225" y="4732768"/>
                <a:pt x="8965472" y="4720526"/>
                <a:pt x="8980570" y="4720526"/>
              </a:cubicBezTo>
              <a:cubicBezTo>
                <a:pt x="8995668" y="4720526"/>
                <a:pt x="9007905" y="4732768"/>
                <a:pt x="9007905" y="4747866"/>
              </a:cubicBezTo>
              <a:cubicBezTo>
                <a:pt x="9007905" y="4762963"/>
                <a:pt x="8995668" y="4775205"/>
                <a:pt x="8980570" y="4775205"/>
              </a:cubicBezTo>
              <a:close/>
              <a:moveTo>
                <a:pt x="9380536" y="4775205"/>
              </a:moveTo>
              <a:cubicBezTo>
                <a:pt x="9365438" y="4775205"/>
                <a:pt x="9353191" y="4762963"/>
                <a:pt x="9353191" y="4747866"/>
              </a:cubicBezTo>
              <a:cubicBezTo>
                <a:pt x="9353191" y="4732768"/>
                <a:pt x="9365438" y="4720526"/>
                <a:pt x="9380536" y="4720526"/>
              </a:cubicBezTo>
              <a:cubicBezTo>
                <a:pt x="9395633" y="4720526"/>
                <a:pt x="9407870" y="4732768"/>
                <a:pt x="9407870" y="4747866"/>
              </a:cubicBezTo>
              <a:cubicBezTo>
                <a:pt x="9407870" y="4762963"/>
                <a:pt x="9395633" y="4775205"/>
                <a:pt x="9380536" y="4775205"/>
              </a:cubicBezTo>
              <a:close/>
              <a:moveTo>
                <a:pt x="9447197" y="4775205"/>
              </a:moveTo>
              <a:cubicBezTo>
                <a:pt x="9432099" y="4775205"/>
                <a:pt x="9419852" y="4762963"/>
                <a:pt x="9419852" y="4747866"/>
              </a:cubicBezTo>
              <a:cubicBezTo>
                <a:pt x="9419852" y="4732768"/>
                <a:pt x="9432099" y="4720526"/>
                <a:pt x="9447197" y="4720526"/>
              </a:cubicBezTo>
              <a:cubicBezTo>
                <a:pt x="9462294" y="4720526"/>
                <a:pt x="9474531" y="4732768"/>
                <a:pt x="9474531" y="4747866"/>
              </a:cubicBezTo>
              <a:cubicBezTo>
                <a:pt x="9474531" y="4762963"/>
                <a:pt x="9462294" y="4775205"/>
                <a:pt x="9447197" y="4775205"/>
              </a:cubicBezTo>
              <a:close/>
              <a:moveTo>
                <a:pt x="2381137" y="4708578"/>
              </a:moveTo>
              <a:cubicBezTo>
                <a:pt x="2366040" y="4708578"/>
                <a:pt x="2353797" y="4696336"/>
                <a:pt x="2353797" y="4681238"/>
              </a:cubicBezTo>
              <a:cubicBezTo>
                <a:pt x="2353797" y="4666140"/>
                <a:pt x="2366040" y="4653898"/>
                <a:pt x="2381137" y="4653898"/>
              </a:cubicBezTo>
              <a:cubicBezTo>
                <a:pt x="2396235" y="4653898"/>
                <a:pt x="2408477" y="4666140"/>
                <a:pt x="2408477" y="4681238"/>
              </a:cubicBezTo>
              <a:cubicBezTo>
                <a:pt x="2408477" y="4696336"/>
                <a:pt x="2396235" y="4708578"/>
                <a:pt x="2381137" y="4708578"/>
              </a:cubicBezTo>
              <a:close/>
              <a:moveTo>
                <a:pt x="2447797" y="4708578"/>
              </a:moveTo>
              <a:cubicBezTo>
                <a:pt x="2432700" y="4708578"/>
                <a:pt x="2420458" y="4696336"/>
                <a:pt x="2420458" y="4681238"/>
              </a:cubicBezTo>
              <a:cubicBezTo>
                <a:pt x="2420458" y="4666140"/>
                <a:pt x="2432700" y="4653898"/>
                <a:pt x="2447797" y="4653898"/>
              </a:cubicBezTo>
              <a:cubicBezTo>
                <a:pt x="2462895" y="4653898"/>
                <a:pt x="2475137" y="4666140"/>
                <a:pt x="2475137" y="4681238"/>
              </a:cubicBezTo>
              <a:cubicBezTo>
                <a:pt x="2475137" y="4696336"/>
                <a:pt x="2462895" y="4708578"/>
                <a:pt x="2447797" y="4708578"/>
              </a:cubicBezTo>
              <a:close/>
              <a:moveTo>
                <a:pt x="2981085" y="4708578"/>
              </a:moveTo>
              <a:cubicBezTo>
                <a:pt x="2965988" y="4708578"/>
                <a:pt x="2953746" y="4696336"/>
                <a:pt x="2953746" y="4681238"/>
              </a:cubicBezTo>
              <a:cubicBezTo>
                <a:pt x="2953746" y="4666140"/>
                <a:pt x="2965988" y="4653898"/>
                <a:pt x="2981085" y="4653898"/>
              </a:cubicBezTo>
              <a:cubicBezTo>
                <a:pt x="2996183" y="4653898"/>
                <a:pt x="3008425" y="4666140"/>
                <a:pt x="3008425" y="4681238"/>
              </a:cubicBezTo>
              <a:cubicBezTo>
                <a:pt x="3008425" y="4696336"/>
                <a:pt x="2996183" y="4708578"/>
                <a:pt x="2981085" y="4708578"/>
              </a:cubicBezTo>
              <a:close/>
              <a:moveTo>
                <a:pt x="3047746" y="4708578"/>
              </a:moveTo>
              <a:cubicBezTo>
                <a:pt x="3032648" y="4708578"/>
                <a:pt x="3020406" y="4696336"/>
                <a:pt x="3020406" y="4681238"/>
              </a:cubicBezTo>
              <a:cubicBezTo>
                <a:pt x="3020406" y="4666140"/>
                <a:pt x="3032648" y="4653898"/>
                <a:pt x="3047746" y="4653898"/>
              </a:cubicBezTo>
              <a:cubicBezTo>
                <a:pt x="3062843" y="4653898"/>
                <a:pt x="3075085" y="4666140"/>
                <a:pt x="3075085" y="4681238"/>
              </a:cubicBezTo>
              <a:cubicBezTo>
                <a:pt x="3075085" y="4696336"/>
                <a:pt x="3062843" y="4708578"/>
                <a:pt x="3047746" y="4708578"/>
              </a:cubicBezTo>
              <a:close/>
              <a:moveTo>
                <a:pt x="3114407" y="4708578"/>
              </a:moveTo>
              <a:cubicBezTo>
                <a:pt x="3099309" y="4708578"/>
                <a:pt x="3087067" y="4696336"/>
                <a:pt x="3087067" y="4681238"/>
              </a:cubicBezTo>
              <a:cubicBezTo>
                <a:pt x="3087067" y="4666140"/>
                <a:pt x="3099309" y="4653898"/>
                <a:pt x="3114407" y="4653898"/>
              </a:cubicBezTo>
              <a:cubicBezTo>
                <a:pt x="3129505" y="4653898"/>
                <a:pt x="3141747" y="4666140"/>
                <a:pt x="3141747" y="4681238"/>
              </a:cubicBezTo>
              <a:cubicBezTo>
                <a:pt x="3141747" y="4696336"/>
                <a:pt x="3129505" y="4708578"/>
                <a:pt x="3114407" y="4708578"/>
              </a:cubicBezTo>
              <a:close/>
              <a:moveTo>
                <a:pt x="3181068" y="4708578"/>
              </a:moveTo>
              <a:cubicBezTo>
                <a:pt x="3165971" y="4708578"/>
                <a:pt x="3153728" y="4696336"/>
                <a:pt x="3153728" y="4681238"/>
              </a:cubicBezTo>
              <a:cubicBezTo>
                <a:pt x="3153728" y="4666140"/>
                <a:pt x="3165971" y="4653898"/>
                <a:pt x="3181068" y="4653898"/>
              </a:cubicBezTo>
              <a:cubicBezTo>
                <a:pt x="3196166" y="4653898"/>
                <a:pt x="3208408" y="4666140"/>
                <a:pt x="3208408" y="4681238"/>
              </a:cubicBezTo>
              <a:cubicBezTo>
                <a:pt x="3208408" y="4696336"/>
                <a:pt x="3196166" y="4708578"/>
                <a:pt x="3181068" y="4708578"/>
              </a:cubicBezTo>
              <a:close/>
              <a:moveTo>
                <a:pt x="3247728" y="4708578"/>
              </a:moveTo>
              <a:cubicBezTo>
                <a:pt x="3232631" y="4708578"/>
                <a:pt x="3220389" y="4696336"/>
                <a:pt x="3220389" y="4681238"/>
              </a:cubicBezTo>
              <a:cubicBezTo>
                <a:pt x="3220389" y="4666140"/>
                <a:pt x="3232631" y="4653898"/>
                <a:pt x="3247728" y="4653898"/>
              </a:cubicBezTo>
              <a:cubicBezTo>
                <a:pt x="3262826" y="4653898"/>
                <a:pt x="3275068" y="4666140"/>
                <a:pt x="3275068" y="4681238"/>
              </a:cubicBezTo>
              <a:cubicBezTo>
                <a:pt x="3275068" y="4696336"/>
                <a:pt x="3262826" y="4708578"/>
                <a:pt x="3247728" y="4708578"/>
              </a:cubicBezTo>
              <a:close/>
              <a:moveTo>
                <a:pt x="3314390" y="4708578"/>
              </a:moveTo>
              <a:cubicBezTo>
                <a:pt x="3299292" y="4708578"/>
                <a:pt x="3287050" y="4696336"/>
                <a:pt x="3287050" y="4681238"/>
              </a:cubicBezTo>
              <a:cubicBezTo>
                <a:pt x="3287050" y="4666140"/>
                <a:pt x="3299292" y="4653898"/>
                <a:pt x="3314390" y="4653898"/>
              </a:cubicBezTo>
              <a:cubicBezTo>
                <a:pt x="3329487" y="4653898"/>
                <a:pt x="3341729" y="4666140"/>
                <a:pt x="3341729" y="4681238"/>
              </a:cubicBezTo>
              <a:cubicBezTo>
                <a:pt x="3341729" y="4696336"/>
                <a:pt x="3329487" y="4708578"/>
                <a:pt x="3314390" y="4708578"/>
              </a:cubicBezTo>
              <a:close/>
              <a:moveTo>
                <a:pt x="3381051" y="4708578"/>
              </a:moveTo>
              <a:cubicBezTo>
                <a:pt x="3365953" y="4708578"/>
                <a:pt x="3353711" y="4696336"/>
                <a:pt x="3353711" y="4681238"/>
              </a:cubicBezTo>
              <a:cubicBezTo>
                <a:pt x="3353711" y="4666140"/>
                <a:pt x="3365953" y="4653898"/>
                <a:pt x="3381051" y="4653898"/>
              </a:cubicBezTo>
              <a:cubicBezTo>
                <a:pt x="3396149" y="4653898"/>
                <a:pt x="3408391" y="4666140"/>
                <a:pt x="3408391" y="4681238"/>
              </a:cubicBezTo>
              <a:cubicBezTo>
                <a:pt x="3408391" y="4696336"/>
                <a:pt x="3396149" y="4708578"/>
                <a:pt x="3381051" y="4708578"/>
              </a:cubicBezTo>
              <a:close/>
              <a:moveTo>
                <a:pt x="3514372" y="4708578"/>
              </a:moveTo>
              <a:cubicBezTo>
                <a:pt x="3499275" y="4708578"/>
                <a:pt x="3487033" y="4696336"/>
                <a:pt x="3487033" y="4681238"/>
              </a:cubicBezTo>
              <a:cubicBezTo>
                <a:pt x="3487033" y="4666140"/>
                <a:pt x="3499275" y="4653898"/>
                <a:pt x="3514372" y="4653898"/>
              </a:cubicBezTo>
              <a:cubicBezTo>
                <a:pt x="3529470" y="4653898"/>
                <a:pt x="3541712" y="4666140"/>
                <a:pt x="3541712" y="4681238"/>
              </a:cubicBezTo>
              <a:cubicBezTo>
                <a:pt x="3541712" y="4696336"/>
                <a:pt x="3529470" y="4708578"/>
                <a:pt x="3514372" y="4708578"/>
              </a:cubicBezTo>
              <a:close/>
              <a:moveTo>
                <a:pt x="3581034" y="4708578"/>
              </a:moveTo>
              <a:cubicBezTo>
                <a:pt x="3565936" y="4708578"/>
                <a:pt x="3553694" y="4696336"/>
                <a:pt x="3553694" y="4681238"/>
              </a:cubicBezTo>
              <a:cubicBezTo>
                <a:pt x="3553694" y="4666140"/>
                <a:pt x="3565936" y="4653898"/>
                <a:pt x="3581034" y="4653898"/>
              </a:cubicBezTo>
              <a:cubicBezTo>
                <a:pt x="3596131" y="4653898"/>
                <a:pt x="3608373" y="4666140"/>
                <a:pt x="3608373" y="4681238"/>
              </a:cubicBezTo>
              <a:cubicBezTo>
                <a:pt x="3608373" y="4696336"/>
                <a:pt x="3596131" y="4708578"/>
                <a:pt x="3581034" y="4708578"/>
              </a:cubicBezTo>
              <a:close/>
              <a:moveTo>
                <a:pt x="3647694" y="4708578"/>
              </a:moveTo>
              <a:cubicBezTo>
                <a:pt x="3632596" y="4708578"/>
                <a:pt x="3620354" y="4696336"/>
                <a:pt x="3620354" y="4681238"/>
              </a:cubicBezTo>
              <a:cubicBezTo>
                <a:pt x="3620354" y="4666140"/>
                <a:pt x="3632596" y="4653898"/>
                <a:pt x="3647694" y="4653898"/>
              </a:cubicBezTo>
              <a:cubicBezTo>
                <a:pt x="3662792" y="4653898"/>
                <a:pt x="3675034" y="4666140"/>
                <a:pt x="3675034" y="4681238"/>
              </a:cubicBezTo>
              <a:cubicBezTo>
                <a:pt x="3675034" y="4696336"/>
                <a:pt x="3662792" y="4708578"/>
                <a:pt x="3647694" y="4708578"/>
              </a:cubicBezTo>
              <a:close/>
              <a:moveTo>
                <a:pt x="3714355" y="4708578"/>
              </a:moveTo>
              <a:cubicBezTo>
                <a:pt x="3699258" y="4708578"/>
                <a:pt x="3687015" y="4696336"/>
                <a:pt x="3687015" y="4681238"/>
              </a:cubicBezTo>
              <a:cubicBezTo>
                <a:pt x="3687015" y="4666140"/>
                <a:pt x="3699258" y="4653898"/>
                <a:pt x="3714355" y="4653898"/>
              </a:cubicBezTo>
              <a:cubicBezTo>
                <a:pt x="3729453" y="4653898"/>
                <a:pt x="3741695" y="4666140"/>
                <a:pt x="3741695" y="4681238"/>
              </a:cubicBezTo>
              <a:cubicBezTo>
                <a:pt x="3741695" y="4696336"/>
                <a:pt x="3729453" y="4708578"/>
                <a:pt x="3714355" y="4708578"/>
              </a:cubicBezTo>
              <a:close/>
              <a:moveTo>
                <a:pt x="3781016" y="4708578"/>
              </a:moveTo>
              <a:cubicBezTo>
                <a:pt x="3765919" y="4708578"/>
                <a:pt x="3753677" y="4696336"/>
                <a:pt x="3753677" y="4681238"/>
              </a:cubicBezTo>
              <a:cubicBezTo>
                <a:pt x="3753677" y="4666140"/>
                <a:pt x="3765919" y="4653898"/>
                <a:pt x="3781016" y="4653898"/>
              </a:cubicBezTo>
              <a:cubicBezTo>
                <a:pt x="3796114" y="4653898"/>
                <a:pt x="3808356" y="4666140"/>
                <a:pt x="3808356" y="4681238"/>
              </a:cubicBezTo>
              <a:cubicBezTo>
                <a:pt x="3808356" y="4696336"/>
                <a:pt x="3796114" y="4708578"/>
                <a:pt x="3781016" y="4708578"/>
              </a:cubicBezTo>
              <a:close/>
              <a:moveTo>
                <a:pt x="3847677" y="4708578"/>
              </a:moveTo>
              <a:cubicBezTo>
                <a:pt x="3832579" y="4708578"/>
                <a:pt x="3820337" y="4696336"/>
                <a:pt x="3820337" y="4681238"/>
              </a:cubicBezTo>
              <a:cubicBezTo>
                <a:pt x="3820337" y="4666140"/>
                <a:pt x="3832579" y="4653898"/>
                <a:pt x="3847677" y="4653898"/>
              </a:cubicBezTo>
              <a:cubicBezTo>
                <a:pt x="3862774" y="4653898"/>
                <a:pt x="3875016" y="4666140"/>
                <a:pt x="3875016" y="4681238"/>
              </a:cubicBezTo>
              <a:cubicBezTo>
                <a:pt x="3875016" y="4696336"/>
                <a:pt x="3862774" y="4708578"/>
                <a:pt x="3847677" y="4708578"/>
              </a:cubicBezTo>
              <a:close/>
              <a:moveTo>
                <a:pt x="3914338" y="4708578"/>
              </a:moveTo>
              <a:cubicBezTo>
                <a:pt x="3899240" y="4708578"/>
                <a:pt x="3886998" y="4696336"/>
                <a:pt x="3886998" y="4681238"/>
              </a:cubicBezTo>
              <a:cubicBezTo>
                <a:pt x="3886998" y="4666140"/>
                <a:pt x="3899240" y="4653898"/>
                <a:pt x="3914338" y="4653898"/>
              </a:cubicBezTo>
              <a:cubicBezTo>
                <a:pt x="3929436" y="4653898"/>
                <a:pt x="3941678" y="4666140"/>
                <a:pt x="3941678" y="4681238"/>
              </a:cubicBezTo>
              <a:cubicBezTo>
                <a:pt x="3941678" y="4696336"/>
                <a:pt x="3929436" y="4708578"/>
                <a:pt x="3914338" y="4708578"/>
              </a:cubicBezTo>
              <a:close/>
              <a:moveTo>
                <a:pt x="4180982" y="4708578"/>
              </a:moveTo>
              <a:cubicBezTo>
                <a:pt x="4165884" y="4708578"/>
                <a:pt x="4153642" y="4696336"/>
                <a:pt x="4153642" y="4681238"/>
              </a:cubicBezTo>
              <a:cubicBezTo>
                <a:pt x="4153642" y="4666140"/>
                <a:pt x="4165884" y="4653898"/>
                <a:pt x="4180982" y="4653898"/>
              </a:cubicBezTo>
              <a:cubicBezTo>
                <a:pt x="4196080" y="4653898"/>
                <a:pt x="4208322" y="4666140"/>
                <a:pt x="4208322" y="4681238"/>
              </a:cubicBezTo>
              <a:cubicBezTo>
                <a:pt x="4208322" y="4696336"/>
                <a:pt x="4196080" y="4708578"/>
                <a:pt x="4180982" y="4708578"/>
              </a:cubicBezTo>
              <a:close/>
              <a:moveTo>
                <a:pt x="4447625" y="4708578"/>
              </a:moveTo>
              <a:cubicBezTo>
                <a:pt x="4432527" y="4708578"/>
                <a:pt x="4420285" y="4696336"/>
                <a:pt x="4420285" y="4681238"/>
              </a:cubicBezTo>
              <a:cubicBezTo>
                <a:pt x="4420285" y="4666140"/>
                <a:pt x="4432527" y="4653898"/>
                <a:pt x="4447625" y="4653898"/>
              </a:cubicBezTo>
              <a:cubicBezTo>
                <a:pt x="4462723" y="4653898"/>
                <a:pt x="4474965" y="4666140"/>
                <a:pt x="4474965" y="4681238"/>
              </a:cubicBezTo>
              <a:cubicBezTo>
                <a:pt x="4474965" y="4696336"/>
                <a:pt x="4462723" y="4708578"/>
                <a:pt x="4447625" y="4708578"/>
              </a:cubicBezTo>
              <a:close/>
              <a:moveTo>
                <a:pt x="4514286" y="4708578"/>
              </a:moveTo>
              <a:cubicBezTo>
                <a:pt x="4499189" y="4708578"/>
                <a:pt x="4486946" y="4696336"/>
                <a:pt x="4486946" y="4681238"/>
              </a:cubicBezTo>
              <a:cubicBezTo>
                <a:pt x="4486946" y="4666140"/>
                <a:pt x="4499189" y="4653898"/>
                <a:pt x="4514286" y="4653898"/>
              </a:cubicBezTo>
              <a:cubicBezTo>
                <a:pt x="4529384" y="4653898"/>
                <a:pt x="4541626" y="4666140"/>
                <a:pt x="4541626" y="4681238"/>
              </a:cubicBezTo>
              <a:cubicBezTo>
                <a:pt x="4541626" y="4696336"/>
                <a:pt x="4529384" y="4708578"/>
                <a:pt x="4514286" y="4708578"/>
              </a:cubicBezTo>
              <a:close/>
              <a:moveTo>
                <a:pt x="4914252" y="4708578"/>
              </a:moveTo>
              <a:cubicBezTo>
                <a:pt x="4899154" y="4708578"/>
                <a:pt x="4886912" y="4696336"/>
                <a:pt x="4886912" y="4681238"/>
              </a:cubicBezTo>
              <a:cubicBezTo>
                <a:pt x="4886912" y="4666140"/>
                <a:pt x="4899154" y="4653898"/>
                <a:pt x="4914252" y="4653898"/>
              </a:cubicBezTo>
              <a:cubicBezTo>
                <a:pt x="4929349" y="4653898"/>
                <a:pt x="4941591" y="4666140"/>
                <a:pt x="4941591" y="4681238"/>
              </a:cubicBezTo>
              <a:cubicBezTo>
                <a:pt x="4941591" y="4696336"/>
                <a:pt x="4929349" y="4708578"/>
                <a:pt x="4914252" y="4708578"/>
              </a:cubicBezTo>
              <a:close/>
              <a:moveTo>
                <a:pt x="4980913" y="4708578"/>
              </a:moveTo>
              <a:cubicBezTo>
                <a:pt x="4965815" y="4708578"/>
                <a:pt x="4953573" y="4696336"/>
                <a:pt x="4953573" y="4681238"/>
              </a:cubicBezTo>
              <a:cubicBezTo>
                <a:pt x="4953573" y="4666140"/>
                <a:pt x="4965815" y="4653898"/>
                <a:pt x="4980913" y="4653898"/>
              </a:cubicBezTo>
              <a:cubicBezTo>
                <a:pt x="4996011" y="4653898"/>
                <a:pt x="5008253" y="4666140"/>
                <a:pt x="5008253" y="4681238"/>
              </a:cubicBezTo>
              <a:cubicBezTo>
                <a:pt x="5008253" y="4696336"/>
                <a:pt x="4996011" y="4708578"/>
                <a:pt x="4980913" y="4708578"/>
              </a:cubicBezTo>
              <a:close/>
              <a:moveTo>
                <a:pt x="5047573" y="4708578"/>
              </a:moveTo>
              <a:cubicBezTo>
                <a:pt x="5032476" y="4708578"/>
                <a:pt x="5020233" y="4696336"/>
                <a:pt x="5020233" y="4681238"/>
              </a:cubicBezTo>
              <a:cubicBezTo>
                <a:pt x="5020233" y="4666140"/>
                <a:pt x="5032476" y="4653898"/>
                <a:pt x="5047573" y="4653898"/>
              </a:cubicBezTo>
              <a:cubicBezTo>
                <a:pt x="5062671" y="4653898"/>
                <a:pt x="5074913" y="4666140"/>
                <a:pt x="5074913" y="4681238"/>
              </a:cubicBezTo>
              <a:cubicBezTo>
                <a:pt x="5074913" y="4696336"/>
                <a:pt x="5062671" y="4708578"/>
                <a:pt x="5047573" y="4708578"/>
              </a:cubicBezTo>
              <a:close/>
              <a:moveTo>
                <a:pt x="5447539" y="4708578"/>
              </a:moveTo>
              <a:cubicBezTo>
                <a:pt x="5432441" y="4708578"/>
                <a:pt x="5420199" y="4696336"/>
                <a:pt x="5420199" y="4681238"/>
              </a:cubicBezTo>
              <a:cubicBezTo>
                <a:pt x="5420199" y="4666140"/>
                <a:pt x="5432441" y="4653898"/>
                <a:pt x="5447539" y="4653898"/>
              </a:cubicBezTo>
              <a:cubicBezTo>
                <a:pt x="5462636" y="4653898"/>
                <a:pt x="5474878" y="4666140"/>
                <a:pt x="5474878" y="4681238"/>
              </a:cubicBezTo>
              <a:cubicBezTo>
                <a:pt x="5474878" y="4696336"/>
                <a:pt x="5462636" y="4708578"/>
                <a:pt x="5447539" y="4708578"/>
              </a:cubicBezTo>
              <a:close/>
              <a:moveTo>
                <a:pt x="5580861" y="4708578"/>
              </a:moveTo>
              <a:cubicBezTo>
                <a:pt x="5565764" y="4708578"/>
                <a:pt x="5553521" y="4696336"/>
                <a:pt x="5553521" y="4681238"/>
              </a:cubicBezTo>
              <a:cubicBezTo>
                <a:pt x="5553521" y="4666140"/>
                <a:pt x="5565764" y="4653898"/>
                <a:pt x="5580861" y="4653898"/>
              </a:cubicBezTo>
              <a:cubicBezTo>
                <a:pt x="5595959" y="4653898"/>
                <a:pt x="5608201" y="4666140"/>
                <a:pt x="5608201" y="4681238"/>
              </a:cubicBezTo>
              <a:cubicBezTo>
                <a:pt x="5608201" y="4696336"/>
                <a:pt x="5595959" y="4708578"/>
                <a:pt x="5580861" y="4708578"/>
              </a:cubicBezTo>
              <a:close/>
              <a:moveTo>
                <a:pt x="6180812" y="4708578"/>
              </a:moveTo>
              <a:cubicBezTo>
                <a:pt x="6165714" y="4708578"/>
                <a:pt x="6153467" y="4696336"/>
                <a:pt x="6153467" y="4681238"/>
              </a:cubicBezTo>
              <a:cubicBezTo>
                <a:pt x="6153467" y="4666140"/>
                <a:pt x="6165714" y="4653898"/>
                <a:pt x="6180812" y="4653898"/>
              </a:cubicBezTo>
              <a:cubicBezTo>
                <a:pt x="6195909" y="4653898"/>
                <a:pt x="6208146" y="4666140"/>
                <a:pt x="6208146" y="4681238"/>
              </a:cubicBezTo>
              <a:cubicBezTo>
                <a:pt x="6208146" y="4696336"/>
                <a:pt x="6195909" y="4708578"/>
                <a:pt x="6180812" y="4708578"/>
              </a:cubicBezTo>
              <a:close/>
              <a:moveTo>
                <a:pt x="6247473" y="4708578"/>
              </a:moveTo>
              <a:cubicBezTo>
                <a:pt x="6232375" y="4708578"/>
                <a:pt x="6220128" y="4696336"/>
                <a:pt x="6220128" y="4681238"/>
              </a:cubicBezTo>
              <a:cubicBezTo>
                <a:pt x="6220128" y="4666140"/>
                <a:pt x="6232375" y="4653898"/>
                <a:pt x="6247473" y="4653898"/>
              </a:cubicBezTo>
              <a:cubicBezTo>
                <a:pt x="6262570" y="4653898"/>
                <a:pt x="6274807" y="4666140"/>
                <a:pt x="6274807" y="4681238"/>
              </a:cubicBezTo>
              <a:cubicBezTo>
                <a:pt x="6274807" y="4696336"/>
                <a:pt x="6262570" y="4708578"/>
                <a:pt x="6247473" y="4708578"/>
              </a:cubicBezTo>
              <a:close/>
              <a:moveTo>
                <a:pt x="6314133" y="4708578"/>
              </a:moveTo>
              <a:cubicBezTo>
                <a:pt x="6299035" y="4708578"/>
                <a:pt x="6286788" y="4696336"/>
                <a:pt x="6286788" y="4681238"/>
              </a:cubicBezTo>
              <a:cubicBezTo>
                <a:pt x="6286788" y="4666140"/>
                <a:pt x="6299035" y="4653898"/>
                <a:pt x="6314133" y="4653898"/>
              </a:cubicBezTo>
              <a:cubicBezTo>
                <a:pt x="6329231" y="4653898"/>
                <a:pt x="6341468" y="4666140"/>
                <a:pt x="6341468" y="4681238"/>
              </a:cubicBezTo>
              <a:cubicBezTo>
                <a:pt x="6341468" y="4696336"/>
                <a:pt x="6329231" y="4708578"/>
                <a:pt x="6314133" y="4708578"/>
              </a:cubicBezTo>
              <a:close/>
              <a:moveTo>
                <a:pt x="6447456" y="4708578"/>
              </a:moveTo>
              <a:cubicBezTo>
                <a:pt x="6432358" y="4708578"/>
                <a:pt x="6420111" y="4696336"/>
                <a:pt x="6420111" y="4681238"/>
              </a:cubicBezTo>
              <a:cubicBezTo>
                <a:pt x="6420111" y="4666140"/>
                <a:pt x="6432358" y="4653898"/>
                <a:pt x="6447456" y="4653898"/>
              </a:cubicBezTo>
              <a:cubicBezTo>
                <a:pt x="6462553" y="4653898"/>
                <a:pt x="6474790" y="4666140"/>
                <a:pt x="6474790" y="4681238"/>
              </a:cubicBezTo>
              <a:cubicBezTo>
                <a:pt x="6474790" y="4696336"/>
                <a:pt x="6462553" y="4708578"/>
                <a:pt x="6447456" y="4708578"/>
              </a:cubicBezTo>
              <a:close/>
              <a:moveTo>
                <a:pt x="6514116" y="4708578"/>
              </a:moveTo>
              <a:cubicBezTo>
                <a:pt x="6499018" y="4708578"/>
                <a:pt x="6486771" y="4696336"/>
                <a:pt x="6486771" y="4681238"/>
              </a:cubicBezTo>
              <a:cubicBezTo>
                <a:pt x="6486771" y="4666140"/>
                <a:pt x="6499018" y="4653898"/>
                <a:pt x="6514116" y="4653898"/>
              </a:cubicBezTo>
              <a:cubicBezTo>
                <a:pt x="6529213" y="4653898"/>
                <a:pt x="6541450" y="4666140"/>
                <a:pt x="6541450" y="4681238"/>
              </a:cubicBezTo>
              <a:cubicBezTo>
                <a:pt x="6541450" y="4696336"/>
                <a:pt x="6529213" y="4708578"/>
                <a:pt x="6514116" y="4708578"/>
              </a:cubicBezTo>
              <a:close/>
              <a:moveTo>
                <a:pt x="6780760" y="4708578"/>
              </a:moveTo>
              <a:cubicBezTo>
                <a:pt x="6765662" y="4708578"/>
                <a:pt x="6753415" y="4696336"/>
                <a:pt x="6753415" y="4681238"/>
              </a:cubicBezTo>
              <a:cubicBezTo>
                <a:pt x="6753415" y="4666140"/>
                <a:pt x="6765662" y="4653898"/>
                <a:pt x="6780760" y="4653898"/>
              </a:cubicBezTo>
              <a:cubicBezTo>
                <a:pt x="6795857" y="4653898"/>
                <a:pt x="6808094" y="4666140"/>
                <a:pt x="6808094" y="4681238"/>
              </a:cubicBezTo>
              <a:cubicBezTo>
                <a:pt x="6808094" y="4696336"/>
                <a:pt x="6795857" y="4708578"/>
                <a:pt x="6780760" y="4708578"/>
              </a:cubicBezTo>
              <a:close/>
              <a:moveTo>
                <a:pt x="6847421" y="4708578"/>
              </a:moveTo>
              <a:cubicBezTo>
                <a:pt x="6832323" y="4708578"/>
                <a:pt x="6820076" y="4696336"/>
                <a:pt x="6820076" y="4681238"/>
              </a:cubicBezTo>
              <a:cubicBezTo>
                <a:pt x="6820076" y="4666140"/>
                <a:pt x="6832323" y="4653898"/>
                <a:pt x="6847421" y="4653898"/>
              </a:cubicBezTo>
              <a:cubicBezTo>
                <a:pt x="6862519" y="4653898"/>
                <a:pt x="6874756" y="4666140"/>
                <a:pt x="6874756" y="4681238"/>
              </a:cubicBezTo>
              <a:cubicBezTo>
                <a:pt x="6874756" y="4696336"/>
                <a:pt x="6862519" y="4708578"/>
                <a:pt x="6847421" y="4708578"/>
              </a:cubicBezTo>
              <a:close/>
              <a:moveTo>
                <a:pt x="6914082" y="4708578"/>
              </a:moveTo>
              <a:cubicBezTo>
                <a:pt x="6898985" y="4708578"/>
                <a:pt x="6886737" y="4696336"/>
                <a:pt x="6886737" y="4681238"/>
              </a:cubicBezTo>
              <a:cubicBezTo>
                <a:pt x="6886737" y="4666140"/>
                <a:pt x="6898985" y="4653898"/>
                <a:pt x="6914082" y="4653898"/>
              </a:cubicBezTo>
              <a:cubicBezTo>
                <a:pt x="6929180" y="4653898"/>
                <a:pt x="6941417" y="4666140"/>
                <a:pt x="6941417" y="4681238"/>
              </a:cubicBezTo>
              <a:cubicBezTo>
                <a:pt x="6941417" y="4696336"/>
                <a:pt x="6929180" y="4708578"/>
                <a:pt x="6914082" y="4708578"/>
              </a:cubicBezTo>
              <a:close/>
              <a:moveTo>
                <a:pt x="6980743" y="4708578"/>
              </a:moveTo>
              <a:cubicBezTo>
                <a:pt x="6965645" y="4708578"/>
                <a:pt x="6953398" y="4696336"/>
                <a:pt x="6953398" y="4681238"/>
              </a:cubicBezTo>
              <a:cubicBezTo>
                <a:pt x="6953398" y="4666140"/>
                <a:pt x="6965645" y="4653898"/>
                <a:pt x="6980743" y="4653898"/>
              </a:cubicBezTo>
              <a:cubicBezTo>
                <a:pt x="6995840" y="4653898"/>
                <a:pt x="7008077" y="4666140"/>
                <a:pt x="7008077" y="4681238"/>
              </a:cubicBezTo>
              <a:cubicBezTo>
                <a:pt x="7008077" y="4696336"/>
                <a:pt x="6995840" y="4708578"/>
                <a:pt x="6980743" y="4708578"/>
              </a:cubicBezTo>
              <a:close/>
              <a:moveTo>
                <a:pt x="7047404" y="4708578"/>
              </a:moveTo>
              <a:cubicBezTo>
                <a:pt x="7032306" y="4708578"/>
                <a:pt x="7020059" y="4696336"/>
                <a:pt x="7020059" y="4681238"/>
              </a:cubicBezTo>
              <a:cubicBezTo>
                <a:pt x="7020059" y="4666140"/>
                <a:pt x="7032306" y="4653898"/>
                <a:pt x="7047404" y="4653898"/>
              </a:cubicBezTo>
              <a:cubicBezTo>
                <a:pt x="7062501" y="4653898"/>
                <a:pt x="7074738" y="4666140"/>
                <a:pt x="7074738" y="4681238"/>
              </a:cubicBezTo>
              <a:cubicBezTo>
                <a:pt x="7074738" y="4696336"/>
                <a:pt x="7062501" y="4708578"/>
                <a:pt x="7047404" y="4708578"/>
              </a:cubicBezTo>
              <a:close/>
              <a:moveTo>
                <a:pt x="7114065" y="4708578"/>
              </a:moveTo>
              <a:cubicBezTo>
                <a:pt x="7098967" y="4708578"/>
                <a:pt x="7086720" y="4696336"/>
                <a:pt x="7086720" y="4681238"/>
              </a:cubicBezTo>
              <a:cubicBezTo>
                <a:pt x="7086720" y="4666140"/>
                <a:pt x="7098967" y="4653898"/>
                <a:pt x="7114065" y="4653898"/>
              </a:cubicBezTo>
              <a:cubicBezTo>
                <a:pt x="7129163" y="4653898"/>
                <a:pt x="7141400" y="4666140"/>
                <a:pt x="7141400" y="4681238"/>
              </a:cubicBezTo>
              <a:cubicBezTo>
                <a:pt x="7141400" y="4696336"/>
                <a:pt x="7129163" y="4708578"/>
                <a:pt x="7114065" y="4708578"/>
              </a:cubicBezTo>
              <a:close/>
              <a:moveTo>
                <a:pt x="7180725" y="4708578"/>
              </a:moveTo>
              <a:cubicBezTo>
                <a:pt x="7165628" y="4708578"/>
                <a:pt x="7153380" y="4696336"/>
                <a:pt x="7153380" y="4681238"/>
              </a:cubicBezTo>
              <a:cubicBezTo>
                <a:pt x="7153380" y="4666140"/>
                <a:pt x="7165628" y="4653898"/>
                <a:pt x="7180725" y="4653898"/>
              </a:cubicBezTo>
              <a:cubicBezTo>
                <a:pt x="7195823" y="4653898"/>
                <a:pt x="7208060" y="4666140"/>
                <a:pt x="7208060" y="4681238"/>
              </a:cubicBezTo>
              <a:cubicBezTo>
                <a:pt x="7208060" y="4696336"/>
                <a:pt x="7195823" y="4708578"/>
                <a:pt x="7180725" y="4708578"/>
              </a:cubicBezTo>
              <a:close/>
              <a:moveTo>
                <a:pt x="7247387" y="4708578"/>
              </a:moveTo>
              <a:cubicBezTo>
                <a:pt x="7232289" y="4708578"/>
                <a:pt x="7220042" y="4696336"/>
                <a:pt x="7220042" y="4681238"/>
              </a:cubicBezTo>
              <a:cubicBezTo>
                <a:pt x="7220042" y="4666140"/>
                <a:pt x="7232289" y="4653898"/>
                <a:pt x="7247387" y="4653898"/>
              </a:cubicBezTo>
              <a:cubicBezTo>
                <a:pt x="7262484" y="4653898"/>
                <a:pt x="7274721" y="4666140"/>
                <a:pt x="7274721" y="4681238"/>
              </a:cubicBezTo>
              <a:cubicBezTo>
                <a:pt x="7274721" y="4696336"/>
                <a:pt x="7262484" y="4708578"/>
                <a:pt x="7247387" y="4708578"/>
              </a:cubicBezTo>
              <a:close/>
              <a:moveTo>
                <a:pt x="7314048" y="4708578"/>
              </a:moveTo>
              <a:cubicBezTo>
                <a:pt x="7298950" y="4708578"/>
                <a:pt x="7286703" y="4696336"/>
                <a:pt x="7286703" y="4681238"/>
              </a:cubicBezTo>
              <a:cubicBezTo>
                <a:pt x="7286703" y="4666140"/>
                <a:pt x="7298950" y="4653898"/>
                <a:pt x="7314048" y="4653898"/>
              </a:cubicBezTo>
              <a:cubicBezTo>
                <a:pt x="7329145" y="4653898"/>
                <a:pt x="7341382" y="4666140"/>
                <a:pt x="7341382" y="4681238"/>
              </a:cubicBezTo>
              <a:cubicBezTo>
                <a:pt x="7341382" y="4696336"/>
                <a:pt x="7329145" y="4708578"/>
                <a:pt x="7314048" y="4708578"/>
              </a:cubicBezTo>
              <a:close/>
              <a:moveTo>
                <a:pt x="7380708" y="4708578"/>
              </a:moveTo>
              <a:cubicBezTo>
                <a:pt x="7365610" y="4708578"/>
                <a:pt x="7353363" y="4696336"/>
                <a:pt x="7353363" y="4681238"/>
              </a:cubicBezTo>
              <a:cubicBezTo>
                <a:pt x="7353363" y="4666140"/>
                <a:pt x="7365610" y="4653898"/>
                <a:pt x="7380708" y="4653898"/>
              </a:cubicBezTo>
              <a:cubicBezTo>
                <a:pt x="7395806" y="4653898"/>
                <a:pt x="7408043" y="4666140"/>
                <a:pt x="7408043" y="4681238"/>
              </a:cubicBezTo>
              <a:cubicBezTo>
                <a:pt x="7408043" y="4696336"/>
                <a:pt x="7395806" y="4708578"/>
                <a:pt x="7380708" y="4708578"/>
              </a:cubicBezTo>
              <a:close/>
              <a:moveTo>
                <a:pt x="7447369" y="4708578"/>
              </a:moveTo>
              <a:cubicBezTo>
                <a:pt x="7432272" y="4708578"/>
                <a:pt x="7420024" y="4696336"/>
                <a:pt x="7420024" y="4681238"/>
              </a:cubicBezTo>
              <a:cubicBezTo>
                <a:pt x="7420024" y="4666140"/>
                <a:pt x="7432272" y="4653898"/>
                <a:pt x="7447369" y="4653898"/>
              </a:cubicBezTo>
              <a:cubicBezTo>
                <a:pt x="7462467" y="4653898"/>
                <a:pt x="7474704" y="4666140"/>
                <a:pt x="7474704" y="4681238"/>
              </a:cubicBezTo>
              <a:cubicBezTo>
                <a:pt x="7474704" y="4696336"/>
                <a:pt x="7462467" y="4708578"/>
                <a:pt x="7447369" y="4708578"/>
              </a:cubicBezTo>
              <a:close/>
              <a:moveTo>
                <a:pt x="7514031" y="4708578"/>
              </a:moveTo>
              <a:cubicBezTo>
                <a:pt x="7498933" y="4708578"/>
                <a:pt x="7486686" y="4696336"/>
                <a:pt x="7486686" y="4681238"/>
              </a:cubicBezTo>
              <a:cubicBezTo>
                <a:pt x="7486686" y="4666140"/>
                <a:pt x="7498933" y="4653898"/>
                <a:pt x="7514031" y="4653898"/>
              </a:cubicBezTo>
              <a:cubicBezTo>
                <a:pt x="7529128" y="4653898"/>
                <a:pt x="7541365" y="4666140"/>
                <a:pt x="7541365" y="4681238"/>
              </a:cubicBezTo>
              <a:cubicBezTo>
                <a:pt x="7541365" y="4696336"/>
                <a:pt x="7529128" y="4708578"/>
                <a:pt x="7514031" y="4708578"/>
              </a:cubicBezTo>
              <a:close/>
              <a:moveTo>
                <a:pt x="7580691" y="4708578"/>
              </a:moveTo>
              <a:cubicBezTo>
                <a:pt x="7565593" y="4708578"/>
                <a:pt x="7553346" y="4696336"/>
                <a:pt x="7553346" y="4681238"/>
              </a:cubicBezTo>
              <a:cubicBezTo>
                <a:pt x="7553346" y="4666140"/>
                <a:pt x="7565593" y="4653898"/>
                <a:pt x="7580691" y="4653898"/>
              </a:cubicBezTo>
              <a:cubicBezTo>
                <a:pt x="7595788" y="4653898"/>
                <a:pt x="7608025" y="4666140"/>
                <a:pt x="7608025" y="4681238"/>
              </a:cubicBezTo>
              <a:cubicBezTo>
                <a:pt x="7608025" y="4696336"/>
                <a:pt x="7595788" y="4708578"/>
                <a:pt x="7580691" y="4708578"/>
              </a:cubicBezTo>
              <a:close/>
              <a:moveTo>
                <a:pt x="7647352" y="4708578"/>
              </a:moveTo>
              <a:cubicBezTo>
                <a:pt x="7632254" y="4708578"/>
                <a:pt x="7620007" y="4696336"/>
                <a:pt x="7620007" y="4681238"/>
              </a:cubicBezTo>
              <a:cubicBezTo>
                <a:pt x="7620007" y="4666140"/>
                <a:pt x="7632254" y="4653898"/>
                <a:pt x="7647352" y="4653898"/>
              </a:cubicBezTo>
              <a:cubicBezTo>
                <a:pt x="7662450" y="4653898"/>
                <a:pt x="7674687" y="4666140"/>
                <a:pt x="7674687" y="4681238"/>
              </a:cubicBezTo>
              <a:cubicBezTo>
                <a:pt x="7674687" y="4696336"/>
                <a:pt x="7662450" y="4708578"/>
                <a:pt x="7647352" y="4708578"/>
              </a:cubicBezTo>
              <a:close/>
              <a:moveTo>
                <a:pt x="7714013" y="4708578"/>
              </a:moveTo>
              <a:cubicBezTo>
                <a:pt x="7698916" y="4708578"/>
                <a:pt x="7686668" y="4696336"/>
                <a:pt x="7686668" y="4681238"/>
              </a:cubicBezTo>
              <a:cubicBezTo>
                <a:pt x="7686668" y="4666140"/>
                <a:pt x="7698916" y="4653898"/>
                <a:pt x="7714013" y="4653898"/>
              </a:cubicBezTo>
              <a:cubicBezTo>
                <a:pt x="7729111" y="4653898"/>
                <a:pt x="7741348" y="4666140"/>
                <a:pt x="7741348" y="4681238"/>
              </a:cubicBezTo>
              <a:cubicBezTo>
                <a:pt x="7741348" y="4696336"/>
                <a:pt x="7729111" y="4708578"/>
                <a:pt x="7714013" y="4708578"/>
              </a:cubicBezTo>
              <a:close/>
              <a:moveTo>
                <a:pt x="7780674" y="4708578"/>
              </a:moveTo>
              <a:cubicBezTo>
                <a:pt x="7765576" y="4708578"/>
                <a:pt x="7753329" y="4696336"/>
                <a:pt x="7753329" y="4681238"/>
              </a:cubicBezTo>
              <a:cubicBezTo>
                <a:pt x="7753329" y="4666140"/>
                <a:pt x="7765576" y="4653898"/>
                <a:pt x="7780674" y="4653898"/>
              </a:cubicBezTo>
              <a:cubicBezTo>
                <a:pt x="7795771" y="4653898"/>
                <a:pt x="7808008" y="4666140"/>
                <a:pt x="7808008" y="4681238"/>
              </a:cubicBezTo>
              <a:cubicBezTo>
                <a:pt x="7808008" y="4696336"/>
                <a:pt x="7795771" y="4708578"/>
                <a:pt x="7780674" y="4708578"/>
              </a:cubicBezTo>
              <a:close/>
              <a:moveTo>
                <a:pt x="7847335" y="4708578"/>
              </a:moveTo>
              <a:cubicBezTo>
                <a:pt x="7832237" y="4708578"/>
                <a:pt x="7819990" y="4696336"/>
                <a:pt x="7819990" y="4681238"/>
              </a:cubicBezTo>
              <a:cubicBezTo>
                <a:pt x="7819990" y="4666140"/>
                <a:pt x="7832237" y="4653898"/>
                <a:pt x="7847335" y="4653898"/>
              </a:cubicBezTo>
              <a:cubicBezTo>
                <a:pt x="7862432" y="4653898"/>
                <a:pt x="7874669" y="4666140"/>
                <a:pt x="7874669" y="4681238"/>
              </a:cubicBezTo>
              <a:cubicBezTo>
                <a:pt x="7874669" y="4696336"/>
                <a:pt x="7862432" y="4708578"/>
                <a:pt x="7847335" y="4708578"/>
              </a:cubicBezTo>
              <a:close/>
              <a:moveTo>
                <a:pt x="7913996" y="4708578"/>
              </a:moveTo>
              <a:cubicBezTo>
                <a:pt x="7898898" y="4708578"/>
                <a:pt x="7886651" y="4696336"/>
                <a:pt x="7886651" y="4681238"/>
              </a:cubicBezTo>
              <a:cubicBezTo>
                <a:pt x="7886651" y="4666140"/>
                <a:pt x="7898898" y="4653898"/>
                <a:pt x="7913996" y="4653898"/>
              </a:cubicBezTo>
              <a:cubicBezTo>
                <a:pt x="7929094" y="4653898"/>
                <a:pt x="7941331" y="4666140"/>
                <a:pt x="7941331" y="4681238"/>
              </a:cubicBezTo>
              <a:cubicBezTo>
                <a:pt x="7941331" y="4696336"/>
                <a:pt x="7929094" y="4708578"/>
                <a:pt x="7913996" y="4708578"/>
              </a:cubicBezTo>
              <a:close/>
              <a:moveTo>
                <a:pt x="7980656" y="4708578"/>
              </a:moveTo>
              <a:cubicBezTo>
                <a:pt x="7965559" y="4708578"/>
                <a:pt x="7953311" y="4696336"/>
                <a:pt x="7953311" y="4681238"/>
              </a:cubicBezTo>
              <a:cubicBezTo>
                <a:pt x="7953311" y="4666140"/>
                <a:pt x="7965559" y="4653898"/>
                <a:pt x="7980656" y="4653898"/>
              </a:cubicBezTo>
              <a:cubicBezTo>
                <a:pt x="7995754" y="4653898"/>
                <a:pt x="8007991" y="4666140"/>
                <a:pt x="8007991" y="4681238"/>
              </a:cubicBezTo>
              <a:cubicBezTo>
                <a:pt x="8007991" y="4696336"/>
                <a:pt x="7995754" y="4708578"/>
                <a:pt x="7980656" y="4708578"/>
              </a:cubicBezTo>
              <a:close/>
              <a:moveTo>
                <a:pt x="8047318" y="4708578"/>
              </a:moveTo>
              <a:cubicBezTo>
                <a:pt x="8032220" y="4708578"/>
                <a:pt x="8019973" y="4696336"/>
                <a:pt x="8019973" y="4681238"/>
              </a:cubicBezTo>
              <a:cubicBezTo>
                <a:pt x="8019973" y="4666140"/>
                <a:pt x="8032220" y="4653898"/>
                <a:pt x="8047318" y="4653898"/>
              </a:cubicBezTo>
              <a:cubicBezTo>
                <a:pt x="8062415" y="4653898"/>
                <a:pt x="8074652" y="4666140"/>
                <a:pt x="8074652" y="4681238"/>
              </a:cubicBezTo>
              <a:cubicBezTo>
                <a:pt x="8074652" y="4696336"/>
                <a:pt x="8062415" y="4708578"/>
                <a:pt x="8047318" y="4708578"/>
              </a:cubicBezTo>
              <a:close/>
              <a:moveTo>
                <a:pt x="8113979" y="4708578"/>
              </a:moveTo>
              <a:cubicBezTo>
                <a:pt x="8098881" y="4708578"/>
                <a:pt x="8086634" y="4696336"/>
                <a:pt x="8086634" y="4681238"/>
              </a:cubicBezTo>
              <a:cubicBezTo>
                <a:pt x="8086634" y="4666140"/>
                <a:pt x="8098881" y="4653898"/>
                <a:pt x="8113979" y="4653898"/>
              </a:cubicBezTo>
              <a:cubicBezTo>
                <a:pt x="8129076" y="4653898"/>
                <a:pt x="8141313" y="4666140"/>
                <a:pt x="8141313" y="4681238"/>
              </a:cubicBezTo>
              <a:cubicBezTo>
                <a:pt x="8141313" y="4696336"/>
                <a:pt x="8129076" y="4708578"/>
                <a:pt x="8113979" y="4708578"/>
              </a:cubicBezTo>
              <a:close/>
              <a:moveTo>
                <a:pt x="8180639" y="4708578"/>
              </a:moveTo>
              <a:cubicBezTo>
                <a:pt x="8165541" y="4708578"/>
                <a:pt x="8153294" y="4696336"/>
                <a:pt x="8153294" y="4681238"/>
              </a:cubicBezTo>
              <a:cubicBezTo>
                <a:pt x="8153294" y="4666140"/>
                <a:pt x="8165541" y="4653898"/>
                <a:pt x="8180639" y="4653898"/>
              </a:cubicBezTo>
              <a:cubicBezTo>
                <a:pt x="8195737" y="4653898"/>
                <a:pt x="8207974" y="4666140"/>
                <a:pt x="8207974" y="4681238"/>
              </a:cubicBezTo>
              <a:cubicBezTo>
                <a:pt x="8207974" y="4696336"/>
                <a:pt x="8195737" y="4708578"/>
                <a:pt x="8180639" y="4708578"/>
              </a:cubicBezTo>
              <a:close/>
              <a:moveTo>
                <a:pt x="8247300" y="4708578"/>
              </a:moveTo>
              <a:cubicBezTo>
                <a:pt x="8232203" y="4708578"/>
                <a:pt x="8219955" y="4696336"/>
                <a:pt x="8219955" y="4681238"/>
              </a:cubicBezTo>
              <a:cubicBezTo>
                <a:pt x="8219955" y="4666140"/>
                <a:pt x="8232203" y="4653898"/>
                <a:pt x="8247300" y="4653898"/>
              </a:cubicBezTo>
              <a:cubicBezTo>
                <a:pt x="8262398" y="4653898"/>
                <a:pt x="8274635" y="4666140"/>
                <a:pt x="8274635" y="4681238"/>
              </a:cubicBezTo>
              <a:cubicBezTo>
                <a:pt x="8274635" y="4696336"/>
                <a:pt x="8262398" y="4708578"/>
                <a:pt x="8247300" y="4708578"/>
              </a:cubicBezTo>
              <a:close/>
              <a:moveTo>
                <a:pt x="8313962" y="4708578"/>
              </a:moveTo>
              <a:cubicBezTo>
                <a:pt x="8298864" y="4708578"/>
                <a:pt x="8286617" y="4696336"/>
                <a:pt x="8286617" y="4681238"/>
              </a:cubicBezTo>
              <a:cubicBezTo>
                <a:pt x="8286617" y="4666140"/>
                <a:pt x="8298864" y="4653898"/>
                <a:pt x="8313962" y="4653898"/>
              </a:cubicBezTo>
              <a:cubicBezTo>
                <a:pt x="8329059" y="4653898"/>
                <a:pt x="8341296" y="4666140"/>
                <a:pt x="8341296" y="4681238"/>
              </a:cubicBezTo>
              <a:cubicBezTo>
                <a:pt x="8341296" y="4696336"/>
                <a:pt x="8329059" y="4708578"/>
                <a:pt x="8313962" y="4708578"/>
              </a:cubicBezTo>
              <a:close/>
              <a:moveTo>
                <a:pt x="8380622" y="4708578"/>
              </a:moveTo>
              <a:cubicBezTo>
                <a:pt x="8365524" y="4708578"/>
                <a:pt x="8353277" y="4696336"/>
                <a:pt x="8353277" y="4681238"/>
              </a:cubicBezTo>
              <a:cubicBezTo>
                <a:pt x="8353277" y="4666140"/>
                <a:pt x="8365524" y="4653898"/>
                <a:pt x="8380622" y="4653898"/>
              </a:cubicBezTo>
              <a:cubicBezTo>
                <a:pt x="8395719" y="4653898"/>
                <a:pt x="8407956" y="4666140"/>
                <a:pt x="8407956" y="4681238"/>
              </a:cubicBezTo>
              <a:cubicBezTo>
                <a:pt x="8407956" y="4696336"/>
                <a:pt x="8395719" y="4708578"/>
                <a:pt x="8380622" y="4708578"/>
              </a:cubicBezTo>
              <a:close/>
              <a:moveTo>
                <a:pt x="8447283" y="4708578"/>
              </a:moveTo>
              <a:cubicBezTo>
                <a:pt x="8432185" y="4708578"/>
                <a:pt x="8419938" y="4696336"/>
                <a:pt x="8419938" y="4681238"/>
              </a:cubicBezTo>
              <a:cubicBezTo>
                <a:pt x="8419938" y="4666140"/>
                <a:pt x="8432185" y="4653898"/>
                <a:pt x="8447283" y="4653898"/>
              </a:cubicBezTo>
              <a:cubicBezTo>
                <a:pt x="8462381" y="4653898"/>
                <a:pt x="8474618" y="4666140"/>
                <a:pt x="8474618" y="4681238"/>
              </a:cubicBezTo>
              <a:cubicBezTo>
                <a:pt x="8474618" y="4696336"/>
                <a:pt x="8462381" y="4708578"/>
                <a:pt x="8447283" y="4708578"/>
              </a:cubicBezTo>
              <a:close/>
              <a:moveTo>
                <a:pt x="8513944" y="4708578"/>
              </a:moveTo>
              <a:cubicBezTo>
                <a:pt x="8498847" y="4708578"/>
                <a:pt x="8486599" y="4696336"/>
                <a:pt x="8486599" y="4681238"/>
              </a:cubicBezTo>
              <a:cubicBezTo>
                <a:pt x="8486599" y="4666140"/>
                <a:pt x="8498847" y="4653898"/>
                <a:pt x="8513944" y="4653898"/>
              </a:cubicBezTo>
              <a:cubicBezTo>
                <a:pt x="8529042" y="4653898"/>
                <a:pt x="8541279" y="4666140"/>
                <a:pt x="8541279" y="4681238"/>
              </a:cubicBezTo>
              <a:cubicBezTo>
                <a:pt x="8541279" y="4696336"/>
                <a:pt x="8529042" y="4708578"/>
                <a:pt x="8513944" y="4708578"/>
              </a:cubicBezTo>
              <a:close/>
              <a:moveTo>
                <a:pt x="8580605" y="4708578"/>
              </a:moveTo>
              <a:cubicBezTo>
                <a:pt x="8565507" y="4708578"/>
                <a:pt x="8553260" y="4696336"/>
                <a:pt x="8553260" y="4681238"/>
              </a:cubicBezTo>
              <a:cubicBezTo>
                <a:pt x="8553260" y="4666140"/>
                <a:pt x="8565507" y="4653898"/>
                <a:pt x="8580605" y="4653898"/>
              </a:cubicBezTo>
              <a:cubicBezTo>
                <a:pt x="8595702" y="4653898"/>
                <a:pt x="8607939" y="4666140"/>
                <a:pt x="8607939" y="4681238"/>
              </a:cubicBezTo>
              <a:cubicBezTo>
                <a:pt x="8607939" y="4696336"/>
                <a:pt x="8595702" y="4708578"/>
                <a:pt x="8580605" y="4708578"/>
              </a:cubicBezTo>
              <a:close/>
              <a:moveTo>
                <a:pt x="8647266" y="4708578"/>
              </a:moveTo>
              <a:cubicBezTo>
                <a:pt x="8632168" y="4708578"/>
                <a:pt x="8619921" y="4696336"/>
                <a:pt x="8619921" y="4681238"/>
              </a:cubicBezTo>
              <a:cubicBezTo>
                <a:pt x="8619921" y="4666140"/>
                <a:pt x="8632168" y="4653898"/>
                <a:pt x="8647266" y="4653898"/>
              </a:cubicBezTo>
              <a:cubicBezTo>
                <a:pt x="8662363" y="4653898"/>
                <a:pt x="8674600" y="4666140"/>
                <a:pt x="8674600" y="4681238"/>
              </a:cubicBezTo>
              <a:cubicBezTo>
                <a:pt x="8674600" y="4696336"/>
                <a:pt x="8662363" y="4708578"/>
                <a:pt x="8647266" y="4708578"/>
              </a:cubicBezTo>
              <a:close/>
              <a:moveTo>
                <a:pt x="8713927" y="4708578"/>
              </a:moveTo>
              <a:cubicBezTo>
                <a:pt x="8698829" y="4708578"/>
                <a:pt x="8686582" y="4696336"/>
                <a:pt x="8686582" y="4681238"/>
              </a:cubicBezTo>
              <a:cubicBezTo>
                <a:pt x="8686582" y="4666140"/>
                <a:pt x="8698829" y="4653898"/>
                <a:pt x="8713927" y="4653898"/>
              </a:cubicBezTo>
              <a:cubicBezTo>
                <a:pt x="8729025" y="4653898"/>
                <a:pt x="8741262" y="4666140"/>
                <a:pt x="8741262" y="4681238"/>
              </a:cubicBezTo>
              <a:cubicBezTo>
                <a:pt x="8741262" y="4696336"/>
                <a:pt x="8729025" y="4708578"/>
                <a:pt x="8713927" y="4708578"/>
              </a:cubicBezTo>
              <a:close/>
              <a:moveTo>
                <a:pt x="8780587" y="4708578"/>
              </a:moveTo>
              <a:cubicBezTo>
                <a:pt x="8765490" y="4708578"/>
                <a:pt x="8753242" y="4696336"/>
                <a:pt x="8753242" y="4681238"/>
              </a:cubicBezTo>
              <a:cubicBezTo>
                <a:pt x="8753242" y="4666140"/>
                <a:pt x="8765490" y="4653898"/>
                <a:pt x="8780587" y="4653898"/>
              </a:cubicBezTo>
              <a:cubicBezTo>
                <a:pt x="8795685" y="4653898"/>
                <a:pt x="8807922" y="4666140"/>
                <a:pt x="8807922" y="4681238"/>
              </a:cubicBezTo>
              <a:cubicBezTo>
                <a:pt x="8807922" y="4696336"/>
                <a:pt x="8795685" y="4708578"/>
                <a:pt x="8780587" y="4708578"/>
              </a:cubicBezTo>
              <a:close/>
              <a:moveTo>
                <a:pt x="8847249" y="4708578"/>
              </a:moveTo>
              <a:cubicBezTo>
                <a:pt x="8832151" y="4708578"/>
                <a:pt x="8819904" y="4696336"/>
                <a:pt x="8819904" y="4681238"/>
              </a:cubicBezTo>
              <a:cubicBezTo>
                <a:pt x="8819904" y="4666140"/>
                <a:pt x="8832151" y="4653898"/>
                <a:pt x="8847249" y="4653898"/>
              </a:cubicBezTo>
              <a:cubicBezTo>
                <a:pt x="8862346" y="4653898"/>
                <a:pt x="8874583" y="4666140"/>
                <a:pt x="8874583" y="4681238"/>
              </a:cubicBezTo>
              <a:cubicBezTo>
                <a:pt x="8874583" y="4696336"/>
                <a:pt x="8862346" y="4708578"/>
                <a:pt x="8847249" y="4708578"/>
              </a:cubicBezTo>
              <a:close/>
              <a:moveTo>
                <a:pt x="8913910" y="4708578"/>
              </a:moveTo>
              <a:cubicBezTo>
                <a:pt x="8898812" y="4708578"/>
                <a:pt x="8886565" y="4696336"/>
                <a:pt x="8886565" y="4681238"/>
              </a:cubicBezTo>
              <a:cubicBezTo>
                <a:pt x="8886565" y="4666140"/>
                <a:pt x="8898812" y="4653898"/>
                <a:pt x="8913910" y="4653898"/>
              </a:cubicBezTo>
              <a:cubicBezTo>
                <a:pt x="8929007" y="4653898"/>
                <a:pt x="8941244" y="4666140"/>
                <a:pt x="8941244" y="4681238"/>
              </a:cubicBezTo>
              <a:cubicBezTo>
                <a:pt x="8941244" y="4696336"/>
                <a:pt x="8929007" y="4708578"/>
                <a:pt x="8913910" y="4708578"/>
              </a:cubicBezTo>
              <a:close/>
              <a:moveTo>
                <a:pt x="9380536" y="4708578"/>
              </a:moveTo>
              <a:cubicBezTo>
                <a:pt x="9365438" y="4708578"/>
                <a:pt x="9353191" y="4696336"/>
                <a:pt x="9353191" y="4681238"/>
              </a:cubicBezTo>
              <a:cubicBezTo>
                <a:pt x="9353191" y="4666140"/>
                <a:pt x="9365438" y="4653898"/>
                <a:pt x="9380536" y="4653898"/>
              </a:cubicBezTo>
              <a:cubicBezTo>
                <a:pt x="9395633" y="4653898"/>
                <a:pt x="9407870" y="4666140"/>
                <a:pt x="9407870" y="4681238"/>
              </a:cubicBezTo>
              <a:cubicBezTo>
                <a:pt x="9407870" y="4696336"/>
                <a:pt x="9395633" y="4708578"/>
                <a:pt x="9380536" y="4708578"/>
              </a:cubicBezTo>
              <a:close/>
              <a:moveTo>
                <a:pt x="9447197" y="4708578"/>
              </a:moveTo>
              <a:cubicBezTo>
                <a:pt x="9432099" y="4708578"/>
                <a:pt x="9419852" y="4696336"/>
                <a:pt x="9419852" y="4681238"/>
              </a:cubicBezTo>
              <a:cubicBezTo>
                <a:pt x="9419852" y="4666140"/>
                <a:pt x="9432099" y="4653898"/>
                <a:pt x="9447197" y="4653898"/>
              </a:cubicBezTo>
              <a:cubicBezTo>
                <a:pt x="9462294" y="4653898"/>
                <a:pt x="9474531" y="4666140"/>
                <a:pt x="9474531" y="4681238"/>
              </a:cubicBezTo>
              <a:cubicBezTo>
                <a:pt x="9474531" y="4696336"/>
                <a:pt x="9462294" y="4708578"/>
                <a:pt x="9447197" y="4708578"/>
              </a:cubicBezTo>
              <a:close/>
              <a:moveTo>
                <a:pt x="2247815" y="4641949"/>
              </a:moveTo>
              <a:cubicBezTo>
                <a:pt x="2232717" y="4641949"/>
                <a:pt x="2220475" y="4629707"/>
                <a:pt x="2220475" y="4614609"/>
              </a:cubicBezTo>
              <a:cubicBezTo>
                <a:pt x="2220475" y="4599512"/>
                <a:pt x="2232717" y="4587270"/>
                <a:pt x="2247815" y="4587270"/>
              </a:cubicBezTo>
              <a:cubicBezTo>
                <a:pt x="2262912" y="4587270"/>
                <a:pt x="2275154" y="4599512"/>
                <a:pt x="2275154" y="4614609"/>
              </a:cubicBezTo>
              <a:cubicBezTo>
                <a:pt x="2275154" y="4629707"/>
                <a:pt x="2262912" y="4641949"/>
                <a:pt x="2247815" y="4641949"/>
              </a:cubicBezTo>
              <a:close/>
              <a:moveTo>
                <a:pt x="2314476" y="4641949"/>
              </a:moveTo>
              <a:cubicBezTo>
                <a:pt x="2299378" y="4641949"/>
                <a:pt x="2287136" y="4629707"/>
                <a:pt x="2287136" y="4614609"/>
              </a:cubicBezTo>
              <a:cubicBezTo>
                <a:pt x="2287136" y="4599512"/>
                <a:pt x="2299378" y="4587270"/>
                <a:pt x="2314476" y="4587270"/>
              </a:cubicBezTo>
              <a:cubicBezTo>
                <a:pt x="2329574" y="4587270"/>
                <a:pt x="2341816" y="4599512"/>
                <a:pt x="2341816" y="4614609"/>
              </a:cubicBezTo>
              <a:cubicBezTo>
                <a:pt x="2341816" y="4629707"/>
                <a:pt x="2329574" y="4641949"/>
                <a:pt x="2314476" y="4641949"/>
              </a:cubicBezTo>
              <a:close/>
              <a:moveTo>
                <a:pt x="2981085" y="4641949"/>
              </a:moveTo>
              <a:cubicBezTo>
                <a:pt x="2965988" y="4641949"/>
                <a:pt x="2953746" y="4629707"/>
                <a:pt x="2953746" y="4614609"/>
              </a:cubicBezTo>
              <a:cubicBezTo>
                <a:pt x="2953746" y="4599512"/>
                <a:pt x="2965988" y="4587270"/>
                <a:pt x="2981085" y="4587270"/>
              </a:cubicBezTo>
              <a:cubicBezTo>
                <a:pt x="2996183" y="4587270"/>
                <a:pt x="3008425" y="4599512"/>
                <a:pt x="3008425" y="4614609"/>
              </a:cubicBezTo>
              <a:cubicBezTo>
                <a:pt x="3008425" y="4629707"/>
                <a:pt x="2996183" y="4641949"/>
                <a:pt x="2981085" y="4641949"/>
              </a:cubicBezTo>
              <a:close/>
              <a:moveTo>
                <a:pt x="3047746" y="4641949"/>
              </a:moveTo>
              <a:cubicBezTo>
                <a:pt x="3032648" y="4641949"/>
                <a:pt x="3020406" y="4629707"/>
                <a:pt x="3020406" y="4614609"/>
              </a:cubicBezTo>
              <a:cubicBezTo>
                <a:pt x="3020406" y="4599512"/>
                <a:pt x="3032648" y="4587270"/>
                <a:pt x="3047746" y="4587270"/>
              </a:cubicBezTo>
              <a:cubicBezTo>
                <a:pt x="3062843" y="4587270"/>
                <a:pt x="3075085" y="4599512"/>
                <a:pt x="3075085" y="4614609"/>
              </a:cubicBezTo>
              <a:cubicBezTo>
                <a:pt x="3075085" y="4629707"/>
                <a:pt x="3062843" y="4641949"/>
                <a:pt x="3047746" y="4641949"/>
              </a:cubicBezTo>
              <a:close/>
              <a:moveTo>
                <a:pt x="3114407" y="4641949"/>
              </a:moveTo>
              <a:cubicBezTo>
                <a:pt x="3099309" y="4641949"/>
                <a:pt x="3087067" y="4629707"/>
                <a:pt x="3087067" y="4614609"/>
              </a:cubicBezTo>
              <a:cubicBezTo>
                <a:pt x="3087067" y="4599512"/>
                <a:pt x="3099309" y="4587270"/>
                <a:pt x="3114407" y="4587270"/>
              </a:cubicBezTo>
              <a:cubicBezTo>
                <a:pt x="3129505" y="4587270"/>
                <a:pt x="3141747" y="4599512"/>
                <a:pt x="3141747" y="4614609"/>
              </a:cubicBezTo>
              <a:cubicBezTo>
                <a:pt x="3141747" y="4629707"/>
                <a:pt x="3129505" y="4641949"/>
                <a:pt x="3114407" y="4641949"/>
              </a:cubicBezTo>
              <a:close/>
              <a:moveTo>
                <a:pt x="3181068" y="4641949"/>
              </a:moveTo>
              <a:cubicBezTo>
                <a:pt x="3165971" y="4641949"/>
                <a:pt x="3153728" y="4629707"/>
                <a:pt x="3153728" y="4614609"/>
              </a:cubicBezTo>
              <a:cubicBezTo>
                <a:pt x="3153728" y="4599512"/>
                <a:pt x="3165971" y="4587270"/>
                <a:pt x="3181068" y="4587270"/>
              </a:cubicBezTo>
              <a:cubicBezTo>
                <a:pt x="3196166" y="4587270"/>
                <a:pt x="3208408" y="4599512"/>
                <a:pt x="3208408" y="4614609"/>
              </a:cubicBezTo>
              <a:cubicBezTo>
                <a:pt x="3208408" y="4629707"/>
                <a:pt x="3196166" y="4641949"/>
                <a:pt x="3181068" y="4641949"/>
              </a:cubicBezTo>
              <a:close/>
              <a:moveTo>
                <a:pt x="3247728" y="4641949"/>
              </a:moveTo>
              <a:cubicBezTo>
                <a:pt x="3232631" y="4641949"/>
                <a:pt x="3220389" y="4629707"/>
                <a:pt x="3220389" y="4614609"/>
              </a:cubicBezTo>
              <a:cubicBezTo>
                <a:pt x="3220389" y="4599512"/>
                <a:pt x="3232631" y="4587270"/>
                <a:pt x="3247728" y="4587270"/>
              </a:cubicBezTo>
              <a:cubicBezTo>
                <a:pt x="3262826" y="4587270"/>
                <a:pt x="3275068" y="4599512"/>
                <a:pt x="3275068" y="4614609"/>
              </a:cubicBezTo>
              <a:cubicBezTo>
                <a:pt x="3275068" y="4629707"/>
                <a:pt x="3262826" y="4641949"/>
                <a:pt x="3247728" y="4641949"/>
              </a:cubicBezTo>
              <a:close/>
              <a:moveTo>
                <a:pt x="3314390" y="4641949"/>
              </a:moveTo>
              <a:cubicBezTo>
                <a:pt x="3299292" y="4641949"/>
                <a:pt x="3287050" y="4629707"/>
                <a:pt x="3287050" y="4614609"/>
              </a:cubicBezTo>
              <a:cubicBezTo>
                <a:pt x="3287050" y="4599512"/>
                <a:pt x="3299292" y="4587270"/>
                <a:pt x="3314390" y="4587270"/>
              </a:cubicBezTo>
              <a:cubicBezTo>
                <a:pt x="3329487" y="4587270"/>
                <a:pt x="3341729" y="4599512"/>
                <a:pt x="3341729" y="4614609"/>
              </a:cubicBezTo>
              <a:cubicBezTo>
                <a:pt x="3341729" y="4629707"/>
                <a:pt x="3329487" y="4641949"/>
                <a:pt x="3314390" y="4641949"/>
              </a:cubicBezTo>
              <a:close/>
              <a:moveTo>
                <a:pt x="3381051" y="4641949"/>
              </a:moveTo>
              <a:cubicBezTo>
                <a:pt x="3365953" y="4641949"/>
                <a:pt x="3353711" y="4629707"/>
                <a:pt x="3353711" y="4614609"/>
              </a:cubicBezTo>
              <a:cubicBezTo>
                <a:pt x="3353711" y="4599512"/>
                <a:pt x="3365953" y="4587270"/>
                <a:pt x="3381051" y="4587270"/>
              </a:cubicBezTo>
              <a:cubicBezTo>
                <a:pt x="3396149" y="4587270"/>
                <a:pt x="3408391" y="4599512"/>
                <a:pt x="3408391" y="4614609"/>
              </a:cubicBezTo>
              <a:cubicBezTo>
                <a:pt x="3408391" y="4629707"/>
                <a:pt x="3396149" y="4641949"/>
                <a:pt x="3381051" y="4641949"/>
              </a:cubicBezTo>
              <a:close/>
              <a:moveTo>
                <a:pt x="3447711" y="4641949"/>
              </a:moveTo>
              <a:cubicBezTo>
                <a:pt x="3432614" y="4641949"/>
                <a:pt x="3420371" y="4629707"/>
                <a:pt x="3420371" y="4614609"/>
              </a:cubicBezTo>
              <a:cubicBezTo>
                <a:pt x="3420371" y="4599512"/>
                <a:pt x="3432614" y="4587270"/>
                <a:pt x="3447711" y="4587270"/>
              </a:cubicBezTo>
              <a:cubicBezTo>
                <a:pt x="3462809" y="4587270"/>
                <a:pt x="3475051" y="4599512"/>
                <a:pt x="3475051" y="4614609"/>
              </a:cubicBezTo>
              <a:cubicBezTo>
                <a:pt x="3475051" y="4629707"/>
                <a:pt x="3462809" y="4641949"/>
                <a:pt x="3447711" y="4641949"/>
              </a:cubicBezTo>
              <a:close/>
              <a:moveTo>
                <a:pt x="3514372" y="4641949"/>
              </a:moveTo>
              <a:cubicBezTo>
                <a:pt x="3499275" y="4641949"/>
                <a:pt x="3487033" y="4629707"/>
                <a:pt x="3487033" y="4614609"/>
              </a:cubicBezTo>
              <a:cubicBezTo>
                <a:pt x="3487033" y="4599512"/>
                <a:pt x="3499275" y="4587270"/>
                <a:pt x="3514372" y="4587270"/>
              </a:cubicBezTo>
              <a:cubicBezTo>
                <a:pt x="3529470" y="4587270"/>
                <a:pt x="3541712" y="4599512"/>
                <a:pt x="3541712" y="4614609"/>
              </a:cubicBezTo>
              <a:cubicBezTo>
                <a:pt x="3541712" y="4629707"/>
                <a:pt x="3529470" y="4641949"/>
                <a:pt x="3514372" y="4641949"/>
              </a:cubicBezTo>
              <a:close/>
              <a:moveTo>
                <a:pt x="3581034" y="4641949"/>
              </a:moveTo>
              <a:cubicBezTo>
                <a:pt x="3565936" y="4641949"/>
                <a:pt x="3553694" y="4629707"/>
                <a:pt x="3553694" y="4614609"/>
              </a:cubicBezTo>
              <a:cubicBezTo>
                <a:pt x="3553694" y="4599512"/>
                <a:pt x="3565936" y="4587270"/>
                <a:pt x="3581034" y="4587270"/>
              </a:cubicBezTo>
              <a:cubicBezTo>
                <a:pt x="3596131" y="4587270"/>
                <a:pt x="3608373" y="4599512"/>
                <a:pt x="3608373" y="4614609"/>
              </a:cubicBezTo>
              <a:cubicBezTo>
                <a:pt x="3608373" y="4629707"/>
                <a:pt x="3596131" y="4641949"/>
                <a:pt x="3581034" y="4641949"/>
              </a:cubicBezTo>
              <a:close/>
              <a:moveTo>
                <a:pt x="3647694" y="4641949"/>
              </a:moveTo>
              <a:cubicBezTo>
                <a:pt x="3632596" y="4641949"/>
                <a:pt x="3620354" y="4629707"/>
                <a:pt x="3620354" y="4614609"/>
              </a:cubicBezTo>
              <a:cubicBezTo>
                <a:pt x="3620354" y="4599512"/>
                <a:pt x="3632596" y="4587270"/>
                <a:pt x="3647694" y="4587270"/>
              </a:cubicBezTo>
              <a:cubicBezTo>
                <a:pt x="3662792" y="4587270"/>
                <a:pt x="3675034" y="4599512"/>
                <a:pt x="3675034" y="4614609"/>
              </a:cubicBezTo>
              <a:cubicBezTo>
                <a:pt x="3675034" y="4629707"/>
                <a:pt x="3662792" y="4641949"/>
                <a:pt x="3647694" y="4641949"/>
              </a:cubicBezTo>
              <a:close/>
              <a:moveTo>
                <a:pt x="3714355" y="4641949"/>
              </a:moveTo>
              <a:cubicBezTo>
                <a:pt x="3699258" y="4641949"/>
                <a:pt x="3687015" y="4629707"/>
                <a:pt x="3687015" y="4614609"/>
              </a:cubicBezTo>
              <a:cubicBezTo>
                <a:pt x="3687015" y="4599512"/>
                <a:pt x="3699258" y="4587270"/>
                <a:pt x="3714355" y="4587270"/>
              </a:cubicBezTo>
              <a:cubicBezTo>
                <a:pt x="3729453" y="4587270"/>
                <a:pt x="3741695" y="4599512"/>
                <a:pt x="3741695" y="4614609"/>
              </a:cubicBezTo>
              <a:cubicBezTo>
                <a:pt x="3741695" y="4629707"/>
                <a:pt x="3729453" y="4641949"/>
                <a:pt x="3714355" y="4641949"/>
              </a:cubicBezTo>
              <a:close/>
              <a:moveTo>
                <a:pt x="3847677" y="4641949"/>
              </a:moveTo>
              <a:cubicBezTo>
                <a:pt x="3832579" y="4641949"/>
                <a:pt x="3820337" y="4629707"/>
                <a:pt x="3820337" y="4614609"/>
              </a:cubicBezTo>
              <a:cubicBezTo>
                <a:pt x="3820337" y="4599512"/>
                <a:pt x="3832579" y="4587270"/>
                <a:pt x="3847677" y="4587270"/>
              </a:cubicBezTo>
              <a:cubicBezTo>
                <a:pt x="3862774" y="4587270"/>
                <a:pt x="3875016" y="4599512"/>
                <a:pt x="3875016" y="4614609"/>
              </a:cubicBezTo>
              <a:cubicBezTo>
                <a:pt x="3875016" y="4629707"/>
                <a:pt x="3862774" y="4641949"/>
                <a:pt x="3847677" y="4641949"/>
              </a:cubicBezTo>
              <a:close/>
              <a:moveTo>
                <a:pt x="4314303" y="4641949"/>
              </a:moveTo>
              <a:cubicBezTo>
                <a:pt x="4299206" y="4641949"/>
                <a:pt x="4286964" y="4629707"/>
                <a:pt x="4286964" y="4614609"/>
              </a:cubicBezTo>
              <a:cubicBezTo>
                <a:pt x="4286964" y="4599512"/>
                <a:pt x="4299206" y="4587270"/>
                <a:pt x="4314303" y="4587270"/>
              </a:cubicBezTo>
              <a:cubicBezTo>
                <a:pt x="4329401" y="4587270"/>
                <a:pt x="4341643" y="4599512"/>
                <a:pt x="4341643" y="4614609"/>
              </a:cubicBezTo>
              <a:cubicBezTo>
                <a:pt x="4341643" y="4629707"/>
                <a:pt x="4329401" y="4641949"/>
                <a:pt x="4314303" y="4641949"/>
              </a:cubicBezTo>
              <a:close/>
              <a:moveTo>
                <a:pt x="4514286" y="4641949"/>
              </a:moveTo>
              <a:cubicBezTo>
                <a:pt x="4499189" y="4641949"/>
                <a:pt x="4486946" y="4629707"/>
                <a:pt x="4486946" y="4614609"/>
              </a:cubicBezTo>
              <a:cubicBezTo>
                <a:pt x="4486946" y="4599512"/>
                <a:pt x="4499189" y="4587270"/>
                <a:pt x="4514286" y="4587270"/>
              </a:cubicBezTo>
              <a:cubicBezTo>
                <a:pt x="4529384" y="4587270"/>
                <a:pt x="4541626" y="4599512"/>
                <a:pt x="4541626" y="4614609"/>
              </a:cubicBezTo>
              <a:cubicBezTo>
                <a:pt x="4541626" y="4629707"/>
                <a:pt x="4529384" y="4641949"/>
                <a:pt x="4514286" y="4641949"/>
              </a:cubicBezTo>
              <a:close/>
              <a:moveTo>
                <a:pt x="4914252" y="4641949"/>
              </a:moveTo>
              <a:cubicBezTo>
                <a:pt x="4899154" y="4641949"/>
                <a:pt x="4886912" y="4629707"/>
                <a:pt x="4886912" y="4614609"/>
              </a:cubicBezTo>
              <a:cubicBezTo>
                <a:pt x="4886912" y="4599512"/>
                <a:pt x="4899154" y="4587270"/>
                <a:pt x="4914252" y="4587270"/>
              </a:cubicBezTo>
              <a:cubicBezTo>
                <a:pt x="4929349" y="4587270"/>
                <a:pt x="4941591" y="4599512"/>
                <a:pt x="4941591" y="4614609"/>
              </a:cubicBezTo>
              <a:cubicBezTo>
                <a:pt x="4941591" y="4629707"/>
                <a:pt x="4929349" y="4641949"/>
                <a:pt x="4914252" y="4641949"/>
              </a:cubicBezTo>
              <a:close/>
              <a:moveTo>
                <a:pt x="4980913" y="4641949"/>
              </a:moveTo>
              <a:cubicBezTo>
                <a:pt x="4965815" y="4641949"/>
                <a:pt x="4953573" y="4629707"/>
                <a:pt x="4953573" y="4614609"/>
              </a:cubicBezTo>
              <a:cubicBezTo>
                <a:pt x="4953573" y="4599512"/>
                <a:pt x="4965815" y="4587270"/>
                <a:pt x="4980913" y="4587270"/>
              </a:cubicBezTo>
              <a:cubicBezTo>
                <a:pt x="4996011" y="4587270"/>
                <a:pt x="5008253" y="4599512"/>
                <a:pt x="5008253" y="4614609"/>
              </a:cubicBezTo>
              <a:cubicBezTo>
                <a:pt x="5008253" y="4629707"/>
                <a:pt x="4996011" y="4641949"/>
                <a:pt x="4980913" y="4641949"/>
              </a:cubicBezTo>
              <a:close/>
              <a:moveTo>
                <a:pt x="5514200" y="4641949"/>
              </a:moveTo>
              <a:cubicBezTo>
                <a:pt x="5499102" y="4641949"/>
                <a:pt x="5486860" y="4629707"/>
                <a:pt x="5486860" y="4614609"/>
              </a:cubicBezTo>
              <a:cubicBezTo>
                <a:pt x="5486860" y="4599512"/>
                <a:pt x="5499102" y="4587270"/>
                <a:pt x="5514200" y="4587270"/>
              </a:cubicBezTo>
              <a:cubicBezTo>
                <a:pt x="5529298" y="4587270"/>
                <a:pt x="5541540" y="4599512"/>
                <a:pt x="5541540" y="4614609"/>
              </a:cubicBezTo>
              <a:cubicBezTo>
                <a:pt x="5541540" y="4629707"/>
                <a:pt x="5529298" y="4641949"/>
                <a:pt x="5514200" y="4641949"/>
              </a:cubicBezTo>
              <a:close/>
              <a:moveTo>
                <a:pt x="6180812" y="4641949"/>
              </a:moveTo>
              <a:cubicBezTo>
                <a:pt x="6165714" y="4641949"/>
                <a:pt x="6153467" y="4629707"/>
                <a:pt x="6153467" y="4614609"/>
              </a:cubicBezTo>
              <a:cubicBezTo>
                <a:pt x="6153467" y="4599512"/>
                <a:pt x="6165714" y="4587270"/>
                <a:pt x="6180812" y="4587270"/>
              </a:cubicBezTo>
              <a:cubicBezTo>
                <a:pt x="6195909" y="4587270"/>
                <a:pt x="6208146" y="4599512"/>
                <a:pt x="6208146" y="4614609"/>
              </a:cubicBezTo>
              <a:cubicBezTo>
                <a:pt x="6208146" y="4629707"/>
                <a:pt x="6195909" y="4641949"/>
                <a:pt x="6180812" y="4641949"/>
              </a:cubicBezTo>
              <a:close/>
              <a:moveTo>
                <a:pt x="6247473" y="4641949"/>
              </a:moveTo>
              <a:cubicBezTo>
                <a:pt x="6232375" y="4641949"/>
                <a:pt x="6220128" y="4629707"/>
                <a:pt x="6220128" y="4614609"/>
              </a:cubicBezTo>
              <a:cubicBezTo>
                <a:pt x="6220128" y="4599512"/>
                <a:pt x="6232375" y="4587270"/>
                <a:pt x="6247473" y="4587270"/>
              </a:cubicBezTo>
              <a:cubicBezTo>
                <a:pt x="6262570" y="4587270"/>
                <a:pt x="6274807" y="4599512"/>
                <a:pt x="6274807" y="4614609"/>
              </a:cubicBezTo>
              <a:cubicBezTo>
                <a:pt x="6274807" y="4629707"/>
                <a:pt x="6262570" y="4641949"/>
                <a:pt x="6247473" y="4641949"/>
              </a:cubicBezTo>
              <a:close/>
              <a:moveTo>
                <a:pt x="6447456" y="4641949"/>
              </a:moveTo>
              <a:cubicBezTo>
                <a:pt x="6432358" y="4641949"/>
                <a:pt x="6420111" y="4629707"/>
                <a:pt x="6420111" y="4614609"/>
              </a:cubicBezTo>
              <a:cubicBezTo>
                <a:pt x="6420111" y="4599512"/>
                <a:pt x="6432358" y="4587270"/>
                <a:pt x="6447456" y="4587270"/>
              </a:cubicBezTo>
              <a:cubicBezTo>
                <a:pt x="6462553" y="4587270"/>
                <a:pt x="6474790" y="4599512"/>
                <a:pt x="6474790" y="4614609"/>
              </a:cubicBezTo>
              <a:cubicBezTo>
                <a:pt x="6474790" y="4629707"/>
                <a:pt x="6462553" y="4641949"/>
                <a:pt x="6447456" y="4641949"/>
              </a:cubicBezTo>
              <a:close/>
              <a:moveTo>
                <a:pt x="6514116" y="4641949"/>
              </a:moveTo>
              <a:cubicBezTo>
                <a:pt x="6499018" y="4641949"/>
                <a:pt x="6486771" y="4629707"/>
                <a:pt x="6486771" y="4614609"/>
              </a:cubicBezTo>
              <a:cubicBezTo>
                <a:pt x="6486771" y="4599512"/>
                <a:pt x="6499018" y="4587270"/>
                <a:pt x="6514116" y="4587270"/>
              </a:cubicBezTo>
              <a:cubicBezTo>
                <a:pt x="6529213" y="4587270"/>
                <a:pt x="6541450" y="4599512"/>
                <a:pt x="6541450" y="4614609"/>
              </a:cubicBezTo>
              <a:cubicBezTo>
                <a:pt x="6541450" y="4629707"/>
                <a:pt x="6529213" y="4641949"/>
                <a:pt x="6514116" y="4641949"/>
              </a:cubicBezTo>
              <a:close/>
              <a:moveTo>
                <a:pt x="6580777" y="4641949"/>
              </a:moveTo>
              <a:cubicBezTo>
                <a:pt x="6565679" y="4641949"/>
                <a:pt x="6553432" y="4629707"/>
                <a:pt x="6553432" y="4614609"/>
              </a:cubicBezTo>
              <a:cubicBezTo>
                <a:pt x="6553432" y="4599512"/>
                <a:pt x="6565679" y="4587270"/>
                <a:pt x="6580777" y="4587270"/>
              </a:cubicBezTo>
              <a:cubicBezTo>
                <a:pt x="6595875" y="4587270"/>
                <a:pt x="6608112" y="4599512"/>
                <a:pt x="6608112" y="4614609"/>
              </a:cubicBezTo>
              <a:cubicBezTo>
                <a:pt x="6608112" y="4629707"/>
                <a:pt x="6595875" y="4641949"/>
                <a:pt x="6580777" y="4641949"/>
              </a:cubicBezTo>
              <a:close/>
              <a:moveTo>
                <a:pt x="6714100" y="4641949"/>
              </a:moveTo>
              <a:cubicBezTo>
                <a:pt x="6699002" y="4641949"/>
                <a:pt x="6686755" y="4629707"/>
                <a:pt x="6686755" y="4614609"/>
              </a:cubicBezTo>
              <a:cubicBezTo>
                <a:pt x="6686755" y="4599512"/>
                <a:pt x="6699002" y="4587270"/>
                <a:pt x="6714100" y="4587270"/>
              </a:cubicBezTo>
              <a:cubicBezTo>
                <a:pt x="6729197" y="4587270"/>
                <a:pt x="6741434" y="4599512"/>
                <a:pt x="6741434" y="4614609"/>
              </a:cubicBezTo>
              <a:cubicBezTo>
                <a:pt x="6741434" y="4629707"/>
                <a:pt x="6729197" y="4641949"/>
                <a:pt x="6714100" y="4641949"/>
              </a:cubicBezTo>
              <a:close/>
              <a:moveTo>
                <a:pt x="6780760" y="4641949"/>
              </a:moveTo>
              <a:cubicBezTo>
                <a:pt x="6765662" y="4641949"/>
                <a:pt x="6753415" y="4629707"/>
                <a:pt x="6753415" y="4614609"/>
              </a:cubicBezTo>
              <a:cubicBezTo>
                <a:pt x="6753415" y="4599512"/>
                <a:pt x="6765662" y="4587270"/>
                <a:pt x="6780760" y="4587270"/>
              </a:cubicBezTo>
              <a:cubicBezTo>
                <a:pt x="6795857" y="4587270"/>
                <a:pt x="6808094" y="4599512"/>
                <a:pt x="6808094" y="4614609"/>
              </a:cubicBezTo>
              <a:cubicBezTo>
                <a:pt x="6808094" y="4629707"/>
                <a:pt x="6795857" y="4641949"/>
                <a:pt x="6780760" y="4641949"/>
              </a:cubicBezTo>
              <a:close/>
              <a:moveTo>
                <a:pt x="6847421" y="4641949"/>
              </a:moveTo>
              <a:cubicBezTo>
                <a:pt x="6832323" y="4641949"/>
                <a:pt x="6820076" y="4629707"/>
                <a:pt x="6820076" y="4614609"/>
              </a:cubicBezTo>
              <a:cubicBezTo>
                <a:pt x="6820076" y="4599512"/>
                <a:pt x="6832323" y="4587270"/>
                <a:pt x="6847421" y="4587270"/>
              </a:cubicBezTo>
              <a:cubicBezTo>
                <a:pt x="6862519" y="4587270"/>
                <a:pt x="6874756" y="4599512"/>
                <a:pt x="6874756" y="4614609"/>
              </a:cubicBezTo>
              <a:cubicBezTo>
                <a:pt x="6874756" y="4629707"/>
                <a:pt x="6862519" y="4641949"/>
                <a:pt x="6847421" y="4641949"/>
              </a:cubicBezTo>
              <a:close/>
              <a:moveTo>
                <a:pt x="6914082" y="4641949"/>
              </a:moveTo>
              <a:cubicBezTo>
                <a:pt x="6898985" y="4641949"/>
                <a:pt x="6886737" y="4629707"/>
                <a:pt x="6886737" y="4614609"/>
              </a:cubicBezTo>
              <a:cubicBezTo>
                <a:pt x="6886737" y="4599512"/>
                <a:pt x="6898985" y="4587270"/>
                <a:pt x="6914082" y="4587270"/>
              </a:cubicBezTo>
              <a:cubicBezTo>
                <a:pt x="6929180" y="4587270"/>
                <a:pt x="6941417" y="4599512"/>
                <a:pt x="6941417" y="4614609"/>
              </a:cubicBezTo>
              <a:cubicBezTo>
                <a:pt x="6941417" y="4629707"/>
                <a:pt x="6929180" y="4641949"/>
                <a:pt x="6914082" y="4641949"/>
              </a:cubicBezTo>
              <a:close/>
              <a:moveTo>
                <a:pt x="6980743" y="4641949"/>
              </a:moveTo>
              <a:cubicBezTo>
                <a:pt x="6965645" y="4641949"/>
                <a:pt x="6953398" y="4629707"/>
                <a:pt x="6953398" y="4614609"/>
              </a:cubicBezTo>
              <a:cubicBezTo>
                <a:pt x="6953398" y="4599512"/>
                <a:pt x="6965645" y="4587270"/>
                <a:pt x="6980743" y="4587270"/>
              </a:cubicBezTo>
              <a:cubicBezTo>
                <a:pt x="6995840" y="4587270"/>
                <a:pt x="7008077" y="4599512"/>
                <a:pt x="7008077" y="4614609"/>
              </a:cubicBezTo>
              <a:cubicBezTo>
                <a:pt x="7008077" y="4629707"/>
                <a:pt x="6995840" y="4641949"/>
                <a:pt x="6980743" y="4641949"/>
              </a:cubicBezTo>
              <a:close/>
              <a:moveTo>
                <a:pt x="7047404" y="4641949"/>
              </a:moveTo>
              <a:cubicBezTo>
                <a:pt x="7032306" y="4641949"/>
                <a:pt x="7020059" y="4629707"/>
                <a:pt x="7020059" y="4614609"/>
              </a:cubicBezTo>
              <a:cubicBezTo>
                <a:pt x="7020059" y="4599512"/>
                <a:pt x="7032306" y="4587270"/>
                <a:pt x="7047404" y="4587270"/>
              </a:cubicBezTo>
              <a:cubicBezTo>
                <a:pt x="7062501" y="4587270"/>
                <a:pt x="7074738" y="4599512"/>
                <a:pt x="7074738" y="4614609"/>
              </a:cubicBezTo>
              <a:cubicBezTo>
                <a:pt x="7074738" y="4629707"/>
                <a:pt x="7062501" y="4641949"/>
                <a:pt x="7047404" y="4641949"/>
              </a:cubicBezTo>
              <a:close/>
              <a:moveTo>
                <a:pt x="7114065" y="4641949"/>
              </a:moveTo>
              <a:cubicBezTo>
                <a:pt x="7098967" y="4641949"/>
                <a:pt x="7086720" y="4629707"/>
                <a:pt x="7086720" y="4614609"/>
              </a:cubicBezTo>
              <a:cubicBezTo>
                <a:pt x="7086720" y="4599512"/>
                <a:pt x="7098967" y="4587270"/>
                <a:pt x="7114065" y="4587270"/>
              </a:cubicBezTo>
              <a:cubicBezTo>
                <a:pt x="7129163" y="4587270"/>
                <a:pt x="7141400" y="4599512"/>
                <a:pt x="7141400" y="4614609"/>
              </a:cubicBezTo>
              <a:cubicBezTo>
                <a:pt x="7141400" y="4629707"/>
                <a:pt x="7129163" y="4641949"/>
                <a:pt x="7114065" y="4641949"/>
              </a:cubicBezTo>
              <a:close/>
              <a:moveTo>
                <a:pt x="7180725" y="4641949"/>
              </a:moveTo>
              <a:cubicBezTo>
                <a:pt x="7165628" y="4641949"/>
                <a:pt x="7153380" y="4629707"/>
                <a:pt x="7153380" y="4614609"/>
              </a:cubicBezTo>
              <a:cubicBezTo>
                <a:pt x="7153380" y="4599512"/>
                <a:pt x="7165628" y="4587270"/>
                <a:pt x="7180725" y="4587270"/>
              </a:cubicBezTo>
              <a:cubicBezTo>
                <a:pt x="7195823" y="4587270"/>
                <a:pt x="7208060" y="4599512"/>
                <a:pt x="7208060" y="4614609"/>
              </a:cubicBezTo>
              <a:cubicBezTo>
                <a:pt x="7208060" y="4629707"/>
                <a:pt x="7195823" y="4641949"/>
                <a:pt x="7180725" y="4641949"/>
              </a:cubicBezTo>
              <a:close/>
              <a:moveTo>
                <a:pt x="7247387" y="4641949"/>
              </a:moveTo>
              <a:cubicBezTo>
                <a:pt x="7232289" y="4641949"/>
                <a:pt x="7220042" y="4629707"/>
                <a:pt x="7220042" y="4614609"/>
              </a:cubicBezTo>
              <a:cubicBezTo>
                <a:pt x="7220042" y="4599512"/>
                <a:pt x="7232289" y="4587270"/>
                <a:pt x="7247387" y="4587270"/>
              </a:cubicBezTo>
              <a:cubicBezTo>
                <a:pt x="7262484" y="4587270"/>
                <a:pt x="7274721" y="4599512"/>
                <a:pt x="7274721" y="4614609"/>
              </a:cubicBezTo>
              <a:cubicBezTo>
                <a:pt x="7274721" y="4629707"/>
                <a:pt x="7262484" y="4641949"/>
                <a:pt x="7247387" y="4641949"/>
              </a:cubicBezTo>
              <a:close/>
              <a:moveTo>
                <a:pt x="7314048" y="4641949"/>
              </a:moveTo>
              <a:cubicBezTo>
                <a:pt x="7298950" y="4641949"/>
                <a:pt x="7286703" y="4629707"/>
                <a:pt x="7286703" y="4614609"/>
              </a:cubicBezTo>
              <a:cubicBezTo>
                <a:pt x="7286703" y="4599512"/>
                <a:pt x="7298950" y="4587270"/>
                <a:pt x="7314048" y="4587270"/>
              </a:cubicBezTo>
              <a:cubicBezTo>
                <a:pt x="7329145" y="4587270"/>
                <a:pt x="7341382" y="4599512"/>
                <a:pt x="7341382" y="4614609"/>
              </a:cubicBezTo>
              <a:cubicBezTo>
                <a:pt x="7341382" y="4629707"/>
                <a:pt x="7329145" y="4641949"/>
                <a:pt x="7314048" y="4641949"/>
              </a:cubicBezTo>
              <a:close/>
              <a:moveTo>
                <a:pt x="7380708" y="4641949"/>
              </a:moveTo>
              <a:cubicBezTo>
                <a:pt x="7365610" y="4641949"/>
                <a:pt x="7353363" y="4629707"/>
                <a:pt x="7353363" y="4614609"/>
              </a:cubicBezTo>
              <a:cubicBezTo>
                <a:pt x="7353363" y="4599512"/>
                <a:pt x="7365610" y="4587270"/>
                <a:pt x="7380708" y="4587270"/>
              </a:cubicBezTo>
              <a:cubicBezTo>
                <a:pt x="7395806" y="4587270"/>
                <a:pt x="7408043" y="4599512"/>
                <a:pt x="7408043" y="4614609"/>
              </a:cubicBezTo>
              <a:cubicBezTo>
                <a:pt x="7408043" y="4629707"/>
                <a:pt x="7395806" y="4641949"/>
                <a:pt x="7380708" y="4641949"/>
              </a:cubicBezTo>
              <a:close/>
              <a:moveTo>
                <a:pt x="7447369" y="4641949"/>
              </a:moveTo>
              <a:cubicBezTo>
                <a:pt x="7432272" y="4641949"/>
                <a:pt x="7420024" y="4629707"/>
                <a:pt x="7420024" y="4614609"/>
              </a:cubicBezTo>
              <a:cubicBezTo>
                <a:pt x="7420024" y="4599512"/>
                <a:pt x="7432272" y="4587270"/>
                <a:pt x="7447369" y="4587270"/>
              </a:cubicBezTo>
              <a:cubicBezTo>
                <a:pt x="7462467" y="4587270"/>
                <a:pt x="7474704" y="4599512"/>
                <a:pt x="7474704" y="4614609"/>
              </a:cubicBezTo>
              <a:cubicBezTo>
                <a:pt x="7474704" y="4629707"/>
                <a:pt x="7462467" y="4641949"/>
                <a:pt x="7447369" y="4641949"/>
              </a:cubicBezTo>
              <a:close/>
              <a:moveTo>
                <a:pt x="7514031" y="4641949"/>
              </a:moveTo>
              <a:cubicBezTo>
                <a:pt x="7498933" y="4641949"/>
                <a:pt x="7486686" y="4629707"/>
                <a:pt x="7486686" y="4614609"/>
              </a:cubicBezTo>
              <a:cubicBezTo>
                <a:pt x="7486686" y="4599512"/>
                <a:pt x="7498933" y="4587270"/>
                <a:pt x="7514031" y="4587270"/>
              </a:cubicBezTo>
              <a:cubicBezTo>
                <a:pt x="7529128" y="4587270"/>
                <a:pt x="7541365" y="4599512"/>
                <a:pt x="7541365" y="4614609"/>
              </a:cubicBezTo>
              <a:cubicBezTo>
                <a:pt x="7541365" y="4629707"/>
                <a:pt x="7529128" y="4641949"/>
                <a:pt x="7514031" y="4641949"/>
              </a:cubicBezTo>
              <a:close/>
              <a:moveTo>
                <a:pt x="7580691" y="4641949"/>
              </a:moveTo>
              <a:cubicBezTo>
                <a:pt x="7565593" y="4641949"/>
                <a:pt x="7553346" y="4629707"/>
                <a:pt x="7553346" y="4614609"/>
              </a:cubicBezTo>
              <a:cubicBezTo>
                <a:pt x="7553346" y="4599512"/>
                <a:pt x="7565593" y="4587270"/>
                <a:pt x="7580691" y="4587270"/>
              </a:cubicBezTo>
              <a:cubicBezTo>
                <a:pt x="7595788" y="4587270"/>
                <a:pt x="7608025" y="4599512"/>
                <a:pt x="7608025" y="4614609"/>
              </a:cubicBezTo>
              <a:cubicBezTo>
                <a:pt x="7608025" y="4629707"/>
                <a:pt x="7595788" y="4641949"/>
                <a:pt x="7580691" y="4641949"/>
              </a:cubicBezTo>
              <a:close/>
              <a:moveTo>
                <a:pt x="7647352" y="4641949"/>
              </a:moveTo>
              <a:cubicBezTo>
                <a:pt x="7632254" y="4641949"/>
                <a:pt x="7620007" y="4629707"/>
                <a:pt x="7620007" y="4614609"/>
              </a:cubicBezTo>
              <a:cubicBezTo>
                <a:pt x="7620007" y="4599512"/>
                <a:pt x="7632254" y="4587270"/>
                <a:pt x="7647352" y="4587270"/>
              </a:cubicBezTo>
              <a:cubicBezTo>
                <a:pt x="7662450" y="4587270"/>
                <a:pt x="7674687" y="4599512"/>
                <a:pt x="7674687" y="4614609"/>
              </a:cubicBezTo>
              <a:cubicBezTo>
                <a:pt x="7674687" y="4629707"/>
                <a:pt x="7662450" y="4641949"/>
                <a:pt x="7647352" y="4641949"/>
              </a:cubicBezTo>
              <a:close/>
              <a:moveTo>
                <a:pt x="7714013" y="4641949"/>
              </a:moveTo>
              <a:cubicBezTo>
                <a:pt x="7698916" y="4641949"/>
                <a:pt x="7686668" y="4629707"/>
                <a:pt x="7686668" y="4614609"/>
              </a:cubicBezTo>
              <a:cubicBezTo>
                <a:pt x="7686668" y="4599512"/>
                <a:pt x="7698916" y="4587270"/>
                <a:pt x="7714013" y="4587270"/>
              </a:cubicBezTo>
              <a:cubicBezTo>
                <a:pt x="7729111" y="4587270"/>
                <a:pt x="7741348" y="4599512"/>
                <a:pt x="7741348" y="4614609"/>
              </a:cubicBezTo>
              <a:cubicBezTo>
                <a:pt x="7741348" y="4629707"/>
                <a:pt x="7729111" y="4641949"/>
                <a:pt x="7714013" y="4641949"/>
              </a:cubicBezTo>
              <a:close/>
              <a:moveTo>
                <a:pt x="7780674" y="4641949"/>
              </a:moveTo>
              <a:cubicBezTo>
                <a:pt x="7765576" y="4641949"/>
                <a:pt x="7753329" y="4629707"/>
                <a:pt x="7753329" y="4614609"/>
              </a:cubicBezTo>
              <a:cubicBezTo>
                <a:pt x="7753329" y="4599512"/>
                <a:pt x="7765576" y="4587270"/>
                <a:pt x="7780674" y="4587270"/>
              </a:cubicBezTo>
              <a:cubicBezTo>
                <a:pt x="7795771" y="4587270"/>
                <a:pt x="7808008" y="4599512"/>
                <a:pt x="7808008" y="4614609"/>
              </a:cubicBezTo>
              <a:cubicBezTo>
                <a:pt x="7808008" y="4629707"/>
                <a:pt x="7795771" y="4641949"/>
                <a:pt x="7780674" y="4641949"/>
              </a:cubicBezTo>
              <a:close/>
              <a:moveTo>
                <a:pt x="7847335" y="4641949"/>
              </a:moveTo>
              <a:cubicBezTo>
                <a:pt x="7832237" y="4641949"/>
                <a:pt x="7819990" y="4629707"/>
                <a:pt x="7819990" y="4614609"/>
              </a:cubicBezTo>
              <a:cubicBezTo>
                <a:pt x="7819990" y="4599512"/>
                <a:pt x="7832237" y="4587270"/>
                <a:pt x="7847335" y="4587270"/>
              </a:cubicBezTo>
              <a:cubicBezTo>
                <a:pt x="7862432" y="4587270"/>
                <a:pt x="7874669" y="4599512"/>
                <a:pt x="7874669" y="4614609"/>
              </a:cubicBezTo>
              <a:cubicBezTo>
                <a:pt x="7874669" y="4629707"/>
                <a:pt x="7862432" y="4641949"/>
                <a:pt x="7847335" y="4641949"/>
              </a:cubicBezTo>
              <a:close/>
              <a:moveTo>
                <a:pt x="7913996" y="4641949"/>
              </a:moveTo>
              <a:cubicBezTo>
                <a:pt x="7898898" y="4641949"/>
                <a:pt x="7886651" y="4629707"/>
                <a:pt x="7886651" y="4614609"/>
              </a:cubicBezTo>
              <a:cubicBezTo>
                <a:pt x="7886651" y="4599512"/>
                <a:pt x="7898898" y="4587270"/>
                <a:pt x="7913996" y="4587270"/>
              </a:cubicBezTo>
              <a:cubicBezTo>
                <a:pt x="7929094" y="4587270"/>
                <a:pt x="7941331" y="4599512"/>
                <a:pt x="7941331" y="4614609"/>
              </a:cubicBezTo>
              <a:cubicBezTo>
                <a:pt x="7941331" y="4629707"/>
                <a:pt x="7929094" y="4641949"/>
                <a:pt x="7913996" y="4641949"/>
              </a:cubicBezTo>
              <a:close/>
              <a:moveTo>
                <a:pt x="7980656" y="4641949"/>
              </a:moveTo>
              <a:cubicBezTo>
                <a:pt x="7965559" y="4641949"/>
                <a:pt x="7953311" y="4629707"/>
                <a:pt x="7953311" y="4614609"/>
              </a:cubicBezTo>
              <a:cubicBezTo>
                <a:pt x="7953311" y="4599512"/>
                <a:pt x="7965559" y="4587270"/>
                <a:pt x="7980656" y="4587270"/>
              </a:cubicBezTo>
              <a:cubicBezTo>
                <a:pt x="7995754" y="4587270"/>
                <a:pt x="8007991" y="4599512"/>
                <a:pt x="8007991" y="4614609"/>
              </a:cubicBezTo>
              <a:cubicBezTo>
                <a:pt x="8007991" y="4629707"/>
                <a:pt x="7995754" y="4641949"/>
                <a:pt x="7980656" y="4641949"/>
              </a:cubicBezTo>
              <a:close/>
              <a:moveTo>
                <a:pt x="8047318" y="4641949"/>
              </a:moveTo>
              <a:cubicBezTo>
                <a:pt x="8032220" y="4641949"/>
                <a:pt x="8019973" y="4629707"/>
                <a:pt x="8019973" y="4614609"/>
              </a:cubicBezTo>
              <a:cubicBezTo>
                <a:pt x="8019973" y="4599512"/>
                <a:pt x="8032220" y="4587270"/>
                <a:pt x="8047318" y="4587270"/>
              </a:cubicBezTo>
              <a:cubicBezTo>
                <a:pt x="8062415" y="4587270"/>
                <a:pt x="8074652" y="4599512"/>
                <a:pt x="8074652" y="4614609"/>
              </a:cubicBezTo>
              <a:cubicBezTo>
                <a:pt x="8074652" y="4629707"/>
                <a:pt x="8062415" y="4641949"/>
                <a:pt x="8047318" y="4641949"/>
              </a:cubicBezTo>
              <a:close/>
              <a:moveTo>
                <a:pt x="8113979" y="4641949"/>
              </a:moveTo>
              <a:cubicBezTo>
                <a:pt x="8098881" y="4641949"/>
                <a:pt x="8086634" y="4629707"/>
                <a:pt x="8086634" y="4614609"/>
              </a:cubicBezTo>
              <a:cubicBezTo>
                <a:pt x="8086634" y="4599512"/>
                <a:pt x="8098881" y="4587270"/>
                <a:pt x="8113979" y="4587270"/>
              </a:cubicBezTo>
              <a:cubicBezTo>
                <a:pt x="8129076" y="4587270"/>
                <a:pt x="8141313" y="4599512"/>
                <a:pt x="8141313" y="4614609"/>
              </a:cubicBezTo>
              <a:cubicBezTo>
                <a:pt x="8141313" y="4629707"/>
                <a:pt x="8129076" y="4641949"/>
                <a:pt x="8113979" y="4641949"/>
              </a:cubicBezTo>
              <a:close/>
              <a:moveTo>
                <a:pt x="8180639" y="4641949"/>
              </a:moveTo>
              <a:cubicBezTo>
                <a:pt x="8165541" y="4641949"/>
                <a:pt x="8153294" y="4629707"/>
                <a:pt x="8153294" y="4614609"/>
              </a:cubicBezTo>
              <a:cubicBezTo>
                <a:pt x="8153294" y="4599512"/>
                <a:pt x="8165541" y="4587270"/>
                <a:pt x="8180639" y="4587270"/>
              </a:cubicBezTo>
              <a:cubicBezTo>
                <a:pt x="8195737" y="4587270"/>
                <a:pt x="8207974" y="4599512"/>
                <a:pt x="8207974" y="4614609"/>
              </a:cubicBezTo>
              <a:cubicBezTo>
                <a:pt x="8207974" y="4629707"/>
                <a:pt x="8195737" y="4641949"/>
                <a:pt x="8180639" y="4641949"/>
              </a:cubicBezTo>
              <a:close/>
              <a:moveTo>
                <a:pt x="8247300" y="4641949"/>
              </a:moveTo>
              <a:cubicBezTo>
                <a:pt x="8232203" y="4641949"/>
                <a:pt x="8219955" y="4629707"/>
                <a:pt x="8219955" y="4614609"/>
              </a:cubicBezTo>
              <a:cubicBezTo>
                <a:pt x="8219955" y="4599512"/>
                <a:pt x="8232203" y="4587270"/>
                <a:pt x="8247300" y="4587270"/>
              </a:cubicBezTo>
              <a:cubicBezTo>
                <a:pt x="8262398" y="4587270"/>
                <a:pt x="8274635" y="4599512"/>
                <a:pt x="8274635" y="4614609"/>
              </a:cubicBezTo>
              <a:cubicBezTo>
                <a:pt x="8274635" y="4629707"/>
                <a:pt x="8262398" y="4641949"/>
                <a:pt x="8247300" y="4641949"/>
              </a:cubicBezTo>
              <a:close/>
              <a:moveTo>
                <a:pt x="8313962" y="4641949"/>
              </a:moveTo>
              <a:cubicBezTo>
                <a:pt x="8298864" y="4641949"/>
                <a:pt x="8286617" y="4629707"/>
                <a:pt x="8286617" y="4614609"/>
              </a:cubicBezTo>
              <a:cubicBezTo>
                <a:pt x="8286617" y="4599512"/>
                <a:pt x="8298864" y="4587270"/>
                <a:pt x="8313962" y="4587270"/>
              </a:cubicBezTo>
              <a:cubicBezTo>
                <a:pt x="8329059" y="4587270"/>
                <a:pt x="8341296" y="4599512"/>
                <a:pt x="8341296" y="4614609"/>
              </a:cubicBezTo>
              <a:cubicBezTo>
                <a:pt x="8341296" y="4629707"/>
                <a:pt x="8329059" y="4641949"/>
                <a:pt x="8313962" y="4641949"/>
              </a:cubicBezTo>
              <a:close/>
              <a:moveTo>
                <a:pt x="8380622" y="4641949"/>
              </a:moveTo>
              <a:cubicBezTo>
                <a:pt x="8365524" y="4641949"/>
                <a:pt x="8353277" y="4629707"/>
                <a:pt x="8353277" y="4614609"/>
              </a:cubicBezTo>
              <a:cubicBezTo>
                <a:pt x="8353277" y="4599512"/>
                <a:pt x="8365524" y="4587270"/>
                <a:pt x="8380622" y="4587270"/>
              </a:cubicBezTo>
              <a:cubicBezTo>
                <a:pt x="8395719" y="4587270"/>
                <a:pt x="8407956" y="4599512"/>
                <a:pt x="8407956" y="4614609"/>
              </a:cubicBezTo>
              <a:cubicBezTo>
                <a:pt x="8407956" y="4629707"/>
                <a:pt x="8395719" y="4641949"/>
                <a:pt x="8380622" y="4641949"/>
              </a:cubicBezTo>
              <a:close/>
              <a:moveTo>
                <a:pt x="8447283" y="4641949"/>
              </a:moveTo>
              <a:cubicBezTo>
                <a:pt x="8432185" y="4641949"/>
                <a:pt x="8419938" y="4629707"/>
                <a:pt x="8419938" y="4614609"/>
              </a:cubicBezTo>
              <a:cubicBezTo>
                <a:pt x="8419938" y="4599512"/>
                <a:pt x="8432185" y="4587270"/>
                <a:pt x="8447283" y="4587270"/>
              </a:cubicBezTo>
              <a:cubicBezTo>
                <a:pt x="8462381" y="4587270"/>
                <a:pt x="8474618" y="4599512"/>
                <a:pt x="8474618" y="4614609"/>
              </a:cubicBezTo>
              <a:cubicBezTo>
                <a:pt x="8474618" y="4629707"/>
                <a:pt x="8462381" y="4641949"/>
                <a:pt x="8447283" y="4641949"/>
              </a:cubicBezTo>
              <a:close/>
              <a:moveTo>
                <a:pt x="8513944" y="4641949"/>
              </a:moveTo>
              <a:cubicBezTo>
                <a:pt x="8498847" y="4641949"/>
                <a:pt x="8486599" y="4629707"/>
                <a:pt x="8486599" y="4614609"/>
              </a:cubicBezTo>
              <a:cubicBezTo>
                <a:pt x="8486599" y="4599512"/>
                <a:pt x="8498847" y="4587270"/>
                <a:pt x="8513944" y="4587270"/>
              </a:cubicBezTo>
              <a:cubicBezTo>
                <a:pt x="8529042" y="4587270"/>
                <a:pt x="8541279" y="4599512"/>
                <a:pt x="8541279" y="4614609"/>
              </a:cubicBezTo>
              <a:cubicBezTo>
                <a:pt x="8541279" y="4629707"/>
                <a:pt x="8529042" y="4641949"/>
                <a:pt x="8513944" y="4641949"/>
              </a:cubicBezTo>
              <a:close/>
              <a:moveTo>
                <a:pt x="8580605" y="4641949"/>
              </a:moveTo>
              <a:cubicBezTo>
                <a:pt x="8565507" y="4641949"/>
                <a:pt x="8553260" y="4629707"/>
                <a:pt x="8553260" y="4614609"/>
              </a:cubicBezTo>
              <a:cubicBezTo>
                <a:pt x="8553260" y="4599512"/>
                <a:pt x="8565507" y="4587270"/>
                <a:pt x="8580605" y="4587270"/>
              </a:cubicBezTo>
              <a:cubicBezTo>
                <a:pt x="8595702" y="4587270"/>
                <a:pt x="8607939" y="4599512"/>
                <a:pt x="8607939" y="4614609"/>
              </a:cubicBezTo>
              <a:cubicBezTo>
                <a:pt x="8607939" y="4629707"/>
                <a:pt x="8595702" y="4641949"/>
                <a:pt x="8580605" y="4641949"/>
              </a:cubicBezTo>
              <a:close/>
              <a:moveTo>
                <a:pt x="8647266" y="4641949"/>
              </a:moveTo>
              <a:cubicBezTo>
                <a:pt x="8632168" y="4641949"/>
                <a:pt x="8619921" y="4629707"/>
                <a:pt x="8619921" y="4614609"/>
              </a:cubicBezTo>
              <a:cubicBezTo>
                <a:pt x="8619921" y="4599512"/>
                <a:pt x="8632168" y="4587270"/>
                <a:pt x="8647266" y="4587270"/>
              </a:cubicBezTo>
              <a:cubicBezTo>
                <a:pt x="8662363" y="4587270"/>
                <a:pt x="8674600" y="4599512"/>
                <a:pt x="8674600" y="4614609"/>
              </a:cubicBezTo>
              <a:cubicBezTo>
                <a:pt x="8674600" y="4629707"/>
                <a:pt x="8662363" y="4641949"/>
                <a:pt x="8647266" y="4641949"/>
              </a:cubicBezTo>
              <a:close/>
              <a:moveTo>
                <a:pt x="8713927" y="4641949"/>
              </a:moveTo>
              <a:cubicBezTo>
                <a:pt x="8698829" y="4641949"/>
                <a:pt x="8686582" y="4629707"/>
                <a:pt x="8686582" y="4614609"/>
              </a:cubicBezTo>
              <a:cubicBezTo>
                <a:pt x="8686582" y="4599512"/>
                <a:pt x="8698829" y="4587270"/>
                <a:pt x="8713927" y="4587270"/>
              </a:cubicBezTo>
              <a:cubicBezTo>
                <a:pt x="8729025" y="4587270"/>
                <a:pt x="8741262" y="4599512"/>
                <a:pt x="8741262" y="4614609"/>
              </a:cubicBezTo>
              <a:cubicBezTo>
                <a:pt x="8741262" y="4629707"/>
                <a:pt x="8729025" y="4641949"/>
                <a:pt x="8713927" y="4641949"/>
              </a:cubicBezTo>
              <a:close/>
              <a:moveTo>
                <a:pt x="8780587" y="4641949"/>
              </a:moveTo>
              <a:cubicBezTo>
                <a:pt x="8765490" y="4641949"/>
                <a:pt x="8753242" y="4629707"/>
                <a:pt x="8753242" y="4614609"/>
              </a:cubicBezTo>
              <a:cubicBezTo>
                <a:pt x="8753242" y="4599512"/>
                <a:pt x="8765490" y="4587270"/>
                <a:pt x="8780587" y="4587270"/>
              </a:cubicBezTo>
              <a:cubicBezTo>
                <a:pt x="8795685" y="4587270"/>
                <a:pt x="8807922" y="4599512"/>
                <a:pt x="8807922" y="4614609"/>
              </a:cubicBezTo>
              <a:cubicBezTo>
                <a:pt x="8807922" y="4629707"/>
                <a:pt x="8795685" y="4641949"/>
                <a:pt x="8780587" y="4641949"/>
              </a:cubicBezTo>
              <a:close/>
              <a:moveTo>
                <a:pt x="8847249" y="4641949"/>
              </a:moveTo>
              <a:cubicBezTo>
                <a:pt x="8832151" y="4641949"/>
                <a:pt x="8819904" y="4629707"/>
                <a:pt x="8819904" y="4614609"/>
              </a:cubicBezTo>
              <a:cubicBezTo>
                <a:pt x="8819904" y="4599512"/>
                <a:pt x="8832151" y="4587270"/>
                <a:pt x="8847249" y="4587270"/>
              </a:cubicBezTo>
              <a:cubicBezTo>
                <a:pt x="8862346" y="4587270"/>
                <a:pt x="8874583" y="4599512"/>
                <a:pt x="8874583" y="4614609"/>
              </a:cubicBezTo>
              <a:cubicBezTo>
                <a:pt x="8874583" y="4629707"/>
                <a:pt x="8862346" y="4641949"/>
                <a:pt x="8847249" y="4641949"/>
              </a:cubicBezTo>
              <a:close/>
              <a:moveTo>
                <a:pt x="8913910" y="4641949"/>
              </a:moveTo>
              <a:cubicBezTo>
                <a:pt x="8898812" y="4641949"/>
                <a:pt x="8886565" y="4629707"/>
                <a:pt x="8886565" y="4614609"/>
              </a:cubicBezTo>
              <a:cubicBezTo>
                <a:pt x="8886565" y="4599512"/>
                <a:pt x="8898812" y="4587270"/>
                <a:pt x="8913910" y="4587270"/>
              </a:cubicBezTo>
              <a:cubicBezTo>
                <a:pt x="8929007" y="4587270"/>
                <a:pt x="8941244" y="4599512"/>
                <a:pt x="8941244" y="4614609"/>
              </a:cubicBezTo>
              <a:cubicBezTo>
                <a:pt x="8941244" y="4629707"/>
                <a:pt x="8929007" y="4641949"/>
                <a:pt x="8913910" y="4641949"/>
              </a:cubicBezTo>
              <a:close/>
              <a:moveTo>
                <a:pt x="9380536" y="4641949"/>
              </a:moveTo>
              <a:cubicBezTo>
                <a:pt x="9365438" y="4641949"/>
                <a:pt x="9353191" y="4629707"/>
                <a:pt x="9353191" y="4614609"/>
              </a:cubicBezTo>
              <a:cubicBezTo>
                <a:pt x="9353191" y="4599512"/>
                <a:pt x="9365438" y="4587270"/>
                <a:pt x="9380536" y="4587270"/>
              </a:cubicBezTo>
              <a:cubicBezTo>
                <a:pt x="9395633" y="4587270"/>
                <a:pt x="9407870" y="4599512"/>
                <a:pt x="9407870" y="4614609"/>
              </a:cubicBezTo>
              <a:cubicBezTo>
                <a:pt x="9407870" y="4629707"/>
                <a:pt x="9395633" y="4641949"/>
                <a:pt x="9380536" y="4641949"/>
              </a:cubicBezTo>
              <a:close/>
              <a:moveTo>
                <a:pt x="9447197" y="4641949"/>
              </a:moveTo>
              <a:cubicBezTo>
                <a:pt x="9432099" y="4641949"/>
                <a:pt x="9419852" y="4629707"/>
                <a:pt x="9419852" y="4614609"/>
              </a:cubicBezTo>
              <a:cubicBezTo>
                <a:pt x="9419852" y="4599512"/>
                <a:pt x="9432099" y="4587270"/>
                <a:pt x="9447197" y="4587270"/>
              </a:cubicBezTo>
              <a:cubicBezTo>
                <a:pt x="9462294" y="4587270"/>
                <a:pt x="9474531" y="4599512"/>
                <a:pt x="9474531" y="4614609"/>
              </a:cubicBezTo>
              <a:cubicBezTo>
                <a:pt x="9474531" y="4629707"/>
                <a:pt x="9462294" y="4641949"/>
                <a:pt x="9447197" y="4641949"/>
              </a:cubicBezTo>
              <a:close/>
              <a:moveTo>
                <a:pt x="9513858" y="4641949"/>
              </a:moveTo>
              <a:cubicBezTo>
                <a:pt x="9498760" y="4641949"/>
                <a:pt x="9486513" y="4629707"/>
                <a:pt x="9486513" y="4614609"/>
              </a:cubicBezTo>
              <a:cubicBezTo>
                <a:pt x="9486513" y="4599512"/>
                <a:pt x="9498760" y="4587270"/>
                <a:pt x="9513858" y="4587270"/>
              </a:cubicBezTo>
              <a:cubicBezTo>
                <a:pt x="9528956" y="4587270"/>
                <a:pt x="9541193" y="4599512"/>
                <a:pt x="9541193" y="4614609"/>
              </a:cubicBezTo>
              <a:cubicBezTo>
                <a:pt x="9541193" y="4629707"/>
                <a:pt x="9528956" y="4641949"/>
                <a:pt x="9513858" y="4641949"/>
              </a:cubicBezTo>
              <a:close/>
              <a:moveTo>
                <a:pt x="9647180" y="4641949"/>
              </a:moveTo>
              <a:cubicBezTo>
                <a:pt x="9632082" y="4641949"/>
                <a:pt x="9619835" y="4629707"/>
                <a:pt x="9619835" y="4614609"/>
              </a:cubicBezTo>
              <a:cubicBezTo>
                <a:pt x="9619835" y="4599512"/>
                <a:pt x="9632082" y="4587270"/>
                <a:pt x="9647180" y="4587270"/>
              </a:cubicBezTo>
              <a:cubicBezTo>
                <a:pt x="9662277" y="4587270"/>
                <a:pt x="9674514" y="4599512"/>
                <a:pt x="9674514" y="4614609"/>
              </a:cubicBezTo>
              <a:cubicBezTo>
                <a:pt x="9674514" y="4629707"/>
                <a:pt x="9662277" y="4641949"/>
                <a:pt x="9647180" y="4641949"/>
              </a:cubicBezTo>
              <a:close/>
              <a:moveTo>
                <a:pt x="1981171" y="4575320"/>
              </a:moveTo>
              <a:cubicBezTo>
                <a:pt x="1966073" y="4575320"/>
                <a:pt x="1953831" y="4563078"/>
                <a:pt x="1953831" y="4547980"/>
              </a:cubicBezTo>
              <a:cubicBezTo>
                <a:pt x="1953831" y="4532883"/>
                <a:pt x="1966073" y="4520641"/>
                <a:pt x="1981171" y="4520641"/>
              </a:cubicBezTo>
              <a:cubicBezTo>
                <a:pt x="1996268" y="4520641"/>
                <a:pt x="2008510" y="4532883"/>
                <a:pt x="2008510" y="4547980"/>
              </a:cubicBezTo>
              <a:cubicBezTo>
                <a:pt x="2008510" y="4563078"/>
                <a:pt x="1996268" y="4575320"/>
                <a:pt x="1981171" y="4575320"/>
              </a:cubicBezTo>
              <a:close/>
              <a:moveTo>
                <a:pt x="2047832" y="4575320"/>
              </a:moveTo>
              <a:cubicBezTo>
                <a:pt x="2032734" y="4575320"/>
                <a:pt x="2020492" y="4563078"/>
                <a:pt x="2020492" y="4547980"/>
              </a:cubicBezTo>
              <a:cubicBezTo>
                <a:pt x="2020492" y="4532883"/>
                <a:pt x="2032734" y="4520641"/>
                <a:pt x="2047832" y="4520641"/>
              </a:cubicBezTo>
              <a:cubicBezTo>
                <a:pt x="2062930" y="4520641"/>
                <a:pt x="2075172" y="4532883"/>
                <a:pt x="2075172" y="4547980"/>
              </a:cubicBezTo>
              <a:cubicBezTo>
                <a:pt x="2075172" y="4563078"/>
                <a:pt x="2062930" y="4575320"/>
                <a:pt x="2047832" y="4575320"/>
              </a:cubicBezTo>
              <a:close/>
              <a:moveTo>
                <a:pt x="2114493" y="4575320"/>
              </a:moveTo>
              <a:cubicBezTo>
                <a:pt x="2099396" y="4575320"/>
                <a:pt x="2087153" y="4563078"/>
                <a:pt x="2087153" y="4547980"/>
              </a:cubicBezTo>
              <a:cubicBezTo>
                <a:pt x="2087153" y="4532883"/>
                <a:pt x="2099396" y="4520641"/>
                <a:pt x="2114493" y="4520641"/>
              </a:cubicBezTo>
              <a:cubicBezTo>
                <a:pt x="2129591" y="4520641"/>
                <a:pt x="2141833" y="4532883"/>
                <a:pt x="2141833" y="4547980"/>
              </a:cubicBezTo>
              <a:cubicBezTo>
                <a:pt x="2141833" y="4563078"/>
                <a:pt x="2129591" y="4575320"/>
                <a:pt x="2114493" y="4575320"/>
              </a:cubicBezTo>
              <a:close/>
              <a:moveTo>
                <a:pt x="2181153" y="4575320"/>
              </a:moveTo>
              <a:cubicBezTo>
                <a:pt x="2166056" y="4575320"/>
                <a:pt x="2153814" y="4563078"/>
                <a:pt x="2153814" y="4547980"/>
              </a:cubicBezTo>
              <a:cubicBezTo>
                <a:pt x="2153814" y="4532883"/>
                <a:pt x="2166056" y="4520641"/>
                <a:pt x="2181153" y="4520641"/>
              </a:cubicBezTo>
              <a:cubicBezTo>
                <a:pt x="2196251" y="4520641"/>
                <a:pt x="2208493" y="4532883"/>
                <a:pt x="2208493" y="4547980"/>
              </a:cubicBezTo>
              <a:cubicBezTo>
                <a:pt x="2208493" y="4563078"/>
                <a:pt x="2196251" y="4575320"/>
                <a:pt x="2181153" y="4575320"/>
              </a:cubicBezTo>
              <a:close/>
              <a:moveTo>
                <a:pt x="2981085" y="4575320"/>
              </a:moveTo>
              <a:cubicBezTo>
                <a:pt x="2965988" y="4575320"/>
                <a:pt x="2953746" y="4563078"/>
                <a:pt x="2953746" y="4547980"/>
              </a:cubicBezTo>
              <a:cubicBezTo>
                <a:pt x="2953746" y="4532883"/>
                <a:pt x="2965988" y="4520641"/>
                <a:pt x="2981085" y="4520641"/>
              </a:cubicBezTo>
              <a:cubicBezTo>
                <a:pt x="2996183" y="4520641"/>
                <a:pt x="3008425" y="4532883"/>
                <a:pt x="3008425" y="4547980"/>
              </a:cubicBezTo>
              <a:cubicBezTo>
                <a:pt x="3008425" y="4563078"/>
                <a:pt x="2996183" y="4575320"/>
                <a:pt x="2981085" y="4575320"/>
              </a:cubicBezTo>
              <a:close/>
              <a:moveTo>
                <a:pt x="3047746" y="4575320"/>
              </a:moveTo>
              <a:cubicBezTo>
                <a:pt x="3032648" y="4575320"/>
                <a:pt x="3020406" y="4563078"/>
                <a:pt x="3020406" y="4547980"/>
              </a:cubicBezTo>
              <a:cubicBezTo>
                <a:pt x="3020406" y="4532883"/>
                <a:pt x="3032648" y="4520641"/>
                <a:pt x="3047746" y="4520641"/>
              </a:cubicBezTo>
              <a:cubicBezTo>
                <a:pt x="3062843" y="4520641"/>
                <a:pt x="3075085" y="4532883"/>
                <a:pt x="3075085" y="4547980"/>
              </a:cubicBezTo>
              <a:cubicBezTo>
                <a:pt x="3075085" y="4563078"/>
                <a:pt x="3062843" y="4575320"/>
                <a:pt x="3047746" y="4575320"/>
              </a:cubicBezTo>
              <a:close/>
              <a:moveTo>
                <a:pt x="3114407" y="4575320"/>
              </a:moveTo>
              <a:cubicBezTo>
                <a:pt x="3099309" y="4575320"/>
                <a:pt x="3087067" y="4563078"/>
                <a:pt x="3087067" y="4547980"/>
              </a:cubicBezTo>
              <a:cubicBezTo>
                <a:pt x="3087067" y="4532883"/>
                <a:pt x="3099309" y="4520641"/>
                <a:pt x="3114407" y="4520641"/>
              </a:cubicBezTo>
              <a:cubicBezTo>
                <a:pt x="3129505" y="4520641"/>
                <a:pt x="3141747" y="4532883"/>
                <a:pt x="3141747" y="4547980"/>
              </a:cubicBezTo>
              <a:cubicBezTo>
                <a:pt x="3141747" y="4563078"/>
                <a:pt x="3129505" y="4575320"/>
                <a:pt x="3114407" y="4575320"/>
              </a:cubicBezTo>
              <a:close/>
              <a:moveTo>
                <a:pt x="3181068" y="4575320"/>
              </a:moveTo>
              <a:cubicBezTo>
                <a:pt x="3165971" y="4575320"/>
                <a:pt x="3153728" y="4563078"/>
                <a:pt x="3153728" y="4547980"/>
              </a:cubicBezTo>
              <a:cubicBezTo>
                <a:pt x="3153728" y="4532883"/>
                <a:pt x="3165971" y="4520641"/>
                <a:pt x="3181068" y="4520641"/>
              </a:cubicBezTo>
              <a:cubicBezTo>
                <a:pt x="3196166" y="4520641"/>
                <a:pt x="3208408" y="4532883"/>
                <a:pt x="3208408" y="4547980"/>
              </a:cubicBezTo>
              <a:cubicBezTo>
                <a:pt x="3208408" y="4563078"/>
                <a:pt x="3196166" y="4575320"/>
                <a:pt x="3181068" y="4575320"/>
              </a:cubicBezTo>
              <a:close/>
              <a:moveTo>
                <a:pt x="3247728" y="4575320"/>
              </a:moveTo>
              <a:cubicBezTo>
                <a:pt x="3232631" y="4575320"/>
                <a:pt x="3220389" y="4563078"/>
                <a:pt x="3220389" y="4547980"/>
              </a:cubicBezTo>
              <a:cubicBezTo>
                <a:pt x="3220389" y="4532883"/>
                <a:pt x="3232631" y="4520641"/>
                <a:pt x="3247728" y="4520641"/>
              </a:cubicBezTo>
              <a:cubicBezTo>
                <a:pt x="3262826" y="4520641"/>
                <a:pt x="3275068" y="4532883"/>
                <a:pt x="3275068" y="4547980"/>
              </a:cubicBezTo>
              <a:cubicBezTo>
                <a:pt x="3275068" y="4563078"/>
                <a:pt x="3262826" y="4575320"/>
                <a:pt x="3247728" y="4575320"/>
              </a:cubicBezTo>
              <a:close/>
              <a:moveTo>
                <a:pt x="3314390" y="4575320"/>
              </a:moveTo>
              <a:cubicBezTo>
                <a:pt x="3299292" y="4575320"/>
                <a:pt x="3287050" y="4563078"/>
                <a:pt x="3287050" y="4547980"/>
              </a:cubicBezTo>
              <a:cubicBezTo>
                <a:pt x="3287050" y="4532883"/>
                <a:pt x="3299292" y="4520641"/>
                <a:pt x="3314390" y="4520641"/>
              </a:cubicBezTo>
              <a:cubicBezTo>
                <a:pt x="3329487" y="4520641"/>
                <a:pt x="3341729" y="4532883"/>
                <a:pt x="3341729" y="4547980"/>
              </a:cubicBezTo>
              <a:cubicBezTo>
                <a:pt x="3341729" y="4563078"/>
                <a:pt x="3329487" y="4575320"/>
                <a:pt x="3314390" y="4575320"/>
              </a:cubicBezTo>
              <a:close/>
              <a:moveTo>
                <a:pt x="3381051" y="4575320"/>
              </a:moveTo>
              <a:cubicBezTo>
                <a:pt x="3365953" y="4575320"/>
                <a:pt x="3353711" y="4563078"/>
                <a:pt x="3353711" y="4547980"/>
              </a:cubicBezTo>
              <a:cubicBezTo>
                <a:pt x="3353711" y="4532883"/>
                <a:pt x="3365953" y="4520641"/>
                <a:pt x="3381051" y="4520641"/>
              </a:cubicBezTo>
              <a:cubicBezTo>
                <a:pt x="3396149" y="4520641"/>
                <a:pt x="3408391" y="4532883"/>
                <a:pt x="3408391" y="4547980"/>
              </a:cubicBezTo>
              <a:cubicBezTo>
                <a:pt x="3408391" y="4563078"/>
                <a:pt x="3396149" y="4575320"/>
                <a:pt x="3381051" y="4575320"/>
              </a:cubicBezTo>
              <a:close/>
              <a:moveTo>
                <a:pt x="3447711" y="4575320"/>
              </a:moveTo>
              <a:cubicBezTo>
                <a:pt x="3432614" y="4575320"/>
                <a:pt x="3420371" y="4563078"/>
                <a:pt x="3420371" y="4547980"/>
              </a:cubicBezTo>
              <a:cubicBezTo>
                <a:pt x="3420371" y="4532883"/>
                <a:pt x="3432614" y="4520641"/>
                <a:pt x="3447711" y="4520641"/>
              </a:cubicBezTo>
              <a:cubicBezTo>
                <a:pt x="3462809" y="4520641"/>
                <a:pt x="3475051" y="4532883"/>
                <a:pt x="3475051" y="4547980"/>
              </a:cubicBezTo>
              <a:cubicBezTo>
                <a:pt x="3475051" y="4563078"/>
                <a:pt x="3462809" y="4575320"/>
                <a:pt x="3447711" y="4575320"/>
              </a:cubicBezTo>
              <a:close/>
              <a:moveTo>
                <a:pt x="3514372" y="4575320"/>
              </a:moveTo>
              <a:cubicBezTo>
                <a:pt x="3499275" y="4575320"/>
                <a:pt x="3487033" y="4563078"/>
                <a:pt x="3487033" y="4547980"/>
              </a:cubicBezTo>
              <a:cubicBezTo>
                <a:pt x="3487033" y="4532883"/>
                <a:pt x="3499275" y="4520641"/>
                <a:pt x="3514372" y="4520641"/>
              </a:cubicBezTo>
              <a:cubicBezTo>
                <a:pt x="3529470" y="4520641"/>
                <a:pt x="3541712" y="4532883"/>
                <a:pt x="3541712" y="4547980"/>
              </a:cubicBezTo>
              <a:cubicBezTo>
                <a:pt x="3541712" y="4563078"/>
                <a:pt x="3529470" y="4575320"/>
                <a:pt x="3514372" y="4575320"/>
              </a:cubicBezTo>
              <a:close/>
              <a:moveTo>
                <a:pt x="3581034" y="4575320"/>
              </a:moveTo>
              <a:cubicBezTo>
                <a:pt x="3565936" y="4575320"/>
                <a:pt x="3553694" y="4563078"/>
                <a:pt x="3553694" y="4547980"/>
              </a:cubicBezTo>
              <a:cubicBezTo>
                <a:pt x="3553694" y="4532883"/>
                <a:pt x="3565936" y="4520641"/>
                <a:pt x="3581034" y="4520641"/>
              </a:cubicBezTo>
              <a:cubicBezTo>
                <a:pt x="3596131" y="4520641"/>
                <a:pt x="3608373" y="4532883"/>
                <a:pt x="3608373" y="4547980"/>
              </a:cubicBezTo>
              <a:cubicBezTo>
                <a:pt x="3608373" y="4563078"/>
                <a:pt x="3596131" y="4575320"/>
                <a:pt x="3581034" y="4575320"/>
              </a:cubicBezTo>
              <a:close/>
              <a:moveTo>
                <a:pt x="3714355" y="4575320"/>
              </a:moveTo>
              <a:cubicBezTo>
                <a:pt x="3699258" y="4575320"/>
                <a:pt x="3687015" y="4563078"/>
                <a:pt x="3687015" y="4547980"/>
              </a:cubicBezTo>
              <a:cubicBezTo>
                <a:pt x="3687015" y="4532883"/>
                <a:pt x="3699258" y="4520641"/>
                <a:pt x="3714355" y="4520641"/>
              </a:cubicBezTo>
              <a:cubicBezTo>
                <a:pt x="3729453" y="4520641"/>
                <a:pt x="3741695" y="4532883"/>
                <a:pt x="3741695" y="4547980"/>
              </a:cubicBezTo>
              <a:cubicBezTo>
                <a:pt x="3741695" y="4563078"/>
                <a:pt x="3729453" y="4575320"/>
                <a:pt x="3714355" y="4575320"/>
              </a:cubicBezTo>
              <a:close/>
              <a:moveTo>
                <a:pt x="3781016" y="4575320"/>
              </a:moveTo>
              <a:cubicBezTo>
                <a:pt x="3765919" y="4575320"/>
                <a:pt x="3753677" y="4563078"/>
                <a:pt x="3753677" y="4547980"/>
              </a:cubicBezTo>
              <a:cubicBezTo>
                <a:pt x="3753677" y="4532883"/>
                <a:pt x="3765919" y="4520641"/>
                <a:pt x="3781016" y="4520641"/>
              </a:cubicBezTo>
              <a:cubicBezTo>
                <a:pt x="3796114" y="4520641"/>
                <a:pt x="3808356" y="4532883"/>
                <a:pt x="3808356" y="4547980"/>
              </a:cubicBezTo>
              <a:cubicBezTo>
                <a:pt x="3808356" y="4563078"/>
                <a:pt x="3796114" y="4575320"/>
                <a:pt x="3781016" y="4575320"/>
              </a:cubicBezTo>
              <a:close/>
              <a:moveTo>
                <a:pt x="3847677" y="4575320"/>
              </a:moveTo>
              <a:cubicBezTo>
                <a:pt x="3832579" y="4575320"/>
                <a:pt x="3820337" y="4563078"/>
                <a:pt x="3820337" y="4547980"/>
              </a:cubicBezTo>
              <a:cubicBezTo>
                <a:pt x="3820337" y="4532883"/>
                <a:pt x="3832579" y="4520641"/>
                <a:pt x="3847677" y="4520641"/>
              </a:cubicBezTo>
              <a:cubicBezTo>
                <a:pt x="3862774" y="4520641"/>
                <a:pt x="3875016" y="4532883"/>
                <a:pt x="3875016" y="4547980"/>
              </a:cubicBezTo>
              <a:cubicBezTo>
                <a:pt x="3875016" y="4563078"/>
                <a:pt x="3862774" y="4575320"/>
                <a:pt x="3847677" y="4575320"/>
              </a:cubicBezTo>
              <a:close/>
              <a:moveTo>
                <a:pt x="4314303" y="4575320"/>
              </a:moveTo>
              <a:cubicBezTo>
                <a:pt x="4299206" y="4575320"/>
                <a:pt x="4286964" y="4563078"/>
                <a:pt x="4286964" y="4547980"/>
              </a:cubicBezTo>
              <a:cubicBezTo>
                <a:pt x="4286964" y="4532883"/>
                <a:pt x="4299206" y="4520641"/>
                <a:pt x="4314303" y="4520641"/>
              </a:cubicBezTo>
              <a:cubicBezTo>
                <a:pt x="4329401" y="4520641"/>
                <a:pt x="4341643" y="4532883"/>
                <a:pt x="4341643" y="4547980"/>
              </a:cubicBezTo>
              <a:cubicBezTo>
                <a:pt x="4341643" y="4563078"/>
                <a:pt x="4329401" y="4575320"/>
                <a:pt x="4314303" y="4575320"/>
              </a:cubicBezTo>
              <a:close/>
              <a:moveTo>
                <a:pt x="4380965" y="4575320"/>
              </a:moveTo>
              <a:cubicBezTo>
                <a:pt x="4365867" y="4575320"/>
                <a:pt x="4353625" y="4563078"/>
                <a:pt x="4353625" y="4547980"/>
              </a:cubicBezTo>
              <a:cubicBezTo>
                <a:pt x="4353625" y="4532883"/>
                <a:pt x="4365867" y="4520641"/>
                <a:pt x="4380965" y="4520641"/>
              </a:cubicBezTo>
              <a:cubicBezTo>
                <a:pt x="4396062" y="4520641"/>
                <a:pt x="4408304" y="4532883"/>
                <a:pt x="4408304" y="4547980"/>
              </a:cubicBezTo>
              <a:cubicBezTo>
                <a:pt x="4408304" y="4563078"/>
                <a:pt x="4396062" y="4575320"/>
                <a:pt x="4380965" y="4575320"/>
              </a:cubicBezTo>
              <a:close/>
              <a:moveTo>
                <a:pt x="4914252" y="4575320"/>
              </a:moveTo>
              <a:cubicBezTo>
                <a:pt x="4899154" y="4575320"/>
                <a:pt x="4886912" y="4563078"/>
                <a:pt x="4886912" y="4547980"/>
              </a:cubicBezTo>
              <a:cubicBezTo>
                <a:pt x="4886912" y="4532883"/>
                <a:pt x="4899154" y="4520641"/>
                <a:pt x="4914252" y="4520641"/>
              </a:cubicBezTo>
              <a:cubicBezTo>
                <a:pt x="4929349" y="4520641"/>
                <a:pt x="4941591" y="4532883"/>
                <a:pt x="4941591" y="4547980"/>
              </a:cubicBezTo>
              <a:cubicBezTo>
                <a:pt x="4941591" y="4563078"/>
                <a:pt x="4929349" y="4575320"/>
                <a:pt x="4914252" y="4575320"/>
              </a:cubicBezTo>
              <a:close/>
              <a:moveTo>
                <a:pt x="4980913" y="4575320"/>
              </a:moveTo>
              <a:cubicBezTo>
                <a:pt x="4965815" y="4575320"/>
                <a:pt x="4953573" y="4563078"/>
                <a:pt x="4953573" y="4547980"/>
              </a:cubicBezTo>
              <a:cubicBezTo>
                <a:pt x="4953573" y="4532883"/>
                <a:pt x="4965815" y="4520641"/>
                <a:pt x="4980913" y="4520641"/>
              </a:cubicBezTo>
              <a:cubicBezTo>
                <a:pt x="4996011" y="4520641"/>
                <a:pt x="5008253" y="4532883"/>
                <a:pt x="5008253" y="4547980"/>
              </a:cubicBezTo>
              <a:cubicBezTo>
                <a:pt x="5008253" y="4563078"/>
                <a:pt x="4996011" y="4575320"/>
                <a:pt x="4980913" y="4575320"/>
              </a:cubicBezTo>
              <a:close/>
              <a:moveTo>
                <a:pt x="6114150" y="4575320"/>
              </a:moveTo>
              <a:cubicBezTo>
                <a:pt x="6099053" y="4575320"/>
                <a:pt x="6086805" y="4563078"/>
                <a:pt x="6086805" y="4547980"/>
              </a:cubicBezTo>
              <a:cubicBezTo>
                <a:pt x="6086805" y="4532883"/>
                <a:pt x="6099053" y="4520641"/>
                <a:pt x="6114150" y="4520641"/>
              </a:cubicBezTo>
              <a:cubicBezTo>
                <a:pt x="6129248" y="4520641"/>
                <a:pt x="6141485" y="4532883"/>
                <a:pt x="6141485" y="4547980"/>
              </a:cubicBezTo>
              <a:cubicBezTo>
                <a:pt x="6141485" y="4563078"/>
                <a:pt x="6129248" y="4575320"/>
                <a:pt x="6114150" y="4575320"/>
              </a:cubicBezTo>
              <a:close/>
              <a:moveTo>
                <a:pt x="6180812" y="4575320"/>
              </a:moveTo>
              <a:cubicBezTo>
                <a:pt x="6165714" y="4575320"/>
                <a:pt x="6153467" y="4563078"/>
                <a:pt x="6153467" y="4547980"/>
              </a:cubicBezTo>
              <a:cubicBezTo>
                <a:pt x="6153467" y="4532883"/>
                <a:pt x="6165714" y="4520641"/>
                <a:pt x="6180812" y="4520641"/>
              </a:cubicBezTo>
              <a:cubicBezTo>
                <a:pt x="6195909" y="4520641"/>
                <a:pt x="6208146" y="4532883"/>
                <a:pt x="6208146" y="4547980"/>
              </a:cubicBezTo>
              <a:cubicBezTo>
                <a:pt x="6208146" y="4563078"/>
                <a:pt x="6195909" y="4575320"/>
                <a:pt x="6180812" y="4575320"/>
              </a:cubicBezTo>
              <a:close/>
              <a:moveTo>
                <a:pt x="6247473" y="4575320"/>
              </a:moveTo>
              <a:cubicBezTo>
                <a:pt x="6232375" y="4575320"/>
                <a:pt x="6220128" y="4563078"/>
                <a:pt x="6220128" y="4547980"/>
              </a:cubicBezTo>
              <a:cubicBezTo>
                <a:pt x="6220128" y="4532883"/>
                <a:pt x="6232375" y="4520641"/>
                <a:pt x="6247473" y="4520641"/>
              </a:cubicBezTo>
              <a:cubicBezTo>
                <a:pt x="6262570" y="4520641"/>
                <a:pt x="6274807" y="4532883"/>
                <a:pt x="6274807" y="4547980"/>
              </a:cubicBezTo>
              <a:cubicBezTo>
                <a:pt x="6274807" y="4563078"/>
                <a:pt x="6262570" y="4575320"/>
                <a:pt x="6247473" y="4575320"/>
              </a:cubicBezTo>
              <a:close/>
              <a:moveTo>
                <a:pt x="6380794" y="4575320"/>
              </a:moveTo>
              <a:cubicBezTo>
                <a:pt x="6365697" y="4575320"/>
                <a:pt x="6353449" y="4563078"/>
                <a:pt x="6353449" y="4547980"/>
              </a:cubicBezTo>
              <a:cubicBezTo>
                <a:pt x="6353449" y="4532883"/>
                <a:pt x="6365697" y="4520641"/>
                <a:pt x="6380794" y="4520641"/>
              </a:cubicBezTo>
              <a:cubicBezTo>
                <a:pt x="6395892" y="4520641"/>
                <a:pt x="6408129" y="4532883"/>
                <a:pt x="6408129" y="4547980"/>
              </a:cubicBezTo>
              <a:cubicBezTo>
                <a:pt x="6408129" y="4563078"/>
                <a:pt x="6395892" y="4575320"/>
                <a:pt x="6380794" y="4575320"/>
              </a:cubicBezTo>
              <a:close/>
              <a:moveTo>
                <a:pt x="6580777" y="4575320"/>
              </a:moveTo>
              <a:cubicBezTo>
                <a:pt x="6565679" y="4575320"/>
                <a:pt x="6553432" y="4563078"/>
                <a:pt x="6553432" y="4547980"/>
              </a:cubicBezTo>
              <a:cubicBezTo>
                <a:pt x="6553432" y="4532883"/>
                <a:pt x="6565679" y="4520641"/>
                <a:pt x="6580777" y="4520641"/>
              </a:cubicBezTo>
              <a:cubicBezTo>
                <a:pt x="6595875" y="4520641"/>
                <a:pt x="6608112" y="4532883"/>
                <a:pt x="6608112" y="4547980"/>
              </a:cubicBezTo>
              <a:cubicBezTo>
                <a:pt x="6608112" y="4563078"/>
                <a:pt x="6595875" y="4575320"/>
                <a:pt x="6580777" y="4575320"/>
              </a:cubicBezTo>
              <a:close/>
              <a:moveTo>
                <a:pt x="6714100" y="4575320"/>
              </a:moveTo>
              <a:cubicBezTo>
                <a:pt x="6699002" y="4575320"/>
                <a:pt x="6686755" y="4563078"/>
                <a:pt x="6686755" y="4547980"/>
              </a:cubicBezTo>
              <a:cubicBezTo>
                <a:pt x="6686755" y="4532883"/>
                <a:pt x="6699002" y="4520641"/>
                <a:pt x="6714100" y="4520641"/>
              </a:cubicBezTo>
              <a:cubicBezTo>
                <a:pt x="6729197" y="4520641"/>
                <a:pt x="6741434" y="4532883"/>
                <a:pt x="6741434" y="4547980"/>
              </a:cubicBezTo>
              <a:cubicBezTo>
                <a:pt x="6741434" y="4563078"/>
                <a:pt x="6729197" y="4575320"/>
                <a:pt x="6714100" y="4575320"/>
              </a:cubicBezTo>
              <a:close/>
              <a:moveTo>
                <a:pt x="6780760" y="4575320"/>
              </a:moveTo>
              <a:cubicBezTo>
                <a:pt x="6765662" y="4575320"/>
                <a:pt x="6753415" y="4563078"/>
                <a:pt x="6753415" y="4547980"/>
              </a:cubicBezTo>
              <a:cubicBezTo>
                <a:pt x="6753415" y="4532883"/>
                <a:pt x="6765662" y="4520641"/>
                <a:pt x="6780760" y="4520641"/>
              </a:cubicBezTo>
              <a:cubicBezTo>
                <a:pt x="6795857" y="4520641"/>
                <a:pt x="6808094" y="4532883"/>
                <a:pt x="6808094" y="4547980"/>
              </a:cubicBezTo>
              <a:cubicBezTo>
                <a:pt x="6808094" y="4563078"/>
                <a:pt x="6795857" y="4575320"/>
                <a:pt x="6780760" y="4575320"/>
              </a:cubicBezTo>
              <a:close/>
              <a:moveTo>
                <a:pt x="6847421" y="4575320"/>
              </a:moveTo>
              <a:cubicBezTo>
                <a:pt x="6832323" y="4575320"/>
                <a:pt x="6820076" y="4563078"/>
                <a:pt x="6820076" y="4547980"/>
              </a:cubicBezTo>
              <a:cubicBezTo>
                <a:pt x="6820076" y="4532883"/>
                <a:pt x="6832323" y="4520641"/>
                <a:pt x="6847421" y="4520641"/>
              </a:cubicBezTo>
              <a:cubicBezTo>
                <a:pt x="6862519" y="4520641"/>
                <a:pt x="6874756" y="4532883"/>
                <a:pt x="6874756" y="4547980"/>
              </a:cubicBezTo>
              <a:cubicBezTo>
                <a:pt x="6874756" y="4563078"/>
                <a:pt x="6862519" y="4575320"/>
                <a:pt x="6847421" y="4575320"/>
              </a:cubicBezTo>
              <a:close/>
              <a:moveTo>
                <a:pt x="6914082" y="4575320"/>
              </a:moveTo>
              <a:cubicBezTo>
                <a:pt x="6898985" y="4575320"/>
                <a:pt x="6886737" y="4563078"/>
                <a:pt x="6886737" y="4547980"/>
              </a:cubicBezTo>
              <a:cubicBezTo>
                <a:pt x="6886737" y="4532883"/>
                <a:pt x="6898985" y="4520641"/>
                <a:pt x="6914082" y="4520641"/>
              </a:cubicBezTo>
              <a:cubicBezTo>
                <a:pt x="6929180" y="4520641"/>
                <a:pt x="6941417" y="4532883"/>
                <a:pt x="6941417" y="4547980"/>
              </a:cubicBezTo>
              <a:cubicBezTo>
                <a:pt x="6941417" y="4563078"/>
                <a:pt x="6929180" y="4575320"/>
                <a:pt x="6914082" y="4575320"/>
              </a:cubicBezTo>
              <a:close/>
              <a:moveTo>
                <a:pt x="6980743" y="4575320"/>
              </a:moveTo>
              <a:cubicBezTo>
                <a:pt x="6965645" y="4575320"/>
                <a:pt x="6953398" y="4563078"/>
                <a:pt x="6953398" y="4547980"/>
              </a:cubicBezTo>
              <a:cubicBezTo>
                <a:pt x="6953398" y="4532883"/>
                <a:pt x="6965645" y="4520641"/>
                <a:pt x="6980743" y="4520641"/>
              </a:cubicBezTo>
              <a:cubicBezTo>
                <a:pt x="6995840" y="4520641"/>
                <a:pt x="7008077" y="4532883"/>
                <a:pt x="7008077" y="4547980"/>
              </a:cubicBezTo>
              <a:cubicBezTo>
                <a:pt x="7008077" y="4563078"/>
                <a:pt x="6995840" y="4575320"/>
                <a:pt x="6980743" y="4575320"/>
              </a:cubicBezTo>
              <a:close/>
              <a:moveTo>
                <a:pt x="7047404" y="4575320"/>
              </a:moveTo>
              <a:cubicBezTo>
                <a:pt x="7032306" y="4575320"/>
                <a:pt x="7020059" y="4563078"/>
                <a:pt x="7020059" y="4547980"/>
              </a:cubicBezTo>
              <a:cubicBezTo>
                <a:pt x="7020059" y="4532883"/>
                <a:pt x="7032306" y="4520641"/>
                <a:pt x="7047404" y="4520641"/>
              </a:cubicBezTo>
              <a:cubicBezTo>
                <a:pt x="7062501" y="4520641"/>
                <a:pt x="7074738" y="4532883"/>
                <a:pt x="7074738" y="4547980"/>
              </a:cubicBezTo>
              <a:cubicBezTo>
                <a:pt x="7074738" y="4563078"/>
                <a:pt x="7062501" y="4575320"/>
                <a:pt x="7047404" y="4575320"/>
              </a:cubicBezTo>
              <a:close/>
              <a:moveTo>
                <a:pt x="7114065" y="4575320"/>
              </a:moveTo>
              <a:cubicBezTo>
                <a:pt x="7098967" y="4575320"/>
                <a:pt x="7086720" y="4563078"/>
                <a:pt x="7086720" y="4547980"/>
              </a:cubicBezTo>
              <a:cubicBezTo>
                <a:pt x="7086720" y="4532883"/>
                <a:pt x="7098967" y="4520641"/>
                <a:pt x="7114065" y="4520641"/>
              </a:cubicBezTo>
              <a:cubicBezTo>
                <a:pt x="7129163" y="4520641"/>
                <a:pt x="7141400" y="4532883"/>
                <a:pt x="7141400" y="4547980"/>
              </a:cubicBezTo>
              <a:cubicBezTo>
                <a:pt x="7141400" y="4563078"/>
                <a:pt x="7129163" y="4575320"/>
                <a:pt x="7114065" y="4575320"/>
              </a:cubicBezTo>
              <a:close/>
              <a:moveTo>
                <a:pt x="7180725" y="4575320"/>
              </a:moveTo>
              <a:cubicBezTo>
                <a:pt x="7165628" y="4575320"/>
                <a:pt x="7153380" y="4563078"/>
                <a:pt x="7153380" y="4547980"/>
              </a:cubicBezTo>
              <a:cubicBezTo>
                <a:pt x="7153380" y="4532883"/>
                <a:pt x="7165628" y="4520641"/>
                <a:pt x="7180725" y="4520641"/>
              </a:cubicBezTo>
              <a:cubicBezTo>
                <a:pt x="7195823" y="4520641"/>
                <a:pt x="7208060" y="4532883"/>
                <a:pt x="7208060" y="4547980"/>
              </a:cubicBezTo>
              <a:cubicBezTo>
                <a:pt x="7208060" y="4563078"/>
                <a:pt x="7195823" y="4575320"/>
                <a:pt x="7180725" y="4575320"/>
              </a:cubicBezTo>
              <a:close/>
              <a:moveTo>
                <a:pt x="7247387" y="4575320"/>
              </a:moveTo>
              <a:cubicBezTo>
                <a:pt x="7232289" y="4575320"/>
                <a:pt x="7220042" y="4563078"/>
                <a:pt x="7220042" y="4547980"/>
              </a:cubicBezTo>
              <a:cubicBezTo>
                <a:pt x="7220042" y="4532883"/>
                <a:pt x="7232289" y="4520641"/>
                <a:pt x="7247387" y="4520641"/>
              </a:cubicBezTo>
              <a:cubicBezTo>
                <a:pt x="7262484" y="4520641"/>
                <a:pt x="7274721" y="4532883"/>
                <a:pt x="7274721" y="4547980"/>
              </a:cubicBezTo>
              <a:cubicBezTo>
                <a:pt x="7274721" y="4563078"/>
                <a:pt x="7262484" y="4575320"/>
                <a:pt x="7247387" y="4575320"/>
              </a:cubicBezTo>
              <a:close/>
              <a:moveTo>
                <a:pt x="7314048" y="4575320"/>
              </a:moveTo>
              <a:cubicBezTo>
                <a:pt x="7298950" y="4575320"/>
                <a:pt x="7286703" y="4563078"/>
                <a:pt x="7286703" y="4547980"/>
              </a:cubicBezTo>
              <a:cubicBezTo>
                <a:pt x="7286703" y="4532883"/>
                <a:pt x="7298950" y="4520641"/>
                <a:pt x="7314048" y="4520641"/>
              </a:cubicBezTo>
              <a:cubicBezTo>
                <a:pt x="7329145" y="4520641"/>
                <a:pt x="7341382" y="4532883"/>
                <a:pt x="7341382" y="4547980"/>
              </a:cubicBezTo>
              <a:cubicBezTo>
                <a:pt x="7341382" y="4563078"/>
                <a:pt x="7329145" y="4575320"/>
                <a:pt x="7314048" y="4575320"/>
              </a:cubicBezTo>
              <a:close/>
              <a:moveTo>
                <a:pt x="7380708" y="4575320"/>
              </a:moveTo>
              <a:cubicBezTo>
                <a:pt x="7365610" y="4575320"/>
                <a:pt x="7353363" y="4563078"/>
                <a:pt x="7353363" y="4547980"/>
              </a:cubicBezTo>
              <a:cubicBezTo>
                <a:pt x="7353363" y="4532883"/>
                <a:pt x="7365610" y="4520641"/>
                <a:pt x="7380708" y="4520641"/>
              </a:cubicBezTo>
              <a:cubicBezTo>
                <a:pt x="7395806" y="4520641"/>
                <a:pt x="7408043" y="4532883"/>
                <a:pt x="7408043" y="4547980"/>
              </a:cubicBezTo>
              <a:cubicBezTo>
                <a:pt x="7408043" y="4563078"/>
                <a:pt x="7395806" y="4575320"/>
                <a:pt x="7380708" y="4575320"/>
              </a:cubicBezTo>
              <a:close/>
              <a:moveTo>
                <a:pt x="7447369" y="4575320"/>
              </a:moveTo>
              <a:cubicBezTo>
                <a:pt x="7432272" y="4575320"/>
                <a:pt x="7420024" y="4563078"/>
                <a:pt x="7420024" y="4547980"/>
              </a:cubicBezTo>
              <a:cubicBezTo>
                <a:pt x="7420024" y="4532883"/>
                <a:pt x="7432272" y="4520641"/>
                <a:pt x="7447369" y="4520641"/>
              </a:cubicBezTo>
              <a:cubicBezTo>
                <a:pt x="7462467" y="4520641"/>
                <a:pt x="7474704" y="4532883"/>
                <a:pt x="7474704" y="4547980"/>
              </a:cubicBezTo>
              <a:cubicBezTo>
                <a:pt x="7474704" y="4563078"/>
                <a:pt x="7462467" y="4575320"/>
                <a:pt x="7447369" y="4575320"/>
              </a:cubicBezTo>
              <a:close/>
              <a:moveTo>
                <a:pt x="7514031" y="4575320"/>
              </a:moveTo>
              <a:cubicBezTo>
                <a:pt x="7498933" y="4575320"/>
                <a:pt x="7486686" y="4563078"/>
                <a:pt x="7486686" y="4547980"/>
              </a:cubicBezTo>
              <a:cubicBezTo>
                <a:pt x="7486686" y="4532883"/>
                <a:pt x="7498933" y="4520641"/>
                <a:pt x="7514031" y="4520641"/>
              </a:cubicBezTo>
              <a:cubicBezTo>
                <a:pt x="7529128" y="4520641"/>
                <a:pt x="7541365" y="4532883"/>
                <a:pt x="7541365" y="4547980"/>
              </a:cubicBezTo>
              <a:cubicBezTo>
                <a:pt x="7541365" y="4563078"/>
                <a:pt x="7529128" y="4575320"/>
                <a:pt x="7514031" y="4575320"/>
              </a:cubicBezTo>
              <a:close/>
              <a:moveTo>
                <a:pt x="7580691" y="4575320"/>
              </a:moveTo>
              <a:cubicBezTo>
                <a:pt x="7565593" y="4575320"/>
                <a:pt x="7553346" y="4563078"/>
                <a:pt x="7553346" y="4547980"/>
              </a:cubicBezTo>
              <a:cubicBezTo>
                <a:pt x="7553346" y="4532883"/>
                <a:pt x="7565593" y="4520641"/>
                <a:pt x="7580691" y="4520641"/>
              </a:cubicBezTo>
              <a:cubicBezTo>
                <a:pt x="7595788" y="4520641"/>
                <a:pt x="7608025" y="4532883"/>
                <a:pt x="7608025" y="4547980"/>
              </a:cubicBezTo>
              <a:cubicBezTo>
                <a:pt x="7608025" y="4563078"/>
                <a:pt x="7595788" y="4575320"/>
                <a:pt x="7580691" y="4575320"/>
              </a:cubicBezTo>
              <a:close/>
              <a:moveTo>
                <a:pt x="7647352" y="4575320"/>
              </a:moveTo>
              <a:cubicBezTo>
                <a:pt x="7632254" y="4575320"/>
                <a:pt x="7620007" y="4563078"/>
                <a:pt x="7620007" y="4547980"/>
              </a:cubicBezTo>
              <a:cubicBezTo>
                <a:pt x="7620007" y="4532883"/>
                <a:pt x="7632254" y="4520641"/>
                <a:pt x="7647352" y="4520641"/>
              </a:cubicBezTo>
              <a:cubicBezTo>
                <a:pt x="7662450" y="4520641"/>
                <a:pt x="7674687" y="4532883"/>
                <a:pt x="7674687" y="4547980"/>
              </a:cubicBezTo>
              <a:cubicBezTo>
                <a:pt x="7674687" y="4563078"/>
                <a:pt x="7662450" y="4575320"/>
                <a:pt x="7647352" y="4575320"/>
              </a:cubicBezTo>
              <a:close/>
              <a:moveTo>
                <a:pt x="7714013" y="4575320"/>
              </a:moveTo>
              <a:cubicBezTo>
                <a:pt x="7698916" y="4575320"/>
                <a:pt x="7686668" y="4563078"/>
                <a:pt x="7686668" y="4547980"/>
              </a:cubicBezTo>
              <a:cubicBezTo>
                <a:pt x="7686668" y="4532883"/>
                <a:pt x="7698916" y="4520641"/>
                <a:pt x="7714013" y="4520641"/>
              </a:cubicBezTo>
              <a:cubicBezTo>
                <a:pt x="7729111" y="4520641"/>
                <a:pt x="7741348" y="4532883"/>
                <a:pt x="7741348" y="4547980"/>
              </a:cubicBezTo>
              <a:cubicBezTo>
                <a:pt x="7741348" y="4563078"/>
                <a:pt x="7729111" y="4575320"/>
                <a:pt x="7714013" y="4575320"/>
              </a:cubicBezTo>
              <a:close/>
              <a:moveTo>
                <a:pt x="7780674" y="4575320"/>
              </a:moveTo>
              <a:cubicBezTo>
                <a:pt x="7765576" y="4575320"/>
                <a:pt x="7753329" y="4563078"/>
                <a:pt x="7753329" y="4547980"/>
              </a:cubicBezTo>
              <a:cubicBezTo>
                <a:pt x="7753329" y="4532883"/>
                <a:pt x="7765576" y="4520641"/>
                <a:pt x="7780674" y="4520641"/>
              </a:cubicBezTo>
              <a:cubicBezTo>
                <a:pt x="7795771" y="4520641"/>
                <a:pt x="7808008" y="4532883"/>
                <a:pt x="7808008" y="4547980"/>
              </a:cubicBezTo>
              <a:cubicBezTo>
                <a:pt x="7808008" y="4563078"/>
                <a:pt x="7795771" y="4575320"/>
                <a:pt x="7780674" y="4575320"/>
              </a:cubicBezTo>
              <a:close/>
              <a:moveTo>
                <a:pt x="7847335" y="4575320"/>
              </a:moveTo>
              <a:cubicBezTo>
                <a:pt x="7832237" y="4575320"/>
                <a:pt x="7819990" y="4563078"/>
                <a:pt x="7819990" y="4547980"/>
              </a:cubicBezTo>
              <a:cubicBezTo>
                <a:pt x="7819990" y="4532883"/>
                <a:pt x="7832237" y="4520641"/>
                <a:pt x="7847335" y="4520641"/>
              </a:cubicBezTo>
              <a:cubicBezTo>
                <a:pt x="7862432" y="4520641"/>
                <a:pt x="7874669" y="4532883"/>
                <a:pt x="7874669" y="4547980"/>
              </a:cubicBezTo>
              <a:cubicBezTo>
                <a:pt x="7874669" y="4563078"/>
                <a:pt x="7862432" y="4575320"/>
                <a:pt x="7847335" y="4575320"/>
              </a:cubicBezTo>
              <a:close/>
              <a:moveTo>
                <a:pt x="7913996" y="4575320"/>
              </a:moveTo>
              <a:cubicBezTo>
                <a:pt x="7898898" y="4575320"/>
                <a:pt x="7886651" y="4563078"/>
                <a:pt x="7886651" y="4547980"/>
              </a:cubicBezTo>
              <a:cubicBezTo>
                <a:pt x="7886651" y="4532883"/>
                <a:pt x="7898898" y="4520641"/>
                <a:pt x="7913996" y="4520641"/>
              </a:cubicBezTo>
              <a:cubicBezTo>
                <a:pt x="7929094" y="4520641"/>
                <a:pt x="7941331" y="4532883"/>
                <a:pt x="7941331" y="4547980"/>
              </a:cubicBezTo>
              <a:cubicBezTo>
                <a:pt x="7941331" y="4563078"/>
                <a:pt x="7929094" y="4575320"/>
                <a:pt x="7913996" y="4575320"/>
              </a:cubicBezTo>
              <a:close/>
              <a:moveTo>
                <a:pt x="7980656" y="4575320"/>
              </a:moveTo>
              <a:cubicBezTo>
                <a:pt x="7965559" y="4575320"/>
                <a:pt x="7953311" y="4563078"/>
                <a:pt x="7953311" y="4547980"/>
              </a:cubicBezTo>
              <a:cubicBezTo>
                <a:pt x="7953311" y="4532883"/>
                <a:pt x="7965559" y="4520641"/>
                <a:pt x="7980656" y="4520641"/>
              </a:cubicBezTo>
              <a:cubicBezTo>
                <a:pt x="7995754" y="4520641"/>
                <a:pt x="8007991" y="4532883"/>
                <a:pt x="8007991" y="4547980"/>
              </a:cubicBezTo>
              <a:cubicBezTo>
                <a:pt x="8007991" y="4563078"/>
                <a:pt x="7995754" y="4575320"/>
                <a:pt x="7980656" y="4575320"/>
              </a:cubicBezTo>
              <a:close/>
              <a:moveTo>
                <a:pt x="8047318" y="4575320"/>
              </a:moveTo>
              <a:cubicBezTo>
                <a:pt x="8032220" y="4575320"/>
                <a:pt x="8019973" y="4563078"/>
                <a:pt x="8019973" y="4547980"/>
              </a:cubicBezTo>
              <a:cubicBezTo>
                <a:pt x="8019973" y="4532883"/>
                <a:pt x="8032220" y="4520641"/>
                <a:pt x="8047318" y="4520641"/>
              </a:cubicBezTo>
              <a:cubicBezTo>
                <a:pt x="8062415" y="4520641"/>
                <a:pt x="8074652" y="4532883"/>
                <a:pt x="8074652" y="4547980"/>
              </a:cubicBezTo>
              <a:cubicBezTo>
                <a:pt x="8074652" y="4563078"/>
                <a:pt x="8062415" y="4575320"/>
                <a:pt x="8047318" y="4575320"/>
              </a:cubicBezTo>
              <a:close/>
              <a:moveTo>
                <a:pt x="8113979" y="4575320"/>
              </a:moveTo>
              <a:cubicBezTo>
                <a:pt x="8098881" y="4575320"/>
                <a:pt x="8086634" y="4563078"/>
                <a:pt x="8086634" y="4547980"/>
              </a:cubicBezTo>
              <a:cubicBezTo>
                <a:pt x="8086634" y="4532883"/>
                <a:pt x="8098881" y="4520641"/>
                <a:pt x="8113979" y="4520641"/>
              </a:cubicBezTo>
              <a:cubicBezTo>
                <a:pt x="8129076" y="4520641"/>
                <a:pt x="8141313" y="4532883"/>
                <a:pt x="8141313" y="4547980"/>
              </a:cubicBezTo>
              <a:cubicBezTo>
                <a:pt x="8141313" y="4563078"/>
                <a:pt x="8129076" y="4575320"/>
                <a:pt x="8113979" y="4575320"/>
              </a:cubicBezTo>
              <a:close/>
              <a:moveTo>
                <a:pt x="8180639" y="4575320"/>
              </a:moveTo>
              <a:cubicBezTo>
                <a:pt x="8165541" y="4575320"/>
                <a:pt x="8153294" y="4563078"/>
                <a:pt x="8153294" y="4547980"/>
              </a:cubicBezTo>
              <a:cubicBezTo>
                <a:pt x="8153294" y="4532883"/>
                <a:pt x="8165541" y="4520641"/>
                <a:pt x="8180639" y="4520641"/>
              </a:cubicBezTo>
              <a:cubicBezTo>
                <a:pt x="8195737" y="4520641"/>
                <a:pt x="8207974" y="4532883"/>
                <a:pt x="8207974" y="4547980"/>
              </a:cubicBezTo>
              <a:cubicBezTo>
                <a:pt x="8207974" y="4563078"/>
                <a:pt x="8195737" y="4575320"/>
                <a:pt x="8180639" y="4575320"/>
              </a:cubicBezTo>
              <a:close/>
              <a:moveTo>
                <a:pt x="8247300" y="4575320"/>
              </a:moveTo>
              <a:cubicBezTo>
                <a:pt x="8232203" y="4575320"/>
                <a:pt x="8219955" y="4563078"/>
                <a:pt x="8219955" y="4547980"/>
              </a:cubicBezTo>
              <a:cubicBezTo>
                <a:pt x="8219955" y="4532883"/>
                <a:pt x="8232203" y="4520641"/>
                <a:pt x="8247300" y="4520641"/>
              </a:cubicBezTo>
              <a:cubicBezTo>
                <a:pt x="8262398" y="4520641"/>
                <a:pt x="8274635" y="4532883"/>
                <a:pt x="8274635" y="4547980"/>
              </a:cubicBezTo>
              <a:cubicBezTo>
                <a:pt x="8274635" y="4563078"/>
                <a:pt x="8262398" y="4575320"/>
                <a:pt x="8247300" y="4575320"/>
              </a:cubicBezTo>
              <a:close/>
              <a:moveTo>
                <a:pt x="8313962" y="4575320"/>
              </a:moveTo>
              <a:cubicBezTo>
                <a:pt x="8298864" y="4575320"/>
                <a:pt x="8286617" y="4563078"/>
                <a:pt x="8286617" y="4547980"/>
              </a:cubicBezTo>
              <a:cubicBezTo>
                <a:pt x="8286617" y="4532883"/>
                <a:pt x="8298864" y="4520641"/>
                <a:pt x="8313962" y="4520641"/>
              </a:cubicBezTo>
              <a:cubicBezTo>
                <a:pt x="8329059" y="4520641"/>
                <a:pt x="8341296" y="4532883"/>
                <a:pt x="8341296" y="4547980"/>
              </a:cubicBezTo>
              <a:cubicBezTo>
                <a:pt x="8341296" y="4563078"/>
                <a:pt x="8329059" y="4575320"/>
                <a:pt x="8313962" y="4575320"/>
              </a:cubicBezTo>
              <a:close/>
              <a:moveTo>
                <a:pt x="8380622" y="4575320"/>
              </a:moveTo>
              <a:cubicBezTo>
                <a:pt x="8365524" y="4575320"/>
                <a:pt x="8353277" y="4563078"/>
                <a:pt x="8353277" y="4547980"/>
              </a:cubicBezTo>
              <a:cubicBezTo>
                <a:pt x="8353277" y="4532883"/>
                <a:pt x="8365524" y="4520641"/>
                <a:pt x="8380622" y="4520641"/>
              </a:cubicBezTo>
              <a:cubicBezTo>
                <a:pt x="8395719" y="4520641"/>
                <a:pt x="8407956" y="4532883"/>
                <a:pt x="8407956" y="4547980"/>
              </a:cubicBezTo>
              <a:cubicBezTo>
                <a:pt x="8407956" y="4563078"/>
                <a:pt x="8395719" y="4575320"/>
                <a:pt x="8380622" y="4575320"/>
              </a:cubicBezTo>
              <a:close/>
              <a:moveTo>
                <a:pt x="8447283" y="4575320"/>
              </a:moveTo>
              <a:cubicBezTo>
                <a:pt x="8432185" y="4575320"/>
                <a:pt x="8419938" y="4563078"/>
                <a:pt x="8419938" y="4547980"/>
              </a:cubicBezTo>
              <a:cubicBezTo>
                <a:pt x="8419938" y="4532883"/>
                <a:pt x="8432185" y="4520641"/>
                <a:pt x="8447283" y="4520641"/>
              </a:cubicBezTo>
              <a:cubicBezTo>
                <a:pt x="8462381" y="4520641"/>
                <a:pt x="8474618" y="4532883"/>
                <a:pt x="8474618" y="4547980"/>
              </a:cubicBezTo>
              <a:cubicBezTo>
                <a:pt x="8474618" y="4563078"/>
                <a:pt x="8462381" y="4575320"/>
                <a:pt x="8447283" y="4575320"/>
              </a:cubicBezTo>
              <a:close/>
              <a:moveTo>
                <a:pt x="8513944" y="4575320"/>
              </a:moveTo>
              <a:cubicBezTo>
                <a:pt x="8498847" y="4575320"/>
                <a:pt x="8486599" y="4563078"/>
                <a:pt x="8486599" y="4547980"/>
              </a:cubicBezTo>
              <a:cubicBezTo>
                <a:pt x="8486599" y="4532883"/>
                <a:pt x="8498847" y="4520641"/>
                <a:pt x="8513944" y="4520641"/>
              </a:cubicBezTo>
              <a:cubicBezTo>
                <a:pt x="8529042" y="4520641"/>
                <a:pt x="8541279" y="4532883"/>
                <a:pt x="8541279" y="4547980"/>
              </a:cubicBezTo>
              <a:cubicBezTo>
                <a:pt x="8541279" y="4563078"/>
                <a:pt x="8529042" y="4575320"/>
                <a:pt x="8513944" y="4575320"/>
              </a:cubicBezTo>
              <a:close/>
              <a:moveTo>
                <a:pt x="8580605" y="4575320"/>
              </a:moveTo>
              <a:cubicBezTo>
                <a:pt x="8565507" y="4575320"/>
                <a:pt x="8553260" y="4563078"/>
                <a:pt x="8553260" y="4547980"/>
              </a:cubicBezTo>
              <a:cubicBezTo>
                <a:pt x="8553260" y="4532883"/>
                <a:pt x="8565507" y="4520641"/>
                <a:pt x="8580605" y="4520641"/>
              </a:cubicBezTo>
              <a:cubicBezTo>
                <a:pt x="8595702" y="4520641"/>
                <a:pt x="8607939" y="4532883"/>
                <a:pt x="8607939" y="4547980"/>
              </a:cubicBezTo>
              <a:cubicBezTo>
                <a:pt x="8607939" y="4563078"/>
                <a:pt x="8595702" y="4575320"/>
                <a:pt x="8580605" y="4575320"/>
              </a:cubicBezTo>
              <a:close/>
              <a:moveTo>
                <a:pt x="8647266" y="4575320"/>
              </a:moveTo>
              <a:cubicBezTo>
                <a:pt x="8632168" y="4575320"/>
                <a:pt x="8619921" y="4563078"/>
                <a:pt x="8619921" y="4547980"/>
              </a:cubicBezTo>
              <a:cubicBezTo>
                <a:pt x="8619921" y="4532883"/>
                <a:pt x="8632168" y="4520641"/>
                <a:pt x="8647266" y="4520641"/>
              </a:cubicBezTo>
              <a:cubicBezTo>
                <a:pt x="8662363" y="4520641"/>
                <a:pt x="8674600" y="4532883"/>
                <a:pt x="8674600" y="4547980"/>
              </a:cubicBezTo>
              <a:cubicBezTo>
                <a:pt x="8674600" y="4563078"/>
                <a:pt x="8662363" y="4575320"/>
                <a:pt x="8647266" y="4575320"/>
              </a:cubicBezTo>
              <a:close/>
              <a:moveTo>
                <a:pt x="8713927" y="4575320"/>
              </a:moveTo>
              <a:cubicBezTo>
                <a:pt x="8698829" y="4575320"/>
                <a:pt x="8686582" y="4563078"/>
                <a:pt x="8686582" y="4547980"/>
              </a:cubicBezTo>
              <a:cubicBezTo>
                <a:pt x="8686582" y="4532883"/>
                <a:pt x="8698829" y="4520641"/>
                <a:pt x="8713927" y="4520641"/>
              </a:cubicBezTo>
              <a:cubicBezTo>
                <a:pt x="8729025" y="4520641"/>
                <a:pt x="8741262" y="4532883"/>
                <a:pt x="8741262" y="4547980"/>
              </a:cubicBezTo>
              <a:cubicBezTo>
                <a:pt x="8741262" y="4563078"/>
                <a:pt x="8729025" y="4575320"/>
                <a:pt x="8713927" y="4575320"/>
              </a:cubicBezTo>
              <a:close/>
              <a:moveTo>
                <a:pt x="8780587" y="4575320"/>
              </a:moveTo>
              <a:cubicBezTo>
                <a:pt x="8765490" y="4575320"/>
                <a:pt x="8753242" y="4563078"/>
                <a:pt x="8753242" y="4547980"/>
              </a:cubicBezTo>
              <a:cubicBezTo>
                <a:pt x="8753242" y="4532883"/>
                <a:pt x="8765490" y="4520641"/>
                <a:pt x="8780587" y="4520641"/>
              </a:cubicBezTo>
              <a:cubicBezTo>
                <a:pt x="8795685" y="4520641"/>
                <a:pt x="8807922" y="4532883"/>
                <a:pt x="8807922" y="4547980"/>
              </a:cubicBezTo>
              <a:cubicBezTo>
                <a:pt x="8807922" y="4563078"/>
                <a:pt x="8795685" y="4575320"/>
                <a:pt x="8780587" y="4575320"/>
              </a:cubicBezTo>
              <a:close/>
              <a:moveTo>
                <a:pt x="8847249" y="4575320"/>
              </a:moveTo>
              <a:cubicBezTo>
                <a:pt x="8832151" y="4575320"/>
                <a:pt x="8819904" y="4563078"/>
                <a:pt x="8819904" y="4547980"/>
              </a:cubicBezTo>
              <a:cubicBezTo>
                <a:pt x="8819904" y="4532883"/>
                <a:pt x="8832151" y="4520641"/>
                <a:pt x="8847249" y="4520641"/>
              </a:cubicBezTo>
              <a:cubicBezTo>
                <a:pt x="8862346" y="4520641"/>
                <a:pt x="8874583" y="4532883"/>
                <a:pt x="8874583" y="4547980"/>
              </a:cubicBezTo>
              <a:cubicBezTo>
                <a:pt x="8874583" y="4563078"/>
                <a:pt x="8862346" y="4575320"/>
                <a:pt x="8847249" y="4575320"/>
              </a:cubicBezTo>
              <a:close/>
              <a:moveTo>
                <a:pt x="8913910" y="4575320"/>
              </a:moveTo>
              <a:cubicBezTo>
                <a:pt x="8898812" y="4575320"/>
                <a:pt x="8886565" y="4563078"/>
                <a:pt x="8886565" y="4547980"/>
              </a:cubicBezTo>
              <a:cubicBezTo>
                <a:pt x="8886565" y="4532883"/>
                <a:pt x="8898812" y="4520641"/>
                <a:pt x="8913910" y="4520641"/>
              </a:cubicBezTo>
              <a:cubicBezTo>
                <a:pt x="8929007" y="4520641"/>
                <a:pt x="8941244" y="4532883"/>
                <a:pt x="8941244" y="4547980"/>
              </a:cubicBezTo>
              <a:cubicBezTo>
                <a:pt x="8941244" y="4563078"/>
                <a:pt x="8929007" y="4575320"/>
                <a:pt x="8913910" y="4575320"/>
              </a:cubicBezTo>
              <a:close/>
              <a:moveTo>
                <a:pt x="9447197" y="4575320"/>
              </a:moveTo>
              <a:cubicBezTo>
                <a:pt x="9432099" y="4575320"/>
                <a:pt x="9419852" y="4563078"/>
                <a:pt x="9419852" y="4547980"/>
              </a:cubicBezTo>
              <a:cubicBezTo>
                <a:pt x="9419852" y="4532883"/>
                <a:pt x="9432099" y="4520641"/>
                <a:pt x="9447197" y="4520641"/>
              </a:cubicBezTo>
              <a:cubicBezTo>
                <a:pt x="9462294" y="4520641"/>
                <a:pt x="9474531" y="4532883"/>
                <a:pt x="9474531" y="4547980"/>
              </a:cubicBezTo>
              <a:cubicBezTo>
                <a:pt x="9474531" y="4563078"/>
                <a:pt x="9462294" y="4575320"/>
                <a:pt x="9447197" y="4575320"/>
              </a:cubicBezTo>
              <a:close/>
              <a:moveTo>
                <a:pt x="3047746" y="4508692"/>
              </a:moveTo>
              <a:cubicBezTo>
                <a:pt x="3032648" y="4508692"/>
                <a:pt x="3020406" y="4496450"/>
                <a:pt x="3020406" y="4481353"/>
              </a:cubicBezTo>
              <a:cubicBezTo>
                <a:pt x="3020406" y="4466255"/>
                <a:pt x="3032648" y="4454013"/>
                <a:pt x="3047746" y="4454013"/>
              </a:cubicBezTo>
              <a:cubicBezTo>
                <a:pt x="3062843" y="4454013"/>
                <a:pt x="3075085" y="4466255"/>
                <a:pt x="3075085" y="4481353"/>
              </a:cubicBezTo>
              <a:cubicBezTo>
                <a:pt x="3075085" y="4496450"/>
                <a:pt x="3062843" y="4508692"/>
                <a:pt x="3047746" y="4508692"/>
              </a:cubicBezTo>
              <a:close/>
              <a:moveTo>
                <a:pt x="3114407" y="4508692"/>
              </a:moveTo>
              <a:cubicBezTo>
                <a:pt x="3099309" y="4508692"/>
                <a:pt x="3087067" y="4496450"/>
                <a:pt x="3087067" y="4481353"/>
              </a:cubicBezTo>
              <a:cubicBezTo>
                <a:pt x="3087067" y="4466255"/>
                <a:pt x="3099309" y="4454013"/>
                <a:pt x="3114407" y="4454013"/>
              </a:cubicBezTo>
              <a:cubicBezTo>
                <a:pt x="3129505" y="4454013"/>
                <a:pt x="3141747" y="4466255"/>
                <a:pt x="3141747" y="4481353"/>
              </a:cubicBezTo>
              <a:cubicBezTo>
                <a:pt x="3141747" y="4496450"/>
                <a:pt x="3129505" y="4508692"/>
                <a:pt x="3114407" y="4508692"/>
              </a:cubicBezTo>
              <a:close/>
              <a:moveTo>
                <a:pt x="3181068" y="4508692"/>
              </a:moveTo>
              <a:cubicBezTo>
                <a:pt x="3165971" y="4508692"/>
                <a:pt x="3153728" y="4496450"/>
                <a:pt x="3153728" y="4481353"/>
              </a:cubicBezTo>
              <a:cubicBezTo>
                <a:pt x="3153728" y="4466255"/>
                <a:pt x="3165971" y="4454013"/>
                <a:pt x="3181068" y="4454013"/>
              </a:cubicBezTo>
              <a:cubicBezTo>
                <a:pt x="3196166" y="4454013"/>
                <a:pt x="3208408" y="4466255"/>
                <a:pt x="3208408" y="4481353"/>
              </a:cubicBezTo>
              <a:cubicBezTo>
                <a:pt x="3208408" y="4496450"/>
                <a:pt x="3196166" y="4508692"/>
                <a:pt x="3181068" y="4508692"/>
              </a:cubicBezTo>
              <a:close/>
              <a:moveTo>
                <a:pt x="3247728" y="4508692"/>
              </a:moveTo>
              <a:cubicBezTo>
                <a:pt x="3232631" y="4508692"/>
                <a:pt x="3220389" y="4496450"/>
                <a:pt x="3220389" y="4481353"/>
              </a:cubicBezTo>
              <a:cubicBezTo>
                <a:pt x="3220389" y="4466255"/>
                <a:pt x="3232631" y="4454013"/>
                <a:pt x="3247728" y="4454013"/>
              </a:cubicBezTo>
              <a:cubicBezTo>
                <a:pt x="3262826" y="4454013"/>
                <a:pt x="3275068" y="4466255"/>
                <a:pt x="3275068" y="4481353"/>
              </a:cubicBezTo>
              <a:cubicBezTo>
                <a:pt x="3275068" y="4496450"/>
                <a:pt x="3262826" y="4508692"/>
                <a:pt x="3247728" y="4508692"/>
              </a:cubicBezTo>
              <a:close/>
              <a:moveTo>
                <a:pt x="3314390" y="4508692"/>
              </a:moveTo>
              <a:cubicBezTo>
                <a:pt x="3299292" y="4508692"/>
                <a:pt x="3287050" y="4496450"/>
                <a:pt x="3287050" y="4481353"/>
              </a:cubicBezTo>
              <a:cubicBezTo>
                <a:pt x="3287050" y="4466255"/>
                <a:pt x="3299292" y="4454013"/>
                <a:pt x="3314390" y="4454013"/>
              </a:cubicBezTo>
              <a:cubicBezTo>
                <a:pt x="3329487" y="4454013"/>
                <a:pt x="3341729" y="4466255"/>
                <a:pt x="3341729" y="4481353"/>
              </a:cubicBezTo>
              <a:cubicBezTo>
                <a:pt x="3341729" y="4496450"/>
                <a:pt x="3329487" y="4508692"/>
                <a:pt x="3314390" y="4508692"/>
              </a:cubicBezTo>
              <a:close/>
              <a:moveTo>
                <a:pt x="3381051" y="4508692"/>
              </a:moveTo>
              <a:cubicBezTo>
                <a:pt x="3365953" y="4508692"/>
                <a:pt x="3353711" y="4496450"/>
                <a:pt x="3353711" y="4481353"/>
              </a:cubicBezTo>
              <a:cubicBezTo>
                <a:pt x="3353711" y="4466255"/>
                <a:pt x="3365953" y="4454013"/>
                <a:pt x="3381051" y="4454013"/>
              </a:cubicBezTo>
              <a:cubicBezTo>
                <a:pt x="3396149" y="4454013"/>
                <a:pt x="3408391" y="4466255"/>
                <a:pt x="3408391" y="4481353"/>
              </a:cubicBezTo>
              <a:cubicBezTo>
                <a:pt x="3408391" y="4496450"/>
                <a:pt x="3396149" y="4508692"/>
                <a:pt x="3381051" y="4508692"/>
              </a:cubicBezTo>
              <a:close/>
              <a:moveTo>
                <a:pt x="3447711" y="4508692"/>
              </a:moveTo>
              <a:cubicBezTo>
                <a:pt x="3432614" y="4508692"/>
                <a:pt x="3420371" y="4496450"/>
                <a:pt x="3420371" y="4481353"/>
              </a:cubicBezTo>
              <a:cubicBezTo>
                <a:pt x="3420371" y="4466255"/>
                <a:pt x="3432614" y="4454013"/>
                <a:pt x="3447711" y="4454013"/>
              </a:cubicBezTo>
              <a:cubicBezTo>
                <a:pt x="3462809" y="4454013"/>
                <a:pt x="3475051" y="4466255"/>
                <a:pt x="3475051" y="4481353"/>
              </a:cubicBezTo>
              <a:cubicBezTo>
                <a:pt x="3475051" y="4496450"/>
                <a:pt x="3462809" y="4508692"/>
                <a:pt x="3447711" y="4508692"/>
              </a:cubicBezTo>
              <a:close/>
              <a:moveTo>
                <a:pt x="3514372" y="4508692"/>
              </a:moveTo>
              <a:cubicBezTo>
                <a:pt x="3499275" y="4508692"/>
                <a:pt x="3487033" y="4496450"/>
                <a:pt x="3487033" y="4481353"/>
              </a:cubicBezTo>
              <a:cubicBezTo>
                <a:pt x="3487033" y="4466255"/>
                <a:pt x="3499275" y="4454013"/>
                <a:pt x="3514372" y="4454013"/>
              </a:cubicBezTo>
              <a:cubicBezTo>
                <a:pt x="3529470" y="4454013"/>
                <a:pt x="3541712" y="4466255"/>
                <a:pt x="3541712" y="4481353"/>
              </a:cubicBezTo>
              <a:cubicBezTo>
                <a:pt x="3541712" y="4496450"/>
                <a:pt x="3529470" y="4508692"/>
                <a:pt x="3514372" y="4508692"/>
              </a:cubicBezTo>
              <a:close/>
              <a:moveTo>
                <a:pt x="3581034" y="4508692"/>
              </a:moveTo>
              <a:cubicBezTo>
                <a:pt x="3565936" y="4508692"/>
                <a:pt x="3553694" y="4496450"/>
                <a:pt x="3553694" y="4481353"/>
              </a:cubicBezTo>
              <a:cubicBezTo>
                <a:pt x="3553694" y="4466255"/>
                <a:pt x="3565936" y="4454013"/>
                <a:pt x="3581034" y="4454013"/>
              </a:cubicBezTo>
              <a:cubicBezTo>
                <a:pt x="3596131" y="4454013"/>
                <a:pt x="3608373" y="4466255"/>
                <a:pt x="3608373" y="4481353"/>
              </a:cubicBezTo>
              <a:cubicBezTo>
                <a:pt x="3608373" y="4496450"/>
                <a:pt x="3596131" y="4508692"/>
                <a:pt x="3581034" y="4508692"/>
              </a:cubicBezTo>
              <a:close/>
              <a:moveTo>
                <a:pt x="3647694" y="4508692"/>
              </a:moveTo>
              <a:cubicBezTo>
                <a:pt x="3632596" y="4508692"/>
                <a:pt x="3620354" y="4496450"/>
                <a:pt x="3620354" y="4481353"/>
              </a:cubicBezTo>
              <a:cubicBezTo>
                <a:pt x="3620354" y="4466255"/>
                <a:pt x="3632596" y="4454013"/>
                <a:pt x="3647694" y="4454013"/>
              </a:cubicBezTo>
              <a:cubicBezTo>
                <a:pt x="3662792" y="4454013"/>
                <a:pt x="3675034" y="4466255"/>
                <a:pt x="3675034" y="4481353"/>
              </a:cubicBezTo>
              <a:cubicBezTo>
                <a:pt x="3675034" y="4496450"/>
                <a:pt x="3662792" y="4508692"/>
                <a:pt x="3647694" y="4508692"/>
              </a:cubicBezTo>
              <a:close/>
              <a:moveTo>
                <a:pt x="3714355" y="4508692"/>
              </a:moveTo>
              <a:cubicBezTo>
                <a:pt x="3699258" y="4508692"/>
                <a:pt x="3687015" y="4496450"/>
                <a:pt x="3687015" y="4481353"/>
              </a:cubicBezTo>
              <a:cubicBezTo>
                <a:pt x="3687015" y="4466255"/>
                <a:pt x="3699258" y="4454013"/>
                <a:pt x="3714355" y="4454013"/>
              </a:cubicBezTo>
              <a:cubicBezTo>
                <a:pt x="3729453" y="4454013"/>
                <a:pt x="3741695" y="4466255"/>
                <a:pt x="3741695" y="4481353"/>
              </a:cubicBezTo>
              <a:cubicBezTo>
                <a:pt x="3741695" y="4496450"/>
                <a:pt x="3729453" y="4508692"/>
                <a:pt x="3714355" y="4508692"/>
              </a:cubicBezTo>
              <a:close/>
              <a:moveTo>
                <a:pt x="3847677" y="4508692"/>
              </a:moveTo>
              <a:cubicBezTo>
                <a:pt x="3832579" y="4508692"/>
                <a:pt x="3820337" y="4496450"/>
                <a:pt x="3820337" y="4481353"/>
              </a:cubicBezTo>
              <a:cubicBezTo>
                <a:pt x="3820337" y="4466255"/>
                <a:pt x="3832579" y="4454013"/>
                <a:pt x="3847677" y="4454013"/>
              </a:cubicBezTo>
              <a:cubicBezTo>
                <a:pt x="3862774" y="4454013"/>
                <a:pt x="3875016" y="4466255"/>
                <a:pt x="3875016" y="4481353"/>
              </a:cubicBezTo>
              <a:cubicBezTo>
                <a:pt x="3875016" y="4496450"/>
                <a:pt x="3862774" y="4508692"/>
                <a:pt x="3847677" y="4508692"/>
              </a:cubicBezTo>
              <a:close/>
              <a:moveTo>
                <a:pt x="4247642" y="4508692"/>
              </a:moveTo>
              <a:cubicBezTo>
                <a:pt x="4232545" y="4508692"/>
                <a:pt x="4220302" y="4496450"/>
                <a:pt x="4220302" y="4481353"/>
              </a:cubicBezTo>
              <a:cubicBezTo>
                <a:pt x="4220302" y="4466255"/>
                <a:pt x="4232545" y="4454013"/>
                <a:pt x="4247642" y="4454013"/>
              </a:cubicBezTo>
              <a:cubicBezTo>
                <a:pt x="4262740" y="4454013"/>
                <a:pt x="4274982" y="4466255"/>
                <a:pt x="4274982" y="4481353"/>
              </a:cubicBezTo>
              <a:cubicBezTo>
                <a:pt x="4274982" y="4496450"/>
                <a:pt x="4262740" y="4508692"/>
                <a:pt x="4247642" y="4508692"/>
              </a:cubicBezTo>
              <a:close/>
              <a:moveTo>
                <a:pt x="4314303" y="4508692"/>
              </a:moveTo>
              <a:cubicBezTo>
                <a:pt x="4299206" y="4508692"/>
                <a:pt x="4286964" y="4496450"/>
                <a:pt x="4286964" y="4481353"/>
              </a:cubicBezTo>
              <a:cubicBezTo>
                <a:pt x="4286964" y="4466255"/>
                <a:pt x="4299206" y="4454013"/>
                <a:pt x="4314303" y="4454013"/>
              </a:cubicBezTo>
              <a:cubicBezTo>
                <a:pt x="4329401" y="4454013"/>
                <a:pt x="4341643" y="4466255"/>
                <a:pt x="4341643" y="4481353"/>
              </a:cubicBezTo>
              <a:cubicBezTo>
                <a:pt x="4341643" y="4496450"/>
                <a:pt x="4329401" y="4508692"/>
                <a:pt x="4314303" y="4508692"/>
              </a:cubicBezTo>
              <a:close/>
              <a:moveTo>
                <a:pt x="4380965" y="4508692"/>
              </a:moveTo>
              <a:cubicBezTo>
                <a:pt x="4365867" y="4508692"/>
                <a:pt x="4353625" y="4496450"/>
                <a:pt x="4353625" y="4481353"/>
              </a:cubicBezTo>
              <a:cubicBezTo>
                <a:pt x="4353625" y="4466255"/>
                <a:pt x="4365867" y="4454013"/>
                <a:pt x="4380965" y="4454013"/>
              </a:cubicBezTo>
              <a:cubicBezTo>
                <a:pt x="4396062" y="4454013"/>
                <a:pt x="4408304" y="4466255"/>
                <a:pt x="4408304" y="4481353"/>
              </a:cubicBezTo>
              <a:cubicBezTo>
                <a:pt x="4408304" y="4496450"/>
                <a:pt x="4396062" y="4508692"/>
                <a:pt x="4380965" y="4508692"/>
              </a:cubicBezTo>
              <a:close/>
              <a:moveTo>
                <a:pt x="4514286" y="4508692"/>
              </a:moveTo>
              <a:cubicBezTo>
                <a:pt x="4499189" y="4508692"/>
                <a:pt x="4486946" y="4496450"/>
                <a:pt x="4486946" y="4481353"/>
              </a:cubicBezTo>
              <a:cubicBezTo>
                <a:pt x="4486946" y="4466255"/>
                <a:pt x="4499189" y="4454013"/>
                <a:pt x="4514286" y="4454013"/>
              </a:cubicBezTo>
              <a:cubicBezTo>
                <a:pt x="4529384" y="4454013"/>
                <a:pt x="4541626" y="4466255"/>
                <a:pt x="4541626" y="4481353"/>
              </a:cubicBezTo>
              <a:cubicBezTo>
                <a:pt x="4541626" y="4496450"/>
                <a:pt x="4529384" y="4508692"/>
                <a:pt x="4514286" y="4508692"/>
              </a:cubicBezTo>
              <a:close/>
              <a:moveTo>
                <a:pt x="6047490" y="4508692"/>
              </a:moveTo>
              <a:cubicBezTo>
                <a:pt x="6032392" y="4508692"/>
                <a:pt x="6020145" y="4496450"/>
                <a:pt x="6020145" y="4481353"/>
              </a:cubicBezTo>
              <a:cubicBezTo>
                <a:pt x="6020145" y="4466255"/>
                <a:pt x="6032392" y="4454013"/>
                <a:pt x="6047490" y="4454013"/>
              </a:cubicBezTo>
              <a:cubicBezTo>
                <a:pt x="6062588" y="4454013"/>
                <a:pt x="6074825" y="4466255"/>
                <a:pt x="6074825" y="4481353"/>
              </a:cubicBezTo>
              <a:cubicBezTo>
                <a:pt x="6074825" y="4496450"/>
                <a:pt x="6062588" y="4508692"/>
                <a:pt x="6047490" y="4508692"/>
              </a:cubicBezTo>
              <a:close/>
              <a:moveTo>
                <a:pt x="6114150" y="4508692"/>
              </a:moveTo>
              <a:cubicBezTo>
                <a:pt x="6099053" y="4508692"/>
                <a:pt x="6086805" y="4496450"/>
                <a:pt x="6086805" y="4481353"/>
              </a:cubicBezTo>
              <a:cubicBezTo>
                <a:pt x="6086805" y="4466255"/>
                <a:pt x="6099053" y="4454013"/>
                <a:pt x="6114150" y="4454013"/>
              </a:cubicBezTo>
              <a:cubicBezTo>
                <a:pt x="6129248" y="4454013"/>
                <a:pt x="6141485" y="4466255"/>
                <a:pt x="6141485" y="4481353"/>
              </a:cubicBezTo>
              <a:cubicBezTo>
                <a:pt x="6141485" y="4496450"/>
                <a:pt x="6129248" y="4508692"/>
                <a:pt x="6114150" y="4508692"/>
              </a:cubicBezTo>
              <a:close/>
              <a:moveTo>
                <a:pt x="6180812" y="4508692"/>
              </a:moveTo>
              <a:cubicBezTo>
                <a:pt x="6165714" y="4508692"/>
                <a:pt x="6153467" y="4496450"/>
                <a:pt x="6153467" y="4481353"/>
              </a:cubicBezTo>
              <a:cubicBezTo>
                <a:pt x="6153467" y="4466255"/>
                <a:pt x="6165714" y="4454013"/>
                <a:pt x="6180812" y="4454013"/>
              </a:cubicBezTo>
              <a:cubicBezTo>
                <a:pt x="6195909" y="4454013"/>
                <a:pt x="6208146" y="4466255"/>
                <a:pt x="6208146" y="4481353"/>
              </a:cubicBezTo>
              <a:cubicBezTo>
                <a:pt x="6208146" y="4496450"/>
                <a:pt x="6195909" y="4508692"/>
                <a:pt x="6180812" y="4508692"/>
              </a:cubicBezTo>
              <a:close/>
              <a:moveTo>
                <a:pt x="6380794" y="4508692"/>
              </a:moveTo>
              <a:cubicBezTo>
                <a:pt x="6365697" y="4508692"/>
                <a:pt x="6353449" y="4496450"/>
                <a:pt x="6353449" y="4481353"/>
              </a:cubicBezTo>
              <a:cubicBezTo>
                <a:pt x="6353449" y="4466255"/>
                <a:pt x="6365697" y="4454013"/>
                <a:pt x="6380794" y="4454013"/>
              </a:cubicBezTo>
              <a:cubicBezTo>
                <a:pt x="6395892" y="4454013"/>
                <a:pt x="6408129" y="4466255"/>
                <a:pt x="6408129" y="4481353"/>
              </a:cubicBezTo>
              <a:cubicBezTo>
                <a:pt x="6408129" y="4496450"/>
                <a:pt x="6395892" y="4508692"/>
                <a:pt x="6380794" y="4508692"/>
              </a:cubicBezTo>
              <a:close/>
              <a:moveTo>
                <a:pt x="6447456" y="4508692"/>
              </a:moveTo>
              <a:cubicBezTo>
                <a:pt x="6432358" y="4508692"/>
                <a:pt x="6420111" y="4496450"/>
                <a:pt x="6420111" y="4481353"/>
              </a:cubicBezTo>
              <a:cubicBezTo>
                <a:pt x="6420111" y="4466255"/>
                <a:pt x="6432358" y="4454013"/>
                <a:pt x="6447456" y="4454013"/>
              </a:cubicBezTo>
              <a:cubicBezTo>
                <a:pt x="6462553" y="4454013"/>
                <a:pt x="6474790" y="4466255"/>
                <a:pt x="6474790" y="4481353"/>
              </a:cubicBezTo>
              <a:cubicBezTo>
                <a:pt x="6474790" y="4496450"/>
                <a:pt x="6462553" y="4508692"/>
                <a:pt x="6447456" y="4508692"/>
              </a:cubicBezTo>
              <a:close/>
              <a:moveTo>
                <a:pt x="6514116" y="4508692"/>
              </a:moveTo>
              <a:cubicBezTo>
                <a:pt x="6499018" y="4508692"/>
                <a:pt x="6486771" y="4496450"/>
                <a:pt x="6486771" y="4481353"/>
              </a:cubicBezTo>
              <a:cubicBezTo>
                <a:pt x="6486771" y="4466255"/>
                <a:pt x="6499018" y="4454013"/>
                <a:pt x="6514116" y="4454013"/>
              </a:cubicBezTo>
              <a:cubicBezTo>
                <a:pt x="6529213" y="4454013"/>
                <a:pt x="6541450" y="4466255"/>
                <a:pt x="6541450" y="4481353"/>
              </a:cubicBezTo>
              <a:cubicBezTo>
                <a:pt x="6541450" y="4496450"/>
                <a:pt x="6529213" y="4508692"/>
                <a:pt x="6514116" y="4508692"/>
              </a:cubicBezTo>
              <a:close/>
              <a:moveTo>
                <a:pt x="6647438" y="4508692"/>
              </a:moveTo>
              <a:cubicBezTo>
                <a:pt x="6632341" y="4508692"/>
                <a:pt x="6620093" y="4496450"/>
                <a:pt x="6620093" y="4481353"/>
              </a:cubicBezTo>
              <a:cubicBezTo>
                <a:pt x="6620093" y="4466255"/>
                <a:pt x="6632341" y="4454013"/>
                <a:pt x="6647438" y="4454013"/>
              </a:cubicBezTo>
              <a:cubicBezTo>
                <a:pt x="6662536" y="4454013"/>
                <a:pt x="6674773" y="4466255"/>
                <a:pt x="6674773" y="4481353"/>
              </a:cubicBezTo>
              <a:cubicBezTo>
                <a:pt x="6674773" y="4496450"/>
                <a:pt x="6662536" y="4508692"/>
                <a:pt x="6647438" y="4508692"/>
              </a:cubicBezTo>
              <a:close/>
              <a:moveTo>
                <a:pt x="6714100" y="4508692"/>
              </a:moveTo>
              <a:cubicBezTo>
                <a:pt x="6699002" y="4508692"/>
                <a:pt x="6686755" y="4496450"/>
                <a:pt x="6686755" y="4481353"/>
              </a:cubicBezTo>
              <a:cubicBezTo>
                <a:pt x="6686755" y="4466255"/>
                <a:pt x="6699002" y="4454013"/>
                <a:pt x="6714100" y="4454013"/>
              </a:cubicBezTo>
              <a:cubicBezTo>
                <a:pt x="6729197" y="4454013"/>
                <a:pt x="6741434" y="4466255"/>
                <a:pt x="6741434" y="4481353"/>
              </a:cubicBezTo>
              <a:cubicBezTo>
                <a:pt x="6741434" y="4496450"/>
                <a:pt x="6729197" y="4508692"/>
                <a:pt x="6714100" y="4508692"/>
              </a:cubicBezTo>
              <a:close/>
              <a:moveTo>
                <a:pt x="6780760" y="4508692"/>
              </a:moveTo>
              <a:cubicBezTo>
                <a:pt x="6765662" y="4508692"/>
                <a:pt x="6753415" y="4496450"/>
                <a:pt x="6753415" y="4481353"/>
              </a:cubicBezTo>
              <a:cubicBezTo>
                <a:pt x="6753415" y="4466255"/>
                <a:pt x="6765662" y="4454013"/>
                <a:pt x="6780760" y="4454013"/>
              </a:cubicBezTo>
              <a:cubicBezTo>
                <a:pt x="6795857" y="4454013"/>
                <a:pt x="6808094" y="4466255"/>
                <a:pt x="6808094" y="4481353"/>
              </a:cubicBezTo>
              <a:cubicBezTo>
                <a:pt x="6808094" y="4496450"/>
                <a:pt x="6795857" y="4508692"/>
                <a:pt x="6780760" y="4508692"/>
              </a:cubicBezTo>
              <a:close/>
              <a:moveTo>
                <a:pt x="6847421" y="4508692"/>
              </a:moveTo>
              <a:cubicBezTo>
                <a:pt x="6832323" y="4508692"/>
                <a:pt x="6820076" y="4496450"/>
                <a:pt x="6820076" y="4481353"/>
              </a:cubicBezTo>
              <a:cubicBezTo>
                <a:pt x="6820076" y="4466255"/>
                <a:pt x="6832323" y="4454013"/>
                <a:pt x="6847421" y="4454013"/>
              </a:cubicBezTo>
              <a:cubicBezTo>
                <a:pt x="6862519" y="4454013"/>
                <a:pt x="6874756" y="4466255"/>
                <a:pt x="6874756" y="4481353"/>
              </a:cubicBezTo>
              <a:cubicBezTo>
                <a:pt x="6874756" y="4496450"/>
                <a:pt x="6862519" y="4508692"/>
                <a:pt x="6847421" y="4508692"/>
              </a:cubicBezTo>
              <a:close/>
              <a:moveTo>
                <a:pt x="6914082" y="4508692"/>
              </a:moveTo>
              <a:cubicBezTo>
                <a:pt x="6898985" y="4508692"/>
                <a:pt x="6886737" y="4496450"/>
                <a:pt x="6886737" y="4481353"/>
              </a:cubicBezTo>
              <a:cubicBezTo>
                <a:pt x="6886737" y="4466255"/>
                <a:pt x="6898985" y="4454013"/>
                <a:pt x="6914082" y="4454013"/>
              </a:cubicBezTo>
              <a:cubicBezTo>
                <a:pt x="6929180" y="4454013"/>
                <a:pt x="6941417" y="4466255"/>
                <a:pt x="6941417" y="4481353"/>
              </a:cubicBezTo>
              <a:cubicBezTo>
                <a:pt x="6941417" y="4496450"/>
                <a:pt x="6929180" y="4508692"/>
                <a:pt x="6914082" y="4508692"/>
              </a:cubicBezTo>
              <a:close/>
              <a:moveTo>
                <a:pt x="6980743" y="4508692"/>
              </a:moveTo>
              <a:cubicBezTo>
                <a:pt x="6965645" y="4508692"/>
                <a:pt x="6953398" y="4496450"/>
                <a:pt x="6953398" y="4481353"/>
              </a:cubicBezTo>
              <a:cubicBezTo>
                <a:pt x="6953398" y="4466255"/>
                <a:pt x="6965645" y="4454013"/>
                <a:pt x="6980743" y="4454013"/>
              </a:cubicBezTo>
              <a:cubicBezTo>
                <a:pt x="6995840" y="4454013"/>
                <a:pt x="7008077" y="4466255"/>
                <a:pt x="7008077" y="4481353"/>
              </a:cubicBezTo>
              <a:cubicBezTo>
                <a:pt x="7008077" y="4496450"/>
                <a:pt x="6995840" y="4508692"/>
                <a:pt x="6980743" y="4508692"/>
              </a:cubicBezTo>
              <a:close/>
              <a:moveTo>
                <a:pt x="7047404" y="4508692"/>
              </a:moveTo>
              <a:cubicBezTo>
                <a:pt x="7032306" y="4508692"/>
                <a:pt x="7020059" y="4496450"/>
                <a:pt x="7020059" y="4481353"/>
              </a:cubicBezTo>
              <a:cubicBezTo>
                <a:pt x="7020059" y="4466255"/>
                <a:pt x="7032306" y="4454013"/>
                <a:pt x="7047404" y="4454013"/>
              </a:cubicBezTo>
              <a:cubicBezTo>
                <a:pt x="7062501" y="4454013"/>
                <a:pt x="7074738" y="4466255"/>
                <a:pt x="7074738" y="4481353"/>
              </a:cubicBezTo>
              <a:cubicBezTo>
                <a:pt x="7074738" y="4496450"/>
                <a:pt x="7062501" y="4508692"/>
                <a:pt x="7047404" y="4508692"/>
              </a:cubicBezTo>
              <a:close/>
              <a:moveTo>
                <a:pt x="7114065" y="4508692"/>
              </a:moveTo>
              <a:cubicBezTo>
                <a:pt x="7098967" y="4508692"/>
                <a:pt x="7086720" y="4496450"/>
                <a:pt x="7086720" y="4481353"/>
              </a:cubicBezTo>
              <a:cubicBezTo>
                <a:pt x="7086720" y="4466255"/>
                <a:pt x="7098967" y="4454013"/>
                <a:pt x="7114065" y="4454013"/>
              </a:cubicBezTo>
              <a:cubicBezTo>
                <a:pt x="7129163" y="4454013"/>
                <a:pt x="7141400" y="4466255"/>
                <a:pt x="7141400" y="4481353"/>
              </a:cubicBezTo>
              <a:cubicBezTo>
                <a:pt x="7141400" y="4496450"/>
                <a:pt x="7129163" y="4508692"/>
                <a:pt x="7114065" y="4508692"/>
              </a:cubicBezTo>
              <a:close/>
              <a:moveTo>
                <a:pt x="7180725" y="4508692"/>
              </a:moveTo>
              <a:cubicBezTo>
                <a:pt x="7165628" y="4508692"/>
                <a:pt x="7153380" y="4496450"/>
                <a:pt x="7153380" y="4481353"/>
              </a:cubicBezTo>
              <a:cubicBezTo>
                <a:pt x="7153380" y="4466255"/>
                <a:pt x="7165628" y="4454013"/>
                <a:pt x="7180725" y="4454013"/>
              </a:cubicBezTo>
              <a:cubicBezTo>
                <a:pt x="7195823" y="4454013"/>
                <a:pt x="7208060" y="4466255"/>
                <a:pt x="7208060" y="4481353"/>
              </a:cubicBezTo>
              <a:cubicBezTo>
                <a:pt x="7208060" y="4496450"/>
                <a:pt x="7195823" y="4508692"/>
                <a:pt x="7180725" y="4508692"/>
              </a:cubicBezTo>
              <a:close/>
              <a:moveTo>
                <a:pt x="7247387" y="4508692"/>
              </a:moveTo>
              <a:cubicBezTo>
                <a:pt x="7232289" y="4508692"/>
                <a:pt x="7220042" y="4496450"/>
                <a:pt x="7220042" y="4481353"/>
              </a:cubicBezTo>
              <a:cubicBezTo>
                <a:pt x="7220042" y="4466255"/>
                <a:pt x="7232289" y="4454013"/>
                <a:pt x="7247387" y="4454013"/>
              </a:cubicBezTo>
              <a:cubicBezTo>
                <a:pt x="7262484" y="4454013"/>
                <a:pt x="7274721" y="4466255"/>
                <a:pt x="7274721" y="4481353"/>
              </a:cubicBezTo>
              <a:cubicBezTo>
                <a:pt x="7274721" y="4496450"/>
                <a:pt x="7262484" y="4508692"/>
                <a:pt x="7247387" y="4508692"/>
              </a:cubicBezTo>
              <a:close/>
              <a:moveTo>
                <a:pt x="7314048" y="4508692"/>
              </a:moveTo>
              <a:cubicBezTo>
                <a:pt x="7298950" y="4508692"/>
                <a:pt x="7286703" y="4496450"/>
                <a:pt x="7286703" y="4481353"/>
              </a:cubicBezTo>
              <a:cubicBezTo>
                <a:pt x="7286703" y="4466255"/>
                <a:pt x="7298950" y="4454013"/>
                <a:pt x="7314048" y="4454013"/>
              </a:cubicBezTo>
              <a:cubicBezTo>
                <a:pt x="7329145" y="4454013"/>
                <a:pt x="7341382" y="4466255"/>
                <a:pt x="7341382" y="4481353"/>
              </a:cubicBezTo>
              <a:cubicBezTo>
                <a:pt x="7341382" y="4496450"/>
                <a:pt x="7329145" y="4508692"/>
                <a:pt x="7314048" y="4508692"/>
              </a:cubicBezTo>
              <a:close/>
              <a:moveTo>
                <a:pt x="7380708" y="4508692"/>
              </a:moveTo>
              <a:cubicBezTo>
                <a:pt x="7365610" y="4508692"/>
                <a:pt x="7353363" y="4496450"/>
                <a:pt x="7353363" y="4481353"/>
              </a:cubicBezTo>
              <a:cubicBezTo>
                <a:pt x="7353363" y="4466255"/>
                <a:pt x="7365610" y="4454013"/>
                <a:pt x="7380708" y="4454013"/>
              </a:cubicBezTo>
              <a:cubicBezTo>
                <a:pt x="7395806" y="4454013"/>
                <a:pt x="7408043" y="4466255"/>
                <a:pt x="7408043" y="4481353"/>
              </a:cubicBezTo>
              <a:cubicBezTo>
                <a:pt x="7408043" y="4496450"/>
                <a:pt x="7395806" y="4508692"/>
                <a:pt x="7380708" y="4508692"/>
              </a:cubicBezTo>
              <a:close/>
              <a:moveTo>
                <a:pt x="7447369" y="4508692"/>
              </a:moveTo>
              <a:cubicBezTo>
                <a:pt x="7432272" y="4508692"/>
                <a:pt x="7420024" y="4496450"/>
                <a:pt x="7420024" y="4481353"/>
              </a:cubicBezTo>
              <a:cubicBezTo>
                <a:pt x="7420024" y="4466255"/>
                <a:pt x="7432272" y="4454013"/>
                <a:pt x="7447369" y="4454013"/>
              </a:cubicBezTo>
              <a:cubicBezTo>
                <a:pt x="7462467" y="4454013"/>
                <a:pt x="7474704" y="4466255"/>
                <a:pt x="7474704" y="4481353"/>
              </a:cubicBezTo>
              <a:cubicBezTo>
                <a:pt x="7474704" y="4496450"/>
                <a:pt x="7462467" y="4508692"/>
                <a:pt x="7447369" y="4508692"/>
              </a:cubicBezTo>
              <a:close/>
              <a:moveTo>
                <a:pt x="7514031" y="4508692"/>
              </a:moveTo>
              <a:cubicBezTo>
                <a:pt x="7498933" y="4508692"/>
                <a:pt x="7486686" y="4496450"/>
                <a:pt x="7486686" y="4481353"/>
              </a:cubicBezTo>
              <a:cubicBezTo>
                <a:pt x="7486686" y="4466255"/>
                <a:pt x="7498933" y="4454013"/>
                <a:pt x="7514031" y="4454013"/>
              </a:cubicBezTo>
              <a:cubicBezTo>
                <a:pt x="7529128" y="4454013"/>
                <a:pt x="7541365" y="4466255"/>
                <a:pt x="7541365" y="4481353"/>
              </a:cubicBezTo>
              <a:cubicBezTo>
                <a:pt x="7541365" y="4496450"/>
                <a:pt x="7529128" y="4508692"/>
                <a:pt x="7514031" y="4508692"/>
              </a:cubicBezTo>
              <a:close/>
              <a:moveTo>
                <a:pt x="7580691" y="4508692"/>
              </a:moveTo>
              <a:cubicBezTo>
                <a:pt x="7565593" y="4508692"/>
                <a:pt x="7553346" y="4496450"/>
                <a:pt x="7553346" y="4481353"/>
              </a:cubicBezTo>
              <a:cubicBezTo>
                <a:pt x="7553346" y="4466255"/>
                <a:pt x="7565593" y="4454013"/>
                <a:pt x="7580691" y="4454013"/>
              </a:cubicBezTo>
              <a:cubicBezTo>
                <a:pt x="7595788" y="4454013"/>
                <a:pt x="7608025" y="4466255"/>
                <a:pt x="7608025" y="4481353"/>
              </a:cubicBezTo>
              <a:cubicBezTo>
                <a:pt x="7608025" y="4496450"/>
                <a:pt x="7595788" y="4508692"/>
                <a:pt x="7580691" y="4508692"/>
              </a:cubicBezTo>
              <a:close/>
              <a:moveTo>
                <a:pt x="7647352" y="4508692"/>
              </a:moveTo>
              <a:cubicBezTo>
                <a:pt x="7632254" y="4508692"/>
                <a:pt x="7620007" y="4496450"/>
                <a:pt x="7620007" y="4481353"/>
              </a:cubicBezTo>
              <a:cubicBezTo>
                <a:pt x="7620007" y="4466255"/>
                <a:pt x="7632254" y="4454013"/>
                <a:pt x="7647352" y="4454013"/>
              </a:cubicBezTo>
              <a:cubicBezTo>
                <a:pt x="7662450" y="4454013"/>
                <a:pt x="7674687" y="4466255"/>
                <a:pt x="7674687" y="4481353"/>
              </a:cubicBezTo>
              <a:cubicBezTo>
                <a:pt x="7674687" y="4496450"/>
                <a:pt x="7662450" y="4508692"/>
                <a:pt x="7647352" y="4508692"/>
              </a:cubicBezTo>
              <a:close/>
              <a:moveTo>
                <a:pt x="7714013" y="4508692"/>
              </a:moveTo>
              <a:cubicBezTo>
                <a:pt x="7698916" y="4508692"/>
                <a:pt x="7686668" y="4496450"/>
                <a:pt x="7686668" y="4481353"/>
              </a:cubicBezTo>
              <a:cubicBezTo>
                <a:pt x="7686668" y="4466255"/>
                <a:pt x="7698916" y="4454013"/>
                <a:pt x="7714013" y="4454013"/>
              </a:cubicBezTo>
              <a:cubicBezTo>
                <a:pt x="7729111" y="4454013"/>
                <a:pt x="7741348" y="4466255"/>
                <a:pt x="7741348" y="4481353"/>
              </a:cubicBezTo>
              <a:cubicBezTo>
                <a:pt x="7741348" y="4496450"/>
                <a:pt x="7729111" y="4508692"/>
                <a:pt x="7714013" y="4508692"/>
              </a:cubicBezTo>
              <a:close/>
              <a:moveTo>
                <a:pt x="7780674" y="4508692"/>
              </a:moveTo>
              <a:cubicBezTo>
                <a:pt x="7765576" y="4508692"/>
                <a:pt x="7753329" y="4496450"/>
                <a:pt x="7753329" y="4481353"/>
              </a:cubicBezTo>
              <a:cubicBezTo>
                <a:pt x="7753329" y="4466255"/>
                <a:pt x="7765576" y="4454013"/>
                <a:pt x="7780674" y="4454013"/>
              </a:cubicBezTo>
              <a:cubicBezTo>
                <a:pt x="7795771" y="4454013"/>
                <a:pt x="7808008" y="4466255"/>
                <a:pt x="7808008" y="4481353"/>
              </a:cubicBezTo>
              <a:cubicBezTo>
                <a:pt x="7808008" y="4496450"/>
                <a:pt x="7795771" y="4508692"/>
                <a:pt x="7780674" y="4508692"/>
              </a:cubicBezTo>
              <a:close/>
              <a:moveTo>
                <a:pt x="7847335" y="4508692"/>
              </a:moveTo>
              <a:cubicBezTo>
                <a:pt x="7832237" y="4508692"/>
                <a:pt x="7819990" y="4496450"/>
                <a:pt x="7819990" y="4481353"/>
              </a:cubicBezTo>
              <a:cubicBezTo>
                <a:pt x="7819990" y="4466255"/>
                <a:pt x="7832237" y="4454013"/>
                <a:pt x="7847335" y="4454013"/>
              </a:cubicBezTo>
              <a:cubicBezTo>
                <a:pt x="7862432" y="4454013"/>
                <a:pt x="7874669" y="4466255"/>
                <a:pt x="7874669" y="4481353"/>
              </a:cubicBezTo>
              <a:cubicBezTo>
                <a:pt x="7874669" y="4496450"/>
                <a:pt x="7862432" y="4508692"/>
                <a:pt x="7847335" y="4508692"/>
              </a:cubicBezTo>
              <a:close/>
              <a:moveTo>
                <a:pt x="7913996" y="4508692"/>
              </a:moveTo>
              <a:cubicBezTo>
                <a:pt x="7898898" y="4508692"/>
                <a:pt x="7886651" y="4496450"/>
                <a:pt x="7886651" y="4481353"/>
              </a:cubicBezTo>
              <a:cubicBezTo>
                <a:pt x="7886651" y="4466255"/>
                <a:pt x="7898898" y="4454013"/>
                <a:pt x="7913996" y="4454013"/>
              </a:cubicBezTo>
              <a:cubicBezTo>
                <a:pt x="7929094" y="4454013"/>
                <a:pt x="7941331" y="4466255"/>
                <a:pt x="7941331" y="4481353"/>
              </a:cubicBezTo>
              <a:cubicBezTo>
                <a:pt x="7941331" y="4496450"/>
                <a:pt x="7929094" y="4508692"/>
                <a:pt x="7913996" y="4508692"/>
              </a:cubicBezTo>
              <a:close/>
              <a:moveTo>
                <a:pt x="7980656" y="4508692"/>
              </a:moveTo>
              <a:cubicBezTo>
                <a:pt x="7965559" y="4508692"/>
                <a:pt x="7953311" y="4496450"/>
                <a:pt x="7953311" y="4481353"/>
              </a:cubicBezTo>
              <a:cubicBezTo>
                <a:pt x="7953311" y="4466255"/>
                <a:pt x="7965559" y="4454013"/>
                <a:pt x="7980656" y="4454013"/>
              </a:cubicBezTo>
              <a:cubicBezTo>
                <a:pt x="7995754" y="4454013"/>
                <a:pt x="8007991" y="4466255"/>
                <a:pt x="8007991" y="4481353"/>
              </a:cubicBezTo>
              <a:cubicBezTo>
                <a:pt x="8007991" y="4496450"/>
                <a:pt x="7995754" y="4508692"/>
                <a:pt x="7980656" y="4508692"/>
              </a:cubicBezTo>
              <a:close/>
              <a:moveTo>
                <a:pt x="8047318" y="4508692"/>
              </a:moveTo>
              <a:cubicBezTo>
                <a:pt x="8032220" y="4508692"/>
                <a:pt x="8019973" y="4496450"/>
                <a:pt x="8019973" y="4481353"/>
              </a:cubicBezTo>
              <a:cubicBezTo>
                <a:pt x="8019973" y="4466255"/>
                <a:pt x="8032220" y="4454013"/>
                <a:pt x="8047318" y="4454013"/>
              </a:cubicBezTo>
              <a:cubicBezTo>
                <a:pt x="8062415" y="4454013"/>
                <a:pt x="8074652" y="4466255"/>
                <a:pt x="8074652" y="4481353"/>
              </a:cubicBezTo>
              <a:cubicBezTo>
                <a:pt x="8074652" y="4496450"/>
                <a:pt x="8062415" y="4508692"/>
                <a:pt x="8047318" y="4508692"/>
              </a:cubicBezTo>
              <a:close/>
              <a:moveTo>
                <a:pt x="8113979" y="4508692"/>
              </a:moveTo>
              <a:cubicBezTo>
                <a:pt x="8098881" y="4508692"/>
                <a:pt x="8086634" y="4496450"/>
                <a:pt x="8086634" y="4481353"/>
              </a:cubicBezTo>
              <a:cubicBezTo>
                <a:pt x="8086634" y="4466255"/>
                <a:pt x="8098881" y="4454013"/>
                <a:pt x="8113979" y="4454013"/>
              </a:cubicBezTo>
              <a:cubicBezTo>
                <a:pt x="8129076" y="4454013"/>
                <a:pt x="8141313" y="4466255"/>
                <a:pt x="8141313" y="4481353"/>
              </a:cubicBezTo>
              <a:cubicBezTo>
                <a:pt x="8141313" y="4496450"/>
                <a:pt x="8129076" y="4508692"/>
                <a:pt x="8113979" y="4508692"/>
              </a:cubicBezTo>
              <a:close/>
              <a:moveTo>
                <a:pt x="8180639" y="4508692"/>
              </a:moveTo>
              <a:cubicBezTo>
                <a:pt x="8165541" y="4508692"/>
                <a:pt x="8153294" y="4496450"/>
                <a:pt x="8153294" y="4481353"/>
              </a:cubicBezTo>
              <a:cubicBezTo>
                <a:pt x="8153294" y="4466255"/>
                <a:pt x="8165541" y="4454013"/>
                <a:pt x="8180639" y="4454013"/>
              </a:cubicBezTo>
              <a:cubicBezTo>
                <a:pt x="8195737" y="4454013"/>
                <a:pt x="8207974" y="4466255"/>
                <a:pt x="8207974" y="4481353"/>
              </a:cubicBezTo>
              <a:cubicBezTo>
                <a:pt x="8207974" y="4496450"/>
                <a:pt x="8195737" y="4508692"/>
                <a:pt x="8180639" y="4508692"/>
              </a:cubicBezTo>
              <a:close/>
              <a:moveTo>
                <a:pt x="8247300" y="4508692"/>
              </a:moveTo>
              <a:cubicBezTo>
                <a:pt x="8232203" y="4508692"/>
                <a:pt x="8219955" y="4496450"/>
                <a:pt x="8219955" y="4481353"/>
              </a:cubicBezTo>
              <a:cubicBezTo>
                <a:pt x="8219955" y="4466255"/>
                <a:pt x="8232203" y="4454013"/>
                <a:pt x="8247300" y="4454013"/>
              </a:cubicBezTo>
              <a:cubicBezTo>
                <a:pt x="8262398" y="4454013"/>
                <a:pt x="8274635" y="4466255"/>
                <a:pt x="8274635" y="4481353"/>
              </a:cubicBezTo>
              <a:cubicBezTo>
                <a:pt x="8274635" y="4496450"/>
                <a:pt x="8262398" y="4508692"/>
                <a:pt x="8247300" y="4508692"/>
              </a:cubicBezTo>
              <a:close/>
              <a:moveTo>
                <a:pt x="8313962" y="4508692"/>
              </a:moveTo>
              <a:cubicBezTo>
                <a:pt x="8298864" y="4508692"/>
                <a:pt x="8286617" y="4496450"/>
                <a:pt x="8286617" y="4481353"/>
              </a:cubicBezTo>
              <a:cubicBezTo>
                <a:pt x="8286617" y="4466255"/>
                <a:pt x="8298864" y="4454013"/>
                <a:pt x="8313962" y="4454013"/>
              </a:cubicBezTo>
              <a:cubicBezTo>
                <a:pt x="8329059" y="4454013"/>
                <a:pt x="8341296" y="4466255"/>
                <a:pt x="8341296" y="4481353"/>
              </a:cubicBezTo>
              <a:cubicBezTo>
                <a:pt x="8341296" y="4496450"/>
                <a:pt x="8329059" y="4508692"/>
                <a:pt x="8313962" y="4508692"/>
              </a:cubicBezTo>
              <a:close/>
              <a:moveTo>
                <a:pt x="8380622" y="4508692"/>
              </a:moveTo>
              <a:cubicBezTo>
                <a:pt x="8365524" y="4508692"/>
                <a:pt x="8353277" y="4496450"/>
                <a:pt x="8353277" y="4481353"/>
              </a:cubicBezTo>
              <a:cubicBezTo>
                <a:pt x="8353277" y="4466255"/>
                <a:pt x="8365524" y="4454013"/>
                <a:pt x="8380622" y="4454013"/>
              </a:cubicBezTo>
              <a:cubicBezTo>
                <a:pt x="8395719" y="4454013"/>
                <a:pt x="8407956" y="4466255"/>
                <a:pt x="8407956" y="4481353"/>
              </a:cubicBezTo>
              <a:cubicBezTo>
                <a:pt x="8407956" y="4496450"/>
                <a:pt x="8395719" y="4508692"/>
                <a:pt x="8380622" y="4508692"/>
              </a:cubicBezTo>
              <a:close/>
              <a:moveTo>
                <a:pt x="8447283" y="4508692"/>
              </a:moveTo>
              <a:cubicBezTo>
                <a:pt x="8432185" y="4508692"/>
                <a:pt x="8419938" y="4496450"/>
                <a:pt x="8419938" y="4481353"/>
              </a:cubicBezTo>
              <a:cubicBezTo>
                <a:pt x="8419938" y="4466255"/>
                <a:pt x="8432185" y="4454013"/>
                <a:pt x="8447283" y="4454013"/>
              </a:cubicBezTo>
              <a:cubicBezTo>
                <a:pt x="8462381" y="4454013"/>
                <a:pt x="8474618" y="4466255"/>
                <a:pt x="8474618" y="4481353"/>
              </a:cubicBezTo>
              <a:cubicBezTo>
                <a:pt x="8474618" y="4496450"/>
                <a:pt x="8462381" y="4508692"/>
                <a:pt x="8447283" y="4508692"/>
              </a:cubicBezTo>
              <a:close/>
              <a:moveTo>
                <a:pt x="8513944" y="4508692"/>
              </a:moveTo>
              <a:cubicBezTo>
                <a:pt x="8498847" y="4508692"/>
                <a:pt x="8486599" y="4496450"/>
                <a:pt x="8486599" y="4481353"/>
              </a:cubicBezTo>
              <a:cubicBezTo>
                <a:pt x="8486599" y="4466255"/>
                <a:pt x="8498847" y="4454013"/>
                <a:pt x="8513944" y="4454013"/>
              </a:cubicBezTo>
              <a:cubicBezTo>
                <a:pt x="8529042" y="4454013"/>
                <a:pt x="8541279" y="4466255"/>
                <a:pt x="8541279" y="4481353"/>
              </a:cubicBezTo>
              <a:cubicBezTo>
                <a:pt x="8541279" y="4496450"/>
                <a:pt x="8529042" y="4508692"/>
                <a:pt x="8513944" y="4508692"/>
              </a:cubicBezTo>
              <a:close/>
              <a:moveTo>
                <a:pt x="8580605" y="4508692"/>
              </a:moveTo>
              <a:cubicBezTo>
                <a:pt x="8565507" y="4508692"/>
                <a:pt x="8553260" y="4496450"/>
                <a:pt x="8553260" y="4481353"/>
              </a:cubicBezTo>
              <a:cubicBezTo>
                <a:pt x="8553260" y="4466255"/>
                <a:pt x="8565507" y="4454013"/>
                <a:pt x="8580605" y="4454013"/>
              </a:cubicBezTo>
              <a:cubicBezTo>
                <a:pt x="8595702" y="4454013"/>
                <a:pt x="8607939" y="4466255"/>
                <a:pt x="8607939" y="4481353"/>
              </a:cubicBezTo>
              <a:cubicBezTo>
                <a:pt x="8607939" y="4496450"/>
                <a:pt x="8595702" y="4508692"/>
                <a:pt x="8580605" y="4508692"/>
              </a:cubicBezTo>
              <a:close/>
              <a:moveTo>
                <a:pt x="8647266" y="4508692"/>
              </a:moveTo>
              <a:cubicBezTo>
                <a:pt x="8632168" y="4508692"/>
                <a:pt x="8619921" y="4496450"/>
                <a:pt x="8619921" y="4481353"/>
              </a:cubicBezTo>
              <a:cubicBezTo>
                <a:pt x="8619921" y="4466255"/>
                <a:pt x="8632168" y="4454013"/>
                <a:pt x="8647266" y="4454013"/>
              </a:cubicBezTo>
              <a:cubicBezTo>
                <a:pt x="8662363" y="4454013"/>
                <a:pt x="8674600" y="4466255"/>
                <a:pt x="8674600" y="4481353"/>
              </a:cubicBezTo>
              <a:cubicBezTo>
                <a:pt x="8674600" y="4496450"/>
                <a:pt x="8662363" y="4508692"/>
                <a:pt x="8647266" y="4508692"/>
              </a:cubicBezTo>
              <a:close/>
              <a:moveTo>
                <a:pt x="8713927" y="4508692"/>
              </a:moveTo>
              <a:cubicBezTo>
                <a:pt x="8698829" y="4508692"/>
                <a:pt x="8686582" y="4496450"/>
                <a:pt x="8686582" y="4481353"/>
              </a:cubicBezTo>
              <a:cubicBezTo>
                <a:pt x="8686582" y="4466255"/>
                <a:pt x="8698829" y="4454013"/>
                <a:pt x="8713927" y="4454013"/>
              </a:cubicBezTo>
              <a:cubicBezTo>
                <a:pt x="8729025" y="4454013"/>
                <a:pt x="8741262" y="4466255"/>
                <a:pt x="8741262" y="4481353"/>
              </a:cubicBezTo>
              <a:cubicBezTo>
                <a:pt x="8741262" y="4496450"/>
                <a:pt x="8729025" y="4508692"/>
                <a:pt x="8713927" y="4508692"/>
              </a:cubicBezTo>
              <a:close/>
              <a:moveTo>
                <a:pt x="8780587" y="4508692"/>
              </a:moveTo>
              <a:cubicBezTo>
                <a:pt x="8765490" y="4508692"/>
                <a:pt x="8753242" y="4496450"/>
                <a:pt x="8753242" y="4481353"/>
              </a:cubicBezTo>
              <a:cubicBezTo>
                <a:pt x="8753242" y="4466255"/>
                <a:pt x="8765490" y="4454013"/>
                <a:pt x="8780587" y="4454013"/>
              </a:cubicBezTo>
              <a:cubicBezTo>
                <a:pt x="8795685" y="4454013"/>
                <a:pt x="8807922" y="4466255"/>
                <a:pt x="8807922" y="4481353"/>
              </a:cubicBezTo>
              <a:cubicBezTo>
                <a:pt x="8807922" y="4496450"/>
                <a:pt x="8795685" y="4508692"/>
                <a:pt x="8780587" y="4508692"/>
              </a:cubicBezTo>
              <a:close/>
              <a:moveTo>
                <a:pt x="8847249" y="4508692"/>
              </a:moveTo>
              <a:cubicBezTo>
                <a:pt x="8832151" y="4508692"/>
                <a:pt x="8819904" y="4496450"/>
                <a:pt x="8819904" y="4481353"/>
              </a:cubicBezTo>
              <a:cubicBezTo>
                <a:pt x="8819904" y="4466255"/>
                <a:pt x="8832151" y="4454013"/>
                <a:pt x="8847249" y="4454013"/>
              </a:cubicBezTo>
              <a:cubicBezTo>
                <a:pt x="8862346" y="4454013"/>
                <a:pt x="8874583" y="4466255"/>
                <a:pt x="8874583" y="4481353"/>
              </a:cubicBezTo>
              <a:cubicBezTo>
                <a:pt x="8874583" y="4496450"/>
                <a:pt x="8862346" y="4508692"/>
                <a:pt x="8847249" y="4508692"/>
              </a:cubicBezTo>
              <a:close/>
              <a:moveTo>
                <a:pt x="8913910" y="4508692"/>
              </a:moveTo>
              <a:cubicBezTo>
                <a:pt x="8898812" y="4508692"/>
                <a:pt x="8886565" y="4496450"/>
                <a:pt x="8886565" y="4481353"/>
              </a:cubicBezTo>
              <a:cubicBezTo>
                <a:pt x="8886565" y="4466255"/>
                <a:pt x="8898812" y="4454013"/>
                <a:pt x="8913910" y="4454013"/>
              </a:cubicBezTo>
              <a:cubicBezTo>
                <a:pt x="8929007" y="4454013"/>
                <a:pt x="8941244" y="4466255"/>
                <a:pt x="8941244" y="4481353"/>
              </a:cubicBezTo>
              <a:cubicBezTo>
                <a:pt x="8941244" y="4496450"/>
                <a:pt x="8929007" y="4508692"/>
                <a:pt x="8913910" y="4508692"/>
              </a:cubicBezTo>
              <a:close/>
              <a:moveTo>
                <a:pt x="9447197" y="4508692"/>
              </a:moveTo>
              <a:cubicBezTo>
                <a:pt x="9432099" y="4508692"/>
                <a:pt x="9419852" y="4496450"/>
                <a:pt x="9419852" y="4481353"/>
              </a:cubicBezTo>
              <a:cubicBezTo>
                <a:pt x="9419852" y="4466255"/>
                <a:pt x="9432099" y="4454013"/>
                <a:pt x="9447197" y="4454013"/>
              </a:cubicBezTo>
              <a:cubicBezTo>
                <a:pt x="9462294" y="4454013"/>
                <a:pt x="9474531" y="4466255"/>
                <a:pt x="9474531" y="4481353"/>
              </a:cubicBezTo>
              <a:cubicBezTo>
                <a:pt x="9474531" y="4496450"/>
                <a:pt x="9462294" y="4508692"/>
                <a:pt x="9447197" y="4508692"/>
              </a:cubicBezTo>
              <a:close/>
              <a:moveTo>
                <a:pt x="3047746" y="4442064"/>
              </a:moveTo>
              <a:cubicBezTo>
                <a:pt x="3032648" y="4442064"/>
                <a:pt x="3020406" y="4429822"/>
                <a:pt x="3020406" y="4414724"/>
              </a:cubicBezTo>
              <a:cubicBezTo>
                <a:pt x="3020406" y="4399626"/>
                <a:pt x="3032648" y="4387384"/>
                <a:pt x="3047746" y="4387384"/>
              </a:cubicBezTo>
              <a:cubicBezTo>
                <a:pt x="3062843" y="4387384"/>
                <a:pt x="3075085" y="4399626"/>
                <a:pt x="3075085" y="4414724"/>
              </a:cubicBezTo>
              <a:cubicBezTo>
                <a:pt x="3075085" y="4429822"/>
                <a:pt x="3062843" y="4442064"/>
                <a:pt x="3047746" y="4442064"/>
              </a:cubicBezTo>
              <a:close/>
              <a:moveTo>
                <a:pt x="3114407" y="4442064"/>
              </a:moveTo>
              <a:cubicBezTo>
                <a:pt x="3099309" y="4442064"/>
                <a:pt x="3087067" y="4429822"/>
                <a:pt x="3087067" y="4414724"/>
              </a:cubicBezTo>
              <a:cubicBezTo>
                <a:pt x="3087067" y="4399626"/>
                <a:pt x="3099309" y="4387384"/>
                <a:pt x="3114407" y="4387384"/>
              </a:cubicBezTo>
              <a:cubicBezTo>
                <a:pt x="3129505" y="4387384"/>
                <a:pt x="3141747" y="4399626"/>
                <a:pt x="3141747" y="4414724"/>
              </a:cubicBezTo>
              <a:cubicBezTo>
                <a:pt x="3141747" y="4429822"/>
                <a:pt x="3129505" y="4442064"/>
                <a:pt x="3114407" y="4442064"/>
              </a:cubicBezTo>
              <a:close/>
              <a:moveTo>
                <a:pt x="3181068" y="4442064"/>
              </a:moveTo>
              <a:cubicBezTo>
                <a:pt x="3165971" y="4442064"/>
                <a:pt x="3153728" y="4429822"/>
                <a:pt x="3153728" y="4414724"/>
              </a:cubicBezTo>
              <a:cubicBezTo>
                <a:pt x="3153728" y="4399626"/>
                <a:pt x="3165971" y="4387384"/>
                <a:pt x="3181068" y="4387384"/>
              </a:cubicBezTo>
              <a:cubicBezTo>
                <a:pt x="3196166" y="4387384"/>
                <a:pt x="3208408" y="4399626"/>
                <a:pt x="3208408" y="4414724"/>
              </a:cubicBezTo>
              <a:cubicBezTo>
                <a:pt x="3208408" y="4429822"/>
                <a:pt x="3196166" y="4442064"/>
                <a:pt x="3181068" y="4442064"/>
              </a:cubicBezTo>
              <a:close/>
              <a:moveTo>
                <a:pt x="3247728" y="4442064"/>
              </a:moveTo>
              <a:cubicBezTo>
                <a:pt x="3232631" y="4442064"/>
                <a:pt x="3220389" y="4429822"/>
                <a:pt x="3220389" y="4414724"/>
              </a:cubicBezTo>
              <a:cubicBezTo>
                <a:pt x="3220389" y="4399626"/>
                <a:pt x="3232631" y="4387384"/>
                <a:pt x="3247728" y="4387384"/>
              </a:cubicBezTo>
              <a:cubicBezTo>
                <a:pt x="3262826" y="4387384"/>
                <a:pt x="3275068" y="4399626"/>
                <a:pt x="3275068" y="4414724"/>
              </a:cubicBezTo>
              <a:cubicBezTo>
                <a:pt x="3275068" y="4429822"/>
                <a:pt x="3262826" y="4442064"/>
                <a:pt x="3247728" y="4442064"/>
              </a:cubicBezTo>
              <a:close/>
              <a:moveTo>
                <a:pt x="3314390" y="4442064"/>
              </a:moveTo>
              <a:cubicBezTo>
                <a:pt x="3299292" y="4442064"/>
                <a:pt x="3287050" y="4429822"/>
                <a:pt x="3287050" y="4414724"/>
              </a:cubicBezTo>
              <a:cubicBezTo>
                <a:pt x="3287050" y="4399626"/>
                <a:pt x="3299292" y="4387384"/>
                <a:pt x="3314390" y="4387384"/>
              </a:cubicBezTo>
              <a:cubicBezTo>
                <a:pt x="3329487" y="4387384"/>
                <a:pt x="3341729" y="4399626"/>
                <a:pt x="3341729" y="4414724"/>
              </a:cubicBezTo>
              <a:cubicBezTo>
                <a:pt x="3341729" y="4429822"/>
                <a:pt x="3329487" y="4442064"/>
                <a:pt x="3314390" y="4442064"/>
              </a:cubicBezTo>
              <a:close/>
              <a:moveTo>
                <a:pt x="3381051" y="4442064"/>
              </a:moveTo>
              <a:cubicBezTo>
                <a:pt x="3365953" y="4442064"/>
                <a:pt x="3353711" y="4429822"/>
                <a:pt x="3353711" y="4414724"/>
              </a:cubicBezTo>
              <a:cubicBezTo>
                <a:pt x="3353711" y="4399626"/>
                <a:pt x="3365953" y="4387384"/>
                <a:pt x="3381051" y="4387384"/>
              </a:cubicBezTo>
              <a:cubicBezTo>
                <a:pt x="3396149" y="4387384"/>
                <a:pt x="3408391" y="4399626"/>
                <a:pt x="3408391" y="4414724"/>
              </a:cubicBezTo>
              <a:cubicBezTo>
                <a:pt x="3408391" y="4429822"/>
                <a:pt x="3396149" y="4442064"/>
                <a:pt x="3381051" y="4442064"/>
              </a:cubicBezTo>
              <a:close/>
              <a:moveTo>
                <a:pt x="3447711" y="4442064"/>
              </a:moveTo>
              <a:cubicBezTo>
                <a:pt x="3432614" y="4442064"/>
                <a:pt x="3420371" y="4429822"/>
                <a:pt x="3420371" y="4414724"/>
              </a:cubicBezTo>
              <a:cubicBezTo>
                <a:pt x="3420371" y="4399626"/>
                <a:pt x="3432614" y="4387384"/>
                <a:pt x="3447711" y="4387384"/>
              </a:cubicBezTo>
              <a:cubicBezTo>
                <a:pt x="3462809" y="4387384"/>
                <a:pt x="3475051" y="4399626"/>
                <a:pt x="3475051" y="4414724"/>
              </a:cubicBezTo>
              <a:cubicBezTo>
                <a:pt x="3475051" y="4429822"/>
                <a:pt x="3462809" y="4442064"/>
                <a:pt x="3447711" y="4442064"/>
              </a:cubicBezTo>
              <a:close/>
              <a:moveTo>
                <a:pt x="3514372" y="4442064"/>
              </a:moveTo>
              <a:cubicBezTo>
                <a:pt x="3499275" y="4442064"/>
                <a:pt x="3487033" y="4429822"/>
                <a:pt x="3487033" y="4414724"/>
              </a:cubicBezTo>
              <a:cubicBezTo>
                <a:pt x="3487033" y="4399626"/>
                <a:pt x="3499275" y="4387384"/>
                <a:pt x="3514372" y="4387384"/>
              </a:cubicBezTo>
              <a:cubicBezTo>
                <a:pt x="3529470" y="4387384"/>
                <a:pt x="3541712" y="4399626"/>
                <a:pt x="3541712" y="4414724"/>
              </a:cubicBezTo>
              <a:cubicBezTo>
                <a:pt x="3541712" y="4429822"/>
                <a:pt x="3529470" y="4442064"/>
                <a:pt x="3514372" y="4442064"/>
              </a:cubicBezTo>
              <a:close/>
              <a:moveTo>
                <a:pt x="3581034" y="4442064"/>
              </a:moveTo>
              <a:cubicBezTo>
                <a:pt x="3565936" y="4442064"/>
                <a:pt x="3553694" y="4429822"/>
                <a:pt x="3553694" y="4414724"/>
              </a:cubicBezTo>
              <a:cubicBezTo>
                <a:pt x="3553694" y="4399626"/>
                <a:pt x="3565936" y="4387384"/>
                <a:pt x="3581034" y="4387384"/>
              </a:cubicBezTo>
              <a:cubicBezTo>
                <a:pt x="3596131" y="4387384"/>
                <a:pt x="3608373" y="4399626"/>
                <a:pt x="3608373" y="4414724"/>
              </a:cubicBezTo>
              <a:cubicBezTo>
                <a:pt x="3608373" y="4429822"/>
                <a:pt x="3596131" y="4442064"/>
                <a:pt x="3581034" y="4442064"/>
              </a:cubicBezTo>
              <a:close/>
              <a:moveTo>
                <a:pt x="3647694" y="4442064"/>
              </a:moveTo>
              <a:cubicBezTo>
                <a:pt x="3632596" y="4442064"/>
                <a:pt x="3620354" y="4429822"/>
                <a:pt x="3620354" y="4414724"/>
              </a:cubicBezTo>
              <a:cubicBezTo>
                <a:pt x="3620354" y="4399626"/>
                <a:pt x="3632596" y="4387384"/>
                <a:pt x="3647694" y="4387384"/>
              </a:cubicBezTo>
              <a:cubicBezTo>
                <a:pt x="3662792" y="4387384"/>
                <a:pt x="3675034" y="4399626"/>
                <a:pt x="3675034" y="4414724"/>
              </a:cubicBezTo>
              <a:cubicBezTo>
                <a:pt x="3675034" y="4429822"/>
                <a:pt x="3662792" y="4442064"/>
                <a:pt x="3647694" y="4442064"/>
              </a:cubicBezTo>
              <a:close/>
              <a:moveTo>
                <a:pt x="3714355" y="4442064"/>
              </a:moveTo>
              <a:cubicBezTo>
                <a:pt x="3699258" y="4442064"/>
                <a:pt x="3687015" y="4429822"/>
                <a:pt x="3687015" y="4414724"/>
              </a:cubicBezTo>
              <a:cubicBezTo>
                <a:pt x="3687015" y="4399626"/>
                <a:pt x="3699258" y="4387384"/>
                <a:pt x="3714355" y="4387384"/>
              </a:cubicBezTo>
              <a:cubicBezTo>
                <a:pt x="3729453" y="4387384"/>
                <a:pt x="3741695" y="4399626"/>
                <a:pt x="3741695" y="4414724"/>
              </a:cubicBezTo>
              <a:cubicBezTo>
                <a:pt x="3741695" y="4429822"/>
                <a:pt x="3729453" y="4442064"/>
                <a:pt x="3714355" y="4442064"/>
              </a:cubicBezTo>
              <a:close/>
              <a:moveTo>
                <a:pt x="3781016" y="4442064"/>
              </a:moveTo>
              <a:cubicBezTo>
                <a:pt x="3765919" y="4442064"/>
                <a:pt x="3753677" y="4429822"/>
                <a:pt x="3753677" y="4414724"/>
              </a:cubicBezTo>
              <a:cubicBezTo>
                <a:pt x="3753677" y="4399626"/>
                <a:pt x="3765919" y="4387384"/>
                <a:pt x="3781016" y="4387384"/>
              </a:cubicBezTo>
              <a:cubicBezTo>
                <a:pt x="3796114" y="4387384"/>
                <a:pt x="3808356" y="4399626"/>
                <a:pt x="3808356" y="4414724"/>
              </a:cubicBezTo>
              <a:cubicBezTo>
                <a:pt x="3808356" y="4429822"/>
                <a:pt x="3796114" y="4442064"/>
                <a:pt x="3781016" y="4442064"/>
              </a:cubicBezTo>
              <a:close/>
              <a:moveTo>
                <a:pt x="3847677" y="4442064"/>
              </a:moveTo>
              <a:cubicBezTo>
                <a:pt x="3832579" y="4442064"/>
                <a:pt x="3820337" y="4429822"/>
                <a:pt x="3820337" y="4414724"/>
              </a:cubicBezTo>
              <a:cubicBezTo>
                <a:pt x="3820337" y="4399626"/>
                <a:pt x="3832579" y="4387384"/>
                <a:pt x="3847677" y="4387384"/>
              </a:cubicBezTo>
              <a:cubicBezTo>
                <a:pt x="3862774" y="4387384"/>
                <a:pt x="3875016" y="4399626"/>
                <a:pt x="3875016" y="4414724"/>
              </a:cubicBezTo>
              <a:cubicBezTo>
                <a:pt x="3875016" y="4429822"/>
                <a:pt x="3862774" y="4442064"/>
                <a:pt x="3847677" y="4442064"/>
              </a:cubicBezTo>
              <a:close/>
              <a:moveTo>
                <a:pt x="3914338" y="4442064"/>
              </a:moveTo>
              <a:cubicBezTo>
                <a:pt x="3899240" y="4442064"/>
                <a:pt x="3886998" y="4429822"/>
                <a:pt x="3886998" y="4414724"/>
              </a:cubicBezTo>
              <a:cubicBezTo>
                <a:pt x="3886998" y="4399626"/>
                <a:pt x="3899240" y="4387384"/>
                <a:pt x="3914338" y="4387384"/>
              </a:cubicBezTo>
              <a:cubicBezTo>
                <a:pt x="3929436" y="4387384"/>
                <a:pt x="3941678" y="4399626"/>
                <a:pt x="3941678" y="4414724"/>
              </a:cubicBezTo>
              <a:cubicBezTo>
                <a:pt x="3941678" y="4429822"/>
                <a:pt x="3929436" y="4442064"/>
                <a:pt x="3914338" y="4442064"/>
              </a:cubicBezTo>
              <a:close/>
              <a:moveTo>
                <a:pt x="4247642" y="4442064"/>
              </a:moveTo>
              <a:cubicBezTo>
                <a:pt x="4232545" y="4442064"/>
                <a:pt x="4220302" y="4429822"/>
                <a:pt x="4220302" y="4414724"/>
              </a:cubicBezTo>
              <a:cubicBezTo>
                <a:pt x="4220302" y="4399626"/>
                <a:pt x="4232545" y="4387384"/>
                <a:pt x="4247642" y="4387384"/>
              </a:cubicBezTo>
              <a:cubicBezTo>
                <a:pt x="4262740" y="4387384"/>
                <a:pt x="4274982" y="4399626"/>
                <a:pt x="4274982" y="4414724"/>
              </a:cubicBezTo>
              <a:cubicBezTo>
                <a:pt x="4274982" y="4429822"/>
                <a:pt x="4262740" y="4442064"/>
                <a:pt x="4247642" y="4442064"/>
              </a:cubicBezTo>
              <a:close/>
              <a:moveTo>
                <a:pt x="4314303" y="4442064"/>
              </a:moveTo>
              <a:cubicBezTo>
                <a:pt x="4299206" y="4442064"/>
                <a:pt x="4286964" y="4429822"/>
                <a:pt x="4286964" y="4414724"/>
              </a:cubicBezTo>
              <a:cubicBezTo>
                <a:pt x="4286964" y="4399626"/>
                <a:pt x="4299206" y="4387384"/>
                <a:pt x="4314303" y="4387384"/>
              </a:cubicBezTo>
              <a:cubicBezTo>
                <a:pt x="4329401" y="4387384"/>
                <a:pt x="4341643" y="4399626"/>
                <a:pt x="4341643" y="4414724"/>
              </a:cubicBezTo>
              <a:cubicBezTo>
                <a:pt x="4341643" y="4429822"/>
                <a:pt x="4329401" y="4442064"/>
                <a:pt x="4314303" y="4442064"/>
              </a:cubicBezTo>
              <a:close/>
              <a:moveTo>
                <a:pt x="4380965" y="4442064"/>
              </a:moveTo>
              <a:cubicBezTo>
                <a:pt x="4365867" y="4442064"/>
                <a:pt x="4353625" y="4429822"/>
                <a:pt x="4353625" y="4414724"/>
              </a:cubicBezTo>
              <a:cubicBezTo>
                <a:pt x="4353625" y="4399626"/>
                <a:pt x="4365867" y="4387384"/>
                <a:pt x="4380965" y="4387384"/>
              </a:cubicBezTo>
              <a:cubicBezTo>
                <a:pt x="4396062" y="4387384"/>
                <a:pt x="4408304" y="4399626"/>
                <a:pt x="4408304" y="4414724"/>
              </a:cubicBezTo>
              <a:cubicBezTo>
                <a:pt x="4408304" y="4429822"/>
                <a:pt x="4396062" y="4442064"/>
                <a:pt x="4380965" y="4442064"/>
              </a:cubicBezTo>
              <a:close/>
              <a:moveTo>
                <a:pt x="4447625" y="4442064"/>
              </a:moveTo>
              <a:cubicBezTo>
                <a:pt x="4432527" y="4442064"/>
                <a:pt x="4420285" y="4429822"/>
                <a:pt x="4420285" y="4414724"/>
              </a:cubicBezTo>
              <a:cubicBezTo>
                <a:pt x="4420285" y="4399626"/>
                <a:pt x="4432527" y="4387384"/>
                <a:pt x="4447625" y="4387384"/>
              </a:cubicBezTo>
              <a:cubicBezTo>
                <a:pt x="4462723" y="4387384"/>
                <a:pt x="4474965" y="4399626"/>
                <a:pt x="4474965" y="4414724"/>
              </a:cubicBezTo>
              <a:cubicBezTo>
                <a:pt x="4474965" y="4429822"/>
                <a:pt x="4462723" y="4442064"/>
                <a:pt x="4447625" y="4442064"/>
              </a:cubicBezTo>
              <a:close/>
              <a:moveTo>
                <a:pt x="4514286" y="4442064"/>
              </a:moveTo>
              <a:cubicBezTo>
                <a:pt x="4499189" y="4442064"/>
                <a:pt x="4486946" y="4429822"/>
                <a:pt x="4486946" y="4414724"/>
              </a:cubicBezTo>
              <a:cubicBezTo>
                <a:pt x="4486946" y="4399626"/>
                <a:pt x="4499189" y="4387384"/>
                <a:pt x="4514286" y="4387384"/>
              </a:cubicBezTo>
              <a:cubicBezTo>
                <a:pt x="4529384" y="4387384"/>
                <a:pt x="4541626" y="4399626"/>
                <a:pt x="4541626" y="4414724"/>
              </a:cubicBezTo>
              <a:cubicBezTo>
                <a:pt x="4541626" y="4429822"/>
                <a:pt x="4529384" y="4442064"/>
                <a:pt x="4514286" y="4442064"/>
              </a:cubicBezTo>
              <a:close/>
              <a:moveTo>
                <a:pt x="6047490" y="4442064"/>
              </a:moveTo>
              <a:cubicBezTo>
                <a:pt x="6032392" y="4442064"/>
                <a:pt x="6020145" y="4429822"/>
                <a:pt x="6020145" y="4414724"/>
              </a:cubicBezTo>
              <a:cubicBezTo>
                <a:pt x="6020145" y="4399626"/>
                <a:pt x="6032392" y="4387384"/>
                <a:pt x="6047490" y="4387384"/>
              </a:cubicBezTo>
              <a:cubicBezTo>
                <a:pt x="6062588" y="4387384"/>
                <a:pt x="6074825" y="4399626"/>
                <a:pt x="6074825" y="4414724"/>
              </a:cubicBezTo>
              <a:cubicBezTo>
                <a:pt x="6074825" y="4429822"/>
                <a:pt x="6062588" y="4442064"/>
                <a:pt x="6047490" y="4442064"/>
              </a:cubicBezTo>
              <a:close/>
              <a:moveTo>
                <a:pt x="6180812" y="4442064"/>
              </a:moveTo>
              <a:cubicBezTo>
                <a:pt x="6165714" y="4442064"/>
                <a:pt x="6153467" y="4429822"/>
                <a:pt x="6153467" y="4414724"/>
              </a:cubicBezTo>
              <a:cubicBezTo>
                <a:pt x="6153467" y="4399626"/>
                <a:pt x="6165714" y="4387384"/>
                <a:pt x="6180812" y="4387384"/>
              </a:cubicBezTo>
              <a:cubicBezTo>
                <a:pt x="6195909" y="4387384"/>
                <a:pt x="6208146" y="4399626"/>
                <a:pt x="6208146" y="4414724"/>
              </a:cubicBezTo>
              <a:cubicBezTo>
                <a:pt x="6208146" y="4429822"/>
                <a:pt x="6195909" y="4442064"/>
                <a:pt x="6180812" y="4442064"/>
              </a:cubicBezTo>
              <a:close/>
              <a:moveTo>
                <a:pt x="6247473" y="4442064"/>
              </a:moveTo>
              <a:cubicBezTo>
                <a:pt x="6232375" y="4442064"/>
                <a:pt x="6220128" y="4429822"/>
                <a:pt x="6220128" y="4414724"/>
              </a:cubicBezTo>
              <a:cubicBezTo>
                <a:pt x="6220128" y="4399626"/>
                <a:pt x="6232375" y="4387384"/>
                <a:pt x="6247473" y="4387384"/>
              </a:cubicBezTo>
              <a:cubicBezTo>
                <a:pt x="6262570" y="4387384"/>
                <a:pt x="6274807" y="4399626"/>
                <a:pt x="6274807" y="4414724"/>
              </a:cubicBezTo>
              <a:cubicBezTo>
                <a:pt x="6274807" y="4429822"/>
                <a:pt x="6262570" y="4442064"/>
                <a:pt x="6247473" y="4442064"/>
              </a:cubicBezTo>
              <a:close/>
              <a:moveTo>
                <a:pt x="6447456" y="4442064"/>
              </a:moveTo>
              <a:cubicBezTo>
                <a:pt x="6432358" y="4442064"/>
                <a:pt x="6420111" y="4429822"/>
                <a:pt x="6420111" y="4414724"/>
              </a:cubicBezTo>
              <a:cubicBezTo>
                <a:pt x="6420111" y="4399626"/>
                <a:pt x="6432358" y="4387384"/>
                <a:pt x="6447456" y="4387384"/>
              </a:cubicBezTo>
              <a:cubicBezTo>
                <a:pt x="6462553" y="4387384"/>
                <a:pt x="6474790" y="4399626"/>
                <a:pt x="6474790" y="4414724"/>
              </a:cubicBezTo>
              <a:cubicBezTo>
                <a:pt x="6474790" y="4429822"/>
                <a:pt x="6462553" y="4442064"/>
                <a:pt x="6447456" y="4442064"/>
              </a:cubicBezTo>
              <a:close/>
              <a:moveTo>
                <a:pt x="6514116" y="4442064"/>
              </a:moveTo>
              <a:cubicBezTo>
                <a:pt x="6499018" y="4442064"/>
                <a:pt x="6486771" y="4429822"/>
                <a:pt x="6486771" y="4414724"/>
              </a:cubicBezTo>
              <a:cubicBezTo>
                <a:pt x="6486771" y="4399626"/>
                <a:pt x="6499018" y="4387384"/>
                <a:pt x="6514116" y="4387384"/>
              </a:cubicBezTo>
              <a:cubicBezTo>
                <a:pt x="6529213" y="4387384"/>
                <a:pt x="6541450" y="4399626"/>
                <a:pt x="6541450" y="4414724"/>
              </a:cubicBezTo>
              <a:cubicBezTo>
                <a:pt x="6541450" y="4429822"/>
                <a:pt x="6529213" y="4442064"/>
                <a:pt x="6514116" y="4442064"/>
              </a:cubicBezTo>
              <a:close/>
              <a:moveTo>
                <a:pt x="6580777" y="4442064"/>
              </a:moveTo>
              <a:cubicBezTo>
                <a:pt x="6565679" y="4442064"/>
                <a:pt x="6553432" y="4429822"/>
                <a:pt x="6553432" y="4414724"/>
              </a:cubicBezTo>
              <a:cubicBezTo>
                <a:pt x="6553432" y="4399626"/>
                <a:pt x="6565679" y="4387384"/>
                <a:pt x="6580777" y="4387384"/>
              </a:cubicBezTo>
              <a:cubicBezTo>
                <a:pt x="6595875" y="4387384"/>
                <a:pt x="6608112" y="4399626"/>
                <a:pt x="6608112" y="4414724"/>
              </a:cubicBezTo>
              <a:cubicBezTo>
                <a:pt x="6608112" y="4429822"/>
                <a:pt x="6595875" y="4442064"/>
                <a:pt x="6580777" y="4442064"/>
              </a:cubicBezTo>
              <a:close/>
              <a:moveTo>
                <a:pt x="6647438" y="4442064"/>
              </a:moveTo>
              <a:cubicBezTo>
                <a:pt x="6632341" y="4442064"/>
                <a:pt x="6620093" y="4429822"/>
                <a:pt x="6620093" y="4414724"/>
              </a:cubicBezTo>
              <a:cubicBezTo>
                <a:pt x="6620093" y="4399626"/>
                <a:pt x="6632341" y="4387384"/>
                <a:pt x="6647438" y="4387384"/>
              </a:cubicBezTo>
              <a:cubicBezTo>
                <a:pt x="6662536" y="4387384"/>
                <a:pt x="6674773" y="4399626"/>
                <a:pt x="6674773" y="4414724"/>
              </a:cubicBezTo>
              <a:cubicBezTo>
                <a:pt x="6674773" y="4429822"/>
                <a:pt x="6662536" y="4442064"/>
                <a:pt x="6647438" y="4442064"/>
              </a:cubicBezTo>
              <a:close/>
              <a:moveTo>
                <a:pt x="6780760" y="4442064"/>
              </a:moveTo>
              <a:cubicBezTo>
                <a:pt x="6765662" y="4442064"/>
                <a:pt x="6753415" y="4429822"/>
                <a:pt x="6753415" y="4414724"/>
              </a:cubicBezTo>
              <a:cubicBezTo>
                <a:pt x="6753415" y="4399626"/>
                <a:pt x="6765662" y="4387384"/>
                <a:pt x="6780760" y="4387384"/>
              </a:cubicBezTo>
              <a:cubicBezTo>
                <a:pt x="6795857" y="4387384"/>
                <a:pt x="6808094" y="4399626"/>
                <a:pt x="6808094" y="4414724"/>
              </a:cubicBezTo>
              <a:cubicBezTo>
                <a:pt x="6808094" y="4429822"/>
                <a:pt x="6795857" y="4442064"/>
                <a:pt x="6780760" y="4442064"/>
              </a:cubicBezTo>
              <a:close/>
              <a:moveTo>
                <a:pt x="6847421" y="4442064"/>
              </a:moveTo>
              <a:cubicBezTo>
                <a:pt x="6832323" y="4442064"/>
                <a:pt x="6820076" y="4429822"/>
                <a:pt x="6820076" y="4414724"/>
              </a:cubicBezTo>
              <a:cubicBezTo>
                <a:pt x="6820076" y="4399626"/>
                <a:pt x="6832323" y="4387384"/>
                <a:pt x="6847421" y="4387384"/>
              </a:cubicBezTo>
              <a:cubicBezTo>
                <a:pt x="6862519" y="4387384"/>
                <a:pt x="6874756" y="4399626"/>
                <a:pt x="6874756" y="4414724"/>
              </a:cubicBezTo>
              <a:cubicBezTo>
                <a:pt x="6874756" y="4429822"/>
                <a:pt x="6862519" y="4442064"/>
                <a:pt x="6847421" y="4442064"/>
              </a:cubicBezTo>
              <a:close/>
              <a:moveTo>
                <a:pt x="6914082" y="4442064"/>
              </a:moveTo>
              <a:cubicBezTo>
                <a:pt x="6898985" y="4442064"/>
                <a:pt x="6886737" y="4429822"/>
                <a:pt x="6886737" y="4414724"/>
              </a:cubicBezTo>
              <a:cubicBezTo>
                <a:pt x="6886737" y="4399626"/>
                <a:pt x="6898985" y="4387384"/>
                <a:pt x="6914082" y="4387384"/>
              </a:cubicBezTo>
              <a:cubicBezTo>
                <a:pt x="6929180" y="4387384"/>
                <a:pt x="6941417" y="4399626"/>
                <a:pt x="6941417" y="4414724"/>
              </a:cubicBezTo>
              <a:cubicBezTo>
                <a:pt x="6941417" y="4429822"/>
                <a:pt x="6929180" y="4442064"/>
                <a:pt x="6914082" y="4442064"/>
              </a:cubicBezTo>
              <a:close/>
              <a:moveTo>
                <a:pt x="6980743" y="4442064"/>
              </a:moveTo>
              <a:cubicBezTo>
                <a:pt x="6965645" y="4442064"/>
                <a:pt x="6953398" y="4429822"/>
                <a:pt x="6953398" y="4414724"/>
              </a:cubicBezTo>
              <a:cubicBezTo>
                <a:pt x="6953398" y="4399626"/>
                <a:pt x="6965645" y="4387384"/>
                <a:pt x="6980743" y="4387384"/>
              </a:cubicBezTo>
              <a:cubicBezTo>
                <a:pt x="6995840" y="4387384"/>
                <a:pt x="7008077" y="4399626"/>
                <a:pt x="7008077" y="4414724"/>
              </a:cubicBezTo>
              <a:cubicBezTo>
                <a:pt x="7008077" y="4429822"/>
                <a:pt x="6995840" y="4442064"/>
                <a:pt x="6980743" y="4442064"/>
              </a:cubicBezTo>
              <a:close/>
              <a:moveTo>
                <a:pt x="7047404" y="4442064"/>
              </a:moveTo>
              <a:cubicBezTo>
                <a:pt x="7032306" y="4442064"/>
                <a:pt x="7020059" y="4429822"/>
                <a:pt x="7020059" y="4414724"/>
              </a:cubicBezTo>
              <a:cubicBezTo>
                <a:pt x="7020059" y="4399626"/>
                <a:pt x="7032306" y="4387384"/>
                <a:pt x="7047404" y="4387384"/>
              </a:cubicBezTo>
              <a:cubicBezTo>
                <a:pt x="7062501" y="4387384"/>
                <a:pt x="7074738" y="4399626"/>
                <a:pt x="7074738" y="4414724"/>
              </a:cubicBezTo>
              <a:cubicBezTo>
                <a:pt x="7074738" y="4429822"/>
                <a:pt x="7062501" y="4442064"/>
                <a:pt x="7047404" y="4442064"/>
              </a:cubicBezTo>
              <a:close/>
              <a:moveTo>
                <a:pt x="7114065" y="4442064"/>
              </a:moveTo>
              <a:cubicBezTo>
                <a:pt x="7098967" y="4442064"/>
                <a:pt x="7086720" y="4429822"/>
                <a:pt x="7086720" y="4414724"/>
              </a:cubicBezTo>
              <a:cubicBezTo>
                <a:pt x="7086720" y="4399626"/>
                <a:pt x="7098967" y="4387384"/>
                <a:pt x="7114065" y="4387384"/>
              </a:cubicBezTo>
              <a:cubicBezTo>
                <a:pt x="7129163" y="4387384"/>
                <a:pt x="7141400" y="4399626"/>
                <a:pt x="7141400" y="4414724"/>
              </a:cubicBezTo>
              <a:cubicBezTo>
                <a:pt x="7141400" y="4429822"/>
                <a:pt x="7129163" y="4442064"/>
                <a:pt x="7114065" y="4442064"/>
              </a:cubicBezTo>
              <a:close/>
              <a:moveTo>
                <a:pt x="7180725" y="4442064"/>
              </a:moveTo>
              <a:cubicBezTo>
                <a:pt x="7165628" y="4442064"/>
                <a:pt x="7153380" y="4429822"/>
                <a:pt x="7153380" y="4414724"/>
              </a:cubicBezTo>
              <a:cubicBezTo>
                <a:pt x="7153380" y="4399626"/>
                <a:pt x="7165628" y="4387384"/>
                <a:pt x="7180725" y="4387384"/>
              </a:cubicBezTo>
              <a:cubicBezTo>
                <a:pt x="7195823" y="4387384"/>
                <a:pt x="7208060" y="4399626"/>
                <a:pt x="7208060" y="4414724"/>
              </a:cubicBezTo>
              <a:cubicBezTo>
                <a:pt x="7208060" y="4429822"/>
                <a:pt x="7195823" y="4442064"/>
                <a:pt x="7180725" y="4442064"/>
              </a:cubicBezTo>
              <a:close/>
              <a:moveTo>
                <a:pt x="7247387" y="4442064"/>
              </a:moveTo>
              <a:cubicBezTo>
                <a:pt x="7232289" y="4442064"/>
                <a:pt x="7220042" y="4429822"/>
                <a:pt x="7220042" y="4414724"/>
              </a:cubicBezTo>
              <a:cubicBezTo>
                <a:pt x="7220042" y="4399626"/>
                <a:pt x="7232289" y="4387384"/>
                <a:pt x="7247387" y="4387384"/>
              </a:cubicBezTo>
              <a:cubicBezTo>
                <a:pt x="7262484" y="4387384"/>
                <a:pt x="7274721" y="4399626"/>
                <a:pt x="7274721" y="4414724"/>
              </a:cubicBezTo>
              <a:cubicBezTo>
                <a:pt x="7274721" y="4429822"/>
                <a:pt x="7262484" y="4442064"/>
                <a:pt x="7247387" y="4442064"/>
              </a:cubicBezTo>
              <a:close/>
              <a:moveTo>
                <a:pt x="7314048" y="4442064"/>
              </a:moveTo>
              <a:cubicBezTo>
                <a:pt x="7298950" y="4442064"/>
                <a:pt x="7286703" y="4429822"/>
                <a:pt x="7286703" y="4414724"/>
              </a:cubicBezTo>
              <a:cubicBezTo>
                <a:pt x="7286703" y="4399626"/>
                <a:pt x="7298950" y="4387384"/>
                <a:pt x="7314048" y="4387384"/>
              </a:cubicBezTo>
              <a:cubicBezTo>
                <a:pt x="7329145" y="4387384"/>
                <a:pt x="7341382" y="4399626"/>
                <a:pt x="7341382" y="4414724"/>
              </a:cubicBezTo>
              <a:cubicBezTo>
                <a:pt x="7341382" y="4429822"/>
                <a:pt x="7329145" y="4442064"/>
                <a:pt x="7314048" y="4442064"/>
              </a:cubicBezTo>
              <a:close/>
              <a:moveTo>
                <a:pt x="7380708" y="4442064"/>
              </a:moveTo>
              <a:cubicBezTo>
                <a:pt x="7365610" y="4442064"/>
                <a:pt x="7353363" y="4429822"/>
                <a:pt x="7353363" y="4414724"/>
              </a:cubicBezTo>
              <a:cubicBezTo>
                <a:pt x="7353363" y="4399626"/>
                <a:pt x="7365610" y="4387384"/>
                <a:pt x="7380708" y="4387384"/>
              </a:cubicBezTo>
              <a:cubicBezTo>
                <a:pt x="7395806" y="4387384"/>
                <a:pt x="7408043" y="4399626"/>
                <a:pt x="7408043" y="4414724"/>
              </a:cubicBezTo>
              <a:cubicBezTo>
                <a:pt x="7408043" y="4429822"/>
                <a:pt x="7395806" y="4442064"/>
                <a:pt x="7380708" y="4442064"/>
              </a:cubicBezTo>
              <a:close/>
              <a:moveTo>
                <a:pt x="7447369" y="4442064"/>
              </a:moveTo>
              <a:cubicBezTo>
                <a:pt x="7432272" y="4442064"/>
                <a:pt x="7420024" y="4429822"/>
                <a:pt x="7420024" y="4414724"/>
              </a:cubicBezTo>
              <a:cubicBezTo>
                <a:pt x="7420024" y="4399626"/>
                <a:pt x="7432272" y="4387384"/>
                <a:pt x="7447369" y="4387384"/>
              </a:cubicBezTo>
              <a:cubicBezTo>
                <a:pt x="7462467" y="4387384"/>
                <a:pt x="7474704" y="4399626"/>
                <a:pt x="7474704" y="4414724"/>
              </a:cubicBezTo>
              <a:cubicBezTo>
                <a:pt x="7474704" y="4429822"/>
                <a:pt x="7462467" y="4442064"/>
                <a:pt x="7447369" y="4442064"/>
              </a:cubicBezTo>
              <a:close/>
              <a:moveTo>
                <a:pt x="7514031" y="4442064"/>
              </a:moveTo>
              <a:cubicBezTo>
                <a:pt x="7498933" y="4442064"/>
                <a:pt x="7486686" y="4429822"/>
                <a:pt x="7486686" y="4414724"/>
              </a:cubicBezTo>
              <a:cubicBezTo>
                <a:pt x="7486686" y="4399626"/>
                <a:pt x="7498933" y="4387384"/>
                <a:pt x="7514031" y="4387384"/>
              </a:cubicBezTo>
              <a:cubicBezTo>
                <a:pt x="7529128" y="4387384"/>
                <a:pt x="7541365" y="4399626"/>
                <a:pt x="7541365" y="4414724"/>
              </a:cubicBezTo>
              <a:cubicBezTo>
                <a:pt x="7541365" y="4429822"/>
                <a:pt x="7529128" y="4442064"/>
                <a:pt x="7514031" y="4442064"/>
              </a:cubicBezTo>
              <a:close/>
              <a:moveTo>
                <a:pt x="7580691" y="4442064"/>
              </a:moveTo>
              <a:cubicBezTo>
                <a:pt x="7565593" y="4442064"/>
                <a:pt x="7553346" y="4429822"/>
                <a:pt x="7553346" y="4414724"/>
              </a:cubicBezTo>
              <a:cubicBezTo>
                <a:pt x="7553346" y="4399626"/>
                <a:pt x="7565593" y="4387384"/>
                <a:pt x="7580691" y="4387384"/>
              </a:cubicBezTo>
              <a:cubicBezTo>
                <a:pt x="7595788" y="4387384"/>
                <a:pt x="7608025" y="4399626"/>
                <a:pt x="7608025" y="4414724"/>
              </a:cubicBezTo>
              <a:cubicBezTo>
                <a:pt x="7608025" y="4429822"/>
                <a:pt x="7595788" y="4442064"/>
                <a:pt x="7580691" y="4442064"/>
              </a:cubicBezTo>
              <a:close/>
              <a:moveTo>
                <a:pt x="7647352" y="4442064"/>
              </a:moveTo>
              <a:cubicBezTo>
                <a:pt x="7632254" y="4442064"/>
                <a:pt x="7620007" y="4429822"/>
                <a:pt x="7620007" y="4414724"/>
              </a:cubicBezTo>
              <a:cubicBezTo>
                <a:pt x="7620007" y="4399626"/>
                <a:pt x="7632254" y="4387384"/>
                <a:pt x="7647352" y="4387384"/>
              </a:cubicBezTo>
              <a:cubicBezTo>
                <a:pt x="7662450" y="4387384"/>
                <a:pt x="7674687" y="4399626"/>
                <a:pt x="7674687" y="4414724"/>
              </a:cubicBezTo>
              <a:cubicBezTo>
                <a:pt x="7674687" y="4429822"/>
                <a:pt x="7662450" y="4442064"/>
                <a:pt x="7647352" y="4442064"/>
              </a:cubicBezTo>
              <a:close/>
              <a:moveTo>
                <a:pt x="7714013" y="4442064"/>
              </a:moveTo>
              <a:cubicBezTo>
                <a:pt x="7698916" y="4442064"/>
                <a:pt x="7686668" y="4429822"/>
                <a:pt x="7686668" y="4414724"/>
              </a:cubicBezTo>
              <a:cubicBezTo>
                <a:pt x="7686668" y="4399626"/>
                <a:pt x="7698916" y="4387384"/>
                <a:pt x="7714013" y="4387384"/>
              </a:cubicBezTo>
              <a:cubicBezTo>
                <a:pt x="7729111" y="4387384"/>
                <a:pt x="7741348" y="4399626"/>
                <a:pt x="7741348" y="4414724"/>
              </a:cubicBezTo>
              <a:cubicBezTo>
                <a:pt x="7741348" y="4429822"/>
                <a:pt x="7729111" y="4442064"/>
                <a:pt x="7714013" y="4442064"/>
              </a:cubicBezTo>
              <a:close/>
              <a:moveTo>
                <a:pt x="7780674" y="4442064"/>
              </a:moveTo>
              <a:cubicBezTo>
                <a:pt x="7765576" y="4442064"/>
                <a:pt x="7753329" y="4429822"/>
                <a:pt x="7753329" y="4414724"/>
              </a:cubicBezTo>
              <a:cubicBezTo>
                <a:pt x="7753329" y="4399626"/>
                <a:pt x="7765576" y="4387384"/>
                <a:pt x="7780674" y="4387384"/>
              </a:cubicBezTo>
              <a:cubicBezTo>
                <a:pt x="7795771" y="4387384"/>
                <a:pt x="7808008" y="4399626"/>
                <a:pt x="7808008" y="4414724"/>
              </a:cubicBezTo>
              <a:cubicBezTo>
                <a:pt x="7808008" y="4429822"/>
                <a:pt x="7795771" y="4442064"/>
                <a:pt x="7780674" y="4442064"/>
              </a:cubicBezTo>
              <a:close/>
              <a:moveTo>
                <a:pt x="7847335" y="4442064"/>
              </a:moveTo>
              <a:cubicBezTo>
                <a:pt x="7832237" y="4442064"/>
                <a:pt x="7819990" y="4429822"/>
                <a:pt x="7819990" y="4414724"/>
              </a:cubicBezTo>
              <a:cubicBezTo>
                <a:pt x="7819990" y="4399626"/>
                <a:pt x="7832237" y="4387384"/>
                <a:pt x="7847335" y="4387384"/>
              </a:cubicBezTo>
              <a:cubicBezTo>
                <a:pt x="7862432" y="4387384"/>
                <a:pt x="7874669" y="4399626"/>
                <a:pt x="7874669" y="4414724"/>
              </a:cubicBezTo>
              <a:cubicBezTo>
                <a:pt x="7874669" y="4429822"/>
                <a:pt x="7862432" y="4442064"/>
                <a:pt x="7847335" y="4442064"/>
              </a:cubicBezTo>
              <a:close/>
              <a:moveTo>
                <a:pt x="7913996" y="4442064"/>
              </a:moveTo>
              <a:cubicBezTo>
                <a:pt x="7898898" y="4442064"/>
                <a:pt x="7886651" y="4429822"/>
                <a:pt x="7886651" y="4414724"/>
              </a:cubicBezTo>
              <a:cubicBezTo>
                <a:pt x="7886651" y="4399626"/>
                <a:pt x="7898898" y="4387384"/>
                <a:pt x="7913996" y="4387384"/>
              </a:cubicBezTo>
              <a:cubicBezTo>
                <a:pt x="7929094" y="4387384"/>
                <a:pt x="7941331" y="4399626"/>
                <a:pt x="7941331" y="4414724"/>
              </a:cubicBezTo>
              <a:cubicBezTo>
                <a:pt x="7941331" y="4429822"/>
                <a:pt x="7929094" y="4442064"/>
                <a:pt x="7913996" y="4442064"/>
              </a:cubicBezTo>
              <a:close/>
              <a:moveTo>
                <a:pt x="7980656" y="4442064"/>
              </a:moveTo>
              <a:cubicBezTo>
                <a:pt x="7965559" y="4442064"/>
                <a:pt x="7953311" y="4429822"/>
                <a:pt x="7953311" y="4414724"/>
              </a:cubicBezTo>
              <a:cubicBezTo>
                <a:pt x="7953311" y="4399626"/>
                <a:pt x="7965559" y="4387384"/>
                <a:pt x="7980656" y="4387384"/>
              </a:cubicBezTo>
              <a:cubicBezTo>
                <a:pt x="7995754" y="4387384"/>
                <a:pt x="8007991" y="4399626"/>
                <a:pt x="8007991" y="4414724"/>
              </a:cubicBezTo>
              <a:cubicBezTo>
                <a:pt x="8007991" y="4429822"/>
                <a:pt x="7995754" y="4442064"/>
                <a:pt x="7980656" y="4442064"/>
              </a:cubicBezTo>
              <a:close/>
              <a:moveTo>
                <a:pt x="8047318" y="4442064"/>
              </a:moveTo>
              <a:cubicBezTo>
                <a:pt x="8032220" y="4442064"/>
                <a:pt x="8019973" y="4429822"/>
                <a:pt x="8019973" y="4414724"/>
              </a:cubicBezTo>
              <a:cubicBezTo>
                <a:pt x="8019973" y="4399626"/>
                <a:pt x="8032220" y="4387384"/>
                <a:pt x="8047318" y="4387384"/>
              </a:cubicBezTo>
              <a:cubicBezTo>
                <a:pt x="8062415" y="4387384"/>
                <a:pt x="8074652" y="4399626"/>
                <a:pt x="8074652" y="4414724"/>
              </a:cubicBezTo>
              <a:cubicBezTo>
                <a:pt x="8074652" y="4429822"/>
                <a:pt x="8062415" y="4442064"/>
                <a:pt x="8047318" y="4442064"/>
              </a:cubicBezTo>
              <a:close/>
              <a:moveTo>
                <a:pt x="8113979" y="4442064"/>
              </a:moveTo>
              <a:cubicBezTo>
                <a:pt x="8098881" y="4442064"/>
                <a:pt x="8086634" y="4429822"/>
                <a:pt x="8086634" y="4414724"/>
              </a:cubicBezTo>
              <a:cubicBezTo>
                <a:pt x="8086634" y="4399626"/>
                <a:pt x="8098881" y="4387384"/>
                <a:pt x="8113979" y="4387384"/>
              </a:cubicBezTo>
              <a:cubicBezTo>
                <a:pt x="8129076" y="4387384"/>
                <a:pt x="8141313" y="4399626"/>
                <a:pt x="8141313" y="4414724"/>
              </a:cubicBezTo>
              <a:cubicBezTo>
                <a:pt x="8141313" y="4429822"/>
                <a:pt x="8129076" y="4442064"/>
                <a:pt x="8113979" y="4442064"/>
              </a:cubicBezTo>
              <a:close/>
              <a:moveTo>
                <a:pt x="8247300" y="4442064"/>
              </a:moveTo>
              <a:cubicBezTo>
                <a:pt x="8232203" y="4442064"/>
                <a:pt x="8219955" y="4429822"/>
                <a:pt x="8219955" y="4414724"/>
              </a:cubicBezTo>
              <a:cubicBezTo>
                <a:pt x="8219955" y="4399626"/>
                <a:pt x="8232203" y="4387384"/>
                <a:pt x="8247300" y="4387384"/>
              </a:cubicBezTo>
              <a:cubicBezTo>
                <a:pt x="8262398" y="4387384"/>
                <a:pt x="8274635" y="4399626"/>
                <a:pt x="8274635" y="4414724"/>
              </a:cubicBezTo>
              <a:cubicBezTo>
                <a:pt x="8274635" y="4429822"/>
                <a:pt x="8262398" y="4442064"/>
                <a:pt x="8247300" y="4442064"/>
              </a:cubicBezTo>
              <a:close/>
              <a:moveTo>
                <a:pt x="8313962" y="4442064"/>
              </a:moveTo>
              <a:cubicBezTo>
                <a:pt x="8298864" y="4442064"/>
                <a:pt x="8286617" y="4429822"/>
                <a:pt x="8286617" y="4414724"/>
              </a:cubicBezTo>
              <a:cubicBezTo>
                <a:pt x="8286617" y="4399626"/>
                <a:pt x="8298864" y="4387384"/>
                <a:pt x="8313962" y="4387384"/>
              </a:cubicBezTo>
              <a:cubicBezTo>
                <a:pt x="8329059" y="4387384"/>
                <a:pt x="8341296" y="4399626"/>
                <a:pt x="8341296" y="4414724"/>
              </a:cubicBezTo>
              <a:cubicBezTo>
                <a:pt x="8341296" y="4429822"/>
                <a:pt x="8329059" y="4442064"/>
                <a:pt x="8313962" y="4442064"/>
              </a:cubicBezTo>
              <a:close/>
              <a:moveTo>
                <a:pt x="8380622" y="4442064"/>
              </a:moveTo>
              <a:cubicBezTo>
                <a:pt x="8365524" y="4442064"/>
                <a:pt x="8353277" y="4429822"/>
                <a:pt x="8353277" y="4414724"/>
              </a:cubicBezTo>
              <a:cubicBezTo>
                <a:pt x="8353277" y="4399626"/>
                <a:pt x="8365524" y="4387384"/>
                <a:pt x="8380622" y="4387384"/>
              </a:cubicBezTo>
              <a:cubicBezTo>
                <a:pt x="8395719" y="4387384"/>
                <a:pt x="8407956" y="4399626"/>
                <a:pt x="8407956" y="4414724"/>
              </a:cubicBezTo>
              <a:cubicBezTo>
                <a:pt x="8407956" y="4429822"/>
                <a:pt x="8395719" y="4442064"/>
                <a:pt x="8380622" y="4442064"/>
              </a:cubicBezTo>
              <a:close/>
              <a:moveTo>
                <a:pt x="8447283" y="4442064"/>
              </a:moveTo>
              <a:cubicBezTo>
                <a:pt x="8432185" y="4442064"/>
                <a:pt x="8419938" y="4429822"/>
                <a:pt x="8419938" y="4414724"/>
              </a:cubicBezTo>
              <a:cubicBezTo>
                <a:pt x="8419938" y="4399626"/>
                <a:pt x="8432185" y="4387384"/>
                <a:pt x="8447283" y="4387384"/>
              </a:cubicBezTo>
              <a:cubicBezTo>
                <a:pt x="8462381" y="4387384"/>
                <a:pt x="8474618" y="4399626"/>
                <a:pt x="8474618" y="4414724"/>
              </a:cubicBezTo>
              <a:cubicBezTo>
                <a:pt x="8474618" y="4429822"/>
                <a:pt x="8462381" y="4442064"/>
                <a:pt x="8447283" y="4442064"/>
              </a:cubicBezTo>
              <a:close/>
              <a:moveTo>
                <a:pt x="8513944" y="4442064"/>
              </a:moveTo>
              <a:cubicBezTo>
                <a:pt x="8498847" y="4442064"/>
                <a:pt x="8486599" y="4429822"/>
                <a:pt x="8486599" y="4414724"/>
              </a:cubicBezTo>
              <a:cubicBezTo>
                <a:pt x="8486599" y="4399626"/>
                <a:pt x="8498847" y="4387384"/>
                <a:pt x="8513944" y="4387384"/>
              </a:cubicBezTo>
              <a:cubicBezTo>
                <a:pt x="8529042" y="4387384"/>
                <a:pt x="8541279" y="4399626"/>
                <a:pt x="8541279" y="4414724"/>
              </a:cubicBezTo>
              <a:cubicBezTo>
                <a:pt x="8541279" y="4429822"/>
                <a:pt x="8529042" y="4442064"/>
                <a:pt x="8513944" y="4442064"/>
              </a:cubicBezTo>
              <a:close/>
              <a:moveTo>
                <a:pt x="8580605" y="4442064"/>
              </a:moveTo>
              <a:cubicBezTo>
                <a:pt x="8565507" y="4442064"/>
                <a:pt x="8553260" y="4429822"/>
                <a:pt x="8553260" y="4414724"/>
              </a:cubicBezTo>
              <a:cubicBezTo>
                <a:pt x="8553260" y="4399626"/>
                <a:pt x="8565507" y="4387384"/>
                <a:pt x="8580605" y="4387384"/>
              </a:cubicBezTo>
              <a:cubicBezTo>
                <a:pt x="8595702" y="4387384"/>
                <a:pt x="8607939" y="4399626"/>
                <a:pt x="8607939" y="4414724"/>
              </a:cubicBezTo>
              <a:cubicBezTo>
                <a:pt x="8607939" y="4429822"/>
                <a:pt x="8595702" y="4442064"/>
                <a:pt x="8580605" y="4442064"/>
              </a:cubicBezTo>
              <a:close/>
              <a:moveTo>
                <a:pt x="8647266" y="4442064"/>
              </a:moveTo>
              <a:cubicBezTo>
                <a:pt x="8632168" y="4442064"/>
                <a:pt x="8619921" y="4429822"/>
                <a:pt x="8619921" y="4414724"/>
              </a:cubicBezTo>
              <a:cubicBezTo>
                <a:pt x="8619921" y="4399626"/>
                <a:pt x="8632168" y="4387384"/>
                <a:pt x="8647266" y="4387384"/>
              </a:cubicBezTo>
              <a:cubicBezTo>
                <a:pt x="8662363" y="4387384"/>
                <a:pt x="8674600" y="4399626"/>
                <a:pt x="8674600" y="4414724"/>
              </a:cubicBezTo>
              <a:cubicBezTo>
                <a:pt x="8674600" y="4429822"/>
                <a:pt x="8662363" y="4442064"/>
                <a:pt x="8647266" y="4442064"/>
              </a:cubicBezTo>
              <a:close/>
              <a:moveTo>
                <a:pt x="8713927" y="4442064"/>
              </a:moveTo>
              <a:cubicBezTo>
                <a:pt x="8698829" y="4442064"/>
                <a:pt x="8686582" y="4429822"/>
                <a:pt x="8686582" y="4414724"/>
              </a:cubicBezTo>
              <a:cubicBezTo>
                <a:pt x="8686582" y="4399626"/>
                <a:pt x="8698829" y="4387384"/>
                <a:pt x="8713927" y="4387384"/>
              </a:cubicBezTo>
              <a:cubicBezTo>
                <a:pt x="8729025" y="4387384"/>
                <a:pt x="8741262" y="4399626"/>
                <a:pt x="8741262" y="4414724"/>
              </a:cubicBezTo>
              <a:cubicBezTo>
                <a:pt x="8741262" y="4429822"/>
                <a:pt x="8729025" y="4442064"/>
                <a:pt x="8713927" y="4442064"/>
              </a:cubicBezTo>
              <a:close/>
              <a:moveTo>
                <a:pt x="8780587" y="4442064"/>
              </a:moveTo>
              <a:cubicBezTo>
                <a:pt x="8765490" y="4442064"/>
                <a:pt x="8753242" y="4429822"/>
                <a:pt x="8753242" y="4414724"/>
              </a:cubicBezTo>
              <a:cubicBezTo>
                <a:pt x="8753242" y="4399626"/>
                <a:pt x="8765490" y="4387384"/>
                <a:pt x="8780587" y="4387384"/>
              </a:cubicBezTo>
              <a:cubicBezTo>
                <a:pt x="8795685" y="4387384"/>
                <a:pt x="8807922" y="4399626"/>
                <a:pt x="8807922" y="4414724"/>
              </a:cubicBezTo>
              <a:cubicBezTo>
                <a:pt x="8807922" y="4429822"/>
                <a:pt x="8795685" y="4442064"/>
                <a:pt x="8780587" y="4442064"/>
              </a:cubicBezTo>
              <a:close/>
              <a:moveTo>
                <a:pt x="8847249" y="4442064"/>
              </a:moveTo>
              <a:cubicBezTo>
                <a:pt x="8832151" y="4442064"/>
                <a:pt x="8819904" y="4429822"/>
                <a:pt x="8819904" y="4414724"/>
              </a:cubicBezTo>
              <a:cubicBezTo>
                <a:pt x="8819904" y="4399626"/>
                <a:pt x="8832151" y="4387384"/>
                <a:pt x="8847249" y="4387384"/>
              </a:cubicBezTo>
              <a:cubicBezTo>
                <a:pt x="8862346" y="4387384"/>
                <a:pt x="8874583" y="4399626"/>
                <a:pt x="8874583" y="4414724"/>
              </a:cubicBezTo>
              <a:cubicBezTo>
                <a:pt x="8874583" y="4429822"/>
                <a:pt x="8862346" y="4442064"/>
                <a:pt x="8847249" y="4442064"/>
              </a:cubicBezTo>
              <a:close/>
              <a:moveTo>
                <a:pt x="8913910" y="4442064"/>
              </a:moveTo>
              <a:cubicBezTo>
                <a:pt x="8898812" y="4442064"/>
                <a:pt x="8886565" y="4429822"/>
                <a:pt x="8886565" y="4414724"/>
              </a:cubicBezTo>
              <a:cubicBezTo>
                <a:pt x="8886565" y="4399626"/>
                <a:pt x="8898812" y="4387384"/>
                <a:pt x="8913910" y="4387384"/>
              </a:cubicBezTo>
              <a:cubicBezTo>
                <a:pt x="8929007" y="4387384"/>
                <a:pt x="8941244" y="4399626"/>
                <a:pt x="8941244" y="4414724"/>
              </a:cubicBezTo>
              <a:cubicBezTo>
                <a:pt x="8941244" y="4429822"/>
                <a:pt x="8929007" y="4442064"/>
                <a:pt x="8913910" y="4442064"/>
              </a:cubicBezTo>
              <a:close/>
              <a:moveTo>
                <a:pt x="8980570" y="4442064"/>
              </a:moveTo>
              <a:cubicBezTo>
                <a:pt x="8965472" y="4442064"/>
                <a:pt x="8953225" y="4429822"/>
                <a:pt x="8953225" y="4414724"/>
              </a:cubicBezTo>
              <a:cubicBezTo>
                <a:pt x="8953225" y="4399626"/>
                <a:pt x="8965472" y="4387384"/>
                <a:pt x="8980570" y="4387384"/>
              </a:cubicBezTo>
              <a:cubicBezTo>
                <a:pt x="8995668" y="4387384"/>
                <a:pt x="9007905" y="4399626"/>
                <a:pt x="9007905" y="4414724"/>
              </a:cubicBezTo>
              <a:cubicBezTo>
                <a:pt x="9007905" y="4429822"/>
                <a:pt x="8995668" y="4442064"/>
                <a:pt x="8980570" y="4442064"/>
              </a:cubicBezTo>
              <a:close/>
              <a:moveTo>
                <a:pt x="9047231" y="4442064"/>
              </a:moveTo>
              <a:cubicBezTo>
                <a:pt x="9032134" y="4442064"/>
                <a:pt x="9019886" y="4429822"/>
                <a:pt x="9019886" y="4414724"/>
              </a:cubicBezTo>
              <a:cubicBezTo>
                <a:pt x="9019886" y="4399626"/>
                <a:pt x="9032134" y="4387384"/>
                <a:pt x="9047231" y="4387384"/>
              </a:cubicBezTo>
              <a:cubicBezTo>
                <a:pt x="9062329" y="4387384"/>
                <a:pt x="9074566" y="4399626"/>
                <a:pt x="9074566" y="4414724"/>
              </a:cubicBezTo>
              <a:cubicBezTo>
                <a:pt x="9074566" y="4429822"/>
                <a:pt x="9062329" y="4442064"/>
                <a:pt x="9047231" y="4442064"/>
              </a:cubicBezTo>
              <a:close/>
              <a:moveTo>
                <a:pt x="9113893" y="4442064"/>
              </a:moveTo>
              <a:cubicBezTo>
                <a:pt x="9098795" y="4442064"/>
                <a:pt x="9086548" y="4429822"/>
                <a:pt x="9086548" y="4414724"/>
              </a:cubicBezTo>
              <a:cubicBezTo>
                <a:pt x="9086548" y="4399626"/>
                <a:pt x="9098795" y="4387384"/>
                <a:pt x="9113893" y="4387384"/>
              </a:cubicBezTo>
              <a:cubicBezTo>
                <a:pt x="9128990" y="4387384"/>
                <a:pt x="9141227" y="4399626"/>
                <a:pt x="9141227" y="4414724"/>
              </a:cubicBezTo>
              <a:cubicBezTo>
                <a:pt x="9141227" y="4429822"/>
                <a:pt x="9128990" y="4442064"/>
                <a:pt x="9113893" y="4442064"/>
              </a:cubicBezTo>
              <a:close/>
              <a:moveTo>
                <a:pt x="9447197" y="4442064"/>
              </a:moveTo>
              <a:cubicBezTo>
                <a:pt x="9432099" y="4442064"/>
                <a:pt x="9419852" y="4429822"/>
                <a:pt x="9419852" y="4414724"/>
              </a:cubicBezTo>
              <a:cubicBezTo>
                <a:pt x="9419852" y="4399626"/>
                <a:pt x="9432099" y="4387384"/>
                <a:pt x="9447197" y="4387384"/>
              </a:cubicBezTo>
              <a:cubicBezTo>
                <a:pt x="9462294" y="4387384"/>
                <a:pt x="9474531" y="4399626"/>
                <a:pt x="9474531" y="4414724"/>
              </a:cubicBezTo>
              <a:cubicBezTo>
                <a:pt x="9474531" y="4429822"/>
                <a:pt x="9462294" y="4442064"/>
                <a:pt x="9447197" y="4442064"/>
              </a:cubicBezTo>
              <a:close/>
              <a:moveTo>
                <a:pt x="3047746" y="4375435"/>
              </a:moveTo>
              <a:cubicBezTo>
                <a:pt x="3032648" y="4375435"/>
                <a:pt x="3020406" y="4363193"/>
                <a:pt x="3020406" y="4348095"/>
              </a:cubicBezTo>
              <a:cubicBezTo>
                <a:pt x="3020406" y="4332998"/>
                <a:pt x="3032648" y="4320756"/>
                <a:pt x="3047746" y="4320756"/>
              </a:cubicBezTo>
              <a:cubicBezTo>
                <a:pt x="3062843" y="4320756"/>
                <a:pt x="3075085" y="4332998"/>
                <a:pt x="3075085" y="4348095"/>
              </a:cubicBezTo>
              <a:cubicBezTo>
                <a:pt x="3075085" y="4363193"/>
                <a:pt x="3062843" y="4375435"/>
                <a:pt x="3047746" y="4375435"/>
              </a:cubicBezTo>
              <a:close/>
              <a:moveTo>
                <a:pt x="3114407" y="4375435"/>
              </a:moveTo>
              <a:cubicBezTo>
                <a:pt x="3099309" y="4375435"/>
                <a:pt x="3087067" y="4363193"/>
                <a:pt x="3087067" y="4348095"/>
              </a:cubicBezTo>
              <a:cubicBezTo>
                <a:pt x="3087067" y="4332998"/>
                <a:pt x="3099309" y="4320756"/>
                <a:pt x="3114407" y="4320756"/>
              </a:cubicBezTo>
              <a:cubicBezTo>
                <a:pt x="3129505" y="4320756"/>
                <a:pt x="3141747" y="4332998"/>
                <a:pt x="3141747" y="4348095"/>
              </a:cubicBezTo>
              <a:cubicBezTo>
                <a:pt x="3141747" y="4363193"/>
                <a:pt x="3129505" y="4375435"/>
                <a:pt x="3114407" y="4375435"/>
              </a:cubicBezTo>
              <a:close/>
              <a:moveTo>
                <a:pt x="3181068" y="4375435"/>
              </a:moveTo>
              <a:cubicBezTo>
                <a:pt x="3165971" y="4375435"/>
                <a:pt x="3153728" y="4363193"/>
                <a:pt x="3153728" y="4348095"/>
              </a:cubicBezTo>
              <a:cubicBezTo>
                <a:pt x="3153728" y="4332998"/>
                <a:pt x="3165971" y="4320756"/>
                <a:pt x="3181068" y="4320756"/>
              </a:cubicBezTo>
              <a:cubicBezTo>
                <a:pt x="3196166" y="4320756"/>
                <a:pt x="3208408" y="4332998"/>
                <a:pt x="3208408" y="4348095"/>
              </a:cubicBezTo>
              <a:cubicBezTo>
                <a:pt x="3208408" y="4363193"/>
                <a:pt x="3196166" y="4375435"/>
                <a:pt x="3181068" y="4375435"/>
              </a:cubicBezTo>
              <a:close/>
              <a:moveTo>
                <a:pt x="3247728" y="4375435"/>
              </a:moveTo>
              <a:cubicBezTo>
                <a:pt x="3232631" y="4375435"/>
                <a:pt x="3220389" y="4363193"/>
                <a:pt x="3220389" y="4348095"/>
              </a:cubicBezTo>
              <a:cubicBezTo>
                <a:pt x="3220389" y="4332998"/>
                <a:pt x="3232631" y="4320756"/>
                <a:pt x="3247728" y="4320756"/>
              </a:cubicBezTo>
              <a:cubicBezTo>
                <a:pt x="3262826" y="4320756"/>
                <a:pt x="3275068" y="4332998"/>
                <a:pt x="3275068" y="4348095"/>
              </a:cubicBezTo>
              <a:cubicBezTo>
                <a:pt x="3275068" y="4363193"/>
                <a:pt x="3262826" y="4375435"/>
                <a:pt x="3247728" y="4375435"/>
              </a:cubicBezTo>
              <a:close/>
              <a:moveTo>
                <a:pt x="3314390" y="4375435"/>
              </a:moveTo>
              <a:cubicBezTo>
                <a:pt x="3299292" y="4375435"/>
                <a:pt x="3287050" y="4363193"/>
                <a:pt x="3287050" y="4348095"/>
              </a:cubicBezTo>
              <a:cubicBezTo>
                <a:pt x="3287050" y="4332998"/>
                <a:pt x="3299292" y="4320756"/>
                <a:pt x="3314390" y="4320756"/>
              </a:cubicBezTo>
              <a:cubicBezTo>
                <a:pt x="3329487" y="4320756"/>
                <a:pt x="3341729" y="4332998"/>
                <a:pt x="3341729" y="4348095"/>
              </a:cubicBezTo>
              <a:cubicBezTo>
                <a:pt x="3341729" y="4363193"/>
                <a:pt x="3329487" y="4375435"/>
                <a:pt x="3314390" y="4375435"/>
              </a:cubicBezTo>
              <a:close/>
              <a:moveTo>
                <a:pt x="3381051" y="4375435"/>
              </a:moveTo>
              <a:cubicBezTo>
                <a:pt x="3365953" y="4375435"/>
                <a:pt x="3353711" y="4363193"/>
                <a:pt x="3353711" y="4348095"/>
              </a:cubicBezTo>
              <a:cubicBezTo>
                <a:pt x="3353711" y="4332998"/>
                <a:pt x="3365953" y="4320756"/>
                <a:pt x="3381051" y="4320756"/>
              </a:cubicBezTo>
              <a:cubicBezTo>
                <a:pt x="3396149" y="4320756"/>
                <a:pt x="3408391" y="4332998"/>
                <a:pt x="3408391" y="4348095"/>
              </a:cubicBezTo>
              <a:cubicBezTo>
                <a:pt x="3408391" y="4363193"/>
                <a:pt x="3396149" y="4375435"/>
                <a:pt x="3381051" y="4375435"/>
              </a:cubicBezTo>
              <a:close/>
              <a:moveTo>
                <a:pt x="3447711" y="4375435"/>
              </a:moveTo>
              <a:cubicBezTo>
                <a:pt x="3432614" y="4375435"/>
                <a:pt x="3420371" y="4363193"/>
                <a:pt x="3420371" y="4348095"/>
              </a:cubicBezTo>
              <a:cubicBezTo>
                <a:pt x="3420371" y="4332998"/>
                <a:pt x="3432614" y="4320756"/>
                <a:pt x="3447711" y="4320756"/>
              </a:cubicBezTo>
              <a:cubicBezTo>
                <a:pt x="3462809" y="4320756"/>
                <a:pt x="3475051" y="4332998"/>
                <a:pt x="3475051" y="4348095"/>
              </a:cubicBezTo>
              <a:cubicBezTo>
                <a:pt x="3475051" y="4363193"/>
                <a:pt x="3462809" y="4375435"/>
                <a:pt x="3447711" y="4375435"/>
              </a:cubicBezTo>
              <a:close/>
              <a:moveTo>
                <a:pt x="3514372" y="4375435"/>
              </a:moveTo>
              <a:cubicBezTo>
                <a:pt x="3499275" y="4375435"/>
                <a:pt x="3487033" y="4363193"/>
                <a:pt x="3487033" y="4348095"/>
              </a:cubicBezTo>
              <a:cubicBezTo>
                <a:pt x="3487033" y="4332998"/>
                <a:pt x="3499275" y="4320756"/>
                <a:pt x="3514372" y="4320756"/>
              </a:cubicBezTo>
              <a:cubicBezTo>
                <a:pt x="3529470" y="4320756"/>
                <a:pt x="3541712" y="4332998"/>
                <a:pt x="3541712" y="4348095"/>
              </a:cubicBezTo>
              <a:cubicBezTo>
                <a:pt x="3541712" y="4363193"/>
                <a:pt x="3529470" y="4375435"/>
                <a:pt x="3514372" y="4375435"/>
              </a:cubicBezTo>
              <a:close/>
              <a:moveTo>
                <a:pt x="3581034" y="4375435"/>
              </a:moveTo>
              <a:cubicBezTo>
                <a:pt x="3565936" y="4375435"/>
                <a:pt x="3553694" y="4363193"/>
                <a:pt x="3553694" y="4348095"/>
              </a:cubicBezTo>
              <a:cubicBezTo>
                <a:pt x="3553694" y="4332998"/>
                <a:pt x="3565936" y="4320756"/>
                <a:pt x="3581034" y="4320756"/>
              </a:cubicBezTo>
              <a:cubicBezTo>
                <a:pt x="3596131" y="4320756"/>
                <a:pt x="3608373" y="4332998"/>
                <a:pt x="3608373" y="4348095"/>
              </a:cubicBezTo>
              <a:cubicBezTo>
                <a:pt x="3608373" y="4363193"/>
                <a:pt x="3596131" y="4375435"/>
                <a:pt x="3581034" y="4375435"/>
              </a:cubicBezTo>
              <a:close/>
              <a:moveTo>
                <a:pt x="3647694" y="4375435"/>
              </a:moveTo>
              <a:cubicBezTo>
                <a:pt x="3632596" y="4375435"/>
                <a:pt x="3620354" y="4363193"/>
                <a:pt x="3620354" y="4348095"/>
              </a:cubicBezTo>
              <a:cubicBezTo>
                <a:pt x="3620354" y="4332998"/>
                <a:pt x="3632596" y="4320756"/>
                <a:pt x="3647694" y="4320756"/>
              </a:cubicBezTo>
              <a:cubicBezTo>
                <a:pt x="3662792" y="4320756"/>
                <a:pt x="3675034" y="4332998"/>
                <a:pt x="3675034" y="4348095"/>
              </a:cubicBezTo>
              <a:cubicBezTo>
                <a:pt x="3675034" y="4363193"/>
                <a:pt x="3662792" y="4375435"/>
                <a:pt x="3647694" y="4375435"/>
              </a:cubicBezTo>
              <a:close/>
              <a:moveTo>
                <a:pt x="3781016" y="4375435"/>
              </a:moveTo>
              <a:cubicBezTo>
                <a:pt x="3765919" y="4375435"/>
                <a:pt x="3753677" y="4363193"/>
                <a:pt x="3753677" y="4348095"/>
              </a:cubicBezTo>
              <a:cubicBezTo>
                <a:pt x="3753677" y="4332998"/>
                <a:pt x="3765919" y="4320756"/>
                <a:pt x="3781016" y="4320756"/>
              </a:cubicBezTo>
              <a:cubicBezTo>
                <a:pt x="3796114" y="4320756"/>
                <a:pt x="3808356" y="4332998"/>
                <a:pt x="3808356" y="4348095"/>
              </a:cubicBezTo>
              <a:cubicBezTo>
                <a:pt x="3808356" y="4363193"/>
                <a:pt x="3796114" y="4375435"/>
                <a:pt x="3781016" y="4375435"/>
              </a:cubicBezTo>
              <a:close/>
              <a:moveTo>
                <a:pt x="3914338" y="4375435"/>
              </a:moveTo>
              <a:cubicBezTo>
                <a:pt x="3899240" y="4375435"/>
                <a:pt x="3886998" y="4363193"/>
                <a:pt x="3886998" y="4348095"/>
              </a:cubicBezTo>
              <a:cubicBezTo>
                <a:pt x="3886998" y="4332998"/>
                <a:pt x="3899240" y="4320756"/>
                <a:pt x="3914338" y="4320756"/>
              </a:cubicBezTo>
              <a:cubicBezTo>
                <a:pt x="3929436" y="4320756"/>
                <a:pt x="3941678" y="4332998"/>
                <a:pt x="3941678" y="4348095"/>
              </a:cubicBezTo>
              <a:cubicBezTo>
                <a:pt x="3941678" y="4363193"/>
                <a:pt x="3929436" y="4375435"/>
                <a:pt x="3914338" y="4375435"/>
              </a:cubicBezTo>
              <a:close/>
              <a:moveTo>
                <a:pt x="3980999" y="4375435"/>
              </a:moveTo>
              <a:cubicBezTo>
                <a:pt x="3965902" y="4375435"/>
                <a:pt x="3953659" y="4363193"/>
                <a:pt x="3953659" y="4348095"/>
              </a:cubicBezTo>
              <a:cubicBezTo>
                <a:pt x="3953659" y="4332998"/>
                <a:pt x="3965902" y="4320756"/>
                <a:pt x="3980999" y="4320756"/>
              </a:cubicBezTo>
              <a:cubicBezTo>
                <a:pt x="3996097" y="4320756"/>
                <a:pt x="4008339" y="4332998"/>
                <a:pt x="4008339" y="4348095"/>
              </a:cubicBezTo>
              <a:cubicBezTo>
                <a:pt x="4008339" y="4363193"/>
                <a:pt x="3996097" y="4375435"/>
                <a:pt x="3980999" y="4375435"/>
              </a:cubicBezTo>
              <a:close/>
              <a:moveTo>
                <a:pt x="4047659" y="4375435"/>
              </a:moveTo>
              <a:cubicBezTo>
                <a:pt x="4032562" y="4375435"/>
                <a:pt x="4020320" y="4363193"/>
                <a:pt x="4020320" y="4348095"/>
              </a:cubicBezTo>
              <a:cubicBezTo>
                <a:pt x="4020320" y="4332998"/>
                <a:pt x="4032562" y="4320756"/>
                <a:pt x="4047659" y="4320756"/>
              </a:cubicBezTo>
              <a:cubicBezTo>
                <a:pt x="4062757" y="4320756"/>
                <a:pt x="4074999" y="4332998"/>
                <a:pt x="4074999" y="4348095"/>
              </a:cubicBezTo>
              <a:cubicBezTo>
                <a:pt x="4074999" y="4363193"/>
                <a:pt x="4062757" y="4375435"/>
                <a:pt x="4047659" y="4375435"/>
              </a:cubicBezTo>
              <a:close/>
              <a:moveTo>
                <a:pt x="4247642" y="4375435"/>
              </a:moveTo>
              <a:cubicBezTo>
                <a:pt x="4232545" y="4375435"/>
                <a:pt x="4220302" y="4363193"/>
                <a:pt x="4220302" y="4348095"/>
              </a:cubicBezTo>
              <a:cubicBezTo>
                <a:pt x="4220302" y="4332998"/>
                <a:pt x="4232545" y="4320756"/>
                <a:pt x="4247642" y="4320756"/>
              </a:cubicBezTo>
              <a:cubicBezTo>
                <a:pt x="4262740" y="4320756"/>
                <a:pt x="4274982" y="4332998"/>
                <a:pt x="4274982" y="4348095"/>
              </a:cubicBezTo>
              <a:cubicBezTo>
                <a:pt x="4274982" y="4363193"/>
                <a:pt x="4262740" y="4375435"/>
                <a:pt x="4247642" y="4375435"/>
              </a:cubicBezTo>
              <a:close/>
              <a:moveTo>
                <a:pt x="4314303" y="4375435"/>
              </a:moveTo>
              <a:cubicBezTo>
                <a:pt x="4299206" y="4375435"/>
                <a:pt x="4286964" y="4363193"/>
                <a:pt x="4286964" y="4348095"/>
              </a:cubicBezTo>
              <a:cubicBezTo>
                <a:pt x="4286964" y="4332998"/>
                <a:pt x="4299206" y="4320756"/>
                <a:pt x="4314303" y="4320756"/>
              </a:cubicBezTo>
              <a:cubicBezTo>
                <a:pt x="4329401" y="4320756"/>
                <a:pt x="4341643" y="4332998"/>
                <a:pt x="4341643" y="4348095"/>
              </a:cubicBezTo>
              <a:cubicBezTo>
                <a:pt x="4341643" y="4363193"/>
                <a:pt x="4329401" y="4375435"/>
                <a:pt x="4314303" y="4375435"/>
              </a:cubicBezTo>
              <a:close/>
              <a:moveTo>
                <a:pt x="4380965" y="4375435"/>
              </a:moveTo>
              <a:cubicBezTo>
                <a:pt x="4365867" y="4375435"/>
                <a:pt x="4353625" y="4363193"/>
                <a:pt x="4353625" y="4348095"/>
              </a:cubicBezTo>
              <a:cubicBezTo>
                <a:pt x="4353625" y="4332998"/>
                <a:pt x="4365867" y="4320756"/>
                <a:pt x="4380965" y="4320756"/>
              </a:cubicBezTo>
              <a:cubicBezTo>
                <a:pt x="4396062" y="4320756"/>
                <a:pt x="4408304" y="4332998"/>
                <a:pt x="4408304" y="4348095"/>
              </a:cubicBezTo>
              <a:cubicBezTo>
                <a:pt x="4408304" y="4363193"/>
                <a:pt x="4396062" y="4375435"/>
                <a:pt x="4380965" y="4375435"/>
              </a:cubicBezTo>
              <a:close/>
              <a:moveTo>
                <a:pt x="4447625" y="4375435"/>
              </a:moveTo>
              <a:cubicBezTo>
                <a:pt x="4432527" y="4375435"/>
                <a:pt x="4420285" y="4363193"/>
                <a:pt x="4420285" y="4348095"/>
              </a:cubicBezTo>
              <a:cubicBezTo>
                <a:pt x="4420285" y="4332998"/>
                <a:pt x="4432527" y="4320756"/>
                <a:pt x="4447625" y="4320756"/>
              </a:cubicBezTo>
              <a:cubicBezTo>
                <a:pt x="4462723" y="4320756"/>
                <a:pt x="4474965" y="4332998"/>
                <a:pt x="4474965" y="4348095"/>
              </a:cubicBezTo>
              <a:cubicBezTo>
                <a:pt x="4474965" y="4363193"/>
                <a:pt x="4462723" y="4375435"/>
                <a:pt x="4447625" y="4375435"/>
              </a:cubicBezTo>
              <a:close/>
              <a:moveTo>
                <a:pt x="4514286" y="4375435"/>
              </a:moveTo>
              <a:cubicBezTo>
                <a:pt x="4499189" y="4375435"/>
                <a:pt x="4486946" y="4363193"/>
                <a:pt x="4486946" y="4348095"/>
              </a:cubicBezTo>
              <a:cubicBezTo>
                <a:pt x="4486946" y="4332998"/>
                <a:pt x="4499189" y="4320756"/>
                <a:pt x="4514286" y="4320756"/>
              </a:cubicBezTo>
              <a:cubicBezTo>
                <a:pt x="4529384" y="4320756"/>
                <a:pt x="4541626" y="4332998"/>
                <a:pt x="4541626" y="4348095"/>
              </a:cubicBezTo>
              <a:cubicBezTo>
                <a:pt x="4541626" y="4363193"/>
                <a:pt x="4529384" y="4375435"/>
                <a:pt x="4514286" y="4375435"/>
              </a:cubicBezTo>
              <a:close/>
              <a:moveTo>
                <a:pt x="5780844" y="4375435"/>
              </a:moveTo>
              <a:cubicBezTo>
                <a:pt x="5765746" y="4375435"/>
                <a:pt x="5753504" y="4363193"/>
                <a:pt x="5753504" y="4348095"/>
              </a:cubicBezTo>
              <a:cubicBezTo>
                <a:pt x="5753504" y="4332998"/>
                <a:pt x="5765746" y="4320756"/>
                <a:pt x="5780844" y="4320756"/>
              </a:cubicBezTo>
              <a:cubicBezTo>
                <a:pt x="5795942" y="4320756"/>
                <a:pt x="5808184" y="4332998"/>
                <a:pt x="5808184" y="4348095"/>
              </a:cubicBezTo>
              <a:cubicBezTo>
                <a:pt x="5808184" y="4363193"/>
                <a:pt x="5795942" y="4375435"/>
                <a:pt x="5780844" y="4375435"/>
              </a:cubicBezTo>
              <a:close/>
              <a:moveTo>
                <a:pt x="6180812" y="4375435"/>
              </a:moveTo>
              <a:cubicBezTo>
                <a:pt x="6165714" y="4375435"/>
                <a:pt x="6153467" y="4363193"/>
                <a:pt x="6153467" y="4348095"/>
              </a:cubicBezTo>
              <a:cubicBezTo>
                <a:pt x="6153467" y="4332998"/>
                <a:pt x="6165714" y="4320756"/>
                <a:pt x="6180812" y="4320756"/>
              </a:cubicBezTo>
              <a:cubicBezTo>
                <a:pt x="6195909" y="4320756"/>
                <a:pt x="6208146" y="4332998"/>
                <a:pt x="6208146" y="4348095"/>
              </a:cubicBezTo>
              <a:cubicBezTo>
                <a:pt x="6208146" y="4363193"/>
                <a:pt x="6195909" y="4375435"/>
                <a:pt x="6180812" y="4375435"/>
              </a:cubicBezTo>
              <a:close/>
              <a:moveTo>
                <a:pt x="6380794" y="4375435"/>
              </a:moveTo>
              <a:cubicBezTo>
                <a:pt x="6365697" y="4375435"/>
                <a:pt x="6353449" y="4363193"/>
                <a:pt x="6353449" y="4348095"/>
              </a:cubicBezTo>
              <a:cubicBezTo>
                <a:pt x="6353449" y="4332998"/>
                <a:pt x="6365697" y="4320756"/>
                <a:pt x="6380794" y="4320756"/>
              </a:cubicBezTo>
              <a:cubicBezTo>
                <a:pt x="6395892" y="4320756"/>
                <a:pt x="6408129" y="4332998"/>
                <a:pt x="6408129" y="4348095"/>
              </a:cubicBezTo>
              <a:cubicBezTo>
                <a:pt x="6408129" y="4363193"/>
                <a:pt x="6395892" y="4375435"/>
                <a:pt x="6380794" y="4375435"/>
              </a:cubicBezTo>
              <a:close/>
              <a:moveTo>
                <a:pt x="6447456" y="4375435"/>
              </a:moveTo>
              <a:cubicBezTo>
                <a:pt x="6432358" y="4375435"/>
                <a:pt x="6420111" y="4363193"/>
                <a:pt x="6420111" y="4348095"/>
              </a:cubicBezTo>
              <a:cubicBezTo>
                <a:pt x="6420111" y="4332998"/>
                <a:pt x="6432358" y="4320756"/>
                <a:pt x="6447456" y="4320756"/>
              </a:cubicBezTo>
              <a:cubicBezTo>
                <a:pt x="6462553" y="4320756"/>
                <a:pt x="6474790" y="4332998"/>
                <a:pt x="6474790" y="4348095"/>
              </a:cubicBezTo>
              <a:cubicBezTo>
                <a:pt x="6474790" y="4363193"/>
                <a:pt x="6462553" y="4375435"/>
                <a:pt x="6447456" y="4375435"/>
              </a:cubicBezTo>
              <a:close/>
              <a:moveTo>
                <a:pt x="6514116" y="4375435"/>
              </a:moveTo>
              <a:cubicBezTo>
                <a:pt x="6499018" y="4375435"/>
                <a:pt x="6486771" y="4363193"/>
                <a:pt x="6486771" y="4348095"/>
              </a:cubicBezTo>
              <a:cubicBezTo>
                <a:pt x="6486771" y="4332998"/>
                <a:pt x="6499018" y="4320756"/>
                <a:pt x="6514116" y="4320756"/>
              </a:cubicBezTo>
              <a:cubicBezTo>
                <a:pt x="6529213" y="4320756"/>
                <a:pt x="6541450" y="4332998"/>
                <a:pt x="6541450" y="4348095"/>
              </a:cubicBezTo>
              <a:cubicBezTo>
                <a:pt x="6541450" y="4363193"/>
                <a:pt x="6529213" y="4375435"/>
                <a:pt x="6514116" y="4375435"/>
              </a:cubicBezTo>
              <a:close/>
              <a:moveTo>
                <a:pt x="6580777" y="4375435"/>
              </a:moveTo>
              <a:cubicBezTo>
                <a:pt x="6565679" y="4375435"/>
                <a:pt x="6553432" y="4363193"/>
                <a:pt x="6553432" y="4348095"/>
              </a:cubicBezTo>
              <a:cubicBezTo>
                <a:pt x="6553432" y="4332998"/>
                <a:pt x="6565679" y="4320756"/>
                <a:pt x="6580777" y="4320756"/>
              </a:cubicBezTo>
              <a:cubicBezTo>
                <a:pt x="6595875" y="4320756"/>
                <a:pt x="6608112" y="4332998"/>
                <a:pt x="6608112" y="4348095"/>
              </a:cubicBezTo>
              <a:cubicBezTo>
                <a:pt x="6608112" y="4363193"/>
                <a:pt x="6595875" y="4375435"/>
                <a:pt x="6580777" y="4375435"/>
              </a:cubicBezTo>
              <a:close/>
              <a:moveTo>
                <a:pt x="6647438" y="4375435"/>
              </a:moveTo>
              <a:cubicBezTo>
                <a:pt x="6632341" y="4375435"/>
                <a:pt x="6620093" y="4363193"/>
                <a:pt x="6620093" y="4348095"/>
              </a:cubicBezTo>
              <a:cubicBezTo>
                <a:pt x="6620093" y="4332998"/>
                <a:pt x="6632341" y="4320756"/>
                <a:pt x="6647438" y="4320756"/>
              </a:cubicBezTo>
              <a:cubicBezTo>
                <a:pt x="6662536" y="4320756"/>
                <a:pt x="6674773" y="4332998"/>
                <a:pt x="6674773" y="4348095"/>
              </a:cubicBezTo>
              <a:cubicBezTo>
                <a:pt x="6674773" y="4363193"/>
                <a:pt x="6662536" y="4375435"/>
                <a:pt x="6647438" y="4375435"/>
              </a:cubicBezTo>
              <a:close/>
              <a:moveTo>
                <a:pt x="6714100" y="4375435"/>
              </a:moveTo>
              <a:cubicBezTo>
                <a:pt x="6699002" y="4375435"/>
                <a:pt x="6686755" y="4363193"/>
                <a:pt x="6686755" y="4348095"/>
              </a:cubicBezTo>
              <a:cubicBezTo>
                <a:pt x="6686755" y="4332998"/>
                <a:pt x="6699002" y="4320756"/>
                <a:pt x="6714100" y="4320756"/>
              </a:cubicBezTo>
              <a:cubicBezTo>
                <a:pt x="6729197" y="4320756"/>
                <a:pt x="6741434" y="4332998"/>
                <a:pt x="6741434" y="4348095"/>
              </a:cubicBezTo>
              <a:cubicBezTo>
                <a:pt x="6741434" y="4363193"/>
                <a:pt x="6729197" y="4375435"/>
                <a:pt x="6714100" y="4375435"/>
              </a:cubicBezTo>
              <a:close/>
              <a:moveTo>
                <a:pt x="6780760" y="4375435"/>
              </a:moveTo>
              <a:cubicBezTo>
                <a:pt x="6765662" y="4375435"/>
                <a:pt x="6753415" y="4363193"/>
                <a:pt x="6753415" y="4348095"/>
              </a:cubicBezTo>
              <a:cubicBezTo>
                <a:pt x="6753415" y="4332998"/>
                <a:pt x="6765662" y="4320756"/>
                <a:pt x="6780760" y="4320756"/>
              </a:cubicBezTo>
              <a:cubicBezTo>
                <a:pt x="6795857" y="4320756"/>
                <a:pt x="6808094" y="4332998"/>
                <a:pt x="6808094" y="4348095"/>
              </a:cubicBezTo>
              <a:cubicBezTo>
                <a:pt x="6808094" y="4363193"/>
                <a:pt x="6795857" y="4375435"/>
                <a:pt x="6780760" y="4375435"/>
              </a:cubicBezTo>
              <a:close/>
              <a:moveTo>
                <a:pt x="6847421" y="4375435"/>
              </a:moveTo>
              <a:cubicBezTo>
                <a:pt x="6832323" y="4375435"/>
                <a:pt x="6820076" y="4363193"/>
                <a:pt x="6820076" y="4348095"/>
              </a:cubicBezTo>
              <a:cubicBezTo>
                <a:pt x="6820076" y="4332998"/>
                <a:pt x="6832323" y="4320756"/>
                <a:pt x="6847421" y="4320756"/>
              </a:cubicBezTo>
              <a:cubicBezTo>
                <a:pt x="6862519" y="4320756"/>
                <a:pt x="6874756" y="4332998"/>
                <a:pt x="6874756" y="4348095"/>
              </a:cubicBezTo>
              <a:cubicBezTo>
                <a:pt x="6874756" y="4363193"/>
                <a:pt x="6862519" y="4375435"/>
                <a:pt x="6847421" y="4375435"/>
              </a:cubicBezTo>
              <a:close/>
              <a:moveTo>
                <a:pt x="6914082" y="4375435"/>
              </a:moveTo>
              <a:cubicBezTo>
                <a:pt x="6898985" y="4375435"/>
                <a:pt x="6886737" y="4363193"/>
                <a:pt x="6886737" y="4348095"/>
              </a:cubicBezTo>
              <a:cubicBezTo>
                <a:pt x="6886737" y="4332998"/>
                <a:pt x="6898985" y="4320756"/>
                <a:pt x="6914082" y="4320756"/>
              </a:cubicBezTo>
              <a:cubicBezTo>
                <a:pt x="6929180" y="4320756"/>
                <a:pt x="6941417" y="4332998"/>
                <a:pt x="6941417" y="4348095"/>
              </a:cubicBezTo>
              <a:cubicBezTo>
                <a:pt x="6941417" y="4363193"/>
                <a:pt x="6929180" y="4375435"/>
                <a:pt x="6914082" y="4375435"/>
              </a:cubicBezTo>
              <a:close/>
              <a:moveTo>
                <a:pt x="6980743" y="4375435"/>
              </a:moveTo>
              <a:cubicBezTo>
                <a:pt x="6965645" y="4375435"/>
                <a:pt x="6953398" y="4363193"/>
                <a:pt x="6953398" y="4348095"/>
              </a:cubicBezTo>
              <a:cubicBezTo>
                <a:pt x="6953398" y="4332998"/>
                <a:pt x="6965645" y="4320756"/>
                <a:pt x="6980743" y="4320756"/>
              </a:cubicBezTo>
              <a:cubicBezTo>
                <a:pt x="6995840" y="4320756"/>
                <a:pt x="7008077" y="4332998"/>
                <a:pt x="7008077" y="4348095"/>
              </a:cubicBezTo>
              <a:cubicBezTo>
                <a:pt x="7008077" y="4363193"/>
                <a:pt x="6995840" y="4375435"/>
                <a:pt x="6980743" y="4375435"/>
              </a:cubicBezTo>
              <a:close/>
              <a:moveTo>
                <a:pt x="7047404" y="4375435"/>
              </a:moveTo>
              <a:cubicBezTo>
                <a:pt x="7032306" y="4375435"/>
                <a:pt x="7020059" y="4363193"/>
                <a:pt x="7020059" y="4348095"/>
              </a:cubicBezTo>
              <a:cubicBezTo>
                <a:pt x="7020059" y="4332998"/>
                <a:pt x="7032306" y="4320756"/>
                <a:pt x="7047404" y="4320756"/>
              </a:cubicBezTo>
              <a:cubicBezTo>
                <a:pt x="7062501" y="4320756"/>
                <a:pt x="7074738" y="4332998"/>
                <a:pt x="7074738" y="4348095"/>
              </a:cubicBezTo>
              <a:cubicBezTo>
                <a:pt x="7074738" y="4363193"/>
                <a:pt x="7062501" y="4375435"/>
                <a:pt x="7047404" y="4375435"/>
              </a:cubicBezTo>
              <a:close/>
              <a:moveTo>
                <a:pt x="7114065" y="4375435"/>
              </a:moveTo>
              <a:cubicBezTo>
                <a:pt x="7098967" y="4375435"/>
                <a:pt x="7086720" y="4363193"/>
                <a:pt x="7086720" y="4348095"/>
              </a:cubicBezTo>
              <a:cubicBezTo>
                <a:pt x="7086720" y="4332998"/>
                <a:pt x="7098967" y="4320756"/>
                <a:pt x="7114065" y="4320756"/>
              </a:cubicBezTo>
              <a:cubicBezTo>
                <a:pt x="7129163" y="4320756"/>
                <a:pt x="7141400" y="4332998"/>
                <a:pt x="7141400" y="4348095"/>
              </a:cubicBezTo>
              <a:cubicBezTo>
                <a:pt x="7141400" y="4363193"/>
                <a:pt x="7129163" y="4375435"/>
                <a:pt x="7114065" y="4375435"/>
              </a:cubicBezTo>
              <a:close/>
              <a:moveTo>
                <a:pt x="7180725" y="4375435"/>
              </a:moveTo>
              <a:cubicBezTo>
                <a:pt x="7165628" y="4375435"/>
                <a:pt x="7153380" y="4363193"/>
                <a:pt x="7153380" y="4348095"/>
              </a:cubicBezTo>
              <a:cubicBezTo>
                <a:pt x="7153380" y="4332998"/>
                <a:pt x="7165628" y="4320756"/>
                <a:pt x="7180725" y="4320756"/>
              </a:cubicBezTo>
              <a:cubicBezTo>
                <a:pt x="7195823" y="4320756"/>
                <a:pt x="7208060" y="4332998"/>
                <a:pt x="7208060" y="4348095"/>
              </a:cubicBezTo>
              <a:cubicBezTo>
                <a:pt x="7208060" y="4363193"/>
                <a:pt x="7195823" y="4375435"/>
                <a:pt x="7180725" y="4375435"/>
              </a:cubicBezTo>
              <a:close/>
              <a:moveTo>
                <a:pt x="7247387" y="4375435"/>
              </a:moveTo>
              <a:cubicBezTo>
                <a:pt x="7232289" y="4375435"/>
                <a:pt x="7220042" y="4363193"/>
                <a:pt x="7220042" y="4348095"/>
              </a:cubicBezTo>
              <a:cubicBezTo>
                <a:pt x="7220042" y="4332998"/>
                <a:pt x="7232289" y="4320756"/>
                <a:pt x="7247387" y="4320756"/>
              </a:cubicBezTo>
              <a:cubicBezTo>
                <a:pt x="7262484" y="4320756"/>
                <a:pt x="7274721" y="4332998"/>
                <a:pt x="7274721" y="4348095"/>
              </a:cubicBezTo>
              <a:cubicBezTo>
                <a:pt x="7274721" y="4363193"/>
                <a:pt x="7262484" y="4375435"/>
                <a:pt x="7247387" y="4375435"/>
              </a:cubicBezTo>
              <a:close/>
              <a:moveTo>
                <a:pt x="7314048" y="4375435"/>
              </a:moveTo>
              <a:cubicBezTo>
                <a:pt x="7298950" y="4375435"/>
                <a:pt x="7286703" y="4363193"/>
                <a:pt x="7286703" y="4348095"/>
              </a:cubicBezTo>
              <a:cubicBezTo>
                <a:pt x="7286703" y="4332998"/>
                <a:pt x="7298950" y="4320756"/>
                <a:pt x="7314048" y="4320756"/>
              </a:cubicBezTo>
              <a:cubicBezTo>
                <a:pt x="7329145" y="4320756"/>
                <a:pt x="7341382" y="4332998"/>
                <a:pt x="7341382" y="4348095"/>
              </a:cubicBezTo>
              <a:cubicBezTo>
                <a:pt x="7341382" y="4363193"/>
                <a:pt x="7329145" y="4375435"/>
                <a:pt x="7314048" y="4375435"/>
              </a:cubicBezTo>
              <a:close/>
              <a:moveTo>
                <a:pt x="7380708" y="4375435"/>
              </a:moveTo>
              <a:cubicBezTo>
                <a:pt x="7365610" y="4375435"/>
                <a:pt x="7353363" y="4363193"/>
                <a:pt x="7353363" y="4348095"/>
              </a:cubicBezTo>
              <a:cubicBezTo>
                <a:pt x="7353363" y="4332998"/>
                <a:pt x="7365610" y="4320756"/>
                <a:pt x="7380708" y="4320756"/>
              </a:cubicBezTo>
              <a:cubicBezTo>
                <a:pt x="7395806" y="4320756"/>
                <a:pt x="7408043" y="4332998"/>
                <a:pt x="7408043" y="4348095"/>
              </a:cubicBezTo>
              <a:cubicBezTo>
                <a:pt x="7408043" y="4363193"/>
                <a:pt x="7395806" y="4375435"/>
                <a:pt x="7380708" y="4375435"/>
              </a:cubicBezTo>
              <a:close/>
              <a:moveTo>
                <a:pt x="7447369" y="4375435"/>
              </a:moveTo>
              <a:cubicBezTo>
                <a:pt x="7432272" y="4375435"/>
                <a:pt x="7420024" y="4363193"/>
                <a:pt x="7420024" y="4348095"/>
              </a:cubicBezTo>
              <a:cubicBezTo>
                <a:pt x="7420024" y="4332998"/>
                <a:pt x="7432272" y="4320756"/>
                <a:pt x="7447369" y="4320756"/>
              </a:cubicBezTo>
              <a:cubicBezTo>
                <a:pt x="7462467" y="4320756"/>
                <a:pt x="7474704" y="4332998"/>
                <a:pt x="7474704" y="4348095"/>
              </a:cubicBezTo>
              <a:cubicBezTo>
                <a:pt x="7474704" y="4363193"/>
                <a:pt x="7462467" y="4375435"/>
                <a:pt x="7447369" y="4375435"/>
              </a:cubicBezTo>
              <a:close/>
              <a:moveTo>
                <a:pt x="7514031" y="4375435"/>
              </a:moveTo>
              <a:cubicBezTo>
                <a:pt x="7498933" y="4375435"/>
                <a:pt x="7486686" y="4363193"/>
                <a:pt x="7486686" y="4348095"/>
              </a:cubicBezTo>
              <a:cubicBezTo>
                <a:pt x="7486686" y="4332998"/>
                <a:pt x="7498933" y="4320756"/>
                <a:pt x="7514031" y="4320756"/>
              </a:cubicBezTo>
              <a:cubicBezTo>
                <a:pt x="7529128" y="4320756"/>
                <a:pt x="7541365" y="4332998"/>
                <a:pt x="7541365" y="4348095"/>
              </a:cubicBezTo>
              <a:cubicBezTo>
                <a:pt x="7541365" y="4363193"/>
                <a:pt x="7529128" y="4375435"/>
                <a:pt x="7514031" y="4375435"/>
              </a:cubicBezTo>
              <a:close/>
              <a:moveTo>
                <a:pt x="7580691" y="4375435"/>
              </a:moveTo>
              <a:cubicBezTo>
                <a:pt x="7565593" y="4375435"/>
                <a:pt x="7553346" y="4363193"/>
                <a:pt x="7553346" y="4348095"/>
              </a:cubicBezTo>
              <a:cubicBezTo>
                <a:pt x="7553346" y="4332998"/>
                <a:pt x="7565593" y="4320756"/>
                <a:pt x="7580691" y="4320756"/>
              </a:cubicBezTo>
              <a:cubicBezTo>
                <a:pt x="7595788" y="4320756"/>
                <a:pt x="7608025" y="4332998"/>
                <a:pt x="7608025" y="4348095"/>
              </a:cubicBezTo>
              <a:cubicBezTo>
                <a:pt x="7608025" y="4363193"/>
                <a:pt x="7595788" y="4375435"/>
                <a:pt x="7580691" y="4375435"/>
              </a:cubicBezTo>
              <a:close/>
              <a:moveTo>
                <a:pt x="7647352" y="4375435"/>
              </a:moveTo>
              <a:cubicBezTo>
                <a:pt x="7632254" y="4375435"/>
                <a:pt x="7620007" y="4363193"/>
                <a:pt x="7620007" y="4348095"/>
              </a:cubicBezTo>
              <a:cubicBezTo>
                <a:pt x="7620007" y="4332998"/>
                <a:pt x="7632254" y="4320756"/>
                <a:pt x="7647352" y="4320756"/>
              </a:cubicBezTo>
              <a:cubicBezTo>
                <a:pt x="7662450" y="4320756"/>
                <a:pt x="7674687" y="4332998"/>
                <a:pt x="7674687" y="4348095"/>
              </a:cubicBezTo>
              <a:cubicBezTo>
                <a:pt x="7674687" y="4363193"/>
                <a:pt x="7662450" y="4375435"/>
                <a:pt x="7647352" y="4375435"/>
              </a:cubicBezTo>
              <a:close/>
              <a:moveTo>
                <a:pt x="7714013" y="4375435"/>
              </a:moveTo>
              <a:cubicBezTo>
                <a:pt x="7698916" y="4375435"/>
                <a:pt x="7686668" y="4363193"/>
                <a:pt x="7686668" y="4348095"/>
              </a:cubicBezTo>
              <a:cubicBezTo>
                <a:pt x="7686668" y="4332998"/>
                <a:pt x="7698916" y="4320756"/>
                <a:pt x="7714013" y="4320756"/>
              </a:cubicBezTo>
              <a:cubicBezTo>
                <a:pt x="7729111" y="4320756"/>
                <a:pt x="7741348" y="4332998"/>
                <a:pt x="7741348" y="4348095"/>
              </a:cubicBezTo>
              <a:cubicBezTo>
                <a:pt x="7741348" y="4363193"/>
                <a:pt x="7729111" y="4375435"/>
                <a:pt x="7714013" y="4375435"/>
              </a:cubicBezTo>
              <a:close/>
              <a:moveTo>
                <a:pt x="7780674" y="4375435"/>
              </a:moveTo>
              <a:cubicBezTo>
                <a:pt x="7765576" y="4375435"/>
                <a:pt x="7753329" y="4363193"/>
                <a:pt x="7753329" y="4348095"/>
              </a:cubicBezTo>
              <a:cubicBezTo>
                <a:pt x="7753329" y="4332998"/>
                <a:pt x="7765576" y="4320756"/>
                <a:pt x="7780674" y="4320756"/>
              </a:cubicBezTo>
              <a:cubicBezTo>
                <a:pt x="7795771" y="4320756"/>
                <a:pt x="7808008" y="4332998"/>
                <a:pt x="7808008" y="4348095"/>
              </a:cubicBezTo>
              <a:cubicBezTo>
                <a:pt x="7808008" y="4363193"/>
                <a:pt x="7795771" y="4375435"/>
                <a:pt x="7780674" y="4375435"/>
              </a:cubicBezTo>
              <a:close/>
              <a:moveTo>
                <a:pt x="7847335" y="4375435"/>
              </a:moveTo>
              <a:cubicBezTo>
                <a:pt x="7832237" y="4375435"/>
                <a:pt x="7819990" y="4363193"/>
                <a:pt x="7819990" y="4348095"/>
              </a:cubicBezTo>
              <a:cubicBezTo>
                <a:pt x="7819990" y="4332998"/>
                <a:pt x="7832237" y="4320756"/>
                <a:pt x="7847335" y="4320756"/>
              </a:cubicBezTo>
              <a:cubicBezTo>
                <a:pt x="7862432" y="4320756"/>
                <a:pt x="7874669" y="4332998"/>
                <a:pt x="7874669" y="4348095"/>
              </a:cubicBezTo>
              <a:cubicBezTo>
                <a:pt x="7874669" y="4363193"/>
                <a:pt x="7862432" y="4375435"/>
                <a:pt x="7847335" y="4375435"/>
              </a:cubicBezTo>
              <a:close/>
              <a:moveTo>
                <a:pt x="7913996" y="4375435"/>
              </a:moveTo>
              <a:cubicBezTo>
                <a:pt x="7898898" y="4375435"/>
                <a:pt x="7886651" y="4363193"/>
                <a:pt x="7886651" y="4348095"/>
              </a:cubicBezTo>
              <a:cubicBezTo>
                <a:pt x="7886651" y="4332998"/>
                <a:pt x="7898898" y="4320756"/>
                <a:pt x="7913996" y="4320756"/>
              </a:cubicBezTo>
              <a:cubicBezTo>
                <a:pt x="7929094" y="4320756"/>
                <a:pt x="7941331" y="4332998"/>
                <a:pt x="7941331" y="4348095"/>
              </a:cubicBezTo>
              <a:cubicBezTo>
                <a:pt x="7941331" y="4363193"/>
                <a:pt x="7929094" y="4375435"/>
                <a:pt x="7913996" y="4375435"/>
              </a:cubicBezTo>
              <a:close/>
              <a:moveTo>
                <a:pt x="7980656" y="4375435"/>
              </a:moveTo>
              <a:cubicBezTo>
                <a:pt x="7965559" y="4375435"/>
                <a:pt x="7953311" y="4363193"/>
                <a:pt x="7953311" y="4348095"/>
              </a:cubicBezTo>
              <a:cubicBezTo>
                <a:pt x="7953311" y="4332998"/>
                <a:pt x="7965559" y="4320756"/>
                <a:pt x="7980656" y="4320756"/>
              </a:cubicBezTo>
              <a:cubicBezTo>
                <a:pt x="7995754" y="4320756"/>
                <a:pt x="8007991" y="4332998"/>
                <a:pt x="8007991" y="4348095"/>
              </a:cubicBezTo>
              <a:cubicBezTo>
                <a:pt x="8007991" y="4363193"/>
                <a:pt x="7995754" y="4375435"/>
                <a:pt x="7980656" y="4375435"/>
              </a:cubicBezTo>
              <a:close/>
              <a:moveTo>
                <a:pt x="8047318" y="4375435"/>
              </a:moveTo>
              <a:cubicBezTo>
                <a:pt x="8032220" y="4375435"/>
                <a:pt x="8019973" y="4363193"/>
                <a:pt x="8019973" y="4348095"/>
              </a:cubicBezTo>
              <a:cubicBezTo>
                <a:pt x="8019973" y="4332998"/>
                <a:pt x="8032220" y="4320756"/>
                <a:pt x="8047318" y="4320756"/>
              </a:cubicBezTo>
              <a:cubicBezTo>
                <a:pt x="8062415" y="4320756"/>
                <a:pt x="8074652" y="4332998"/>
                <a:pt x="8074652" y="4348095"/>
              </a:cubicBezTo>
              <a:cubicBezTo>
                <a:pt x="8074652" y="4363193"/>
                <a:pt x="8062415" y="4375435"/>
                <a:pt x="8047318" y="4375435"/>
              </a:cubicBezTo>
              <a:close/>
              <a:moveTo>
                <a:pt x="8113979" y="4375435"/>
              </a:moveTo>
              <a:cubicBezTo>
                <a:pt x="8098881" y="4375435"/>
                <a:pt x="8086634" y="4363193"/>
                <a:pt x="8086634" y="4348095"/>
              </a:cubicBezTo>
              <a:cubicBezTo>
                <a:pt x="8086634" y="4332998"/>
                <a:pt x="8098881" y="4320756"/>
                <a:pt x="8113979" y="4320756"/>
              </a:cubicBezTo>
              <a:cubicBezTo>
                <a:pt x="8129076" y="4320756"/>
                <a:pt x="8141313" y="4332998"/>
                <a:pt x="8141313" y="4348095"/>
              </a:cubicBezTo>
              <a:cubicBezTo>
                <a:pt x="8141313" y="4363193"/>
                <a:pt x="8129076" y="4375435"/>
                <a:pt x="8113979" y="4375435"/>
              </a:cubicBezTo>
              <a:close/>
              <a:moveTo>
                <a:pt x="8180639" y="4375435"/>
              </a:moveTo>
              <a:cubicBezTo>
                <a:pt x="8165541" y="4375435"/>
                <a:pt x="8153294" y="4363193"/>
                <a:pt x="8153294" y="4348095"/>
              </a:cubicBezTo>
              <a:cubicBezTo>
                <a:pt x="8153294" y="4332998"/>
                <a:pt x="8165541" y="4320756"/>
                <a:pt x="8180639" y="4320756"/>
              </a:cubicBezTo>
              <a:cubicBezTo>
                <a:pt x="8195737" y="4320756"/>
                <a:pt x="8207974" y="4332998"/>
                <a:pt x="8207974" y="4348095"/>
              </a:cubicBezTo>
              <a:cubicBezTo>
                <a:pt x="8207974" y="4363193"/>
                <a:pt x="8195737" y="4375435"/>
                <a:pt x="8180639" y="4375435"/>
              </a:cubicBezTo>
              <a:close/>
              <a:moveTo>
                <a:pt x="8247300" y="4375435"/>
              </a:moveTo>
              <a:cubicBezTo>
                <a:pt x="8232203" y="4375435"/>
                <a:pt x="8219955" y="4363193"/>
                <a:pt x="8219955" y="4348095"/>
              </a:cubicBezTo>
              <a:cubicBezTo>
                <a:pt x="8219955" y="4332998"/>
                <a:pt x="8232203" y="4320756"/>
                <a:pt x="8247300" y="4320756"/>
              </a:cubicBezTo>
              <a:cubicBezTo>
                <a:pt x="8262398" y="4320756"/>
                <a:pt x="8274635" y="4332998"/>
                <a:pt x="8274635" y="4348095"/>
              </a:cubicBezTo>
              <a:cubicBezTo>
                <a:pt x="8274635" y="4363193"/>
                <a:pt x="8262398" y="4375435"/>
                <a:pt x="8247300" y="4375435"/>
              </a:cubicBezTo>
              <a:close/>
              <a:moveTo>
                <a:pt x="8380622" y="4375435"/>
              </a:moveTo>
              <a:cubicBezTo>
                <a:pt x="8365524" y="4375435"/>
                <a:pt x="8353277" y="4363193"/>
                <a:pt x="8353277" y="4348095"/>
              </a:cubicBezTo>
              <a:cubicBezTo>
                <a:pt x="8353277" y="4332998"/>
                <a:pt x="8365524" y="4320756"/>
                <a:pt x="8380622" y="4320756"/>
              </a:cubicBezTo>
              <a:cubicBezTo>
                <a:pt x="8395719" y="4320756"/>
                <a:pt x="8407956" y="4332998"/>
                <a:pt x="8407956" y="4348095"/>
              </a:cubicBezTo>
              <a:cubicBezTo>
                <a:pt x="8407956" y="4363193"/>
                <a:pt x="8395719" y="4375435"/>
                <a:pt x="8380622" y="4375435"/>
              </a:cubicBezTo>
              <a:close/>
              <a:moveTo>
                <a:pt x="8447283" y="4375435"/>
              </a:moveTo>
              <a:cubicBezTo>
                <a:pt x="8432185" y="4375435"/>
                <a:pt x="8419938" y="4363193"/>
                <a:pt x="8419938" y="4348095"/>
              </a:cubicBezTo>
              <a:cubicBezTo>
                <a:pt x="8419938" y="4332998"/>
                <a:pt x="8432185" y="4320756"/>
                <a:pt x="8447283" y="4320756"/>
              </a:cubicBezTo>
              <a:cubicBezTo>
                <a:pt x="8462381" y="4320756"/>
                <a:pt x="8474618" y="4332998"/>
                <a:pt x="8474618" y="4348095"/>
              </a:cubicBezTo>
              <a:cubicBezTo>
                <a:pt x="8474618" y="4363193"/>
                <a:pt x="8462381" y="4375435"/>
                <a:pt x="8447283" y="4375435"/>
              </a:cubicBezTo>
              <a:close/>
              <a:moveTo>
                <a:pt x="8513944" y="4375435"/>
              </a:moveTo>
              <a:cubicBezTo>
                <a:pt x="8498847" y="4375435"/>
                <a:pt x="8486599" y="4363193"/>
                <a:pt x="8486599" y="4348095"/>
              </a:cubicBezTo>
              <a:cubicBezTo>
                <a:pt x="8486599" y="4332998"/>
                <a:pt x="8498847" y="4320756"/>
                <a:pt x="8513944" y="4320756"/>
              </a:cubicBezTo>
              <a:cubicBezTo>
                <a:pt x="8529042" y="4320756"/>
                <a:pt x="8541279" y="4332998"/>
                <a:pt x="8541279" y="4348095"/>
              </a:cubicBezTo>
              <a:cubicBezTo>
                <a:pt x="8541279" y="4363193"/>
                <a:pt x="8529042" y="4375435"/>
                <a:pt x="8513944" y="4375435"/>
              </a:cubicBezTo>
              <a:close/>
              <a:moveTo>
                <a:pt x="8580605" y="4375435"/>
              </a:moveTo>
              <a:cubicBezTo>
                <a:pt x="8565507" y="4375435"/>
                <a:pt x="8553260" y="4363193"/>
                <a:pt x="8553260" y="4348095"/>
              </a:cubicBezTo>
              <a:cubicBezTo>
                <a:pt x="8553260" y="4332998"/>
                <a:pt x="8565507" y="4320756"/>
                <a:pt x="8580605" y="4320756"/>
              </a:cubicBezTo>
              <a:cubicBezTo>
                <a:pt x="8595702" y="4320756"/>
                <a:pt x="8607939" y="4332998"/>
                <a:pt x="8607939" y="4348095"/>
              </a:cubicBezTo>
              <a:cubicBezTo>
                <a:pt x="8607939" y="4363193"/>
                <a:pt x="8595702" y="4375435"/>
                <a:pt x="8580605" y="4375435"/>
              </a:cubicBezTo>
              <a:close/>
              <a:moveTo>
                <a:pt x="8647266" y="4375435"/>
              </a:moveTo>
              <a:cubicBezTo>
                <a:pt x="8632168" y="4375435"/>
                <a:pt x="8619921" y="4363193"/>
                <a:pt x="8619921" y="4348095"/>
              </a:cubicBezTo>
              <a:cubicBezTo>
                <a:pt x="8619921" y="4332998"/>
                <a:pt x="8632168" y="4320756"/>
                <a:pt x="8647266" y="4320756"/>
              </a:cubicBezTo>
              <a:cubicBezTo>
                <a:pt x="8662363" y="4320756"/>
                <a:pt x="8674600" y="4332998"/>
                <a:pt x="8674600" y="4348095"/>
              </a:cubicBezTo>
              <a:cubicBezTo>
                <a:pt x="8674600" y="4363193"/>
                <a:pt x="8662363" y="4375435"/>
                <a:pt x="8647266" y="4375435"/>
              </a:cubicBezTo>
              <a:close/>
              <a:moveTo>
                <a:pt x="8713927" y="4375435"/>
              </a:moveTo>
              <a:cubicBezTo>
                <a:pt x="8698829" y="4375435"/>
                <a:pt x="8686582" y="4363193"/>
                <a:pt x="8686582" y="4348095"/>
              </a:cubicBezTo>
              <a:cubicBezTo>
                <a:pt x="8686582" y="4332998"/>
                <a:pt x="8698829" y="4320756"/>
                <a:pt x="8713927" y="4320756"/>
              </a:cubicBezTo>
              <a:cubicBezTo>
                <a:pt x="8729025" y="4320756"/>
                <a:pt x="8741262" y="4332998"/>
                <a:pt x="8741262" y="4348095"/>
              </a:cubicBezTo>
              <a:cubicBezTo>
                <a:pt x="8741262" y="4363193"/>
                <a:pt x="8729025" y="4375435"/>
                <a:pt x="8713927" y="4375435"/>
              </a:cubicBezTo>
              <a:close/>
              <a:moveTo>
                <a:pt x="8780587" y="4375435"/>
              </a:moveTo>
              <a:cubicBezTo>
                <a:pt x="8765490" y="4375435"/>
                <a:pt x="8753242" y="4363193"/>
                <a:pt x="8753242" y="4348095"/>
              </a:cubicBezTo>
              <a:cubicBezTo>
                <a:pt x="8753242" y="4332998"/>
                <a:pt x="8765490" y="4320756"/>
                <a:pt x="8780587" y="4320756"/>
              </a:cubicBezTo>
              <a:cubicBezTo>
                <a:pt x="8795685" y="4320756"/>
                <a:pt x="8807922" y="4332998"/>
                <a:pt x="8807922" y="4348095"/>
              </a:cubicBezTo>
              <a:cubicBezTo>
                <a:pt x="8807922" y="4363193"/>
                <a:pt x="8795685" y="4375435"/>
                <a:pt x="8780587" y="4375435"/>
              </a:cubicBezTo>
              <a:close/>
              <a:moveTo>
                <a:pt x="8847249" y="4375435"/>
              </a:moveTo>
              <a:cubicBezTo>
                <a:pt x="8832151" y="4375435"/>
                <a:pt x="8819904" y="4363193"/>
                <a:pt x="8819904" y="4348095"/>
              </a:cubicBezTo>
              <a:cubicBezTo>
                <a:pt x="8819904" y="4332998"/>
                <a:pt x="8832151" y="4320756"/>
                <a:pt x="8847249" y="4320756"/>
              </a:cubicBezTo>
              <a:cubicBezTo>
                <a:pt x="8862346" y="4320756"/>
                <a:pt x="8874583" y="4332998"/>
                <a:pt x="8874583" y="4348095"/>
              </a:cubicBezTo>
              <a:cubicBezTo>
                <a:pt x="8874583" y="4363193"/>
                <a:pt x="8862346" y="4375435"/>
                <a:pt x="8847249" y="4375435"/>
              </a:cubicBezTo>
              <a:close/>
              <a:moveTo>
                <a:pt x="8913910" y="4375435"/>
              </a:moveTo>
              <a:cubicBezTo>
                <a:pt x="8898812" y="4375435"/>
                <a:pt x="8886565" y="4363193"/>
                <a:pt x="8886565" y="4348095"/>
              </a:cubicBezTo>
              <a:cubicBezTo>
                <a:pt x="8886565" y="4332998"/>
                <a:pt x="8898812" y="4320756"/>
                <a:pt x="8913910" y="4320756"/>
              </a:cubicBezTo>
              <a:cubicBezTo>
                <a:pt x="8929007" y="4320756"/>
                <a:pt x="8941244" y="4332998"/>
                <a:pt x="8941244" y="4348095"/>
              </a:cubicBezTo>
              <a:cubicBezTo>
                <a:pt x="8941244" y="4363193"/>
                <a:pt x="8929007" y="4375435"/>
                <a:pt x="8913910" y="4375435"/>
              </a:cubicBezTo>
              <a:close/>
              <a:moveTo>
                <a:pt x="8980570" y="4375435"/>
              </a:moveTo>
              <a:cubicBezTo>
                <a:pt x="8965472" y="4375435"/>
                <a:pt x="8953225" y="4363193"/>
                <a:pt x="8953225" y="4348095"/>
              </a:cubicBezTo>
              <a:cubicBezTo>
                <a:pt x="8953225" y="4332998"/>
                <a:pt x="8965472" y="4320756"/>
                <a:pt x="8980570" y="4320756"/>
              </a:cubicBezTo>
              <a:cubicBezTo>
                <a:pt x="8995668" y="4320756"/>
                <a:pt x="9007905" y="4332998"/>
                <a:pt x="9007905" y="4348095"/>
              </a:cubicBezTo>
              <a:cubicBezTo>
                <a:pt x="9007905" y="4363193"/>
                <a:pt x="8995668" y="4375435"/>
                <a:pt x="8980570" y="4375435"/>
              </a:cubicBezTo>
              <a:close/>
              <a:moveTo>
                <a:pt x="9047231" y="4375435"/>
              </a:moveTo>
              <a:cubicBezTo>
                <a:pt x="9032134" y="4375435"/>
                <a:pt x="9019886" y="4363193"/>
                <a:pt x="9019886" y="4348095"/>
              </a:cubicBezTo>
              <a:cubicBezTo>
                <a:pt x="9019886" y="4332998"/>
                <a:pt x="9032134" y="4320756"/>
                <a:pt x="9047231" y="4320756"/>
              </a:cubicBezTo>
              <a:cubicBezTo>
                <a:pt x="9062329" y="4320756"/>
                <a:pt x="9074566" y="4332998"/>
                <a:pt x="9074566" y="4348095"/>
              </a:cubicBezTo>
              <a:cubicBezTo>
                <a:pt x="9074566" y="4363193"/>
                <a:pt x="9062329" y="4375435"/>
                <a:pt x="9047231" y="4375435"/>
              </a:cubicBezTo>
              <a:close/>
              <a:moveTo>
                <a:pt x="9180553" y="4375435"/>
              </a:moveTo>
              <a:cubicBezTo>
                <a:pt x="9165455" y="4375435"/>
                <a:pt x="9153208" y="4363193"/>
                <a:pt x="9153208" y="4348095"/>
              </a:cubicBezTo>
              <a:cubicBezTo>
                <a:pt x="9153208" y="4332998"/>
                <a:pt x="9165455" y="4320756"/>
                <a:pt x="9180553" y="4320756"/>
              </a:cubicBezTo>
              <a:cubicBezTo>
                <a:pt x="9195650" y="4320756"/>
                <a:pt x="9207887" y="4332998"/>
                <a:pt x="9207887" y="4348095"/>
              </a:cubicBezTo>
              <a:cubicBezTo>
                <a:pt x="9207887" y="4363193"/>
                <a:pt x="9195650" y="4375435"/>
                <a:pt x="9180553" y="4375435"/>
              </a:cubicBezTo>
              <a:close/>
              <a:moveTo>
                <a:pt x="3114407" y="4308807"/>
              </a:moveTo>
              <a:cubicBezTo>
                <a:pt x="3099309" y="4308807"/>
                <a:pt x="3087067" y="4296565"/>
                <a:pt x="3087067" y="4281467"/>
              </a:cubicBezTo>
              <a:cubicBezTo>
                <a:pt x="3087067" y="4266370"/>
                <a:pt x="3099309" y="4254128"/>
                <a:pt x="3114407" y="4254128"/>
              </a:cubicBezTo>
              <a:cubicBezTo>
                <a:pt x="3129505" y="4254128"/>
                <a:pt x="3141747" y="4266370"/>
                <a:pt x="3141747" y="4281467"/>
              </a:cubicBezTo>
              <a:cubicBezTo>
                <a:pt x="3141747" y="4296565"/>
                <a:pt x="3129505" y="4308807"/>
                <a:pt x="3114407" y="4308807"/>
              </a:cubicBezTo>
              <a:close/>
              <a:moveTo>
                <a:pt x="3181068" y="4308807"/>
              </a:moveTo>
              <a:cubicBezTo>
                <a:pt x="3165971" y="4308807"/>
                <a:pt x="3153728" y="4296565"/>
                <a:pt x="3153728" y="4281467"/>
              </a:cubicBezTo>
              <a:cubicBezTo>
                <a:pt x="3153728" y="4266370"/>
                <a:pt x="3165971" y="4254128"/>
                <a:pt x="3181068" y="4254128"/>
              </a:cubicBezTo>
              <a:cubicBezTo>
                <a:pt x="3196166" y="4254128"/>
                <a:pt x="3208408" y="4266370"/>
                <a:pt x="3208408" y="4281467"/>
              </a:cubicBezTo>
              <a:cubicBezTo>
                <a:pt x="3208408" y="4296565"/>
                <a:pt x="3196166" y="4308807"/>
                <a:pt x="3181068" y="4308807"/>
              </a:cubicBezTo>
              <a:close/>
              <a:moveTo>
                <a:pt x="3247728" y="4308807"/>
              </a:moveTo>
              <a:cubicBezTo>
                <a:pt x="3232631" y="4308807"/>
                <a:pt x="3220389" y="4296565"/>
                <a:pt x="3220389" y="4281467"/>
              </a:cubicBezTo>
              <a:cubicBezTo>
                <a:pt x="3220389" y="4266370"/>
                <a:pt x="3232631" y="4254128"/>
                <a:pt x="3247728" y="4254128"/>
              </a:cubicBezTo>
              <a:cubicBezTo>
                <a:pt x="3262826" y="4254128"/>
                <a:pt x="3275068" y="4266370"/>
                <a:pt x="3275068" y="4281467"/>
              </a:cubicBezTo>
              <a:cubicBezTo>
                <a:pt x="3275068" y="4296565"/>
                <a:pt x="3262826" y="4308807"/>
                <a:pt x="3247728" y="4308807"/>
              </a:cubicBezTo>
              <a:close/>
              <a:moveTo>
                <a:pt x="3314390" y="4308807"/>
              </a:moveTo>
              <a:cubicBezTo>
                <a:pt x="3299292" y="4308807"/>
                <a:pt x="3287050" y="4296565"/>
                <a:pt x="3287050" y="4281467"/>
              </a:cubicBezTo>
              <a:cubicBezTo>
                <a:pt x="3287050" y="4266370"/>
                <a:pt x="3299292" y="4254128"/>
                <a:pt x="3314390" y="4254128"/>
              </a:cubicBezTo>
              <a:cubicBezTo>
                <a:pt x="3329487" y="4254128"/>
                <a:pt x="3341729" y="4266370"/>
                <a:pt x="3341729" y="4281467"/>
              </a:cubicBezTo>
              <a:cubicBezTo>
                <a:pt x="3341729" y="4296565"/>
                <a:pt x="3329487" y="4308807"/>
                <a:pt x="3314390" y="4308807"/>
              </a:cubicBezTo>
              <a:close/>
              <a:moveTo>
                <a:pt x="3381051" y="4308807"/>
              </a:moveTo>
              <a:cubicBezTo>
                <a:pt x="3365953" y="4308807"/>
                <a:pt x="3353711" y="4296565"/>
                <a:pt x="3353711" y="4281467"/>
              </a:cubicBezTo>
              <a:cubicBezTo>
                <a:pt x="3353711" y="4266370"/>
                <a:pt x="3365953" y="4254128"/>
                <a:pt x="3381051" y="4254128"/>
              </a:cubicBezTo>
              <a:cubicBezTo>
                <a:pt x="3396149" y="4254128"/>
                <a:pt x="3408391" y="4266370"/>
                <a:pt x="3408391" y="4281467"/>
              </a:cubicBezTo>
              <a:cubicBezTo>
                <a:pt x="3408391" y="4296565"/>
                <a:pt x="3396149" y="4308807"/>
                <a:pt x="3381051" y="4308807"/>
              </a:cubicBezTo>
              <a:close/>
              <a:moveTo>
                <a:pt x="3447711" y="4308807"/>
              </a:moveTo>
              <a:cubicBezTo>
                <a:pt x="3432614" y="4308807"/>
                <a:pt x="3420371" y="4296565"/>
                <a:pt x="3420371" y="4281467"/>
              </a:cubicBezTo>
              <a:cubicBezTo>
                <a:pt x="3420371" y="4266370"/>
                <a:pt x="3432614" y="4254128"/>
                <a:pt x="3447711" y="4254128"/>
              </a:cubicBezTo>
              <a:cubicBezTo>
                <a:pt x="3462809" y="4254128"/>
                <a:pt x="3475051" y="4266370"/>
                <a:pt x="3475051" y="4281467"/>
              </a:cubicBezTo>
              <a:cubicBezTo>
                <a:pt x="3475051" y="4296565"/>
                <a:pt x="3462809" y="4308807"/>
                <a:pt x="3447711" y="4308807"/>
              </a:cubicBezTo>
              <a:close/>
              <a:moveTo>
                <a:pt x="3514372" y="4308807"/>
              </a:moveTo>
              <a:cubicBezTo>
                <a:pt x="3499275" y="4308807"/>
                <a:pt x="3487033" y="4296565"/>
                <a:pt x="3487033" y="4281467"/>
              </a:cubicBezTo>
              <a:cubicBezTo>
                <a:pt x="3487033" y="4266370"/>
                <a:pt x="3499275" y="4254128"/>
                <a:pt x="3514372" y="4254128"/>
              </a:cubicBezTo>
              <a:cubicBezTo>
                <a:pt x="3529470" y="4254128"/>
                <a:pt x="3541712" y="4266370"/>
                <a:pt x="3541712" y="4281467"/>
              </a:cubicBezTo>
              <a:cubicBezTo>
                <a:pt x="3541712" y="4296565"/>
                <a:pt x="3529470" y="4308807"/>
                <a:pt x="3514372" y="4308807"/>
              </a:cubicBezTo>
              <a:close/>
              <a:moveTo>
                <a:pt x="3581034" y="4308807"/>
              </a:moveTo>
              <a:cubicBezTo>
                <a:pt x="3565936" y="4308807"/>
                <a:pt x="3553694" y="4296565"/>
                <a:pt x="3553694" y="4281467"/>
              </a:cubicBezTo>
              <a:cubicBezTo>
                <a:pt x="3553694" y="4266370"/>
                <a:pt x="3565936" y="4254128"/>
                <a:pt x="3581034" y="4254128"/>
              </a:cubicBezTo>
              <a:cubicBezTo>
                <a:pt x="3596131" y="4254128"/>
                <a:pt x="3608373" y="4266370"/>
                <a:pt x="3608373" y="4281467"/>
              </a:cubicBezTo>
              <a:cubicBezTo>
                <a:pt x="3608373" y="4296565"/>
                <a:pt x="3596131" y="4308807"/>
                <a:pt x="3581034" y="4308807"/>
              </a:cubicBezTo>
              <a:close/>
              <a:moveTo>
                <a:pt x="3647694" y="4308807"/>
              </a:moveTo>
              <a:cubicBezTo>
                <a:pt x="3632596" y="4308807"/>
                <a:pt x="3620354" y="4296565"/>
                <a:pt x="3620354" y="4281467"/>
              </a:cubicBezTo>
              <a:cubicBezTo>
                <a:pt x="3620354" y="4266370"/>
                <a:pt x="3632596" y="4254128"/>
                <a:pt x="3647694" y="4254128"/>
              </a:cubicBezTo>
              <a:cubicBezTo>
                <a:pt x="3662792" y="4254128"/>
                <a:pt x="3675034" y="4266370"/>
                <a:pt x="3675034" y="4281467"/>
              </a:cubicBezTo>
              <a:cubicBezTo>
                <a:pt x="3675034" y="4296565"/>
                <a:pt x="3662792" y="4308807"/>
                <a:pt x="3647694" y="4308807"/>
              </a:cubicBezTo>
              <a:close/>
              <a:moveTo>
                <a:pt x="3781016" y="4308807"/>
              </a:moveTo>
              <a:cubicBezTo>
                <a:pt x="3765919" y="4308807"/>
                <a:pt x="3753677" y="4296565"/>
                <a:pt x="3753677" y="4281467"/>
              </a:cubicBezTo>
              <a:cubicBezTo>
                <a:pt x="3753677" y="4266370"/>
                <a:pt x="3765919" y="4254128"/>
                <a:pt x="3781016" y="4254128"/>
              </a:cubicBezTo>
              <a:cubicBezTo>
                <a:pt x="3796114" y="4254128"/>
                <a:pt x="3808356" y="4266370"/>
                <a:pt x="3808356" y="4281467"/>
              </a:cubicBezTo>
              <a:cubicBezTo>
                <a:pt x="3808356" y="4296565"/>
                <a:pt x="3796114" y="4308807"/>
                <a:pt x="3781016" y="4308807"/>
              </a:cubicBezTo>
              <a:close/>
              <a:moveTo>
                <a:pt x="3847677" y="4308807"/>
              </a:moveTo>
              <a:cubicBezTo>
                <a:pt x="3832579" y="4308807"/>
                <a:pt x="3820337" y="4296565"/>
                <a:pt x="3820337" y="4281467"/>
              </a:cubicBezTo>
              <a:cubicBezTo>
                <a:pt x="3820337" y="4266370"/>
                <a:pt x="3832579" y="4254128"/>
                <a:pt x="3847677" y="4254128"/>
              </a:cubicBezTo>
              <a:cubicBezTo>
                <a:pt x="3862774" y="4254128"/>
                <a:pt x="3875016" y="4266370"/>
                <a:pt x="3875016" y="4281467"/>
              </a:cubicBezTo>
              <a:cubicBezTo>
                <a:pt x="3875016" y="4296565"/>
                <a:pt x="3862774" y="4308807"/>
                <a:pt x="3847677" y="4308807"/>
              </a:cubicBezTo>
              <a:close/>
              <a:moveTo>
                <a:pt x="3914338" y="4308807"/>
              </a:moveTo>
              <a:cubicBezTo>
                <a:pt x="3899240" y="4308807"/>
                <a:pt x="3886998" y="4296565"/>
                <a:pt x="3886998" y="4281467"/>
              </a:cubicBezTo>
              <a:cubicBezTo>
                <a:pt x="3886998" y="4266370"/>
                <a:pt x="3899240" y="4254128"/>
                <a:pt x="3914338" y="4254128"/>
              </a:cubicBezTo>
              <a:cubicBezTo>
                <a:pt x="3929436" y="4254128"/>
                <a:pt x="3941678" y="4266370"/>
                <a:pt x="3941678" y="4281467"/>
              </a:cubicBezTo>
              <a:cubicBezTo>
                <a:pt x="3941678" y="4296565"/>
                <a:pt x="3929436" y="4308807"/>
                <a:pt x="3914338" y="4308807"/>
              </a:cubicBezTo>
              <a:close/>
              <a:moveTo>
                <a:pt x="3980999" y="4308807"/>
              </a:moveTo>
              <a:cubicBezTo>
                <a:pt x="3965902" y="4308807"/>
                <a:pt x="3953659" y="4296565"/>
                <a:pt x="3953659" y="4281467"/>
              </a:cubicBezTo>
              <a:cubicBezTo>
                <a:pt x="3953659" y="4266370"/>
                <a:pt x="3965902" y="4254128"/>
                <a:pt x="3980999" y="4254128"/>
              </a:cubicBezTo>
              <a:cubicBezTo>
                <a:pt x="3996097" y="4254128"/>
                <a:pt x="4008339" y="4266370"/>
                <a:pt x="4008339" y="4281467"/>
              </a:cubicBezTo>
              <a:cubicBezTo>
                <a:pt x="4008339" y="4296565"/>
                <a:pt x="3996097" y="4308807"/>
                <a:pt x="3980999" y="4308807"/>
              </a:cubicBezTo>
              <a:close/>
              <a:moveTo>
                <a:pt x="4047659" y="4308807"/>
              </a:moveTo>
              <a:cubicBezTo>
                <a:pt x="4032562" y="4308807"/>
                <a:pt x="4020320" y="4296565"/>
                <a:pt x="4020320" y="4281467"/>
              </a:cubicBezTo>
              <a:cubicBezTo>
                <a:pt x="4020320" y="4266370"/>
                <a:pt x="4032562" y="4254128"/>
                <a:pt x="4047659" y="4254128"/>
              </a:cubicBezTo>
              <a:cubicBezTo>
                <a:pt x="4062757" y="4254128"/>
                <a:pt x="4074999" y="4266370"/>
                <a:pt x="4074999" y="4281467"/>
              </a:cubicBezTo>
              <a:cubicBezTo>
                <a:pt x="4074999" y="4296565"/>
                <a:pt x="4062757" y="4308807"/>
                <a:pt x="4047659" y="4308807"/>
              </a:cubicBezTo>
              <a:close/>
              <a:moveTo>
                <a:pt x="4180982" y="4308807"/>
              </a:moveTo>
              <a:cubicBezTo>
                <a:pt x="4165884" y="4308807"/>
                <a:pt x="4153642" y="4296565"/>
                <a:pt x="4153642" y="4281467"/>
              </a:cubicBezTo>
              <a:cubicBezTo>
                <a:pt x="4153642" y="4266370"/>
                <a:pt x="4165884" y="4254128"/>
                <a:pt x="4180982" y="4254128"/>
              </a:cubicBezTo>
              <a:cubicBezTo>
                <a:pt x="4196080" y="4254128"/>
                <a:pt x="4208322" y="4266370"/>
                <a:pt x="4208322" y="4281467"/>
              </a:cubicBezTo>
              <a:cubicBezTo>
                <a:pt x="4208322" y="4296565"/>
                <a:pt x="4196080" y="4308807"/>
                <a:pt x="4180982" y="4308807"/>
              </a:cubicBezTo>
              <a:close/>
              <a:moveTo>
                <a:pt x="4247642" y="4308807"/>
              </a:moveTo>
              <a:cubicBezTo>
                <a:pt x="4232545" y="4308807"/>
                <a:pt x="4220302" y="4296565"/>
                <a:pt x="4220302" y="4281467"/>
              </a:cubicBezTo>
              <a:cubicBezTo>
                <a:pt x="4220302" y="4266370"/>
                <a:pt x="4232545" y="4254128"/>
                <a:pt x="4247642" y="4254128"/>
              </a:cubicBezTo>
              <a:cubicBezTo>
                <a:pt x="4262740" y="4254128"/>
                <a:pt x="4274982" y="4266370"/>
                <a:pt x="4274982" y="4281467"/>
              </a:cubicBezTo>
              <a:cubicBezTo>
                <a:pt x="4274982" y="4296565"/>
                <a:pt x="4262740" y="4308807"/>
                <a:pt x="4247642" y="4308807"/>
              </a:cubicBezTo>
              <a:close/>
              <a:moveTo>
                <a:pt x="4314303" y="4308807"/>
              </a:moveTo>
              <a:cubicBezTo>
                <a:pt x="4299206" y="4308807"/>
                <a:pt x="4286964" y="4296565"/>
                <a:pt x="4286964" y="4281467"/>
              </a:cubicBezTo>
              <a:cubicBezTo>
                <a:pt x="4286964" y="4266370"/>
                <a:pt x="4299206" y="4254128"/>
                <a:pt x="4314303" y="4254128"/>
              </a:cubicBezTo>
              <a:cubicBezTo>
                <a:pt x="4329401" y="4254128"/>
                <a:pt x="4341643" y="4266370"/>
                <a:pt x="4341643" y="4281467"/>
              </a:cubicBezTo>
              <a:cubicBezTo>
                <a:pt x="4341643" y="4296565"/>
                <a:pt x="4329401" y="4308807"/>
                <a:pt x="4314303" y="4308807"/>
              </a:cubicBezTo>
              <a:close/>
              <a:moveTo>
                <a:pt x="4380965" y="4308807"/>
              </a:moveTo>
              <a:cubicBezTo>
                <a:pt x="4365867" y="4308807"/>
                <a:pt x="4353625" y="4296565"/>
                <a:pt x="4353625" y="4281467"/>
              </a:cubicBezTo>
              <a:cubicBezTo>
                <a:pt x="4353625" y="4266370"/>
                <a:pt x="4365867" y="4254128"/>
                <a:pt x="4380965" y="4254128"/>
              </a:cubicBezTo>
              <a:cubicBezTo>
                <a:pt x="4396062" y="4254128"/>
                <a:pt x="4408304" y="4266370"/>
                <a:pt x="4408304" y="4281467"/>
              </a:cubicBezTo>
              <a:cubicBezTo>
                <a:pt x="4408304" y="4296565"/>
                <a:pt x="4396062" y="4308807"/>
                <a:pt x="4380965" y="4308807"/>
              </a:cubicBezTo>
              <a:close/>
              <a:moveTo>
                <a:pt x="4447625" y="4308807"/>
              </a:moveTo>
              <a:cubicBezTo>
                <a:pt x="4432527" y="4308807"/>
                <a:pt x="4420285" y="4296565"/>
                <a:pt x="4420285" y="4281467"/>
              </a:cubicBezTo>
              <a:cubicBezTo>
                <a:pt x="4420285" y="4266370"/>
                <a:pt x="4432527" y="4254128"/>
                <a:pt x="4447625" y="4254128"/>
              </a:cubicBezTo>
              <a:cubicBezTo>
                <a:pt x="4462723" y="4254128"/>
                <a:pt x="4474965" y="4266370"/>
                <a:pt x="4474965" y="4281467"/>
              </a:cubicBezTo>
              <a:cubicBezTo>
                <a:pt x="4474965" y="4296565"/>
                <a:pt x="4462723" y="4308807"/>
                <a:pt x="4447625" y="4308807"/>
              </a:cubicBezTo>
              <a:close/>
              <a:moveTo>
                <a:pt x="4514286" y="4308807"/>
              </a:moveTo>
              <a:cubicBezTo>
                <a:pt x="4499189" y="4308807"/>
                <a:pt x="4486946" y="4296565"/>
                <a:pt x="4486946" y="4281467"/>
              </a:cubicBezTo>
              <a:cubicBezTo>
                <a:pt x="4486946" y="4266370"/>
                <a:pt x="4499189" y="4254128"/>
                <a:pt x="4514286" y="4254128"/>
              </a:cubicBezTo>
              <a:cubicBezTo>
                <a:pt x="4529384" y="4254128"/>
                <a:pt x="4541626" y="4266370"/>
                <a:pt x="4541626" y="4281467"/>
              </a:cubicBezTo>
              <a:cubicBezTo>
                <a:pt x="4541626" y="4296565"/>
                <a:pt x="4529384" y="4308807"/>
                <a:pt x="4514286" y="4308807"/>
              </a:cubicBezTo>
              <a:close/>
              <a:moveTo>
                <a:pt x="4580947" y="4308807"/>
              </a:moveTo>
              <a:cubicBezTo>
                <a:pt x="4565850" y="4308807"/>
                <a:pt x="4553608" y="4296565"/>
                <a:pt x="4553608" y="4281467"/>
              </a:cubicBezTo>
              <a:cubicBezTo>
                <a:pt x="4553608" y="4266370"/>
                <a:pt x="4565850" y="4254128"/>
                <a:pt x="4580947" y="4254128"/>
              </a:cubicBezTo>
              <a:cubicBezTo>
                <a:pt x="4596045" y="4254128"/>
                <a:pt x="4608287" y="4266370"/>
                <a:pt x="4608287" y="4281467"/>
              </a:cubicBezTo>
              <a:cubicBezTo>
                <a:pt x="4608287" y="4296565"/>
                <a:pt x="4596045" y="4308807"/>
                <a:pt x="4580947" y="4308807"/>
              </a:cubicBezTo>
              <a:close/>
              <a:moveTo>
                <a:pt x="5847504" y="4308807"/>
              </a:moveTo>
              <a:cubicBezTo>
                <a:pt x="5832407" y="4308807"/>
                <a:pt x="5820164" y="4296565"/>
                <a:pt x="5820164" y="4281467"/>
              </a:cubicBezTo>
              <a:cubicBezTo>
                <a:pt x="5820164" y="4266370"/>
                <a:pt x="5832407" y="4254128"/>
                <a:pt x="5847504" y="4254128"/>
              </a:cubicBezTo>
              <a:cubicBezTo>
                <a:pt x="5862602" y="4254128"/>
                <a:pt x="5874844" y="4266370"/>
                <a:pt x="5874844" y="4281467"/>
              </a:cubicBezTo>
              <a:cubicBezTo>
                <a:pt x="5874844" y="4296565"/>
                <a:pt x="5862602" y="4308807"/>
                <a:pt x="5847504" y="4308807"/>
              </a:cubicBezTo>
              <a:close/>
              <a:moveTo>
                <a:pt x="6114150" y="4308807"/>
              </a:moveTo>
              <a:cubicBezTo>
                <a:pt x="6099048" y="4308807"/>
                <a:pt x="6086805" y="4296565"/>
                <a:pt x="6086805" y="4281467"/>
              </a:cubicBezTo>
              <a:cubicBezTo>
                <a:pt x="6086805" y="4266370"/>
                <a:pt x="6099048" y="4254128"/>
                <a:pt x="6114150" y="4254128"/>
              </a:cubicBezTo>
              <a:cubicBezTo>
                <a:pt x="6129248" y="4254128"/>
                <a:pt x="6141485" y="4266370"/>
                <a:pt x="6141485" y="4281467"/>
              </a:cubicBezTo>
              <a:cubicBezTo>
                <a:pt x="6141485" y="4296565"/>
                <a:pt x="6129248" y="4308807"/>
                <a:pt x="6114150" y="4308807"/>
              </a:cubicBezTo>
              <a:close/>
              <a:moveTo>
                <a:pt x="6380794" y="4308807"/>
              </a:moveTo>
              <a:cubicBezTo>
                <a:pt x="6365697" y="4308807"/>
                <a:pt x="6353449" y="4296565"/>
                <a:pt x="6353449" y="4281467"/>
              </a:cubicBezTo>
              <a:cubicBezTo>
                <a:pt x="6353449" y="4266370"/>
                <a:pt x="6365697" y="4254128"/>
                <a:pt x="6380794" y="4254128"/>
              </a:cubicBezTo>
              <a:cubicBezTo>
                <a:pt x="6395892" y="4254128"/>
                <a:pt x="6408129" y="4266370"/>
                <a:pt x="6408129" y="4281467"/>
              </a:cubicBezTo>
              <a:cubicBezTo>
                <a:pt x="6408129" y="4296565"/>
                <a:pt x="6395892" y="4308807"/>
                <a:pt x="6380794" y="4308807"/>
              </a:cubicBezTo>
              <a:close/>
              <a:moveTo>
                <a:pt x="6447456" y="4308807"/>
              </a:moveTo>
              <a:cubicBezTo>
                <a:pt x="6432358" y="4308807"/>
                <a:pt x="6420111" y="4296565"/>
                <a:pt x="6420111" y="4281467"/>
              </a:cubicBezTo>
              <a:cubicBezTo>
                <a:pt x="6420111" y="4266370"/>
                <a:pt x="6432358" y="4254128"/>
                <a:pt x="6447456" y="4254128"/>
              </a:cubicBezTo>
              <a:cubicBezTo>
                <a:pt x="6462553" y="4254128"/>
                <a:pt x="6474790" y="4266370"/>
                <a:pt x="6474790" y="4281467"/>
              </a:cubicBezTo>
              <a:cubicBezTo>
                <a:pt x="6474790" y="4296565"/>
                <a:pt x="6462553" y="4308807"/>
                <a:pt x="6447456" y="4308807"/>
              </a:cubicBezTo>
              <a:close/>
              <a:moveTo>
                <a:pt x="6514116" y="4308807"/>
              </a:moveTo>
              <a:cubicBezTo>
                <a:pt x="6499018" y="4308807"/>
                <a:pt x="6486771" y="4296565"/>
                <a:pt x="6486771" y="4281467"/>
              </a:cubicBezTo>
              <a:cubicBezTo>
                <a:pt x="6486771" y="4266370"/>
                <a:pt x="6499018" y="4254128"/>
                <a:pt x="6514116" y="4254128"/>
              </a:cubicBezTo>
              <a:cubicBezTo>
                <a:pt x="6529213" y="4254128"/>
                <a:pt x="6541450" y="4266370"/>
                <a:pt x="6541450" y="4281467"/>
              </a:cubicBezTo>
              <a:cubicBezTo>
                <a:pt x="6541450" y="4296565"/>
                <a:pt x="6529213" y="4308807"/>
                <a:pt x="6514116" y="4308807"/>
              </a:cubicBezTo>
              <a:close/>
              <a:moveTo>
                <a:pt x="6580777" y="4308807"/>
              </a:moveTo>
              <a:cubicBezTo>
                <a:pt x="6565679" y="4308807"/>
                <a:pt x="6553432" y="4296565"/>
                <a:pt x="6553432" y="4281467"/>
              </a:cubicBezTo>
              <a:cubicBezTo>
                <a:pt x="6553432" y="4266370"/>
                <a:pt x="6565679" y="4254128"/>
                <a:pt x="6580777" y="4254128"/>
              </a:cubicBezTo>
              <a:cubicBezTo>
                <a:pt x="6595875" y="4254128"/>
                <a:pt x="6608112" y="4266370"/>
                <a:pt x="6608112" y="4281467"/>
              </a:cubicBezTo>
              <a:cubicBezTo>
                <a:pt x="6608112" y="4296565"/>
                <a:pt x="6595875" y="4308807"/>
                <a:pt x="6580777" y="4308807"/>
              </a:cubicBezTo>
              <a:close/>
              <a:moveTo>
                <a:pt x="6647438" y="4308807"/>
              </a:moveTo>
              <a:cubicBezTo>
                <a:pt x="6632341" y="4308807"/>
                <a:pt x="6620093" y="4296565"/>
                <a:pt x="6620093" y="4281467"/>
              </a:cubicBezTo>
              <a:cubicBezTo>
                <a:pt x="6620093" y="4266370"/>
                <a:pt x="6632341" y="4254128"/>
                <a:pt x="6647438" y="4254128"/>
              </a:cubicBezTo>
              <a:cubicBezTo>
                <a:pt x="6662536" y="4254128"/>
                <a:pt x="6674773" y="4266370"/>
                <a:pt x="6674773" y="4281467"/>
              </a:cubicBezTo>
              <a:cubicBezTo>
                <a:pt x="6674773" y="4296565"/>
                <a:pt x="6662536" y="4308807"/>
                <a:pt x="6647438" y="4308807"/>
              </a:cubicBezTo>
              <a:close/>
              <a:moveTo>
                <a:pt x="6714100" y="4308807"/>
              </a:moveTo>
              <a:cubicBezTo>
                <a:pt x="6699002" y="4308807"/>
                <a:pt x="6686755" y="4296565"/>
                <a:pt x="6686755" y="4281467"/>
              </a:cubicBezTo>
              <a:cubicBezTo>
                <a:pt x="6686755" y="4266370"/>
                <a:pt x="6699002" y="4254128"/>
                <a:pt x="6714100" y="4254128"/>
              </a:cubicBezTo>
              <a:cubicBezTo>
                <a:pt x="6729197" y="4254128"/>
                <a:pt x="6741434" y="4266370"/>
                <a:pt x="6741434" y="4281467"/>
              </a:cubicBezTo>
              <a:cubicBezTo>
                <a:pt x="6741434" y="4296565"/>
                <a:pt x="6729197" y="4308807"/>
                <a:pt x="6714100" y="4308807"/>
              </a:cubicBezTo>
              <a:close/>
              <a:moveTo>
                <a:pt x="6780760" y="4308807"/>
              </a:moveTo>
              <a:cubicBezTo>
                <a:pt x="6765662" y="4308807"/>
                <a:pt x="6753415" y="4296565"/>
                <a:pt x="6753415" y="4281467"/>
              </a:cubicBezTo>
              <a:cubicBezTo>
                <a:pt x="6753415" y="4266370"/>
                <a:pt x="6765662" y="4254128"/>
                <a:pt x="6780760" y="4254128"/>
              </a:cubicBezTo>
              <a:cubicBezTo>
                <a:pt x="6795857" y="4254128"/>
                <a:pt x="6808094" y="4266370"/>
                <a:pt x="6808094" y="4281467"/>
              </a:cubicBezTo>
              <a:cubicBezTo>
                <a:pt x="6808094" y="4296565"/>
                <a:pt x="6795857" y="4308807"/>
                <a:pt x="6780760" y="4308807"/>
              </a:cubicBezTo>
              <a:close/>
              <a:moveTo>
                <a:pt x="6847421" y="4308807"/>
              </a:moveTo>
              <a:cubicBezTo>
                <a:pt x="6832323" y="4308807"/>
                <a:pt x="6820076" y="4296565"/>
                <a:pt x="6820076" y="4281467"/>
              </a:cubicBezTo>
              <a:cubicBezTo>
                <a:pt x="6820076" y="4266370"/>
                <a:pt x="6832323" y="4254128"/>
                <a:pt x="6847421" y="4254128"/>
              </a:cubicBezTo>
              <a:cubicBezTo>
                <a:pt x="6862519" y="4254128"/>
                <a:pt x="6874756" y="4266370"/>
                <a:pt x="6874756" y="4281467"/>
              </a:cubicBezTo>
              <a:cubicBezTo>
                <a:pt x="6874756" y="4296565"/>
                <a:pt x="6862519" y="4308807"/>
                <a:pt x="6847421" y="4308807"/>
              </a:cubicBezTo>
              <a:close/>
              <a:moveTo>
                <a:pt x="6914082" y="4308807"/>
              </a:moveTo>
              <a:cubicBezTo>
                <a:pt x="6898985" y="4308807"/>
                <a:pt x="6886737" y="4296565"/>
                <a:pt x="6886737" y="4281467"/>
              </a:cubicBezTo>
              <a:cubicBezTo>
                <a:pt x="6886737" y="4266370"/>
                <a:pt x="6898985" y="4254128"/>
                <a:pt x="6914082" y="4254128"/>
              </a:cubicBezTo>
              <a:cubicBezTo>
                <a:pt x="6929180" y="4254128"/>
                <a:pt x="6941417" y="4266370"/>
                <a:pt x="6941417" y="4281467"/>
              </a:cubicBezTo>
              <a:cubicBezTo>
                <a:pt x="6941417" y="4296565"/>
                <a:pt x="6929180" y="4308807"/>
                <a:pt x="6914082" y="4308807"/>
              </a:cubicBezTo>
              <a:close/>
              <a:moveTo>
                <a:pt x="6980743" y="4308807"/>
              </a:moveTo>
              <a:cubicBezTo>
                <a:pt x="6965645" y="4308807"/>
                <a:pt x="6953398" y="4296565"/>
                <a:pt x="6953398" y="4281467"/>
              </a:cubicBezTo>
              <a:cubicBezTo>
                <a:pt x="6953398" y="4266370"/>
                <a:pt x="6965645" y="4254128"/>
                <a:pt x="6980743" y="4254128"/>
              </a:cubicBezTo>
              <a:cubicBezTo>
                <a:pt x="6995840" y="4254128"/>
                <a:pt x="7008077" y="4266370"/>
                <a:pt x="7008077" y="4281467"/>
              </a:cubicBezTo>
              <a:cubicBezTo>
                <a:pt x="7008077" y="4296565"/>
                <a:pt x="6995840" y="4308807"/>
                <a:pt x="6980743" y="4308807"/>
              </a:cubicBezTo>
              <a:close/>
              <a:moveTo>
                <a:pt x="7047404" y="4308807"/>
              </a:moveTo>
              <a:cubicBezTo>
                <a:pt x="7032306" y="4308807"/>
                <a:pt x="7020059" y="4296565"/>
                <a:pt x="7020059" y="4281467"/>
              </a:cubicBezTo>
              <a:cubicBezTo>
                <a:pt x="7020059" y="4266370"/>
                <a:pt x="7032306" y="4254128"/>
                <a:pt x="7047404" y="4254128"/>
              </a:cubicBezTo>
              <a:cubicBezTo>
                <a:pt x="7062501" y="4254128"/>
                <a:pt x="7074738" y="4266370"/>
                <a:pt x="7074738" y="4281467"/>
              </a:cubicBezTo>
              <a:cubicBezTo>
                <a:pt x="7074738" y="4296565"/>
                <a:pt x="7062501" y="4308807"/>
                <a:pt x="7047404" y="4308807"/>
              </a:cubicBezTo>
              <a:close/>
              <a:moveTo>
                <a:pt x="7114065" y="4308807"/>
              </a:moveTo>
              <a:cubicBezTo>
                <a:pt x="7098967" y="4308807"/>
                <a:pt x="7086720" y="4296565"/>
                <a:pt x="7086720" y="4281467"/>
              </a:cubicBezTo>
              <a:cubicBezTo>
                <a:pt x="7086720" y="4266370"/>
                <a:pt x="7098967" y="4254128"/>
                <a:pt x="7114065" y="4254128"/>
              </a:cubicBezTo>
              <a:cubicBezTo>
                <a:pt x="7129163" y="4254128"/>
                <a:pt x="7141400" y="4266370"/>
                <a:pt x="7141400" y="4281467"/>
              </a:cubicBezTo>
              <a:cubicBezTo>
                <a:pt x="7141400" y="4296565"/>
                <a:pt x="7129163" y="4308807"/>
                <a:pt x="7114065" y="4308807"/>
              </a:cubicBezTo>
              <a:close/>
              <a:moveTo>
                <a:pt x="7180725" y="4308807"/>
              </a:moveTo>
              <a:cubicBezTo>
                <a:pt x="7165628" y="4308807"/>
                <a:pt x="7153380" y="4296565"/>
                <a:pt x="7153380" y="4281467"/>
              </a:cubicBezTo>
              <a:cubicBezTo>
                <a:pt x="7153380" y="4266370"/>
                <a:pt x="7165628" y="4254128"/>
                <a:pt x="7180725" y="4254128"/>
              </a:cubicBezTo>
              <a:cubicBezTo>
                <a:pt x="7195823" y="4254128"/>
                <a:pt x="7208060" y="4266370"/>
                <a:pt x="7208060" y="4281467"/>
              </a:cubicBezTo>
              <a:cubicBezTo>
                <a:pt x="7208060" y="4296565"/>
                <a:pt x="7195823" y="4308807"/>
                <a:pt x="7180725" y="4308807"/>
              </a:cubicBezTo>
              <a:close/>
              <a:moveTo>
                <a:pt x="7247387" y="4308807"/>
              </a:moveTo>
              <a:cubicBezTo>
                <a:pt x="7232289" y="4308807"/>
                <a:pt x="7220042" y="4296565"/>
                <a:pt x="7220042" y="4281467"/>
              </a:cubicBezTo>
              <a:cubicBezTo>
                <a:pt x="7220042" y="4266370"/>
                <a:pt x="7232289" y="4254128"/>
                <a:pt x="7247387" y="4254128"/>
              </a:cubicBezTo>
              <a:cubicBezTo>
                <a:pt x="7262484" y="4254128"/>
                <a:pt x="7274721" y="4266370"/>
                <a:pt x="7274721" y="4281467"/>
              </a:cubicBezTo>
              <a:cubicBezTo>
                <a:pt x="7274721" y="4296565"/>
                <a:pt x="7262484" y="4308807"/>
                <a:pt x="7247387" y="4308807"/>
              </a:cubicBezTo>
              <a:close/>
              <a:moveTo>
                <a:pt x="7314048" y="4308807"/>
              </a:moveTo>
              <a:cubicBezTo>
                <a:pt x="7298950" y="4308807"/>
                <a:pt x="7286703" y="4296565"/>
                <a:pt x="7286703" y="4281467"/>
              </a:cubicBezTo>
              <a:cubicBezTo>
                <a:pt x="7286703" y="4266370"/>
                <a:pt x="7298950" y="4254128"/>
                <a:pt x="7314048" y="4254128"/>
              </a:cubicBezTo>
              <a:cubicBezTo>
                <a:pt x="7329145" y="4254128"/>
                <a:pt x="7341382" y="4266370"/>
                <a:pt x="7341382" y="4281467"/>
              </a:cubicBezTo>
              <a:cubicBezTo>
                <a:pt x="7341382" y="4296565"/>
                <a:pt x="7329145" y="4308807"/>
                <a:pt x="7314048" y="4308807"/>
              </a:cubicBezTo>
              <a:close/>
              <a:moveTo>
                <a:pt x="7380708" y="4308807"/>
              </a:moveTo>
              <a:cubicBezTo>
                <a:pt x="7365610" y="4308807"/>
                <a:pt x="7353363" y="4296565"/>
                <a:pt x="7353363" y="4281467"/>
              </a:cubicBezTo>
              <a:cubicBezTo>
                <a:pt x="7353363" y="4266370"/>
                <a:pt x="7365610" y="4254128"/>
                <a:pt x="7380708" y="4254128"/>
              </a:cubicBezTo>
              <a:cubicBezTo>
                <a:pt x="7395806" y="4254128"/>
                <a:pt x="7408043" y="4266370"/>
                <a:pt x="7408043" y="4281467"/>
              </a:cubicBezTo>
              <a:cubicBezTo>
                <a:pt x="7408043" y="4296565"/>
                <a:pt x="7395806" y="4308807"/>
                <a:pt x="7380708" y="4308807"/>
              </a:cubicBezTo>
              <a:close/>
              <a:moveTo>
                <a:pt x="7447369" y="4308807"/>
              </a:moveTo>
              <a:cubicBezTo>
                <a:pt x="7432272" y="4308807"/>
                <a:pt x="7420024" y="4296565"/>
                <a:pt x="7420024" y="4281467"/>
              </a:cubicBezTo>
              <a:cubicBezTo>
                <a:pt x="7420024" y="4266370"/>
                <a:pt x="7432272" y="4254128"/>
                <a:pt x="7447369" y="4254128"/>
              </a:cubicBezTo>
              <a:cubicBezTo>
                <a:pt x="7462467" y="4254128"/>
                <a:pt x="7474704" y="4266370"/>
                <a:pt x="7474704" y="4281467"/>
              </a:cubicBezTo>
              <a:cubicBezTo>
                <a:pt x="7474704" y="4296565"/>
                <a:pt x="7462467" y="4308807"/>
                <a:pt x="7447369" y="4308807"/>
              </a:cubicBezTo>
              <a:close/>
              <a:moveTo>
                <a:pt x="7514031" y="4308807"/>
              </a:moveTo>
              <a:cubicBezTo>
                <a:pt x="7498933" y="4308807"/>
                <a:pt x="7486686" y="4296565"/>
                <a:pt x="7486686" y="4281467"/>
              </a:cubicBezTo>
              <a:cubicBezTo>
                <a:pt x="7486686" y="4266370"/>
                <a:pt x="7498933" y="4254128"/>
                <a:pt x="7514031" y="4254128"/>
              </a:cubicBezTo>
              <a:cubicBezTo>
                <a:pt x="7529128" y="4254128"/>
                <a:pt x="7541365" y="4266370"/>
                <a:pt x="7541365" y="4281467"/>
              </a:cubicBezTo>
              <a:cubicBezTo>
                <a:pt x="7541365" y="4296565"/>
                <a:pt x="7529128" y="4308807"/>
                <a:pt x="7514031" y="4308807"/>
              </a:cubicBezTo>
              <a:close/>
              <a:moveTo>
                <a:pt x="7580691" y="4308807"/>
              </a:moveTo>
              <a:cubicBezTo>
                <a:pt x="7565593" y="4308807"/>
                <a:pt x="7553346" y="4296565"/>
                <a:pt x="7553346" y="4281467"/>
              </a:cubicBezTo>
              <a:cubicBezTo>
                <a:pt x="7553346" y="4266370"/>
                <a:pt x="7565593" y="4254128"/>
                <a:pt x="7580691" y="4254128"/>
              </a:cubicBezTo>
              <a:cubicBezTo>
                <a:pt x="7595788" y="4254128"/>
                <a:pt x="7608025" y="4266370"/>
                <a:pt x="7608025" y="4281467"/>
              </a:cubicBezTo>
              <a:cubicBezTo>
                <a:pt x="7608025" y="4296565"/>
                <a:pt x="7595788" y="4308807"/>
                <a:pt x="7580691" y="4308807"/>
              </a:cubicBezTo>
              <a:close/>
              <a:moveTo>
                <a:pt x="7647352" y="4308807"/>
              </a:moveTo>
              <a:cubicBezTo>
                <a:pt x="7632254" y="4308807"/>
                <a:pt x="7620007" y="4296565"/>
                <a:pt x="7620007" y="4281467"/>
              </a:cubicBezTo>
              <a:cubicBezTo>
                <a:pt x="7620007" y="4266370"/>
                <a:pt x="7632254" y="4254128"/>
                <a:pt x="7647352" y="4254128"/>
              </a:cubicBezTo>
              <a:cubicBezTo>
                <a:pt x="7662450" y="4254128"/>
                <a:pt x="7674687" y="4266370"/>
                <a:pt x="7674687" y="4281467"/>
              </a:cubicBezTo>
              <a:cubicBezTo>
                <a:pt x="7674687" y="4296565"/>
                <a:pt x="7662450" y="4308807"/>
                <a:pt x="7647352" y="4308807"/>
              </a:cubicBezTo>
              <a:close/>
              <a:moveTo>
                <a:pt x="7714013" y="4308807"/>
              </a:moveTo>
              <a:cubicBezTo>
                <a:pt x="7698916" y="4308807"/>
                <a:pt x="7686668" y="4296565"/>
                <a:pt x="7686668" y="4281467"/>
              </a:cubicBezTo>
              <a:cubicBezTo>
                <a:pt x="7686668" y="4266370"/>
                <a:pt x="7698916" y="4254128"/>
                <a:pt x="7714013" y="4254128"/>
              </a:cubicBezTo>
              <a:cubicBezTo>
                <a:pt x="7729111" y="4254128"/>
                <a:pt x="7741348" y="4266370"/>
                <a:pt x="7741348" y="4281467"/>
              </a:cubicBezTo>
              <a:cubicBezTo>
                <a:pt x="7741348" y="4296565"/>
                <a:pt x="7729111" y="4308807"/>
                <a:pt x="7714013" y="4308807"/>
              </a:cubicBezTo>
              <a:close/>
              <a:moveTo>
                <a:pt x="7780674" y="4308807"/>
              </a:moveTo>
              <a:cubicBezTo>
                <a:pt x="7765576" y="4308807"/>
                <a:pt x="7753329" y="4296565"/>
                <a:pt x="7753329" y="4281467"/>
              </a:cubicBezTo>
              <a:cubicBezTo>
                <a:pt x="7753329" y="4266370"/>
                <a:pt x="7765576" y="4254128"/>
                <a:pt x="7780674" y="4254128"/>
              </a:cubicBezTo>
              <a:cubicBezTo>
                <a:pt x="7795771" y="4254128"/>
                <a:pt x="7808008" y="4266370"/>
                <a:pt x="7808008" y="4281467"/>
              </a:cubicBezTo>
              <a:cubicBezTo>
                <a:pt x="7808008" y="4296565"/>
                <a:pt x="7795771" y="4308807"/>
                <a:pt x="7780674" y="4308807"/>
              </a:cubicBezTo>
              <a:close/>
              <a:moveTo>
                <a:pt x="7847335" y="4308807"/>
              </a:moveTo>
              <a:cubicBezTo>
                <a:pt x="7832237" y="4308807"/>
                <a:pt x="7819990" y="4296565"/>
                <a:pt x="7819990" y="4281467"/>
              </a:cubicBezTo>
              <a:cubicBezTo>
                <a:pt x="7819990" y="4266370"/>
                <a:pt x="7832237" y="4254128"/>
                <a:pt x="7847335" y="4254128"/>
              </a:cubicBezTo>
              <a:cubicBezTo>
                <a:pt x="7862432" y="4254128"/>
                <a:pt x="7874669" y="4266370"/>
                <a:pt x="7874669" y="4281467"/>
              </a:cubicBezTo>
              <a:cubicBezTo>
                <a:pt x="7874669" y="4296565"/>
                <a:pt x="7862432" y="4308807"/>
                <a:pt x="7847335" y="4308807"/>
              </a:cubicBezTo>
              <a:close/>
              <a:moveTo>
                <a:pt x="7913996" y="4308807"/>
              </a:moveTo>
              <a:cubicBezTo>
                <a:pt x="7898898" y="4308807"/>
                <a:pt x="7886651" y="4296565"/>
                <a:pt x="7886651" y="4281467"/>
              </a:cubicBezTo>
              <a:cubicBezTo>
                <a:pt x="7886651" y="4266370"/>
                <a:pt x="7898898" y="4254128"/>
                <a:pt x="7913996" y="4254128"/>
              </a:cubicBezTo>
              <a:cubicBezTo>
                <a:pt x="7929094" y="4254128"/>
                <a:pt x="7941331" y="4266370"/>
                <a:pt x="7941331" y="4281467"/>
              </a:cubicBezTo>
              <a:cubicBezTo>
                <a:pt x="7941331" y="4296565"/>
                <a:pt x="7929094" y="4308807"/>
                <a:pt x="7913996" y="4308807"/>
              </a:cubicBezTo>
              <a:close/>
              <a:moveTo>
                <a:pt x="7980656" y="4308807"/>
              </a:moveTo>
              <a:cubicBezTo>
                <a:pt x="7965559" y="4308807"/>
                <a:pt x="7953311" y="4296565"/>
                <a:pt x="7953311" y="4281467"/>
              </a:cubicBezTo>
              <a:cubicBezTo>
                <a:pt x="7953311" y="4266370"/>
                <a:pt x="7965559" y="4254128"/>
                <a:pt x="7980656" y="4254128"/>
              </a:cubicBezTo>
              <a:cubicBezTo>
                <a:pt x="7995754" y="4254128"/>
                <a:pt x="8007991" y="4266370"/>
                <a:pt x="8007991" y="4281467"/>
              </a:cubicBezTo>
              <a:cubicBezTo>
                <a:pt x="8007991" y="4296565"/>
                <a:pt x="7995754" y="4308807"/>
                <a:pt x="7980656" y="4308807"/>
              </a:cubicBezTo>
              <a:close/>
              <a:moveTo>
                <a:pt x="8047318" y="4308807"/>
              </a:moveTo>
              <a:cubicBezTo>
                <a:pt x="8032220" y="4308807"/>
                <a:pt x="8019973" y="4296565"/>
                <a:pt x="8019973" y="4281467"/>
              </a:cubicBezTo>
              <a:cubicBezTo>
                <a:pt x="8019973" y="4266370"/>
                <a:pt x="8032220" y="4254128"/>
                <a:pt x="8047318" y="4254128"/>
              </a:cubicBezTo>
              <a:cubicBezTo>
                <a:pt x="8062415" y="4254128"/>
                <a:pt x="8074652" y="4266370"/>
                <a:pt x="8074652" y="4281467"/>
              </a:cubicBezTo>
              <a:cubicBezTo>
                <a:pt x="8074652" y="4296565"/>
                <a:pt x="8062415" y="4308807"/>
                <a:pt x="8047318" y="4308807"/>
              </a:cubicBezTo>
              <a:close/>
              <a:moveTo>
                <a:pt x="8113979" y="4308807"/>
              </a:moveTo>
              <a:cubicBezTo>
                <a:pt x="8098881" y="4308807"/>
                <a:pt x="8086634" y="4296565"/>
                <a:pt x="8086634" y="4281467"/>
              </a:cubicBezTo>
              <a:cubicBezTo>
                <a:pt x="8086634" y="4266370"/>
                <a:pt x="8098881" y="4254128"/>
                <a:pt x="8113979" y="4254128"/>
              </a:cubicBezTo>
              <a:cubicBezTo>
                <a:pt x="8129076" y="4254128"/>
                <a:pt x="8141313" y="4266370"/>
                <a:pt x="8141313" y="4281467"/>
              </a:cubicBezTo>
              <a:cubicBezTo>
                <a:pt x="8141313" y="4296565"/>
                <a:pt x="8129076" y="4308807"/>
                <a:pt x="8113979" y="4308807"/>
              </a:cubicBezTo>
              <a:close/>
              <a:moveTo>
                <a:pt x="8180639" y="4308807"/>
              </a:moveTo>
              <a:cubicBezTo>
                <a:pt x="8165541" y="4308807"/>
                <a:pt x="8153294" y="4296565"/>
                <a:pt x="8153294" y="4281467"/>
              </a:cubicBezTo>
              <a:cubicBezTo>
                <a:pt x="8153294" y="4266370"/>
                <a:pt x="8165541" y="4254128"/>
                <a:pt x="8180639" y="4254128"/>
              </a:cubicBezTo>
              <a:cubicBezTo>
                <a:pt x="8195737" y="4254128"/>
                <a:pt x="8207974" y="4266370"/>
                <a:pt x="8207974" y="4281467"/>
              </a:cubicBezTo>
              <a:cubicBezTo>
                <a:pt x="8207974" y="4296565"/>
                <a:pt x="8195737" y="4308807"/>
                <a:pt x="8180639" y="4308807"/>
              </a:cubicBezTo>
              <a:close/>
              <a:moveTo>
                <a:pt x="8380622" y="4308807"/>
              </a:moveTo>
              <a:cubicBezTo>
                <a:pt x="8365524" y="4308807"/>
                <a:pt x="8353277" y="4296565"/>
                <a:pt x="8353277" y="4281467"/>
              </a:cubicBezTo>
              <a:cubicBezTo>
                <a:pt x="8353277" y="4266370"/>
                <a:pt x="8365524" y="4254128"/>
                <a:pt x="8380622" y="4254128"/>
              </a:cubicBezTo>
              <a:cubicBezTo>
                <a:pt x="8395719" y="4254128"/>
                <a:pt x="8407956" y="4266370"/>
                <a:pt x="8407956" y="4281467"/>
              </a:cubicBezTo>
              <a:cubicBezTo>
                <a:pt x="8407956" y="4296565"/>
                <a:pt x="8395719" y="4308807"/>
                <a:pt x="8380622" y="4308807"/>
              </a:cubicBezTo>
              <a:close/>
              <a:moveTo>
                <a:pt x="8447283" y="4308807"/>
              </a:moveTo>
              <a:cubicBezTo>
                <a:pt x="8432185" y="4308807"/>
                <a:pt x="8419938" y="4296565"/>
                <a:pt x="8419938" y="4281467"/>
              </a:cubicBezTo>
              <a:cubicBezTo>
                <a:pt x="8419938" y="4266370"/>
                <a:pt x="8432185" y="4254128"/>
                <a:pt x="8447283" y="4254128"/>
              </a:cubicBezTo>
              <a:cubicBezTo>
                <a:pt x="8462381" y="4254128"/>
                <a:pt x="8474618" y="4266370"/>
                <a:pt x="8474618" y="4281467"/>
              </a:cubicBezTo>
              <a:cubicBezTo>
                <a:pt x="8474618" y="4296565"/>
                <a:pt x="8462381" y="4308807"/>
                <a:pt x="8447283" y="4308807"/>
              </a:cubicBezTo>
              <a:close/>
              <a:moveTo>
                <a:pt x="8513944" y="4308807"/>
              </a:moveTo>
              <a:cubicBezTo>
                <a:pt x="8498847" y="4308807"/>
                <a:pt x="8486599" y="4296565"/>
                <a:pt x="8486599" y="4281467"/>
              </a:cubicBezTo>
              <a:cubicBezTo>
                <a:pt x="8486599" y="4266370"/>
                <a:pt x="8498847" y="4254128"/>
                <a:pt x="8513944" y="4254128"/>
              </a:cubicBezTo>
              <a:cubicBezTo>
                <a:pt x="8529042" y="4254128"/>
                <a:pt x="8541279" y="4266370"/>
                <a:pt x="8541279" y="4281467"/>
              </a:cubicBezTo>
              <a:cubicBezTo>
                <a:pt x="8541279" y="4296565"/>
                <a:pt x="8529042" y="4308807"/>
                <a:pt x="8513944" y="4308807"/>
              </a:cubicBezTo>
              <a:close/>
              <a:moveTo>
                <a:pt x="8580605" y="4308807"/>
              </a:moveTo>
              <a:cubicBezTo>
                <a:pt x="8565507" y="4308807"/>
                <a:pt x="8553260" y="4296565"/>
                <a:pt x="8553260" y="4281467"/>
              </a:cubicBezTo>
              <a:cubicBezTo>
                <a:pt x="8553260" y="4266370"/>
                <a:pt x="8565507" y="4254128"/>
                <a:pt x="8580605" y="4254128"/>
              </a:cubicBezTo>
              <a:cubicBezTo>
                <a:pt x="8595702" y="4254128"/>
                <a:pt x="8607939" y="4266370"/>
                <a:pt x="8607939" y="4281467"/>
              </a:cubicBezTo>
              <a:cubicBezTo>
                <a:pt x="8607939" y="4296565"/>
                <a:pt x="8595702" y="4308807"/>
                <a:pt x="8580605" y="4308807"/>
              </a:cubicBezTo>
              <a:close/>
              <a:moveTo>
                <a:pt x="8647266" y="4308807"/>
              </a:moveTo>
              <a:cubicBezTo>
                <a:pt x="8632168" y="4308807"/>
                <a:pt x="8619921" y="4296565"/>
                <a:pt x="8619921" y="4281467"/>
              </a:cubicBezTo>
              <a:cubicBezTo>
                <a:pt x="8619921" y="4266370"/>
                <a:pt x="8632168" y="4254128"/>
                <a:pt x="8647266" y="4254128"/>
              </a:cubicBezTo>
              <a:cubicBezTo>
                <a:pt x="8662363" y="4254128"/>
                <a:pt x="8674600" y="4266370"/>
                <a:pt x="8674600" y="4281467"/>
              </a:cubicBezTo>
              <a:cubicBezTo>
                <a:pt x="8674600" y="4296565"/>
                <a:pt x="8662363" y="4308807"/>
                <a:pt x="8647266" y="4308807"/>
              </a:cubicBezTo>
              <a:close/>
              <a:moveTo>
                <a:pt x="8713927" y="4308807"/>
              </a:moveTo>
              <a:cubicBezTo>
                <a:pt x="8698829" y="4308807"/>
                <a:pt x="8686582" y="4296565"/>
                <a:pt x="8686582" y="4281467"/>
              </a:cubicBezTo>
              <a:cubicBezTo>
                <a:pt x="8686582" y="4266370"/>
                <a:pt x="8698829" y="4254128"/>
                <a:pt x="8713927" y="4254128"/>
              </a:cubicBezTo>
              <a:cubicBezTo>
                <a:pt x="8729025" y="4254128"/>
                <a:pt x="8741262" y="4266370"/>
                <a:pt x="8741262" y="4281467"/>
              </a:cubicBezTo>
              <a:cubicBezTo>
                <a:pt x="8741262" y="4296565"/>
                <a:pt x="8729025" y="4308807"/>
                <a:pt x="8713927" y="4308807"/>
              </a:cubicBezTo>
              <a:close/>
              <a:moveTo>
                <a:pt x="8780587" y="4308807"/>
              </a:moveTo>
              <a:cubicBezTo>
                <a:pt x="8765490" y="4308807"/>
                <a:pt x="8753242" y="4296565"/>
                <a:pt x="8753242" y="4281467"/>
              </a:cubicBezTo>
              <a:cubicBezTo>
                <a:pt x="8753242" y="4266370"/>
                <a:pt x="8765490" y="4254128"/>
                <a:pt x="8780587" y="4254128"/>
              </a:cubicBezTo>
              <a:cubicBezTo>
                <a:pt x="8795685" y="4254128"/>
                <a:pt x="8807922" y="4266370"/>
                <a:pt x="8807922" y="4281467"/>
              </a:cubicBezTo>
              <a:cubicBezTo>
                <a:pt x="8807922" y="4296565"/>
                <a:pt x="8795685" y="4308807"/>
                <a:pt x="8780587" y="4308807"/>
              </a:cubicBezTo>
              <a:close/>
              <a:moveTo>
                <a:pt x="8847249" y="4308807"/>
              </a:moveTo>
              <a:cubicBezTo>
                <a:pt x="8832151" y="4308807"/>
                <a:pt x="8819904" y="4296565"/>
                <a:pt x="8819904" y="4281467"/>
              </a:cubicBezTo>
              <a:cubicBezTo>
                <a:pt x="8819904" y="4266370"/>
                <a:pt x="8832151" y="4254128"/>
                <a:pt x="8847249" y="4254128"/>
              </a:cubicBezTo>
              <a:cubicBezTo>
                <a:pt x="8862346" y="4254128"/>
                <a:pt x="8874583" y="4266370"/>
                <a:pt x="8874583" y="4281467"/>
              </a:cubicBezTo>
              <a:cubicBezTo>
                <a:pt x="8874583" y="4296565"/>
                <a:pt x="8862346" y="4308807"/>
                <a:pt x="8847249" y="4308807"/>
              </a:cubicBezTo>
              <a:close/>
              <a:moveTo>
                <a:pt x="8913910" y="4308807"/>
              </a:moveTo>
              <a:cubicBezTo>
                <a:pt x="8898812" y="4308807"/>
                <a:pt x="8886565" y="4296565"/>
                <a:pt x="8886565" y="4281467"/>
              </a:cubicBezTo>
              <a:cubicBezTo>
                <a:pt x="8886565" y="4266370"/>
                <a:pt x="8898812" y="4254128"/>
                <a:pt x="8913910" y="4254128"/>
              </a:cubicBezTo>
              <a:cubicBezTo>
                <a:pt x="8929007" y="4254128"/>
                <a:pt x="8941244" y="4266370"/>
                <a:pt x="8941244" y="4281467"/>
              </a:cubicBezTo>
              <a:cubicBezTo>
                <a:pt x="8941244" y="4296565"/>
                <a:pt x="8929007" y="4308807"/>
                <a:pt x="8913910" y="4308807"/>
              </a:cubicBezTo>
              <a:close/>
              <a:moveTo>
                <a:pt x="8980570" y="4308807"/>
              </a:moveTo>
              <a:cubicBezTo>
                <a:pt x="8965472" y="4308807"/>
                <a:pt x="8953225" y="4296565"/>
                <a:pt x="8953225" y="4281467"/>
              </a:cubicBezTo>
              <a:cubicBezTo>
                <a:pt x="8953225" y="4266370"/>
                <a:pt x="8965472" y="4254128"/>
                <a:pt x="8980570" y="4254128"/>
              </a:cubicBezTo>
              <a:cubicBezTo>
                <a:pt x="8995668" y="4254128"/>
                <a:pt x="9007905" y="4266370"/>
                <a:pt x="9007905" y="4281467"/>
              </a:cubicBezTo>
              <a:cubicBezTo>
                <a:pt x="9007905" y="4296565"/>
                <a:pt x="8995668" y="4308807"/>
                <a:pt x="8980570" y="4308807"/>
              </a:cubicBezTo>
              <a:close/>
              <a:moveTo>
                <a:pt x="9047231" y="4308807"/>
              </a:moveTo>
              <a:cubicBezTo>
                <a:pt x="9032134" y="4308807"/>
                <a:pt x="9019886" y="4296565"/>
                <a:pt x="9019886" y="4281467"/>
              </a:cubicBezTo>
              <a:cubicBezTo>
                <a:pt x="9019886" y="4266370"/>
                <a:pt x="9032134" y="4254128"/>
                <a:pt x="9047231" y="4254128"/>
              </a:cubicBezTo>
              <a:cubicBezTo>
                <a:pt x="9062329" y="4254128"/>
                <a:pt x="9074566" y="4266370"/>
                <a:pt x="9074566" y="4281467"/>
              </a:cubicBezTo>
              <a:cubicBezTo>
                <a:pt x="9074566" y="4296565"/>
                <a:pt x="9062329" y="4308807"/>
                <a:pt x="9047231" y="4308807"/>
              </a:cubicBezTo>
              <a:close/>
              <a:moveTo>
                <a:pt x="9113893" y="4308807"/>
              </a:moveTo>
              <a:cubicBezTo>
                <a:pt x="9098795" y="4308807"/>
                <a:pt x="9086548" y="4296565"/>
                <a:pt x="9086548" y="4281467"/>
              </a:cubicBezTo>
              <a:cubicBezTo>
                <a:pt x="9086548" y="4266370"/>
                <a:pt x="9098795" y="4254128"/>
                <a:pt x="9113893" y="4254128"/>
              </a:cubicBezTo>
              <a:cubicBezTo>
                <a:pt x="9128990" y="4254128"/>
                <a:pt x="9141227" y="4266370"/>
                <a:pt x="9141227" y="4281467"/>
              </a:cubicBezTo>
              <a:cubicBezTo>
                <a:pt x="9141227" y="4296565"/>
                <a:pt x="9128990" y="4308807"/>
                <a:pt x="9113893" y="4308807"/>
              </a:cubicBezTo>
              <a:close/>
              <a:moveTo>
                <a:pt x="9180553" y="4308807"/>
              </a:moveTo>
              <a:cubicBezTo>
                <a:pt x="9165455" y="4308807"/>
                <a:pt x="9153208" y="4296565"/>
                <a:pt x="9153208" y="4281467"/>
              </a:cubicBezTo>
              <a:cubicBezTo>
                <a:pt x="9153208" y="4266370"/>
                <a:pt x="9165455" y="4254128"/>
                <a:pt x="9180553" y="4254128"/>
              </a:cubicBezTo>
              <a:cubicBezTo>
                <a:pt x="9195650" y="4254128"/>
                <a:pt x="9207887" y="4266370"/>
                <a:pt x="9207887" y="4281467"/>
              </a:cubicBezTo>
              <a:cubicBezTo>
                <a:pt x="9207887" y="4296565"/>
                <a:pt x="9195650" y="4308807"/>
                <a:pt x="9180553" y="4308807"/>
              </a:cubicBezTo>
              <a:close/>
              <a:moveTo>
                <a:pt x="9447197" y="4308807"/>
              </a:moveTo>
              <a:cubicBezTo>
                <a:pt x="9432099" y="4308807"/>
                <a:pt x="9419852" y="4296565"/>
                <a:pt x="9419852" y="4281467"/>
              </a:cubicBezTo>
              <a:cubicBezTo>
                <a:pt x="9419852" y="4266370"/>
                <a:pt x="9432099" y="4254128"/>
                <a:pt x="9447197" y="4254128"/>
              </a:cubicBezTo>
              <a:cubicBezTo>
                <a:pt x="9462294" y="4254128"/>
                <a:pt x="9474531" y="4266370"/>
                <a:pt x="9474531" y="4281467"/>
              </a:cubicBezTo>
              <a:cubicBezTo>
                <a:pt x="9474531" y="4296565"/>
                <a:pt x="9462294" y="4308807"/>
                <a:pt x="9447197" y="4308807"/>
              </a:cubicBezTo>
              <a:close/>
              <a:moveTo>
                <a:pt x="3114407" y="4242178"/>
              </a:moveTo>
              <a:cubicBezTo>
                <a:pt x="3099309" y="4242178"/>
                <a:pt x="3087067" y="4229936"/>
                <a:pt x="3087067" y="4214839"/>
              </a:cubicBezTo>
              <a:cubicBezTo>
                <a:pt x="3087067" y="4199741"/>
                <a:pt x="3099309" y="4187499"/>
                <a:pt x="3114407" y="4187499"/>
              </a:cubicBezTo>
              <a:cubicBezTo>
                <a:pt x="3129505" y="4187499"/>
                <a:pt x="3141747" y="4199741"/>
                <a:pt x="3141747" y="4214839"/>
              </a:cubicBezTo>
              <a:cubicBezTo>
                <a:pt x="3141747" y="4229936"/>
                <a:pt x="3129505" y="4242178"/>
                <a:pt x="3114407" y="4242178"/>
              </a:cubicBezTo>
              <a:close/>
              <a:moveTo>
                <a:pt x="3181068" y="4242178"/>
              </a:moveTo>
              <a:cubicBezTo>
                <a:pt x="3165971" y="4242178"/>
                <a:pt x="3153728" y="4229936"/>
                <a:pt x="3153728" y="4214839"/>
              </a:cubicBezTo>
              <a:cubicBezTo>
                <a:pt x="3153728" y="4199741"/>
                <a:pt x="3165971" y="4187499"/>
                <a:pt x="3181068" y="4187499"/>
              </a:cubicBezTo>
              <a:cubicBezTo>
                <a:pt x="3196166" y="4187499"/>
                <a:pt x="3208408" y="4199741"/>
                <a:pt x="3208408" y="4214839"/>
              </a:cubicBezTo>
              <a:cubicBezTo>
                <a:pt x="3208408" y="4229936"/>
                <a:pt x="3196166" y="4242178"/>
                <a:pt x="3181068" y="4242178"/>
              </a:cubicBezTo>
              <a:close/>
              <a:moveTo>
                <a:pt x="3247728" y="4242178"/>
              </a:moveTo>
              <a:cubicBezTo>
                <a:pt x="3232631" y="4242178"/>
                <a:pt x="3220389" y="4229936"/>
                <a:pt x="3220389" y="4214839"/>
              </a:cubicBezTo>
              <a:cubicBezTo>
                <a:pt x="3220389" y="4199741"/>
                <a:pt x="3232631" y="4187499"/>
                <a:pt x="3247728" y="4187499"/>
              </a:cubicBezTo>
              <a:cubicBezTo>
                <a:pt x="3262826" y="4187499"/>
                <a:pt x="3275068" y="4199741"/>
                <a:pt x="3275068" y="4214839"/>
              </a:cubicBezTo>
              <a:cubicBezTo>
                <a:pt x="3275068" y="4229936"/>
                <a:pt x="3262826" y="4242178"/>
                <a:pt x="3247728" y="4242178"/>
              </a:cubicBezTo>
              <a:close/>
              <a:moveTo>
                <a:pt x="3314390" y="4242178"/>
              </a:moveTo>
              <a:cubicBezTo>
                <a:pt x="3299292" y="4242178"/>
                <a:pt x="3287050" y="4229936"/>
                <a:pt x="3287050" y="4214839"/>
              </a:cubicBezTo>
              <a:cubicBezTo>
                <a:pt x="3287050" y="4199741"/>
                <a:pt x="3299292" y="4187499"/>
                <a:pt x="3314390" y="4187499"/>
              </a:cubicBezTo>
              <a:cubicBezTo>
                <a:pt x="3329487" y="4187499"/>
                <a:pt x="3341729" y="4199741"/>
                <a:pt x="3341729" y="4214839"/>
              </a:cubicBezTo>
              <a:cubicBezTo>
                <a:pt x="3341729" y="4229936"/>
                <a:pt x="3329487" y="4242178"/>
                <a:pt x="3314390" y="4242178"/>
              </a:cubicBezTo>
              <a:close/>
              <a:moveTo>
                <a:pt x="3381051" y="4242178"/>
              </a:moveTo>
              <a:cubicBezTo>
                <a:pt x="3365953" y="4242178"/>
                <a:pt x="3353711" y="4229936"/>
                <a:pt x="3353711" y="4214839"/>
              </a:cubicBezTo>
              <a:cubicBezTo>
                <a:pt x="3353711" y="4199741"/>
                <a:pt x="3365953" y="4187499"/>
                <a:pt x="3381051" y="4187499"/>
              </a:cubicBezTo>
              <a:cubicBezTo>
                <a:pt x="3396149" y="4187499"/>
                <a:pt x="3408391" y="4199741"/>
                <a:pt x="3408391" y="4214839"/>
              </a:cubicBezTo>
              <a:cubicBezTo>
                <a:pt x="3408391" y="4229936"/>
                <a:pt x="3396149" y="4242178"/>
                <a:pt x="3381051" y="4242178"/>
              </a:cubicBezTo>
              <a:close/>
              <a:moveTo>
                <a:pt x="3447711" y="4242178"/>
              </a:moveTo>
              <a:cubicBezTo>
                <a:pt x="3432614" y="4242178"/>
                <a:pt x="3420371" y="4229936"/>
                <a:pt x="3420371" y="4214839"/>
              </a:cubicBezTo>
              <a:cubicBezTo>
                <a:pt x="3420371" y="4199741"/>
                <a:pt x="3432614" y="4187499"/>
                <a:pt x="3447711" y="4187499"/>
              </a:cubicBezTo>
              <a:cubicBezTo>
                <a:pt x="3462809" y="4187499"/>
                <a:pt x="3475051" y="4199741"/>
                <a:pt x="3475051" y="4214839"/>
              </a:cubicBezTo>
              <a:cubicBezTo>
                <a:pt x="3475051" y="4229936"/>
                <a:pt x="3462809" y="4242178"/>
                <a:pt x="3447711" y="4242178"/>
              </a:cubicBezTo>
              <a:close/>
              <a:moveTo>
                <a:pt x="3514372" y="4242178"/>
              </a:moveTo>
              <a:cubicBezTo>
                <a:pt x="3499275" y="4242178"/>
                <a:pt x="3487033" y="4229936"/>
                <a:pt x="3487033" y="4214839"/>
              </a:cubicBezTo>
              <a:cubicBezTo>
                <a:pt x="3487033" y="4199741"/>
                <a:pt x="3499275" y="4187499"/>
                <a:pt x="3514372" y="4187499"/>
              </a:cubicBezTo>
              <a:cubicBezTo>
                <a:pt x="3529470" y="4187499"/>
                <a:pt x="3541712" y="4199741"/>
                <a:pt x="3541712" y="4214839"/>
              </a:cubicBezTo>
              <a:cubicBezTo>
                <a:pt x="3541712" y="4229936"/>
                <a:pt x="3529470" y="4242178"/>
                <a:pt x="3514372" y="4242178"/>
              </a:cubicBezTo>
              <a:close/>
              <a:moveTo>
                <a:pt x="3581034" y="4242178"/>
              </a:moveTo>
              <a:cubicBezTo>
                <a:pt x="3565936" y="4242178"/>
                <a:pt x="3553694" y="4229936"/>
                <a:pt x="3553694" y="4214839"/>
              </a:cubicBezTo>
              <a:cubicBezTo>
                <a:pt x="3553694" y="4199741"/>
                <a:pt x="3565936" y="4187499"/>
                <a:pt x="3581034" y="4187499"/>
              </a:cubicBezTo>
              <a:cubicBezTo>
                <a:pt x="3596131" y="4187499"/>
                <a:pt x="3608373" y="4199741"/>
                <a:pt x="3608373" y="4214839"/>
              </a:cubicBezTo>
              <a:cubicBezTo>
                <a:pt x="3608373" y="4229936"/>
                <a:pt x="3596131" y="4242178"/>
                <a:pt x="3581034" y="4242178"/>
              </a:cubicBezTo>
              <a:close/>
              <a:moveTo>
                <a:pt x="3647694" y="4242178"/>
              </a:moveTo>
              <a:cubicBezTo>
                <a:pt x="3632596" y="4242178"/>
                <a:pt x="3620354" y="4229936"/>
                <a:pt x="3620354" y="4214839"/>
              </a:cubicBezTo>
              <a:cubicBezTo>
                <a:pt x="3620354" y="4199741"/>
                <a:pt x="3632596" y="4187499"/>
                <a:pt x="3647694" y="4187499"/>
              </a:cubicBezTo>
              <a:cubicBezTo>
                <a:pt x="3662792" y="4187499"/>
                <a:pt x="3675034" y="4199741"/>
                <a:pt x="3675034" y="4214839"/>
              </a:cubicBezTo>
              <a:cubicBezTo>
                <a:pt x="3675034" y="4229936"/>
                <a:pt x="3662792" y="4242178"/>
                <a:pt x="3647694" y="4242178"/>
              </a:cubicBezTo>
              <a:close/>
              <a:moveTo>
                <a:pt x="3781016" y="4242178"/>
              </a:moveTo>
              <a:cubicBezTo>
                <a:pt x="3765919" y="4242178"/>
                <a:pt x="3753677" y="4229936"/>
                <a:pt x="3753677" y="4214839"/>
              </a:cubicBezTo>
              <a:cubicBezTo>
                <a:pt x="3753677" y="4199741"/>
                <a:pt x="3765919" y="4187499"/>
                <a:pt x="3781016" y="4187499"/>
              </a:cubicBezTo>
              <a:cubicBezTo>
                <a:pt x="3796114" y="4187499"/>
                <a:pt x="3808356" y="4199741"/>
                <a:pt x="3808356" y="4214839"/>
              </a:cubicBezTo>
              <a:cubicBezTo>
                <a:pt x="3808356" y="4229936"/>
                <a:pt x="3796114" y="4242178"/>
                <a:pt x="3781016" y="4242178"/>
              </a:cubicBezTo>
              <a:close/>
              <a:moveTo>
                <a:pt x="3980999" y="4242178"/>
              </a:moveTo>
              <a:cubicBezTo>
                <a:pt x="3965902" y="4242178"/>
                <a:pt x="3953659" y="4229936"/>
                <a:pt x="3953659" y="4214839"/>
              </a:cubicBezTo>
              <a:cubicBezTo>
                <a:pt x="3953659" y="4199741"/>
                <a:pt x="3965902" y="4187499"/>
                <a:pt x="3980999" y="4187499"/>
              </a:cubicBezTo>
              <a:cubicBezTo>
                <a:pt x="3996097" y="4187499"/>
                <a:pt x="4008339" y="4199741"/>
                <a:pt x="4008339" y="4214839"/>
              </a:cubicBezTo>
              <a:cubicBezTo>
                <a:pt x="4008339" y="4229936"/>
                <a:pt x="3996097" y="4242178"/>
                <a:pt x="3980999" y="4242178"/>
              </a:cubicBezTo>
              <a:close/>
              <a:moveTo>
                <a:pt x="4047659" y="4242178"/>
              </a:moveTo>
              <a:cubicBezTo>
                <a:pt x="4032562" y="4242178"/>
                <a:pt x="4020320" y="4229936"/>
                <a:pt x="4020320" y="4214839"/>
              </a:cubicBezTo>
              <a:cubicBezTo>
                <a:pt x="4020320" y="4199741"/>
                <a:pt x="4032562" y="4187499"/>
                <a:pt x="4047659" y="4187499"/>
              </a:cubicBezTo>
              <a:cubicBezTo>
                <a:pt x="4062757" y="4187499"/>
                <a:pt x="4074999" y="4199741"/>
                <a:pt x="4074999" y="4214839"/>
              </a:cubicBezTo>
              <a:cubicBezTo>
                <a:pt x="4074999" y="4229936"/>
                <a:pt x="4062757" y="4242178"/>
                <a:pt x="4047659" y="4242178"/>
              </a:cubicBezTo>
              <a:close/>
              <a:moveTo>
                <a:pt x="4180982" y="4242178"/>
              </a:moveTo>
              <a:cubicBezTo>
                <a:pt x="4165884" y="4242178"/>
                <a:pt x="4153642" y="4229936"/>
                <a:pt x="4153642" y="4214839"/>
              </a:cubicBezTo>
              <a:cubicBezTo>
                <a:pt x="4153642" y="4199741"/>
                <a:pt x="4165884" y="4187499"/>
                <a:pt x="4180982" y="4187499"/>
              </a:cubicBezTo>
              <a:cubicBezTo>
                <a:pt x="4196080" y="4187499"/>
                <a:pt x="4208322" y="4199741"/>
                <a:pt x="4208322" y="4214839"/>
              </a:cubicBezTo>
              <a:cubicBezTo>
                <a:pt x="4208322" y="4229936"/>
                <a:pt x="4196080" y="4242178"/>
                <a:pt x="4180982" y="4242178"/>
              </a:cubicBezTo>
              <a:close/>
              <a:moveTo>
                <a:pt x="4247642" y="4242178"/>
              </a:moveTo>
              <a:cubicBezTo>
                <a:pt x="4232545" y="4242178"/>
                <a:pt x="4220302" y="4229936"/>
                <a:pt x="4220302" y="4214839"/>
              </a:cubicBezTo>
              <a:cubicBezTo>
                <a:pt x="4220302" y="4199741"/>
                <a:pt x="4232545" y="4187499"/>
                <a:pt x="4247642" y="4187499"/>
              </a:cubicBezTo>
              <a:cubicBezTo>
                <a:pt x="4262740" y="4187499"/>
                <a:pt x="4274982" y="4199741"/>
                <a:pt x="4274982" y="4214839"/>
              </a:cubicBezTo>
              <a:cubicBezTo>
                <a:pt x="4274982" y="4229936"/>
                <a:pt x="4262740" y="4242178"/>
                <a:pt x="4247642" y="4242178"/>
              </a:cubicBezTo>
              <a:close/>
              <a:moveTo>
                <a:pt x="4314303" y="4242178"/>
              </a:moveTo>
              <a:cubicBezTo>
                <a:pt x="4299206" y="4242178"/>
                <a:pt x="4286964" y="4229936"/>
                <a:pt x="4286964" y="4214839"/>
              </a:cubicBezTo>
              <a:cubicBezTo>
                <a:pt x="4286964" y="4199741"/>
                <a:pt x="4299206" y="4187499"/>
                <a:pt x="4314303" y="4187499"/>
              </a:cubicBezTo>
              <a:cubicBezTo>
                <a:pt x="4329401" y="4187499"/>
                <a:pt x="4341643" y="4199741"/>
                <a:pt x="4341643" y="4214839"/>
              </a:cubicBezTo>
              <a:cubicBezTo>
                <a:pt x="4341643" y="4229936"/>
                <a:pt x="4329401" y="4242178"/>
                <a:pt x="4314303" y="4242178"/>
              </a:cubicBezTo>
              <a:close/>
              <a:moveTo>
                <a:pt x="4380965" y="4242178"/>
              </a:moveTo>
              <a:cubicBezTo>
                <a:pt x="4365867" y="4242178"/>
                <a:pt x="4353625" y="4229936"/>
                <a:pt x="4353625" y="4214839"/>
              </a:cubicBezTo>
              <a:cubicBezTo>
                <a:pt x="4353625" y="4199741"/>
                <a:pt x="4365867" y="4187499"/>
                <a:pt x="4380965" y="4187499"/>
              </a:cubicBezTo>
              <a:cubicBezTo>
                <a:pt x="4396062" y="4187499"/>
                <a:pt x="4408304" y="4199741"/>
                <a:pt x="4408304" y="4214839"/>
              </a:cubicBezTo>
              <a:cubicBezTo>
                <a:pt x="4408304" y="4229936"/>
                <a:pt x="4396062" y="4242178"/>
                <a:pt x="4380965" y="4242178"/>
              </a:cubicBezTo>
              <a:close/>
              <a:moveTo>
                <a:pt x="4447625" y="4242178"/>
              </a:moveTo>
              <a:cubicBezTo>
                <a:pt x="4432527" y="4242178"/>
                <a:pt x="4420285" y="4229936"/>
                <a:pt x="4420285" y="4214839"/>
              </a:cubicBezTo>
              <a:cubicBezTo>
                <a:pt x="4420285" y="4199741"/>
                <a:pt x="4432527" y="4187499"/>
                <a:pt x="4447625" y="4187499"/>
              </a:cubicBezTo>
              <a:cubicBezTo>
                <a:pt x="4462723" y="4187499"/>
                <a:pt x="4474965" y="4199741"/>
                <a:pt x="4474965" y="4214839"/>
              </a:cubicBezTo>
              <a:cubicBezTo>
                <a:pt x="4474965" y="4229936"/>
                <a:pt x="4462723" y="4242178"/>
                <a:pt x="4447625" y="4242178"/>
              </a:cubicBezTo>
              <a:close/>
              <a:moveTo>
                <a:pt x="4514286" y="4242178"/>
              </a:moveTo>
              <a:cubicBezTo>
                <a:pt x="4499189" y="4242178"/>
                <a:pt x="4486946" y="4229936"/>
                <a:pt x="4486946" y="4214839"/>
              </a:cubicBezTo>
              <a:cubicBezTo>
                <a:pt x="4486946" y="4199741"/>
                <a:pt x="4499189" y="4187499"/>
                <a:pt x="4514286" y="4187499"/>
              </a:cubicBezTo>
              <a:cubicBezTo>
                <a:pt x="4529384" y="4187499"/>
                <a:pt x="4541626" y="4199741"/>
                <a:pt x="4541626" y="4214839"/>
              </a:cubicBezTo>
              <a:cubicBezTo>
                <a:pt x="4541626" y="4229936"/>
                <a:pt x="4529384" y="4242178"/>
                <a:pt x="4514286" y="4242178"/>
              </a:cubicBezTo>
              <a:close/>
              <a:moveTo>
                <a:pt x="4580947" y="4242178"/>
              </a:moveTo>
              <a:cubicBezTo>
                <a:pt x="4565850" y="4242178"/>
                <a:pt x="4553608" y="4229936"/>
                <a:pt x="4553608" y="4214839"/>
              </a:cubicBezTo>
              <a:cubicBezTo>
                <a:pt x="4553608" y="4199741"/>
                <a:pt x="4565850" y="4187499"/>
                <a:pt x="4580947" y="4187499"/>
              </a:cubicBezTo>
              <a:cubicBezTo>
                <a:pt x="4596045" y="4187499"/>
                <a:pt x="4608287" y="4199741"/>
                <a:pt x="4608287" y="4214839"/>
              </a:cubicBezTo>
              <a:cubicBezTo>
                <a:pt x="4608287" y="4229936"/>
                <a:pt x="4596045" y="4242178"/>
                <a:pt x="4580947" y="4242178"/>
              </a:cubicBezTo>
              <a:close/>
              <a:moveTo>
                <a:pt x="4647608" y="4242178"/>
              </a:moveTo>
              <a:cubicBezTo>
                <a:pt x="4632510" y="4242178"/>
                <a:pt x="4620268" y="4229936"/>
                <a:pt x="4620268" y="4214839"/>
              </a:cubicBezTo>
              <a:cubicBezTo>
                <a:pt x="4620268" y="4199741"/>
                <a:pt x="4632510" y="4187499"/>
                <a:pt x="4647608" y="4187499"/>
              </a:cubicBezTo>
              <a:cubicBezTo>
                <a:pt x="4662705" y="4187499"/>
                <a:pt x="4674947" y="4199741"/>
                <a:pt x="4674947" y="4214839"/>
              </a:cubicBezTo>
              <a:cubicBezTo>
                <a:pt x="4674947" y="4229936"/>
                <a:pt x="4662705" y="4242178"/>
                <a:pt x="4647608" y="4242178"/>
              </a:cubicBezTo>
              <a:close/>
              <a:moveTo>
                <a:pt x="5714183" y="4242178"/>
              </a:moveTo>
              <a:cubicBezTo>
                <a:pt x="5699085" y="4242178"/>
                <a:pt x="5686843" y="4229936"/>
                <a:pt x="5686843" y="4214839"/>
              </a:cubicBezTo>
              <a:cubicBezTo>
                <a:pt x="5686843" y="4199741"/>
                <a:pt x="5699085" y="4187499"/>
                <a:pt x="5714183" y="4187499"/>
              </a:cubicBezTo>
              <a:cubicBezTo>
                <a:pt x="5729280" y="4187499"/>
                <a:pt x="5741522" y="4199741"/>
                <a:pt x="5741522" y="4214839"/>
              </a:cubicBezTo>
              <a:cubicBezTo>
                <a:pt x="5741522" y="4229936"/>
                <a:pt x="5729280" y="4242178"/>
                <a:pt x="5714183" y="4242178"/>
              </a:cubicBezTo>
              <a:close/>
              <a:moveTo>
                <a:pt x="5847504" y="4242178"/>
              </a:moveTo>
              <a:cubicBezTo>
                <a:pt x="5832407" y="4242178"/>
                <a:pt x="5820164" y="4229936"/>
                <a:pt x="5820164" y="4214839"/>
              </a:cubicBezTo>
              <a:cubicBezTo>
                <a:pt x="5820164" y="4199741"/>
                <a:pt x="5832407" y="4187499"/>
                <a:pt x="5847504" y="4187499"/>
              </a:cubicBezTo>
              <a:cubicBezTo>
                <a:pt x="5862602" y="4187499"/>
                <a:pt x="5874844" y="4199741"/>
                <a:pt x="5874844" y="4214839"/>
              </a:cubicBezTo>
              <a:cubicBezTo>
                <a:pt x="5874844" y="4229936"/>
                <a:pt x="5862602" y="4242178"/>
                <a:pt x="5847504" y="4242178"/>
              </a:cubicBezTo>
              <a:close/>
              <a:moveTo>
                <a:pt x="6114150" y="4242178"/>
              </a:moveTo>
              <a:cubicBezTo>
                <a:pt x="6099048" y="4242178"/>
                <a:pt x="6086805" y="4229936"/>
                <a:pt x="6086805" y="4214839"/>
              </a:cubicBezTo>
              <a:cubicBezTo>
                <a:pt x="6086805" y="4199741"/>
                <a:pt x="6099048" y="4187499"/>
                <a:pt x="6114150" y="4187499"/>
              </a:cubicBezTo>
              <a:cubicBezTo>
                <a:pt x="6129248" y="4187499"/>
                <a:pt x="6141485" y="4199741"/>
                <a:pt x="6141485" y="4214839"/>
              </a:cubicBezTo>
              <a:cubicBezTo>
                <a:pt x="6141485" y="4229936"/>
                <a:pt x="6129248" y="4242178"/>
                <a:pt x="6114150" y="4242178"/>
              </a:cubicBezTo>
              <a:close/>
              <a:moveTo>
                <a:pt x="6180812" y="4242178"/>
              </a:moveTo>
              <a:cubicBezTo>
                <a:pt x="6165714" y="4242178"/>
                <a:pt x="6153467" y="4229936"/>
                <a:pt x="6153467" y="4214839"/>
              </a:cubicBezTo>
              <a:cubicBezTo>
                <a:pt x="6153467" y="4199741"/>
                <a:pt x="6165714" y="4187499"/>
                <a:pt x="6180812" y="4187499"/>
              </a:cubicBezTo>
              <a:cubicBezTo>
                <a:pt x="6195909" y="4187499"/>
                <a:pt x="6208146" y="4199741"/>
                <a:pt x="6208146" y="4214839"/>
              </a:cubicBezTo>
              <a:cubicBezTo>
                <a:pt x="6208146" y="4229936"/>
                <a:pt x="6195909" y="4242178"/>
                <a:pt x="6180812" y="4242178"/>
              </a:cubicBezTo>
              <a:close/>
              <a:moveTo>
                <a:pt x="6247473" y="4242178"/>
              </a:moveTo>
              <a:cubicBezTo>
                <a:pt x="6232375" y="4242178"/>
                <a:pt x="6220128" y="4229936"/>
                <a:pt x="6220128" y="4214839"/>
              </a:cubicBezTo>
              <a:cubicBezTo>
                <a:pt x="6220128" y="4199741"/>
                <a:pt x="6232375" y="4187499"/>
                <a:pt x="6247473" y="4187499"/>
              </a:cubicBezTo>
              <a:cubicBezTo>
                <a:pt x="6262570" y="4187499"/>
                <a:pt x="6274807" y="4199741"/>
                <a:pt x="6274807" y="4214839"/>
              </a:cubicBezTo>
              <a:cubicBezTo>
                <a:pt x="6274807" y="4229936"/>
                <a:pt x="6262570" y="4242178"/>
                <a:pt x="6247473" y="4242178"/>
              </a:cubicBezTo>
              <a:close/>
              <a:moveTo>
                <a:pt x="6314133" y="4242178"/>
              </a:moveTo>
              <a:cubicBezTo>
                <a:pt x="6299035" y="4242178"/>
                <a:pt x="6286788" y="4229936"/>
                <a:pt x="6286788" y="4214839"/>
              </a:cubicBezTo>
              <a:cubicBezTo>
                <a:pt x="6286788" y="4199741"/>
                <a:pt x="6299035" y="4187499"/>
                <a:pt x="6314133" y="4187499"/>
              </a:cubicBezTo>
              <a:cubicBezTo>
                <a:pt x="6329231" y="4187499"/>
                <a:pt x="6341468" y="4199741"/>
                <a:pt x="6341468" y="4214839"/>
              </a:cubicBezTo>
              <a:cubicBezTo>
                <a:pt x="6341468" y="4229936"/>
                <a:pt x="6329231" y="4242178"/>
                <a:pt x="6314133" y="4242178"/>
              </a:cubicBezTo>
              <a:close/>
              <a:moveTo>
                <a:pt x="6380794" y="4242178"/>
              </a:moveTo>
              <a:cubicBezTo>
                <a:pt x="6365697" y="4242178"/>
                <a:pt x="6353449" y="4229936"/>
                <a:pt x="6353449" y="4214839"/>
              </a:cubicBezTo>
              <a:cubicBezTo>
                <a:pt x="6353449" y="4199741"/>
                <a:pt x="6365697" y="4187499"/>
                <a:pt x="6380794" y="4187499"/>
              </a:cubicBezTo>
              <a:cubicBezTo>
                <a:pt x="6395892" y="4187499"/>
                <a:pt x="6408129" y="4199741"/>
                <a:pt x="6408129" y="4214839"/>
              </a:cubicBezTo>
              <a:cubicBezTo>
                <a:pt x="6408129" y="4229936"/>
                <a:pt x="6395892" y="4242178"/>
                <a:pt x="6380794" y="4242178"/>
              </a:cubicBezTo>
              <a:close/>
              <a:moveTo>
                <a:pt x="6447456" y="4242178"/>
              </a:moveTo>
              <a:cubicBezTo>
                <a:pt x="6432358" y="4242178"/>
                <a:pt x="6420111" y="4229936"/>
                <a:pt x="6420111" y="4214839"/>
              </a:cubicBezTo>
              <a:cubicBezTo>
                <a:pt x="6420111" y="4199741"/>
                <a:pt x="6432358" y="4187499"/>
                <a:pt x="6447456" y="4187499"/>
              </a:cubicBezTo>
              <a:cubicBezTo>
                <a:pt x="6462553" y="4187499"/>
                <a:pt x="6474790" y="4199741"/>
                <a:pt x="6474790" y="4214839"/>
              </a:cubicBezTo>
              <a:cubicBezTo>
                <a:pt x="6474790" y="4229936"/>
                <a:pt x="6462553" y="4242178"/>
                <a:pt x="6447456" y="4242178"/>
              </a:cubicBezTo>
              <a:close/>
              <a:moveTo>
                <a:pt x="6514116" y="4242178"/>
              </a:moveTo>
              <a:cubicBezTo>
                <a:pt x="6499018" y="4242178"/>
                <a:pt x="6486771" y="4229936"/>
                <a:pt x="6486771" y="4214839"/>
              </a:cubicBezTo>
              <a:cubicBezTo>
                <a:pt x="6486771" y="4199741"/>
                <a:pt x="6499018" y="4187499"/>
                <a:pt x="6514116" y="4187499"/>
              </a:cubicBezTo>
              <a:cubicBezTo>
                <a:pt x="6529213" y="4187499"/>
                <a:pt x="6541450" y="4199741"/>
                <a:pt x="6541450" y="4214839"/>
              </a:cubicBezTo>
              <a:cubicBezTo>
                <a:pt x="6541450" y="4229936"/>
                <a:pt x="6529213" y="4242178"/>
                <a:pt x="6514116" y="4242178"/>
              </a:cubicBezTo>
              <a:close/>
              <a:moveTo>
                <a:pt x="6580777" y="4242178"/>
              </a:moveTo>
              <a:cubicBezTo>
                <a:pt x="6565679" y="4242178"/>
                <a:pt x="6553432" y="4229936"/>
                <a:pt x="6553432" y="4214839"/>
              </a:cubicBezTo>
              <a:cubicBezTo>
                <a:pt x="6553432" y="4199741"/>
                <a:pt x="6565679" y="4187499"/>
                <a:pt x="6580777" y="4187499"/>
              </a:cubicBezTo>
              <a:cubicBezTo>
                <a:pt x="6595875" y="4187499"/>
                <a:pt x="6608112" y="4199741"/>
                <a:pt x="6608112" y="4214839"/>
              </a:cubicBezTo>
              <a:cubicBezTo>
                <a:pt x="6608112" y="4229936"/>
                <a:pt x="6595875" y="4242178"/>
                <a:pt x="6580777" y="4242178"/>
              </a:cubicBezTo>
              <a:close/>
              <a:moveTo>
                <a:pt x="6647438" y="4242178"/>
              </a:moveTo>
              <a:cubicBezTo>
                <a:pt x="6632341" y="4242178"/>
                <a:pt x="6620093" y="4229936"/>
                <a:pt x="6620093" y="4214839"/>
              </a:cubicBezTo>
              <a:cubicBezTo>
                <a:pt x="6620093" y="4199741"/>
                <a:pt x="6632341" y="4187499"/>
                <a:pt x="6647438" y="4187499"/>
              </a:cubicBezTo>
              <a:cubicBezTo>
                <a:pt x="6662536" y="4187499"/>
                <a:pt x="6674773" y="4199741"/>
                <a:pt x="6674773" y="4214839"/>
              </a:cubicBezTo>
              <a:cubicBezTo>
                <a:pt x="6674773" y="4229936"/>
                <a:pt x="6662536" y="4242178"/>
                <a:pt x="6647438" y="4242178"/>
              </a:cubicBezTo>
              <a:close/>
              <a:moveTo>
                <a:pt x="6714100" y="4242178"/>
              </a:moveTo>
              <a:cubicBezTo>
                <a:pt x="6699002" y="4242178"/>
                <a:pt x="6686755" y="4229936"/>
                <a:pt x="6686755" y="4214839"/>
              </a:cubicBezTo>
              <a:cubicBezTo>
                <a:pt x="6686755" y="4199741"/>
                <a:pt x="6699002" y="4187499"/>
                <a:pt x="6714100" y="4187499"/>
              </a:cubicBezTo>
              <a:cubicBezTo>
                <a:pt x="6729197" y="4187499"/>
                <a:pt x="6741434" y="4199741"/>
                <a:pt x="6741434" y="4214839"/>
              </a:cubicBezTo>
              <a:cubicBezTo>
                <a:pt x="6741434" y="4229936"/>
                <a:pt x="6729197" y="4242178"/>
                <a:pt x="6714100" y="4242178"/>
              </a:cubicBezTo>
              <a:close/>
              <a:moveTo>
                <a:pt x="6780760" y="4242178"/>
              </a:moveTo>
              <a:cubicBezTo>
                <a:pt x="6765662" y="4242178"/>
                <a:pt x="6753415" y="4229936"/>
                <a:pt x="6753415" y="4214839"/>
              </a:cubicBezTo>
              <a:cubicBezTo>
                <a:pt x="6753415" y="4199741"/>
                <a:pt x="6765662" y="4187499"/>
                <a:pt x="6780760" y="4187499"/>
              </a:cubicBezTo>
              <a:cubicBezTo>
                <a:pt x="6795857" y="4187499"/>
                <a:pt x="6808094" y="4199741"/>
                <a:pt x="6808094" y="4214839"/>
              </a:cubicBezTo>
              <a:cubicBezTo>
                <a:pt x="6808094" y="4229936"/>
                <a:pt x="6795857" y="4242178"/>
                <a:pt x="6780760" y="4242178"/>
              </a:cubicBezTo>
              <a:close/>
              <a:moveTo>
                <a:pt x="6847421" y="4242178"/>
              </a:moveTo>
              <a:cubicBezTo>
                <a:pt x="6832323" y="4242178"/>
                <a:pt x="6820076" y="4229936"/>
                <a:pt x="6820076" y="4214839"/>
              </a:cubicBezTo>
              <a:cubicBezTo>
                <a:pt x="6820076" y="4199741"/>
                <a:pt x="6832323" y="4187499"/>
                <a:pt x="6847421" y="4187499"/>
              </a:cubicBezTo>
              <a:cubicBezTo>
                <a:pt x="6862519" y="4187499"/>
                <a:pt x="6874756" y="4199741"/>
                <a:pt x="6874756" y="4214839"/>
              </a:cubicBezTo>
              <a:cubicBezTo>
                <a:pt x="6874756" y="4229936"/>
                <a:pt x="6862519" y="4242178"/>
                <a:pt x="6847421" y="4242178"/>
              </a:cubicBezTo>
              <a:close/>
              <a:moveTo>
                <a:pt x="6914082" y="4242178"/>
              </a:moveTo>
              <a:cubicBezTo>
                <a:pt x="6898985" y="4242178"/>
                <a:pt x="6886737" y="4229936"/>
                <a:pt x="6886737" y="4214839"/>
              </a:cubicBezTo>
              <a:cubicBezTo>
                <a:pt x="6886737" y="4199741"/>
                <a:pt x="6898985" y="4187499"/>
                <a:pt x="6914082" y="4187499"/>
              </a:cubicBezTo>
              <a:cubicBezTo>
                <a:pt x="6929180" y="4187499"/>
                <a:pt x="6941417" y="4199741"/>
                <a:pt x="6941417" y="4214839"/>
              </a:cubicBezTo>
              <a:cubicBezTo>
                <a:pt x="6941417" y="4229936"/>
                <a:pt x="6929180" y="4242178"/>
                <a:pt x="6914082" y="4242178"/>
              </a:cubicBezTo>
              <a:close/>
              <a:moveTo>
                <a:pt x="6980743" y="4242178"/>
              </a:moveTo>
              <a:cubicBezTo>
                <a:pt x="6965645" y="4242178"/>
                <a:pt x="6953398" y="4229936"/>
                <a:pt x="6953398" y="4214839"/>
              </a:cubicBezTo>
              <a:cubicBezTo>
                <a:pt x="6953398" y="4199741"/>
                <a:pt x="6965645" y="4187499"/>
                <a:pt x="6980743" y="4187499"/>
              </a:cubicBezTo>
              <a:cubicBezTo>
                <a:pt x="6995840" y="4187499"/>
                <a:pt x="7008077" y="4199741"/>
                <a:pt x="7008077" y="4214839"/>
              </a:cubicBezTo>
              <a:cubicBezTo>
                <a:pt x="7008077" y="4229936"/>
                <a:pt x="6995840" y="4242178"/>
                <a:pt x="6980743" y="4242178"/>
              </a:cubicBezTo>
              <a:close/>
              <a:moveTo>
                <a:pt x="7047404" y="4242178"/>
              </a:moveTo>
              <a:cubicBezTo>
                <a:pt x="7032306" y="4242178"/>
                <a:pt x="7020059" y="4229936"/>
                <a:pt x="7020059" y="4214839"/>
              </a:cubicBezTo>
              <a:cubicBezTo>
                <a:pt x="7020059" y="4199741"/>
                <a:pt x="7032306" y="4187499"/>
                <a:pt x="7047404" y="4187499"/>
              </a:cubicBezTo>
              <a:cubicBezTo>
                <a:pt x="7062501" y="4187499"/>
                <a:pt x="7074738" y="4199741"/>
                <a:pt x="7074738" y="4214839"/>
              </a:cubicBezTo>
              <a:cubicBezTo>
                <a:pt x="7074738" y="4229936"/>
                <a:pt x="7062501" y="4242178"/>
                <a:pt x="7047404" y="4242178"/>
              </a:cubicBezTo>
              <a:close/>
              <a:moveTo>
                <a:pt x="7114065" y="4242178"/>
              </a:moveTo>
              <a:cubicBezTo>
                <a:pt x="7098967" y="4242178"/>
                <a:pt x="7086720" y="4229936"/>
                <a:pt x="7086720" y="4214839"/>
              </a:cubicBezTo>
              <a:cubicBezTo>
                <a:pt x="7086720" y="4199741"/>
                <a:pt x="7098967" y="4187499"/>
                <a:pt x="7114065" y="4187499"/>
              </a:cubicBezTo>
              <a:cubicBezTo>
                <a:pt x="7129163" y="4187499"/>
                <a:pt x="7141400" y="4199741"/>
                <a:pt x="7141400" y="4214839"/>
              </a:cubicBezTo>
              <a:cubicBezTo>
                <a:pt x="7141400" y="4229936"/>
                <a:pt x="7129163" y="4242178"/>
                <a:pt x="7114065" y="4242178"/>
              </a:cubicBezTo>
              <a:close/>
              <a:moveTo>
                <a:pt x="7180725" y="4242178"/>
              </a:moveTo>
              <a:cubicBezTo>
                <a:pt x="7165628" y="4242178"/>
                <a:pt x="7153380" y="4229936"/>
                <a:pt x="7153380" y="4214839"/>
              </a:cubicBezTo>
              <a:cubicBezTo>
                <a:pt x="7153380" y="4199741"/>
                <a:pt x="7165628" y="4187499"/>
                <a:pt x="7180725" y="4187499"/>
              </a:cubicBezTo>
              <a:cubicBezTo>
                <a:pt x="7195823" y="4187499"/>
                <a:pt x="7208060" y="4199741"/>
                <a:pt x="7208060" y="4214839"/>
              </a:cubicBezTo>
              <a:cubicBezTo>
                <a:pt x="7208060" y="4229936"/>
                <a:pt x="7195823" y="4242178"/>
                <a:pt x="7180725" y="4242178"/>
              </a:cubicBezTo>
              <a:close/>
              <a:moveTo>
                <a:pt x="7247387" y="4242178"/>
              </a:moveTo>
              <a:cubicBezTo>
                <a:pt x="7232289" y="4242178"/>
                <a:pt x="7220042" y="4229936"/>
                <a:pt x="7220042" y="4214839"/>
              </a:cubicBezTo>
              <a:cubicBezTo>
                <a:pt x="7220042" y="4199741"/>
                <a:pt x="7232289" y="4187499"/>
                <a:pt x="7247387" y="4187499"/>
              </a:cubicBezTo>
              <a:cubicBezTo>
                <a:pt x="7262484" y="4187499"/>
                <a:pt x="7274721" y="4199741"/>
                <a:pt x="7274721" y="4214839"/>
              </a:cubicBezTo>
              <a:cubicBezTo>
                <a:pt x="7274721" y="4229936"/>
                <a:pt x="7262484" y="4242178"/>
                <a:pt x="7247387" y="4242178"/>
              </a:cubicBezTo>
              <a:close/>
              <a:moveTo>
                <a:pt x="7314048" y="4242178"/>
              </a:moveTo>
              <a:cubicBezTo>
                <a:pt x="7298950" y="4242178"/>
                <a:pt x="7286703" y="4229936"/>
                <a:pt x="7286703" y="4214839"/>
              </a:cubicBezTo>
              <a:cubicBezTo>
                <a:pt x="7286703" y="4199741"/>
                <a:pt x="7298950" y="4187499"/>
                <a:pt x="7314048" y="4187499"/>
              </a:cubicBezTo>
              <a:cubicBezTo>
                <a:pt x="7329145" y="4187499"/>
                <a:pt x="7341382" y="4199741"/>
                <a:pt x="7341382" y="4214839"/>
              </a:cubicBezTo>
              <a:cubicBezTo>
                <a:pt x="7341382" y="4229936"/>
                <a:pt x="7329145" y="4242178"/>
                <a:pt x="7314048" y="4242178"/>
              </a:cubicBezTo>
              <a:close/>
              <a:moveTo>
                <a:pt x="7380708" y="4242178"/>
              </a:moveTo>
              <a:cubicBezTo>
                <a:pt x="7365610" y="4242178"/>
                <a:pt x="7353363" y="4229936"/>
                <a:pt x="7353363" y="4214839"/>
              </a:cubicBezTo>
              <a:cubicBezTo>
                <a:pt x="7353363" y="4199741"/>
                <a:pt x="7365610" y="4187499"/>
                <a:pt x="7380708" y="4187499"/>
              </a:cubicBezTo>
              <a:cubicBezTo>
                <a:pt x="7395806" y="4187499"/>
                <a:pt x="7408043" y="4199741"/>
                <a:pt x="7408043" y="4214839"/>
              </a:cubicBezTo>
              <a:cubicBezTo>
                <a:pt x="7408043" y="4229936"/>
                <a:pt x="7395806" y="4242178"/>
                <a:pt x="7380708" y="4242178"/>
              </a:cubicBezTo>
              <a:close/>
              <a:moveTo>
                <a:pt x="7447369" y="4242178"/>
              </a:moveTo>
              <a:cubicBezTo>
                <a:pt x="7432272" y="4242178"/>
                <a:pt x="7420024" y="4229936"/>
                <a:pt x="7420024" y="4214839"/>
              </a:cubicBezTo>
              <a:cubicBezTo>
                <a:pt x="7420024" y="4199741"/>
                <a:pt x="7432272" y="4187499"/>
                <a:pt x="7447369" y="4187499"/>
              </a:cubicBezTo>
              <a:cubicBezTo>
                <a:pt x="7462467" y="4187499"/>
                <a:pt x="7474704" y="4199741"/>
                <a:pt x="7474704" y="4214839"/>
              </a:cubicBezTo>
              <a:cubicBezTo>
                <a:pt x="7474704" y="4229936"/>
                <a:pt x="7462467" y="4242178"/>
                <a:pt x="7447369" y="4242178"/>
              </a:cubicBezTo>
              <a:close/>
              <a:moveTo>
                <a:pt x="7514031" y="4242178"/>
              </a:moveTo>
              <a:cubicBezTo>
                <a:pt x="7498933" y="4242178"/>
                <a:pt x="7486686" y="4229936"/>
                <a:pt x="7486686" y="4214839"/>
              </a:cubicBezTo>
              <a:cubicBezTo>
                <a:pt x="7486686" y="4199741"/>
                <a:pt x="7498933" y="4187499"/>
                <a:pt x="7514031" y="4187499"/>
              </a:cubicBezTo>
              <a:cubicBezTo>
                <a:pt x="7529128" y="4187499"/>
                <a:pt x="7541365" y="4199741"/>
                <a:pt x="7541365" y="4214839"/>
              </a:cubicBezTo>
              <a:cubicBezTo>
                <a:pt x="7541365" y="4229936"/>
                <a:pt x="7529128" y="4242178"/>
                <a:pt x="7514031" y="4242178"/>
              </a:cubicBezTo>
              <a:close/>
              <a:moveTo>
                <a:pt x="7580691" y="4242178"/>
              </a:moveTo>
              <a:cubicBezTo>
                <a:pt x="7565593" y="4242178"/>
                <a:pt x="7553346" y="4229936"/>
                <a:pt x="7553346" y="4214839"/>
              </a:cubicBezTo>
              <a:cubicBezTo>
                <a:pt x="7553346" y="4199741"/>
                <a:pt x="7565593" y="4187499"/>
                <a:pt x="7580691" y="4187499"/>
              </a:cubicBezTo>
              <a:cubicBezTo>
                <a:pt x="7595788" y="4187499"/>
                <a:pt x="7608025" y="4199741"/>
                <a:pt x="7608025" y="4214839"/>
              </a:cubicBezTo>
              <a:cubicBezTo>
                <a:pt x="7608025" y="4229936"/>
                <a:pt x="7595788" y="4242178"/>
                <a:pt x="7580691" y="4242178"/>
              </a:cubicBezTo>
              <a:close/>
              <a:moveTo>
                <a:pt x="7647352" y="4242178"/>
              </a:moveTo>
              <a:cubicBezTo>
                <a:pt x="7632254" y="4242178"/>
                <a:pt x="7620007" y="4229936"/>
                <a:pt x="7620007" y="4214839"/>
              </a:cubicBezTo>
              <a:cubicBezTo>
                <a:pt x="7620007" y="4199741"/>
                <a:pt x="7632254" y="4187499"/>
                <a:pt x="7647352" y="4187499"/>
              </a:cubicBezTo>
              <a:cubicBezTo>
                <a:pt x="7662450" y="4187499"/>
                <a:pt x="7674687" y="4199741"/>
                <a:pt x="7674687" y="4214839"/>
              </a:cubicBezTo>
              <a:cubicBezTo>
                <a:pt x="7674687" y="4229936"/>
                <a:pt x="7662450" y="4242178"/>
                <a:pt x="7647352" y="4242178"/>
              </a:cubicBezTo>
              <a:close/>
              <a:moveTo>
                <a:pt x="7714013" y="4242178"/>
              </a:moveTo>
              <a:cubicBezTo>
                <a:pt x="7698916" y="4242178"/>
                <a:pt x="7686668" y="4229936"/>
                <a:pt x="7686668" y="4214839"/>
              </a:cubicBezTo>
              <a:cubicBezTo>
                <a:pt x="7686668" y="4199741"/>
                <a:pt x="7698916" y="4187499"/>
                <a:pt x="7714013" y="4187499"/>
              </a:cubicBezTo>
              <a:cubicBezTo>
                <a:pt x="7729111" y="4187499"/>
                <a:pt x="7741348" y="4199741"/>
                <a:pt x="7741348" y="4214839"/>
              </a:cubicBezTo>
              <a:cubicBezTo>
                <a:pt x="7741348" y="4229936"/>
                <a:pt x="7729111" y="4242178"/>
                <a:pt x="7714013" y="4242178"/>
              </a:cubicBezTo>
              <a:close/>
              <a:moveTo>
                <a:pt x="7780674" y="4242178"/>
              </a:moveTo>
              <a:cubicBezTo>
                <a:pt x="7765576" y="4242178"/>
                <a:pt x="7753329" y="4229936"/>
                <a:pt x="7753329" y="4214839"/>
              </a:cubicBezTo>
              <a:cubicBezTo>
                <a:pt x="7753329" y="4199741"/>
                <a:pt x="7765576" y="4187499"/>
                <a:pt x="7780674" y="4187499"/>
              </a:cubicBezTo>
              <a:cubicBezTo>
                <a:pt x="7795771" y="4187499"/>
                <a:pt x="7808008" y="4199741"/>
                <a:pt x="7808008" y="4214839"/>
              </a:cubicBezTo>
              <a:cubicBezTo>
                <a:pt x="7808008" y="4229936"/>
                <a:pt x="7795771" y="4242178"/>
                <a:pt x="7780674" y="4242178"/>
              </a:cubicBezTo>
              <a:close/>
              <a:moveTo>
                <a:pt x="7847335" y="4242178"/>
              </a:moveTo>
              <a:cubicBezTo>
                <a:pt x="7832237" y="4242178"/>
                <a:pt x="7819990" y="4229936"/>
                <a:pt x="7819990" y="4214839"/>
              </a:cubicBezTo>
              <a:cubicBezTo>
                <a:pt x="7819990" y="4199741"/>
                <a:pt x="7832237" y="4187499"/>
                <a:pt x="7847335" y="4187499"/>
              </a:cubicBezTo>
              <a:cubicBezTo>
                <a:pt x="7862432" y="4187499"/>
                <a:pt x="7874669" y="4199741"/>
                <a:pt x="7874669" y="4214839"/>
              </a:cubicBezTo>
              <a:cubicBezTo>
                <a:pt x="7874669" y="4229936"/>
                <a:pt x="7862432" y="4242178"/>
                <a:pt x="7847335" y="4242178"/>
              </a:cubicBezTo>
              <a:close/>
              <a:moveTo>
                <a:pt x="7913996" y="4242178"/>
              </a:moveTo>
              <a:cubicBezTo>
                <a:pt x="7898898" y="4242178"/>
                <a:pt x="7886651" y="4229936"/>
                <a:pt x="7886651" y="4214839"/>
              </a:cubicBezTo>
              <a:cubicBezTo>
                <a:pt x="7886651" y="4199741"/>
                <a:pt x="7898898" y="4187499"/>
                <a:pt x="7913996" y="4187499"/>
              </a:cubicBezTo>
              <a:cubicBezTo>
                <a:pt x="7929094" y="4187499"/>
                <a:pt x="7941331" y="4199741"/>
                <a:pt x="7941331" y="4214839"/>
              </a:cubicBezTo>
              <a:cubicBezTo>
                <a:pt x="7941331" y="4229936"/>
                <a:pt x="7929094" y="4242178"/>
                <a:pt x="7913996" y="4242178"/>
              </a:cubicBezTo>
              <a:close/>
              <a:moveTo>
                <a:pt x="7980656" y="4242178"/>
              </a:moveTo>
              <a:cubicBezTo>
                <a:pt x="7965559" y="4242178"/>
                <a:pt x="7953311" y="4229936"/>
                <a:pt x="7953311" y="4214839"/>
              </a:cubicBezTo>
              <a:cubicBezTo>
                <a:pt x="7953311" y="4199741"/>
                <a:pt x="7965559" y="4187499"/>
                <a:pt x="7980656" y="4187499"/>
              </a:cubicBezTo>
              <a:cubicBezTo>
                <a:pt x="7995754" y="4187499"/>
                <a:pt x="8007991" y="4199741"/>
                <a:pt x="8007991" y="4214839"/>
              </a:cubicBezTo>
              <a:cubicBezTo>
                <a:pt x="8007991" y="4229936"/>
                <a:pt x="7995754" y="4242178"/>
                <a:pt x="7980656" y="4242178"/>
              </a:cubicBezTo>
              <a:close/>
              <a:moveTo>
                <a:pt x="8047318" y="4242178"/>
              </a:moveTo>
              <a:cubicBezTo>
                <a:pt x="8032220" y="4242178"/>
                <a:pt x="8019973" y="4229936"/>
                <a:pt x="8019973" y="4214839"/>
              </a:cubicBezTo>
              <a:cubicBezTo>
                <a:pt x="8019973" y="4199741"/>
                <a:pt x="8032220" y="4187499"/>
                <a:pt x="8047318" y="4187499"/>
              </a:cubicBezTo>
              <a:cubicBezTo>
                <a:pt x="8062415" y="4187499"/>
                <a:pt x="8074652" y="4199741"/>
                <a:pt x="8074652" y="4214839"/>
              </a:cubicBezTo>
              <a:cubicBezTo>
                <a:pt x="8074652" y="4229936"/>
                <a:pt x="8062415" y="4242178"/>
                <a:pt x="8047318" y="4242178"/>
              </a:cubicBezTo>
              <a:close/>
              <a:moveTo>
                <a:pt x="8113979" y="4242178"/>
              </a:moveTo>
              <a:cubicBezTo>
                <a:pt x="8098881" y="4242178"/>
                <a:pt x="8086634" y="4229936"/>
                <a:pt x="8086634" y="4214839"/>
              </a:cubicBezTo>
              <a:cubicBezTo>
                <a:pt x="8086634" y="4199741"/>
                <a:pt x="8098881" y="4187499"/>
                <a:pt x="8113979" y="4187499"/>
              </a:cubicBezTo>
              <a:cubicBezTo>
                <a:pt x="8129076" y="4187499"/>
                <a:pt x="8141313" y="4199741"/>
                <a:pt x="8141313" y="4214839"/>
              </a:cubicBezTo>
              <a:cubicBezTo>
                <a:pt x="8141313" y="4229936"/>
                <a:pt x="8129076" y="4242178"/>
                <a:pt x="8113979" y="4242178"/>
              </a:cubicBezTo>
              <a:close/>
              <a:moveTo>
                <a:pt x="8247300" y="4242178"/>
              </a:moveTo>
              <a:cubicBezTo>
                <a:pt x="8232203" y="4242178"/>
                <a:pt x="8219955" y="4229936"/>
                <a:pt x="8219955" y="4214839"/>
              </a:cubicBezTo>
              <a:cubicBezTo>
                <a:pt x="8219955" y="4199741"/>
                <a:pt x="8232203" y="4187499"/>
                <a:pt x="8247300" y="4187499"/>
              </a:cubicBezTo>
              <a:cubicBezTo>
                <a:pt x="8262398" y="4187499"/>
                <a:pt x="8274635" y="4199741"/>
                <a:pt x="8274635" y="4214839"/>
              </a:cubicBezTo>
              <a:cubicBezTo>
                <a:pt x="8274635" y="4229936"/>
                <a:pt x="8262398" y="4242178"/>
                <a:pt x="8247300" y="4242178"/>
              </a:cubicBezTo>
              <a:close/>
              <a:moveTo>
                <a:pt x="8313962" y="4242178"/>
              </a:moveTo>
              <a:cubicBezTo>
                <a:pt x="8298864" y="4242178"/>
                <a:pt x="8286617" y="4229936"/>
                <a:pt x="8286617" y="4214839"/>
              </a:cubicBezTo>
              <a:cubicBezTo>
                <a:pt x="8286617" y="4199741"/>
                <a:pt x="8298864" y="4187499"/>
                <a:pt x="8313962" y="4187499"/>
              </a:cubicBezTo>
              <a:cubicBezTo>
                <a:pt x="8329059" y="4187499"/>
                <a:pt x="8341296" y="4199741"/>
                <a:pt x="8341296" y="4214839"/>
              </a:cubicBezTo>
              <a:cubicBezTo>
                <a:pt x="8341296" y="4229936"/>
                <a:pt x="8329059" y="4242178"/>
                <a:pt x="8313962" y="4242178"/>
              </a:cubicBezTo>
              <a:close/>
              <a:moveTo>
                <a:pt x="8380622" y="4242178"/>
              </a:moveTo>
              <a:cubicBezTo>
                <a:pt x="8365524" y="4242178"/>
                <a:pt x="8353277" y="4229936"/>
                <a:pt x="8353277" y="4214839"/>
              </a:cubicBezTo>
              <a:cubicBezTo>
                <a:pt x="8353277" y="4199741"/>
                <a:pt x="8365524" y="4187499"/>
                <a:pt x="8380622" y="4187499"/>
              </a:cubicBezTo>
              <a:cubicBezTo>
                <a:pt x="8395719" y="4187499"/>
                <a:pt x="8407956" y="4199741"/>
                <a:pt x="8407956" y="4214839"/>
              </a:cubicBezTo>
              <a:cubicBezTo>
                <a:pt x="8407956" y="4229936"/>
                <a:pt x="8395719" y="4242178"/>
                <a:pt x="8380622" y="4242178"/>
              </a:cubicBezTo>
              <a:close/>
              <a:moveTo>
                <a:pt x="8447283" y="4242178"/>
              </a:moveTo>
              <a:cubicBezTo>
                <a:pt x="8432185" y="4242178"/>
                <a:pt x="8419938" y="4229936"/>
                <a:pt x="8419938" y="4214839"/>
              </a:cubicBezTo>
              <a:cubicBezTo>
                <a:pt x="8419938" y="4199741"/>
                <a:pt x="8432185" y="4187499"/>
                <a:pt x="8447283" y="4187499"/>
              </a:cubicBezTo>
              <a:cubicBezTo>
                <a:pt x="8462381" y="4187499"/>
                <a:pt x="8474618" y="4199741"/>
                <a:pt x="8474618" y="4214839"/>
              </a:cubicBezTo>
              <a:cubicBezTo>
                <a:pt x="8474618" y="4229936"/>
                <a:pt x="8462381" y="4242178"/>
                <a:pt x="8447283" y="4242178"/>
              </a:cubicBezTo>
              <a:close/>
              <a:moveTo>
                <a:pt x="8513944" y="4242178"/>
              </a:moveTo>
              <a:cubicBezTo>
                <a:pt x="8498847" y="4242178"/>
                <a:pt x="8486599" y="4229936"/>
                <a:pt x="8486599" y="4214839"/>
              </a:cubicBezTo>
              <a:cubicBezTo>
                <a:pt x="8486599" y="4199741"/>
                <a:pt x="8498847" y="4187499"/>
                <a:pt x="8513944" y="4187499"/>
              </a:cubicBezTo>
              <a:cubicBezTo>
                <a:pt x="8529042" y="4187499"/>
                <a:pt x="8541279" y="4199741"/>
                <a:pt x="8541279" y="4214839"/>
              </a:cubicBezTo>
              <a:cubicBezTo>
                <a:pt x="8541279" y="4229936"/>
                <a:pt x="8529042" y="4242178"/>
                <a:pt x="8513944" y="4242178"/>
              </a:cubicBezTo>
              <a:close/>
              <a:moveTo>
                <a:pt x="8580605" y="4242178"/>
              </a:moveTo>
              <a:cubicBezTo>
                <a:pt x="8565507" y="4242178"/>
                <a:pt x="8553260" y="4229936"/>
                <a:pt x="8553260" y="4214839"/>
              </a:cubicBezTo>
              <a:cubicBezTo>
                <a:pt x="8553260" y="4199741"/>
                <a:pt x="8565507" y="4187499"/>
                <a:pt x="8580605" y="4187499"/>
              </a:cubicBezTo>
              <a:cubicBezTo>
                <a:pt x="8595702" y="4187499"/>
                <a:pt x="8607939" y="4199741"/>
                <a:pt x="8607939" y="4214839"/>
              </a:cubicBezTo>
              <a:cubicBezTo>
                <a:pt x="8607939" y="4229936"/>
                <a:pt x="8595702" y="4242178"/>
                <a:pt x="8580605" y="4242178"/>
              </a:cubicBezTo>
              <a:close/>
              <a:moveTo>
                <a:pt x="8647266" y="4242178"/>
              </a:moveTo>
              <a:cubicBezTo>
                <a:pt x="8632168" y="4242178"/>
                <a:pt x="8619921" y="4229936"/>
                <a:pt x="8619921" y="4214839"/>
              </a:cubicBezTo>
              <a:cubicBezTo>
                <a:pt x="8619921" y="4199741"/>
                <a:pt x="8632168" y="4187499"/>
                <a:pt x="8647266" y="4187499"/>
              </a:cubicBezTo>
              <a:cubicBezTo>
                <a:pt x="8662363" y="4187499"/>
                <a:pt x="8674600" y="4199741"/>
                <a:pt x="8674600" y="4214839"/>
              </a:cubicBezTo>
              <a:cubicBezTo>
                <a:pt x="8674600" y="4229936"/>
                <a:pt x="8662363" y="4242178"/>
                <a:pt x="8647266" y="4242178"/>
              </a:cubicBezTo>
              <a:close/>
              <a:moveTo>
                <a:pt x="8713927" y="4242178"/>
              </a:moveTo>
              <a:cubicBezTo>
                <a:pt x="8698829" y="4242178"/>
                <a:pt x="8686582" y="4229936"/>
                <a:pt x="8686582" y="4214839"/>
              </a:cubicBezTo>
              <a:cubicBezTo>
                <a:pt x="8686582" y="4199741"/>
                <a:pt x="8698829" y="4187499"/>
                <a:pt x="8713927" y="4187499"/>
              </a:cubicBezTo>
              <a:cubicBezTo>
                <a:pt x="8729025" y="4187499"/>
                <a:pt x="8741262" y="4199741"/>
                <a:pt x="8741262" y="4214839"/>
              </a:cubicBezTo>
              <a:cubicBezTo>
                <a:pt x="8741262" y="4229936"/>
                <a:pt x="8729025" y="4242178"/>
                <a:pt x="8713927" y="4242178"/>
              </a:cubicBezTo>
              <a:close/>
              <a:moveTo>
                <a:pt x="8780587" y="4242178"/>
              </a:moveTo>
              <a:cubicBezTo>
                <a:pt x="8765490" y="4242178"/>
                <a:pt x="8753242" y="4229936"/>
                <a:pt x="8753242" y="4214839"/>
              </a:cubicBezTo>
              <a:cubicBezTo>
                <a:pt x="8753242" y="4199741"/>
                <a:pt x="8765490" y="4187499"/>
                <a:pt x="8780587" y="4187499"/>
              </a:cubicBezTo>
              <a:cubicBezTo>
                <a:pt x="8795685" y="4187499"/>
                <a:pt x="8807922" y="4199741"/>
                <a:pt x="8807922" y="4214839"/>
              </a:cubicBezTo>
              <a:cubicBezTo>
                <a:pt x="8807922" y="4229936"/>
                <a:pt x="8795685" y="4242178"/>
                <a:pt x="8780587" y="4242178"/>
              </a:cubicBezTo>
              <a:close/>
              <a:moveTo>
                <a:pt x="8847249" y="4242178"/>
              </a:moveTo>
              <a:cubicBezTo>
                <a:pt x="8832151" y="4242178"/>
                <a:pt x="8819904" y="4229936"/>
                <a:pt x="8819904" y="4214839"/>
              </a:cubicBezTo>
              <a:cubicBezTo>
                <a:pt x="8819904" y="4199741"/>
                <a:pt x="8832151" y="4187499"/>
                <a:pt x="8847249" y="4187499"/>
              </a:cubicBezTo>
              <a:cubicBezTo>
                <a:pt x="8862346" y="4187499"/>
                <a:pt x="8874583" y="4199741"/>
                <a:pt x="8874583" y="4214839"/>
              </a:cubicBezTo>
              <a:cubicBezTo>
                <a:pt x="8874583" y="4229936"/>
                <a:pt x="8862346" y="4242178"/>
                <a:pt x="8847249" y="4242178"/>
              </a:cubicBezTo>
              <a:close/>
              <a:moveTo>
                <a:pt x="8913910" y="4242178"/>
              </a:moveTo>
              <a:cubicBezTo>
                <a:pt x="8898812" y="4242178"/>
                <a:pt x="8886565" y="4229936"/>
                <a:pt x="8886565" y="4214839"/>
              </a:cubicBezTo>
              <a:cubicBezTo>
                <a:pt x="8886565" y="4199741"/>
                <a:pt x="8898812" y="4187499"/>
                <a:pt x="8913910" y="4187499"/>
              </a:cubicBezTo>
              <a:cubicBezTo>
                <a:pt x="8929007" y="4187499"/>
                <a:pt x="8941244" y="4199741"/>
                <a:pt x="8941244" y="4214839"/>
              </a:cubicBezTo>
              <a:cubicBezTo>
                <a:pt x="8941244" y="4229936"/>
                <a:pt x="8929007" y="4242178"/>
                <a:pt x="8913910" y="4242178"/>
              </a:cubicBezTo>
              <a:close/>
              <a:moveTo>
                <a:pt x="8980570" y="4242178"/>
              </a:moveTo>
              <a:cubicBezTo>
                <a:pt x="8965472" y="4242178"/>
                <a:pt x="8953225" y="4229936"/>
                <a:pt x="8953225" y="4214839"/>
              </a:cubicBezTo>
              <a:cubicBezTo>
                <a:pt x="8953225" y="4199741"/>
                <a:pt x="8965472" y="4187499"/>
                <a:pt x="8980570" y="4187499"/>
              </a:cubicBezTo>
              <a:cubicBezTo>
                <a:pt x="8995668" y="4187499"/>
                <a:pt x="9007905" y="4199741"/>
                <a:pt x="9007905" y="4214839"/>
              </a:cubicBezTo>
              <a:cubicBezTo>
                <a:pt x="9007905" y="4229936"/>
                <a:pt x="8995668" y="4242178"/>
                <a:pt x="8980570" y="4242178"/>
              </a:cubicBezTo>
              <a:close/>
              <a:moveTo>
                <a:pt x="9047231" y="4242178"/>
              </a:moveTo>
              <a:cubicBezTo>
                <a:pt x="9032134" y="4242178"/>
                <a:pt x="9019886" y="4229936"/>
                <a:pt x="9019886" y="4214839"/>
              </a:cubicBezTo>
              <a:cubicBezTo>
                <a:pt x="9019886" y="4199741"/>
                <a:pt x="9032134" y="4187499"/>
                <a:pt x="9047231" y="4187499"/>
              </a:cubicBezTo>
              <a:cubicBezTo>
                <a:pt x="9062329" y="4187499"/>
                <a:pt x="9074566" y="4199741"/>
                <a:pt x="9074566" y="4214839"/>
              </a:cubicBezTo>
              <a:cubicBezTo>
                <a:pt x="9074566" y="4229936"/>
                <a:pt x="9062329" y="4242178"/>
                <a:pt x="9047231" y="4242178"/>
              </a:cubicBezTo>
              <a:close/>
              <a:moveTo>
                <a:pt x="9180553" y="4242178"/>
              </a:moveTo>
              <a:cubicBezTo>
                <a:pt x="9165455" y="4242178"/>
                <a:pt x="9153208" y="4229936"/>
                <a:pt x="9153208" y="4214839"/>
              </a:cubicBezTo>
              <a:cubicBezTo>
                <a:pt x="9153208" y="4199741"/>
                <a:pt x="9165455" y="4187499"/>
                <a:pt x="9180553" y="4187499"/>
              </a:cubicBezTo>
              <a:cubicBezTo>
                <a:pt x="9195650" y="4187499"/>
                <a:pt x="9207887" y="4199741"/>
                <a:pt x="9207887" y="4214839"/>
              </a:cubicBezTo>
              <a:cubicBezTo>
                <a:pt x="9207887" y="4229936"/>
                <a:pt x="9195650" y="4242178"/>
                <a:pt x="9180553" y="4242178"/>
              </a:cubicBezTo>
              <a:close/>
              <a:moveTo>
                <a:pt x="3114407" y="4175550"/>
              </a:moveTo>
              <a:cubicBezTo>
                <a:pt x="3099309" y="4175550"/>
                <a:pt x="3087067" y="4163308"/>
                <a:pt x="3087067" y="4148210"/>
              </a:cubicBezTo>
              <a:cubicBezTo>
                <a:pt x="3087067" y="4133112"/>
                <a:pt x="3099309" y="4120870"/>
                <a:pt x="3114407" y="4120870"/>
              </a:cubicBezTo>
              <a:cubicBezTo>
                <a:pt x="3129505" y="4120870"/>
                <a:pt x="3141747" y="4133112"/>
                <a:pt x="3141747" y="4148210"/>
              </a:cubicBezTo>
              <a:cubicBezTo>
                <a:pt x="3141747" y="4163308"/>
                <a:pt x="3129505" y="4175550"/>
                <a:pt x="3114407" y="4175550"/>
              </a:cubicBezTo>
              <a:close/>
              <a:moveTo>
                <a:pt x="3181068" y="4175550"/>
              </a:moveTo>
              <a:cubicBezTo>
                <a:pt x="3165971" y="4175550"/>
                <a:pt x="3153728" y="4163308"/>
                <a:pt x="3153728" y="4148210"/>
              </a:cubicBezTo>
              <a:cubicBezTo>
                <a:pt x="3153728" y="4133112"/>
                <a:pt x="3165971" y="4120870"/>
                <a:pt x="3181068" y="4120870"/>
              </a:cubicBezTo>
              <a:cubicBezTo>
                <a:pt x="3196166" y="4120870"/>
                <a:pt x="3208408" y="4133112"/>
                <a:pt x="3208408" y="4148210"/>
              </a:cubicBezTo>
              <a:cubicBezTo>
                <a:pt x="3208408" y="4163308"/>
                <a:pt x="3196166" y="4175550"/>
                <a:pt x="3181068" y="4175550"/>
              </a:cubicBezTo>
              <a:close/>
              <a:moveTo>
                <a:pt x="3247728" y="4175550"/>
              </a:moveTo>
              <a:cubicBezTo>
                <a:pt x="3232631" y="4175550"/>
                <a:pt x="3220389" y="4163308"/>
                <a:pt x="3220389" y="4148210"/>
              </a:cubicBezTo>
              <a:cubicBezTo>
                <a:pt x="3220389" y="4133112"/>
                <a:pt x="3232631" y="4120870"/>
                <a:pt x="3247728" y="4120870"/>
              </a:cubicBezTo>
              <a:cubicBezTo>
                <a:pt x="3262826" y="4120870"/>
                <a:pt x="3275068" y="4133112"/>
                <a:pt x="3275068" y="4148210"/>
              </a:cubicBezTo>
              <a:cubicBezTo>
                <a:pt x="3275068" y="4163308"/>
                <a:pt x="3262826" y="4175550"/>
                <a:pt x="3247728" y="4175550"/>
              </a:cubicBezTo>
              <a:close/>
              <a:moveTo>
                <a:pt x="3314390" y="4175550"/>
              </a:moveTo>
              <a:cubicBezTo>
                <a:pt x="3299292" y="4175550"/>
                <a:pt x="3287050" y="4163308"/>
                <a:pt x="3287050" y="4148210"/>
              </a:cubicBezTo>
              <a:cubicBezTo>
                <a:pt x="3287050" y="4133112"/>
                <a:pt x="3299292" y="4120870"/>
                <a:pt x="3314390" y="4120870"/>
              </a:cubicBezTo>
              <a:cubicBezTo>
                <a:pt x="3329487" y="4120870"/>
                <a:pt x="3341729" y="4133112"/>
                <a:pt x="3341729" y="4148210"/>
              </a:cubicBezTo>
              <a:cubicBezTo>
                <a:pt x="3341729" y="4163308"/>
                <a:pt x="3329487" y="4175550"/>
                <a:pt x="3314390" y="4175550"/>
              </a:cubicBezTo>
              <a:close/>
              <a:moveTo>
                <a:pt x="3381051" y="4175550"/>
              </a:moveTo>
              <a:cubicBezTo>
                <a:pt x="3365953" y="4175550"/>
                <a:pt x="3353711" y="4163308"/>
                <a:pt x="3353711" y="4148210"/>
              </a:cubicBezTo>
              <a:cubicBezTo>
                <a:pt x="3353711" y="4133112"/>
                <a:pt x="3365953" y="4120870"/>
                <a:pt x="3381051" y="4120870"/>
              </a:cubicBezTo>
              <a:cubicBezTo>
                <a:pt x="3396149" y="4120870"/>
                <a:pt x="3408391" y="4133112"/>
                <a:pt x="3408391" y="4148210"/>
              </a:cubicBezTo>
              <a:cubicBezTo>
                <a:pt x="3408391" y="4163308"/>
                <a:pt x="3396149" y="4175550"/>
                <a:pt x="3381051" y="4175550"/>
              </a:cubicBezTo>
              <a:close/>
              <a:moveTo>
                <a:pt x="3447711" y="4175550"/>
              </a:moveTo>
              <a:cubicBezTo>
                <a:pt x="3432614" y="4175550"/>
                <a:pt x="3420371" y="4163308"/>
                <a:pt x="3420371" y="4148210"/>
              </a:cubicBezTo>
              <a:cubicBezTo>
                <a:pt x="3420371" y="4133112"/>
                <a:pt x="3432614" y="4120870"/>
                <a:pt x="3447711" y="4120870"/>
              </a:cubicBezTo>
              <a:cubicBezTo>
                <a:pt x="3462809" y="4120870"/>
                <a:pt x="3475051" y="4133112"/>
                <a:pt x="3475051" y="4148210"/>
              </a:cubicBezTo>
              <a:cubicBezTo>
                <a:pt x="3475051" y="4163308"/>
                <a:pt x="3462809" y="4175550"/>
                <a:pt x="3447711" y="4175550"/>
              </a:cubicBezTo>
              <a:close/>
              <a:moveTo>
                <a:pt x="3514372" y="4175550"/>
              </a:moveTo>
              <a:cubicBezTo>
                <a:pt x="3499275" y="4175550"/>
                <a:pt x="3487033" y="4163308"/>
                <a:pt x="3487033" y="4148210"/>
              </a:cubicBezTo>
              <a:cubicBezTo>
                <a:pt x="3487033" y="4133112"/>
                <a:pt x="3499275" y="4120870"/>
                <a:pt x="3514372" y="4120870"/>
              </a:cubicBezTo>
              <a:cubicBezTo>
                <a:pt x="3529470" y="4120870"/>
                <a:pt x="3541712" y="4133112"/>
                <a:pt x="3541712" y="4148210"/>
              </a:cubicBezTo>
              <a:cubicBezTo>
                <a:pt x="3541712" y="4163308"/>
                <a:pt x="3529470" y="4175550"/>
                <a:pt x="3514372" y="4175550"/>
              </a:cubicBezTo>
              <a:close/>
              <a:moveTo>
                <a:pt x="3581034" y="4175550"/>
              </a:moveTo>
              <a:cubicBezTo>
                <a:pt x="3565936" y="4175550"/>
                <a:pt x="3553694" y="4163308"/>
                <a:pt x="3553694" y="4148210"/>
              </a:cubicBezTo>
              <a:cubicBezTo>
                <a:pt x="3553694" y="4133112"/>
                <a:pt x="3565936" y="4120870"/>
                <a:pt x="3581034" y="4120870"/>
              </a:cubicBezTo>
              <a:cubicBezTo>
                <a:pt x="3596131" y="4120870"/>
                <a:pt x="3608373" y="4133112"/>
                <a:pt x="3608373" y="4148210"/>
              </a:cubicBezTo>
              <a:cubicBezTo>
                <a:pt x="3608373" y="4163308"/>
                <a:pt x="3596131" y="4175550"/>
                <a:pt x="3581034" y="4175550"/>
              </a:cubicBezTo>
              <a:close/>
              <a:moveTo>
                <a:pt x="3647694" y="4175550"/>
              </a:moveTo>
              <a:cubicBezTo>
                <a:pt x="3632596" y="4175550"/>
                <a:pt x="3620354" y="4163308"/>
                <a:pt x="3620354" y="4148210"/>
              </a:cubicBezTo>
              <a:cubicBezTo>
                <a:pt x="3620354" y="4133112"/>
                <a:pt x="3632596" y="4120870"/>
                <a:pt x="3647694" y="4120870"/>
              </a:cubicBezTo>
              <a:cubicBezTo>
                <a:pt x="3662792" y="4120870"/>
                <a:pt x="3675034" y="4133112"/>
                <a:pt x="3675034" y="4148210"/>
              </a:cubicBezTo>
              <a:cubicBezTo>
                <a:pt x="3675034" y="4163308"/>
                <a:pt x="3662792" y="4175550"/>
                <a:pt x="3647694" y="4175550"/>
              </a:cubicBezTo>
              <a:close/>
              <a:moveTo>
                <a:pt x="3714355" y="4175550"/>
              </a:moveTo>
              <a:cubicBezTo>
                <a:pt x="3699258" y="4175550"/>
                <a:pt x="3687015" y="4163308"/>
                <a:pt x="3687015" y="4148210"/>
              </a:cubicBezTo>
              <a:cubicBezTo>
                <a:pt x="3687015" y="4133112"/>
                <a:pt x="3699258" y="4120870"/>
                <a:pt x="3714355" y="4120870"/>
              </a:cubicBezTo>
              <a:cubicBezTo>
                <a:pt x="3729453" y="4120870"/>
                <a:pt x="3741695" y="4133112"/>
                <a:pt x="3741695" y="4148210"/>
              </a:cubicBezTo>
              <a:cubicBezTo>
                <a:pt x="3741695" y="4163308"/>
                <a:pt x="3729453" y="4175550"/>
                <a:pt x="3714355" y="4175550"/>
              </a:cubicBezTo>
              <a:close/>
              <a:moveTo>
                <a:pt x="3781016" y="4175550"/>
              </a:moveTo>
              <a:cubicBezTo>
                <a:pt x="3765919" y="4175550"/>
                <a:pt x="3753677" y="4163308"/>
                <a:pt x="3753677" y="4148210"/>
              </a:cubicBezTo>
              <a:cubicBezTo>
                <a:pt x="3753677" y="4133112"/>
                <a:pt x="3765919" y="4120870"/>
                <a:pt x="3781016" y="4120870"/>
              </a:cubicBezTo>
              <a:cubicBezTo>
                <a:pt x="3796114" y="4120870"/>
                <a:pt x="3808356" y="4133112"/>
                <a:pt x="3808356" y="4148210"/>
              </a:cubicBezTo>
              <a:cubicBezTo>
                <a:pt x="3808356" y="4163308"/>
                <a:pt x="3796114" y="4175550"/>
                <a:pt x="3781016" y="4175550"/>
              </a:cubicBezTo>
              <a:close/>
              <a:moveTo>
                <a:pt x="3847677" y="4175550"/>
              </a:moveTo>
              <a:cubicBezTo>
                <a:pt x="3832579" y="4175550"/>
                <a:pt x="3820337" y="4163308"/>
                <a:pt x="3820337" y="4148210"/>
              </a:cubicBezTo>
              <a:cubicBezTo>
                <a:pt x="3820337" y="4133112"/>
                <a:pt x="3832579" y="4120870"/>
                <a:pt x="3847677" y="4120870"/>
              </a:cubicBezTo>
              <a:cubicBezTo>
                <a:pt x="3862774" y="4120870"/>
                <a:pt x="3875016" y="4133112"/>
                <a:pt x="3875016" y="4148210"/>
              </a:cubicBezTo>
              <a:cubicBezTo>
                <a:pt x="3875016" y="4163308"/>
                <a:pt x="3862774" y="4175550"/>
                <a:pt x="3847677" y="4175550"/>
              </a:cubicBezTo>
              <a:close/>
              <a:moveTo>
                <a:pt x="3914338" y="4175550"/>
              </a:moveTo>
              <a:cubicBezTo>
                <a:pt x="3899240" y="4175550"/>
                <a:pt x="3886998" y="4163308"/>
                <a:pt x="3886998" y="4148210"/>
              </a:cubicBezTo>
              <a:cubicBezTo>
                <a:pt x="3886998" y="4133112"/>
                <a:pt x="3899240" y="4120870"/>
                <a:pt x="3914338" y="4120870"/>
              </a:cubicBezTo>
              <a:cubicBezTo>
                <a:pt x="3929436" y="4120870"/>
                <a:pt x="3941678" y="4133112"/>
                <a:pt x="3941678" y="4148210"/>
              </a:cubicBezTo>
              <a:cubicBezTo>
                <a:pt x="3941678" y="4163308"/>
                <a:pt x="3929436" y="4175550"/>
                <a:pt x="3914338" y="4175550"/>
              </a:cubicBezTo>
              <a:close/>
              <a:moveTo>
                <a:pt x="3980999" y="4175550"/>
              </a:moveTo>
              <a:cubicBezTo>
                <a:pt x="3965902" y="4175550"/>
                <a:pt x="3953659" y="4163308"/>
                <a:pt x="3953659" y="4148210"/>
              </a:cubicBezTo>
              <a:cubicBezTo>
                <a:pt x="3953659" y="4133112"/>
                <a:pt x="3965902" y="4120870"/>
                <a:pt x="3980999" y="4120870"/>
              </a:cubicBezTo>
              <a:cubicBezTo>
                <a:pt x="3996097" y="4120870"/>
                <a:pt x="4008339" y="4133112"/>
                <a:pt x="4008339" y="4148210"/>
              </a:cubicBezTo>
              <a:cubicBezTo>
                <a:pt x="4008339" y="4163308"/>
                <a:pt x="3996097" y="4175550"/>
                <a:pt x="3980999" y="4175550"/>
              </a:cubicBezTo>
              <a:close/>
              <a:moveTo>
                <a:pt x="4047659" y="4175550"/>
              </a:moveTo>
              <a:cubicBezTo>
                <a:pt x="4032562" y="4175550"/>
                <a:pt x="4020320" y="4163308"/>
                <a:pt x="4020320" y="4148210"/>
              </a:cubicBezTo>
              <a:cubicBezTo>
                <a:pt x="4020320" y="4133112"/>
                <a:pt x="4032562" y="4120870"/>
                <a:pt x="4047659" y="4120870"/>
              </a:cubicBezTo>
              <a:cubicBezTo>
                <a:pt x="4062757" y="4120870"/>
                <a:pt x="4074999" y="4133112"/>
                <a:pt x="4074999" y="4148210"/>
              </a:cubicBezTo>
              <a:cubicBezTo>
                <a:pt x="4074999" y="4163308"/>
                <a:pt x="4062757" y="4175550"/>
                <a:pt x="4047659" y="4175550"/>
              </a:cubicBezTo>
              <a:close/>
              <a:moveTo>
                <a:pt x="4114321" y="4175550"/>
              </a:moveTo>
              <a:cubicBezTo>
                <a:pt x="4099223" y="4175550"/>
                <a:pt x="4086981" y="4163308"/>
                <a:pt x="4086981" y="4148210"/>
              </a:cubicBezTo>
              <a:cubicBezTo>
                <a:pt x="4086981" y="4133112"/>
                <a:pt x="4099223" y="4120870"/>
                <a:pt x="4114321" y="4120870"/>
              </a:cubicBezTo>
              <a:cubicBezTo>
                <a:pt x="4129418" y="4120870"/>
                <a:pt x="4141660" y="4133112"/>
                <a:pt x="4141660" y="4148210"/>
              </a:cubicBezTo>
              <a:cubicBezTo>
                <a:pt x="4141660" y="4163308"/>
                <a:pt x="4129418" y="4175550"/>
                <a:pt x="4114321" y="4175550"/>
              </a:cubicBezTo>
              <a:close/>
              <a:moveTo>
                <a:pt x="4180982" y="4175550"/>
              </a:moveTo>
              <a:cubicBezTo>
                <a:pt x="4165884" y="4175550"/>
                <a:pt x="4153642" y="4163308"/>
                <a:pt x="4153642" y="4148210"/>
              </a:cubicBezTo>
              <a:cubicBezTo>
                <a:pt x="4153642" y="4133112"/>
                <a:pt x="4165884" y="4120870"/>
                <a:pt x="4180982" y="4120870"/>
              </a:cubicBezTo>
              <a:cubicBezTo>
                <a:pt x="4196080" y="4120870"/>
                <a:pt x="4208322" y="4133112"/>
                <a:pt x="4208322" y="4148210"/>
              </a:cubicBezTo>
              <a:cubicBezTo>
                <a:pt x="4208322" y="4163308"/>
                <a:pt x="4196080" y="4175550"/>
                <a:pt x="4180982" y="4175550"/>
              </a:cubicBezTo>
              <a:close/>
              <a:moveTo>
                <a:pt x="4247642" y="4175550"/>
              </a:moveTo>
              <a:cubicBezTo>
                <a:pt x="4232545" y="4175550"/>
                <a:pt x="4220302" y="4163308"/>
                <a:pt x="4220302" y="4148210"/>
              </a:cubicBezTo>
              <a:cubicBezTo>
                <a:pt x="4220302" y="4133112"/>
                <a:pt x="4232545" y="4120870"/>
                <a:pt x="4247642" y="4120870"/>
              </a:cubicBezTo>
              <a:cubicBezTo>
                <a:pt x="4262740" y="4120870"/>
                <a:pt x="4274982" y="4133112"/>
                <a:pt x="4274982" y="4148210"/>
              </a:cubicBezTo>
              <a:cubicBezTo>
                <a:pt x="4274982" y="4163308"/>
                <a:pt x="4262740" y="4175550"/>
                <a:pt x="4247642" y="4175550"/>
              </a:cubicBezTo>
              <a:close/>
              <a:moveTo>
                <a:pt x="4314303" y="4175550"/>
              </a:moveTo>
              <a:cubicBezTo>
                <a:pt x="4299206" y="4175550"/>
                <a:pt x="4286964" y="4163308"/>
                <a:pt x="4286964" y="4148210"/>
              </a:cubicBezTo>
              <a:cubicBezTo>
                <a:pt x="4286964" y="4133112"/>
                <a:pt x="4299206" y="4120870"/>
                <a:pt x="4314303" y="4120870"/>
              </a:cubicBezTo>
              <a:cubicBezTo>
                <a:pt x="4329401" y="4120870"/>
                <a:pt x="4341643" y="4133112"/>
                <a:pt x="4341643" y="4148210"/>
              </a:cubicBezTo>
              <a:cubicBezTo>
                <a:pt x="4341643" y="4163308"/>
                <a:pt x="4329401" y="4175550"/>
                <a:pt x="4314303" y="4175550"/>
              </a:cubicBezTo>
              <a:close/>
              <a:moveTo>
                <a:pt x="4380965" y="4175550"/>
              </a:moveTo>
              <a:cubicBezTo>
                <a:pt x="4365867" y="4175550"/>
                <a:pt x="4353625" y="4163308"/>
                <a:pt x="4353625" y="4148210"/>
              </a:cubicBezTo>
              <a:cubicBezTo>
                <a:pt x="4353625" y="4133112"/>
                <a:pt x="4365867" y="4120870"/>
                <a:pt x="4380965" y="4120870"/>
              </a:cubicBezTo>
              <a:cubicBezTo>
                <a:pt x="4396062" y="4120870"/>
                <a:pt x="4408304" y="4133112"/>
                <a:pt x="4408304" y="4148210"/>
              </a:cubicBezTo>
              <a:cubicBezTo>
                <a:pt x="4408304" y="4163308"/>
                <a:pt x="4396062" y="4175550"/>
                <a:pt x="4380965" y="4175550"/>
              </a:cubicBezTo>
              <a:close/>
              <a:moveTo>
                <a:pt x="5847504" y="4175550"/>
              </a:moveTo>
              <a:cubicBezTo>
                <a:pt x="5832407" y="4175550"/>
                <a:pt x="5820164" y="4163308"/>
                <a:pt x="5820164" y="4148210"/>
              </a:cubicBezTo>
              <a:cubicBezTo>
                <a:pt x="5820164" y="4133112"/>
                <a:pt x="5832407" y="4120870"/>
                <a:pt x="5847504" y="4120870"/>
              </a:cubicBezTo>
              <a:cubicBezTo>
                <a:pt x="5862602" y="4120870"/>
                <a:pt x="5874844" y="4133112"/>
                <a:pt x="5874844" y="4148210"/>
              </a:cubicBezTo>
              <a:cubicBezTo>
                <a:pt x="5874844" y="4163308"/>
                <a:pt x="5862602" y="4175550"/>
                <a:pt x="5847504" y="4175550"/>
              </a:cubicBezTo>
              <a:close/>
              <a:moveTo>
                <a:pt x="5914165" y="4175550"/>
              </a:moveTo>
              <a:cubicBezTo>
                <a:pt x="5899068" y="4175550"/>
                <a:pt x="5886826" y="4163308"/>
                <a:pt x="5886826" y="4148210"/>
              </a:cubicBezTo>
              <a:cubicBezTo>
                <a:pt x="5886826" y="4133112"/>
                <a:pt x="5899068" y="4120870"/>
                <a:pt x="5914165" y="4120870"/>
              </a:cubicBezTo>
              <a:cubicBezTo>
                <a:pt x="5929263" y="4120870"/>
                <a:pt x="5941505" y="4133112"/>
                <a:pt x="5941505" y="4148210"/>
              </a:cubicBezTo>
              <a:cubicBezTo>
                <a:pt x="5941505" y="4163308"/>
                <a:pt x="5929263" y="4175550"/>
                <a:pt x="5914165" y="4175550"/>
              </a:cubicBezTo>
              <a:close/>
              <a:moveTo>
                <a:pt x="6047487" y="4175550"/>
              </a:moveTo>
              <a:cubicBezTo>
                <a:pt x="6032389" y="4175550"/>
                <a:pt x="6020147" y="4163308"/>
                <a:pt x="6020147" y="4148210"/>
              </a:cubicBezTo>
              <a:cubicBezTo>
                <a:pt x="6020147" y="4133112"/>
                <a:pt x="6032389" y="4120870"/>
                <a:pt x="6047487" y="4120870"/>
              </a:cubicBezTo>
              <a:cubicBezTo>
                <a:pt x="6062585" y="4120870"/>
                <a:pt x="6074827" y="4133112"/>
                <a:pt x="6074827" y="4148210"/>
              </a:cubicBezTo>
              <a:cubicBezTo>
                <a:pt x="6074827" y="4163308"/>
                <a:pt x="6062585" y="4175550"/>
                <a:pt x="6047487" y="4175550"/>
              </a:cubicBezTo>
              <a:close/>
              <a:moveTo>
                <a:pt x="6114150" y="4175550"/>
              </a:moveTo>
              <a:cubicBezTo>
                <a:pt x="6099048" y="4175550"/>
                <a:pt x="6086805" y="4163308"/>
                <a:pt x="6086805" y="4148210"/>
              </a:cubicBezTo>
              <a:cubicBezTo>
                <a:pt x="6086805" y="4133112"/>
                <a:pt x="6099048" y="4120870"/>
                <a:pt x="6114150" y="4120870"/>
              </a:cubicBezTo>
              <a:cubicBezTo>
                <a:pt x="6129248" y="4120870"/>
                <a:pt x="6141485" y="4133112"/>
                <a:pt x="6141485" y="4148210"/>
              </a:cubicBezTo>
              <a:cubicBezTo>
                <a:pt x="6141485" y="4163308"/>
                <a:pt x="6129248" y="4175550"/>
                <a:pt x="6114150" y="4175550"/>
              </a:cubicBezTo>
              <a:close/>
              <a:moveTo>
                <a:pt x="6180812" y="4175550"/>
              </a:moveTo>
              <a:cubicBezTo>
                <a:pt x="6165714" y="4175550"/>
                <a:pt x="6153467" y="4163308"/>
                <a:pt x="6153467" y="4148210"/>
              </a:cubicBezTo>
              <a:cubicBezTo>
                <a:pt x="6153467" y="4133112"/>
                <a:pt x="6165714" y="4120870"/>
                <a:pt x="6180812" y="4120870"/>
              </a:cubicBezTo>
              <a:cubicBezTo>
                <a:pt x="6195909" y="4120870"/>
                <a:pt x="6208146" y="4133112"/>
                <a:pt x="6208146" y="4148210"/>
              </a:cubicBezTo>
              <a:cubicBezTo>
                <a:pt x="6208146" y="4163308"/>
                <a:pt x="6195909" y="4175550"/>
                <a:pt x="6180812" y="4175550"/>
              </a:cubicBezTo>
              <a:close/>
              <a:moveTo>
                <a:pt x="6247473" y="4175550"/>
              </a:moveTo>
              <a:cubicBezTo>
                <a:pt x="6232375" y="4175550"/>
                <a:pt x="6220128" y="4163308"/>
                <a:pt x="6220128" y="4148210"/>
              </a:cubicBezTo>
              <a:cubicBezTo>
                <a:pt x="6220128" y="4133112"/>
                <a:pt x="6232375" y="4120870"/>
                <a:pt x="6247473" y="4120870"/>
              </a:cubicBezTo>
              <a:cubicBezTo>
                <a:pt x="6262570" y="4120870"/>
                <a:pt x="6274807" y="4133112"/>
                <a:pt x="6274807" y="4148210"/>
              </a:cubicBezTo>
              <a:cubicBezTo>
                <a:pt x="6274807" y="4163308"/>
                <a:pt x="6262570" y="4175550"/>
                <a:pt x="6247473" y="4175550"/>
              </a:cubicBezTo>
              <a:close/>
              <a:moveTo>
                <a:pt x="6314133" y="4175550"/>
              </a:moveTo>
              <a:cubicBezTo>
                <a:pt x="6299035" y="4175550"/>
                <a:pt x="6286788" y="4163308"/>
                <a:pt x="6286788" y="4148210"/>
              </a:cubicBezTo>
              <a:cubicBezTo>
                <a:pt x="6286788" y="4133112"/>
                <a:pt x="6299035" y="4120870"/>
                <a:pt x="6314133" y="4120870"/>
              </a:cubicBezTo>
              <a:cubicBezTo>
                <a:pt x="6329231" y="4120870"/>
                <a:pt x="6341468" y="4133112"/>
                <a:pt x="6341468" y="4148210"/>
              </a:cubicBezTo>
              <a:cubicBezTo>
                <a:pt x="6341468" y="4163308"/>
                <a:pt x="6329231" y="4175550"/>
                <a:pt x="6314133" y="4175550"/>
              </a:cubicBezTo>
              <a:close/>
              <a:moveTo>
                <a:pt x="6380794" y="4175550"/>
              </a:moveTo>
              <a:cubicBezTo>
                <a:pt x="6365697" y="4175550"/>
                <a:pt x="6353449" y="4163308"/>
                <a:pt x="6353449" y="4148210"/>
              </a:cubicBezTo>
              <a:cubicBezTo>
                <a:pt x="6353449" y="4133112"/>
                <a:pt x="6365697" y="4120870"/>
                <a:pt x="6380794" y="4120870"/>
              </a:cubicBezTo>
              <a:cubicBezTo>
                <a:pt x="6395892" y="4120870"/>
                <a:pt x="6408129" y="4133112"/>
                <a:pt x="6408129" y="4148210"/>
              </a:cubicBezTo>
              <a:cubicBezTo>
                <a:pt x="6408129" y="4163308"/>
                <a:pt x="6395892" y="4175550"/>
                <a:pt x="6380794" y="4175550"/>
              </a:cubicBezTo>
              <a:close/>
              <a:moveTo>
                <a:pt x="6447456" y="4175550"/>
              </a:moveTo>
              <a:cubicBezTo>
                <a:pt x="6432358" y="4175550"/>
                <a:pt x="6420111" y="4163308"/>
                <a:pt x="6420111" y="4148210"/>
              </a:cubicBezTo>
              <a:cubicBezTo>
                <a:pt x="6420111" y="4133112"/>
                <a:pt x="6432358" y="4120870"/>
                <a:pt x="6447456" y="4120870"/>
              </a:cubicBezTo>
              <a:cubicBezTo>
                <a:pt x="6462553" y="4120870"/>
                <a:pt x="6474790" y="4133112"/>
                <a:pt x="6474790" y="4148210"/>
              </a:cubicBezTo>
              <a:cubicBezTo>
                <a:pt x="6474790" y="4163308"/>
                <a:pt x="6462553" y="4175550"/>
                <a:pt x="6447456" y="4175550"/>
              </a:cubicBezTo>
              <a:close/>
              <a:moveTo>
                <a:pt x="6514116" y="4175550"/>
              </a:moveTo>
              <a:cubicBezTo>
                <a:pt x="6499018" y="4175550"/>
                <a:pt x="6486771" y="4163308"/>
                <a:pt x="6486771" y="4148210"/>
              </a:cubicBezTo>
              <a:cubicBezTo>
                <a:pt x="6486771" y="4133112"/>
                <a:pt x="6499018" y="4120870"/>
                <a:pt x="6514116" y="4120870"/>
              </a:cubicBezTo>
              <a:cubicBezTo>
                <a:pt x="6529213" y="4120870"/>
                <a:pt x="6541450" y="4133112"/>
                <a:pt x="6541450" y="4148210"/>
              </a:cubicBezTo>
              <a:cubicBezTo>
                <a:pt x="6541450" y="4163308"/>
                <a:pt x="6529213" y="4175550"/>
                <a:pt x="6514116" y="4175550"/>
              </a:cubicBezTo>
              <a:close/>
              <a:moveTo>
                <a:pt x="6580777" y="4175550"/>
              </a:moveTo>
              <a:cubicBezTo>
                <a:pt x="6565679" y="4175550"/>
                <a:pt x="6553432" y="4163308"/>
                <a:pt x="6553432" y="4148210"/>
              </a:cubicBezTo>
              <a:cubicBezTo>
                <a:pt x="6553432" y="4133112"/>
                <a:pt x="6565679" y="4120870"/>
                <a:pt x="6580777" y="4120870"/>
              </a:cubicBezTo>
              <a:cubicBezTo>
                <a:pt x="6595875" y="4120870"/>
                <a:pt x="6608112" y="4133112"/>
                <a:pt x="6608112" y="4148210"/>
              </a:cubicBezTo>
              <a:cubicBezTo>
                <a:pt x="6608112" y="4163308"/>
                <a:pt x="6595875" y="4175550"/>
                <a:pt x="6580777" y="4175550"/>
              </a:cubicBezTo>
              <a:close/>
              <a:moveTo>
                <a:pt x="6647438" y="4175550"/>
              </a:moveTo>
              <a:cubicBezTo>
                <a:pt x="6632341" y="4175550"/>
                <a:pt x="6620093" y="4163308"/>
                <a:pt x="6620093" y="4148210"/>
              </a:cubicBezTo>
              <a:cubicBezTo>
                <a:pt x="6620093" y="4133112"/>
                <a:pt x="6632341" y="4120870"/>
                <a:pt x="6647438" y="4120870"/>
              </a:cubicBezTo>
              <a:cubicBezTo>
                <a:pt x="6662536" y="4120870"/>
                <a:pt x="6674773" y="4133112"/>
                <a:pt x="6674773" y="4148210"/>
              </a:cubicBezTo>
              <a:cubicBezTo>
                <a:pt x="6674773" y="4163308"/>
                <a:pt x="6662536" y="4175550"/>
                <a:pt x="6647438" y="4175550"/>
              </a:cubicBezTo>
              <a:close/>
              <a:moveTo>
                <a:pt x="6714100" y="4175550"/>
              </a:moveTo>
              <a:cubicBezTo>
                <a:pt x="6699002" y="4175550"/>
                <a:pt x="6686755" y="4163308"/>
                <a:pt x="6686755" y="4148210"/>
              </a:cubicBezTo>
              <a:cubicBezTo>
                <a:pt x="6686755" y="4133112"/>
                <a:pt x="6699002" y="4120870"/>
                <a:pt x="6714100" y="4120870"/>
              </a:cubicBezTo>
              <a:cubicBezTo>
                <a:pt x="6729197" y="4120870"/>
                <a:pt x="6741434" y="4133112"/>
                <a:pt x="6741434" y="4148210"/>
              </a:cubicBezTo>
              <a:cubicBezTo>
                <a:pt x="6741434" y="4163308"/>
                <a:pt x="6729197" y="4175550"/>
                <a:pt x="6714100" y="4175550"/>
              </a:cubicBezTo>
              <a:close/>
              <a:moveTo>
                <a:pt x="6780760" y="4175550"/>
              </a:moveTo>
              <a:cubicBezTo>
                <a:pt x="6765662" y="4175550"/>
                <a:pt x="6753415" y="4163308"/>
                <a:pt x="6753415" y="4148210"/>
              </a:cubicBezTo>
              <a:cubicBezTo>
                <a:pt x="6753415" y="4133112"/>
                <a:pt x="6765662" y="4120870"/>
                <a:pt x="6780760" y="4120870"/>
              </a:cubicBezTo>
              <a:cubicBezTo>
                <a:pt x="6795857" y="4120870"/>
                <a:pt x="6808094" y="4133112"/>
                <a:pt x="6808094" y="4148210"/>
              </a:cubicBezTo>
              <a:cubicBezTo>
                <a:pt x="6808094" y="4163308"/>
                <a:pt x="6795857" y="4175550"/>
                <a:pt x="6780760" y="4175550"/>
              </a:cubicBezTo>
              <a:close/>
              <a:moveTo>
                <a:pt x="6847421" y="4175550"/>
              </a:moveTo>
              <a:cubicBezTo>
                <a:pt x="6832323" y="4175550"/>
                <a:pt x="6820076" y="4163308"/>
                <a:pt x="6820076" y="4148210"/>
              </a:cubicBezTo>
              <a:cubicBezTo>
                <a:pt x="6820076" y="4133112"/>
                <a:pt x="6832323" y="4120870"/>
                <a:pt x="6847421" y="4120870"/>
              </a:cubicBezTo>
              <a:cubicBezTo>
                <a:pt x="6862519" y="4120870"/>
                <a:pt x="6874756" y="4133112"/>
                <a:pt x="6874756" y="4148210"/>
              </a:cubicBezTo>
              <a:cubicBezTo>
                <a:pt x="6874756" y="4163308"/>
                <a:pt x="6862519" y="4175550"/>
                <a:pt x="6847421" y="4175550"/>
              </a:cubicBezTo>
              <a:close/>
              <a:moveTo>
                <a:pt x="6914082" y="4175550"/>
              </a:moveTo>
              <a:cubicBezTo>
                <a:pt x="6898985" y="4175550"/>
                <a:pt x="6886737" y="4163308"/>
                <a:pt x="6886737" y="4148210"/>
              </a:cubicBezTo>
              <a:cubicBezTo>
                <a:pt x="6886737" y="4133112"/>
                <a:pt x="6898985" y="4120870"/>
                <a:pt x="6914082" y="4120870"/>
              </a:cubicBezTo>
              <a:cubicBezTo>
                <a:pt x="6929180" y="4120870"/>
                <a:pt x="6941417" y="4133112"/>
                <a:pt x="6941417" y="4148210"/>
              </a:cubicBezTo>
              <a:cubicBezTo>
                <a:pt x="6941417" y="4163308"/>
                <a:pt x="6929180" y="4175550"/>
                <a:pt x="6914082" y="4175550"/>
              </a:cubicBezTo>
              <a:close/>
              <a:moveTo>
                <a:pt x="6980743" y="4175550"/>
              </a:moveTo>
              <a:cubicBezTo>
                <a:pt x="6965645" y="4175550"/>
                <a:pt x="6953398" y="4163308"/>
                <a:pt x="6953398" y="4148210"/>
              </a:cubicBezTo>
              <a:cubicBezTo>
                <a:pt x="6953398" y="4133112"/>
                <a:pt x="6965645" y="4120870"/>
                <a:pt x="6980743" y="4120870"/>
              </a:cubicBezTo>
              <a:cubicBezTo>
                <a:pt x="6995840" y="4120870"/>
                <a:pt x="7008077" y="4133112"/>
                <a:pt x="7008077" y="4148210"/>
              </a:cubicBezTo>
              <a:cubicBezTo>
                <a:pt x="7008077" y="4163308"/>
                <a:pt x="6995840" y="4175550"/>
                <a:pt x="6980743" y="4175550"/>
              </a:cubicBezTo>
              <a:close/>
              <a:moveTo>
                <a:pt x="7047404" y="4175550"/>
              </a:moveTo>
              <a:cubicBezTo>
                <a:pt x="7032306" y="4175550"/>
                <a:pt x="7020059" y="4163308"/>
                <a:pt x="7020059" y="4148210"/>
              </a:cubicBezTo>
              <a:cubicBezTo>
                <a:pt x="7020059" y="4133112"/>
                <a:pt x="7032306" y="4120870"/>
                <a:pt x="7047404" y="4120870"/>
              </a:cubicBezTo>
              <a:cubicBezTo>
                <a:pt x="7062501" y="4120870"/>
                <a:pt x="7074738" y="4133112"/>
                <a:pt x="7074738" y="4148210"/>
              </a:cubicBezTo>
              <a:cubicBezTo>
                <a:pt x="7074738" y="4163308"/>
                <a:pt x="7062501" y="4175550"/>
                <a:pt x="7047404" y="4175550"/>
              </a:cubicBezTo>
              <a:close/>
              <a:moveTo>
                <a:pt x="7114065" y="4175550"/>
              </a:moveTo>
              <a:cubicBezTo>
                <a:pt x="7098967" y="4175550"/>
                <a:pt x="7086720" y="4163308"/>
                <a:pt x="7086720" y="4148210"/>
              </a:cubicBezTo>
              <a:cubicBezTo>
                <a:pt x="7086720" y="4133112"/>
                <a:pt x="7098967" y="4120870"/>
                <a:pt x="7114065" y="4120870"/>
              </a:cubicBezTo>
              <a:cubicBezTo>
                <a:pt x="7129163" y="4120870"/>
                <a:pt x="7141400" y="4133112"/>
                <a:pt x="7141400" y="4148210"/>
              </a:cubicBezTo>
              <a:cubicBezTo>
                <a:pt x="7141400" y="4163308"/>
                <a:pt x="7129163" y="4175550"/>
                <a:pt x="7114065" y="4175550"/>
              </a:cubicBezTo>
              <a:close/>
              <a:moveTo>
                <a:pt x="7180725" y="4175550"/>
              </a:moveTo>
              <a:cubicBezTo>
                <a:pt x="7165628" y="4175550"/>
                <a:pt x="7153380" y="4163308"/>
                <a:pt x="7153380" y="4148210"/>
              </a:cubicBezTo>
              <a:cubicBezTo>
                <a:pt x="7153380" y="4133112"/>
                <a:pt x="7165628" y="4120870"/>
                <a:pt x="7180725" y="4120870"/>
              </a:cubicBezTo>
              <a:cubicBezTo>
                <a:pt x="7195823" y="4120870"/>
                <a:pt x="7208060" y="4133112"/>
                <a:pt x="7208060" y="4148210"/>
              </a:cubicBezTo>
              <a:cubicBezTo>
                <a:pt x="7208060" y="4163308"/>
                <a:pt x="7195823" y="4175550"/>
                <a:pt x="7180725" y="4175550"/>
              </a:cubicBezTo>
              <a:close/>
              <a:moveTo>
                <a:pt x="7247387" y="4175550"/>
              </a:moveTo>
              <a:cubicBezTo>
                <a:pt x="7232289" y="4175550"/>
                <a:pt x="7220042" y="4163308"/>
                <a:pt x="7220042" y="4148210"/>
              </a:cubicBezTo>
              <a:cubicBezTo>
                <a:pt x="7220042" y="4133112"/>
                <a:pt x="7232289" y="4120870"/>
                <a:pt x="7247387" y="4120870"/>
              </a:cubicBezTo>
              <a:cubicBezTo>
                <a:pt x="7262484" y="4120870"/>
                <a:pt x="7274721" y="4133112"/>
                <a:pt x="7274721" y="4148210"/>
              </a:cubicBezTo>
              <a:cubicBezTo>
                <a:pt x="7274721" y="4163308"/>
                <a:pt x="7262484" y="4175550"/>
                <a:pt x="7247387" y="4175550"/>
              </a:cubicBezTo>
              <a:close/>
              <a:moveTo>
                <a:pt x="7314048" y="4175550"/>
              </a:moveTo>
              <a:cubicBezTo>
                <a:pt x="7298950" y="4175550"/>
                <a:pt x="7286703" y="4163308"/>
                <a:pt x="7286703" y="4148210"/>
              </a:cubicBezTo>
              <a:cubicBezTo>
                <a:pt x="7286703" y="4133112"/>
                <a:pt x="7298950" y="4120870"/>
                <a:pt x="7314048" y="4120870"/>
              </a:cubicBezTo>
              <a:cubicBezTo>
                <a:pt x="7329145" y="4120870"/>
                <a:pt x="7341382" y="4133112"/>
                <a:pt x="7341382" y="4148210"/>
              </a:cubicBezTo>
              <a:cubicBezTo>
                <a:pt x="7341382" y="4163308"/>
                <a:pt x="7329145" y="4175550"/>
                <a:pt x="7314048" y="4175550"/>
              </a:cubicBezTo>
              <a:close/>
              <a:moveTo>
                <a:pt x="7380708" y="4175550"/>
              </a:moveTo>
              <a:cubicBezTo>
                <a:pt x="7365610" y="4175550"/>
                <a:pt x="7353363" y="4163308"/>
                <a:pt x="7353363" y="4148210"/>
              </a:cubicBezTo>
              <a:cubicBezTo>
                <a:pt x="7353363" y="4133112"/>
                <a:pt x="7365610" y="4120870"/>
                <a:pt x="7380708" y="4120870"/>
              </a:cubicBezTo>
              <a:cubicBezTo>
                <a:pt x="7395806" y="4120870"/>
                <a:pt x="7408043" y="4133112"/>
                <a:pt x="7408043" y="4148210"/>
              </a:cubicBezTo>
              <a:cubicBezTo>
                <a:pt x="7408043" y="4163308"/>
                <a:pt x="7395806" y="4175550"/>
                <a:pt x="7380708" y="4175550"/>
              </a:cubicBezTo>
              <a:close/>
              <a:moveTo>
                <a:pt x="7447369" y="4175550"/>
              </a:moveTo>
              <a:cubicBezTo>
                <a:pt x="7432272" y="4175550"/>
                <a:pt x="7420024" y="4163308"/>
                <a:pt x="7420024" y="4148210"/>
              </a:cubicBezTo>
              <a:cubicBezTo>
                <a:pt x="7420024" y="4133112"/>
                <a:pt x="7432272" y="4120870"/>
                <a:pt x="7447369" y="4120870"/>
              </a:cubicBezTo>
              <a:cubicBezTo>
                <a:pt x="7462467" y="4120870"/>
                <a:pt x="7474704" y="4133112"/>
                <a:pt x="7474704" y="4148210"/>
              </a:cubicBezTo>
              <a:cubicBezTo>
                <a:pt x="7474704" y="4163308"/>
                <a:pt x="7462467" y="4175550"/>
                <a:pt x="7447369" y="4175550"/>
              </a:cubicBezTo>
              <a:close/>
              <a:moveTo>
                <a:pt x="7514031" y="4175550"/>
              </a:moveTo>
              <a:cubicBezTo>
                <a:pt x="7498933" y="4175550"/>
                <a:pt x="7486686" y="4163308"/>
                <a:pt x="7486686" y="4148210"/>
              </a:cubicBezTo>
              <a:cubicBezTo>
                <a:pt x="7486686" y="4133112"/>
                <a:pt x="7498933" y="4120870"/>
                <a:pt x="7514031" y="4120870"/>
              </a:cubicBezTo>
              <a:cubicBezTo>
                <a:pt x="7529128" y="4120870"/>
                <a:pt x="7541365" y="4133112"/>
                <a:pt x="7541365" y="4148210"/>
              </a:cubicBezTo>
              <a:cubicBezTo>
                <a:pt x="7541365" y="4163308"/>
                <a:pt x="7529128" y="4175550"/>
                <a:pt x="7514031" y="4175550"/>
              </a:cubicBezTo>
              <a:close/>
              <a:moveTo>
                <a:pt x="7580691" y="4175550"/>
              </a:moveTo>
              <a:cubicBezTo>
                <a:pt x="7565593" y="4175550"/>
                <a:pt x="7553346" y="4163308"/>
                <a:pt x="7553346" y="4148210"/>
              </a:cubicBezTo>
              <a:cubicBezTo>
                <a:pt x="7553346" y="4133112"/>
                <a:pt x="7565593" y="4120870"/>
                <a:pt x="7580691" y="4120870"/>
              </a:cubicBezTo>
              <a:cubicBezTo>
                <a:pt x="7595788" y="4120870"/>
                <a:pt x="7608025" y="4133112"/>
                <a:pt x="7608025" y="4148210"/>
              </a:cubicBezTo>
              <a:cubicBezTo>
                <a:pt x="7608025" y="4163308"/>
                <a:pt x="7595788" y="4175550"/>
                <a:pt x="7580691" y="4175550"/>
              </a:cubicBezTo>
              <a:close/>
              <a:moveTo>
                <a:pt x="7647352" y="4175550"/>
              </a:moveTo>
              <a:cubicBezTo>
                <a:pt x="7632254" y="4175550"/>
                <a:pt x="7620007" y="4163308"/>
                <a:pt x="7620007" y="4148210"/>
              </a:cubicBezTo>
              <a:cubicBezTo>
                <a:pt x="7620007" y="4133112"/>
                <a:pt x="7632254" y="4120870"/>
                <a:pt x="7647352" y="4120870"/>
              </a:cubicBezTo>
              <a:cubicBezTo>
                <a:pt x="7662450" y="4120870"/>
                <a:pt x="7674687" y="4133112"/>
                <a:pt x="7674687" y="4148210"/>
              </a:cubicBezTo>
              <a:cubicBezTo>
                <a:pt x="7674687" y="4163308"/>
                <a:pt x="7662450" y="4175550"/>
                <a:pt x="7647352" y="4175550"/>
              </a:cubicBezTo>
              <a:close/>
              <a:moveTo>
                <a:pt x="7714013" y="4175550"/>
              </a:moveTo>
              <a:cubicBezTo>
                <a:pt x="7698916" y="4175550"/>
                <a:pt x="7686668" y="4163308"/>
                <a:pt x="7686668" y="4148210"/>
              </a:cubicBezTo>
              <a:cubicBezTo>
                <a:pt x="7686668" y="4133112"/>
                <a:pt x="7698916" y="4120870"/>
                <a:pt x="7714013" y="4120870"/>
              </a:cubicBezTo>
              <a:cubicBezTo>
                <a:pt x="7729111" y="4120870"/>
                <a:pt x="7741348" y="4133112"/>
                <a:pt x="7741348" y="4148210"/>
              </a:cubicBezTo>
              <a:cubicBezTo>
                <a:pt x="7741348" y="4163308"/>
                <a:pt x="7729111" y="4175550"/>
                <a:pt x="7714013" y="4175550"/>
              </a:cubicBezTo>
              <a:close/>
              <a:moveTo>
                <a:pt x="7780674" y="4175550"/>
              </a:moveTo>
              <a:cubicBezTo>
                <a:pt x="7765576" y="4175550"/>
                <a:pt x="7753329" y="4163308"/>
                <a:pt x="7753329" y="4148210"/>
              </a:cubicBezTo>
              <a:cubicBezTo>
                <a:pt x="7753329" y="4133112"/>
                <a:pt x="7765576" y="4120870"/>
                <a:pt x="7780674" y="4120870"/>
              </a:cubicBezTo>
              <a:cubicBezTo>
                <a:pt x="7795771" y="4120870"/>
                <a:pt x="7808008" y="4133112"/>
                <a:pt x="7808008" y="4148210"/>
              </a:cubicBezTo>
              <a:cubicBezTo>
                <a:pt x="7808008" y="4163308"/>
                <a:pt x="7795771" y="4175550"/>
                <a:pt x="7780674" y="4175550"/>
              </a:cubicBezTo>
              <a:close/>
              <a:moveTo>
                <a:pt x="7847335" y="4175550"/>
              </a:moveTo>
              <a:cubicBezTo>
                <a:pt x="7832237" y="4175550"/>
                <a:pt x="7819990" y="4163308"/>
                <a:pt x="7819990" y="4148210"/>
              </a:cubicBezTo>
              <a:cubicBezTo>
                <a:pt x="7819990" y="4133112"/>
                <a:pt x="7832237" y="4120870"/>
                <a:pt x="7847335" y="4120870"/>
              </a:cubicBezTo>
              <a:cubicBezTo>
                <a:pt x="7862432" y="4120870"/>
                <a:pt x="7874669" y="4133112"/>
                <a:pt x="7874669" y="4148210"/>
              </a:cubicBezTo>
              <a:cubicBezTo>
                <a:pt x="7874669" y="4163308"/>
                <a:pt x="7862432" y="4175550"/>
                <a:pt x="7847335" y="4175550"/>
              </a:cubicBezTo>
              <a:close/>
              <a:moveTo>
                <a:pt x="7913996" y="4175550"/>
              </a:moveTo>
              <a:cubicBezTo>
                <a:pt x="7898898" y="4175550"/>
                <a:pt x="7886651" y="4163308"/>
                <a:pt x="7886651" y="4148210"/>
              </a:cubicBezTo>
              <a:cubicBezTo>
                <a:pt x="7886651" y="4133112"/>
                <a:pt x="7898898" y="4120870"/>
                <a:pt x="7913996" y="4120870"/>
              </a:cubicBezTo>
              <a:cubicBezTo>
                <a:pt x="7929094" y="4120870"/>
                <a:pt x="7941331" y="4133112"/>
                <a:pt x="7941331" y="4148210"/>
              </a:cubicBezTo>
              <a:cubicBezTo>
                <a:pt x="7941331" y="4163308"/>
                <a:pt x="7929094" y="4175550"/>
                <a:pt x="7913996" y="4175550"/>
              </a:cubicBezTo>
              <a:close/>
              <a:moveTo>
                <a:pt x="7980656" y="4175550"/>
              </a:moveTo>
              <a:cubicBezTo>
                <a:pt x="7965559" y="4175550"/>
                <a:pt x="7953311" y="4163308"/>
                <a:pt x="7953311" y="4148210"/>
              </a:cubicBezTo>
              <a:cubicBezTo>
                <a:pt x="7953311" y="4133112"/>
                <a:pt x="7965559" y="4120870"/>
                <a:pt x="7980656" y="4120870"/>
              </a:cubicBezTo>
              <a:cubicBezTo>
                <a:pt x="7995754" y="4120870"/>
                <a:pt x="8007991" y="4133112"/>
                <a:pt x="8007991" y="4148210"/>
              </a:cubicBezTo>
              <a:cubicBezTo>
                <a:pt x="8007991" y="4163308"/>
                <a:pt x="7995754" y="4175550"/>
                <a:pt x="7980656" y="4175550"/>
              </a:cubicBezTo>
              <a:close/>
              <a:moveTo>
                <a:pt x="8047318" y="4175550"/>
              </a:moveTo>
              <a:cubicBezTo>
                <a:pt x="8032220" y="4175550"/>
                <a:pt x="8019973" y="4163308"/>
                <a:pt x="8019973" y="4148210"/>
              </a:cubicBezTo>
              <a:cubicBezTo>
                <a:pt x="8019973" y="4133112"/>
                <a:pt x="8032220" y="4120870"/>
                <a:pt x="8047318" y="4120870"/>
              </a:cubicBezTo>
              <a:cubicBezTo>
                <a:pt x="8062415" y="4120870"/>
                <a:pt x="8074652" y="4133112"/>
                <a:pt x="8074652" y="4148210"/>
              </a:cubicBezTo>
              <a:cubicBezTo>
                <a:pt x="8074652" y="4163308"/>
                <a:pt x="8062415" y="4175550"/>
                <a:pt x="8047318" y="4175550"/>
              </a:cubicBezTo>
              <a:close/>
              <a:moveTo>
                <a:pt x="8113979" y="4175550"/>
              </a:moveTo>
              <a:cubicBezTo>
                <a:pt x="8098881" y="4175550"/>
                <a:pt x="8086634" y="4163308"/>
                <a:pt x="8086634" y="4148210"/>
              </a:cubicBezTo>
              <a:cubicBezTo>
                <a:pt x="8086634" y="4133112"/>
                <a:pt x="8098881" y="4120870"/>
                <a:pt x="8113979" y="4120870"/>
              </a:cubicBezTo>
              <a:cubicBezTo>
                <a:pt x="8129076" y="4120870"/>
                <a:pt x="8141313" y="4133112"/>
                <a:pt x="8141313" y="4148210"/>
              </a:cubicBezTo>
              <a:cubicBezTo>
                <a:pt x="8141313" y="4163308"/>
                <a:pt x="8129076" y="4175550"/>
                <a:pt x="8113979" y="4175550"/>
              </a:cubicBezTo>
              <a:close/>
              <a:moveTo>
                <a:pt x="8180639" y="4175550"/>
              </a:moveTo>
              <a:cubicBezTo>
                <a:pt x="8165541" y="4175550"/>
                <a:pt x="8153294" y="4163308"/>
                <a:pt x="8153294" y="4148210"/>
              </a:cubicBezTo>
              <a:cubicBezTo>
                <a:pt x="8153294" y="4133112"/>
                <a:pt x="8165541" y="4120870"/>
                <a:pt x="8180639" y="4120870"/>
              </a:cubicBezTo>
              <a:cubicBezTo>
                <a:pt x="8195737" y="4120870"/>
                <a:pt x="8207974" y="4133112"/>
                <a:pt x="8207974" y="4148210"/>
              </a:cubicBezTo>
              <a:cubicBezTo>
                <a:pt x="8207974" y="4163308"/>
                <a:pt x="8195737" y="4175550"/>
                <a:pt x="8180639" y="4175550"/>
              </a:cubicBezTo>
              <a:close/>
              <a:moveTo>
                <a:pt x="8247300" y="4175550"/>
              </a:moveTo>
              <a:cubicBezTo>
                <a:pt x="8232203" y="4175550"/>
                <a:pt x="8219955" y="4163308"/>
                <a:pt x="8219955" y="4148210"/>
              </a:cubicBezTo>
              <a:cubicBezTo>
                <a:pt x="8219955" y="4133112"/>
                <a:pt x="8232203" y="4120870"/>
                <a:pt x="8247300" y="4120870"/>
              </a:cubicBezTo>
              <a:cubicBezTo>
                <a:pt x="8262398" y="4120870"/>
                <a:pt x="8274635" y="4133112"/>
                <a:pt x="8274635" y="4148210"/>
              </a:cubicBezTo>
              <a:cubicBezTo>
                <a:pt x="8274635" y="4163308"/>
                <a:pt x="8262398" y="4175550"/>
                <a:pt x="8247300" y="4175550"/>
              </a:cubicBezTo>
              <a:close/>
              <a:moveTo>
                <a:pt x="8313962" y="4175550"/>
              </a:moveTo>
              <a:cubicBezTo>
                <a:pt x="8298864" y="4175550"/>
                <a:pt x="8286617" y="4163308"/>
                <a:pt x="8286617" y="4148210"/>
              </a:cubicBezTo>
              <a:cubicBezTo>
                <a:pt x="8286617" y="4133112"/>
                <a:pt x="8298864" y="4120870"/>
                <a:pt x="8313962" y="4120870"/>
              </a:cubicBezTo>
              <a:cubicBezTo>
                <a:pt x="8329059" y="4120870"/>
                <a:pt x="8341296" y="4133112"/>
                <a:pt x="8341296" y="4148210"/>
              </a:cubicBezTo>
              <a:cubicBezTo>
                <a:pt x="8341296" y="4163308"/>
                <a:pt x="8329059" y="4175550"/>
                <a:pt x="8313962" y="4175550"/>
              </a:cubicBezTo>
              <a:close/>
              <a:moveTo>
                <a:pt x="8380622" y="4175550"/>
              </a:moveTo>
              <a:cubicBezTo>
                <a:pt x="8365524" y="4175550"/>
                <a:pt x="8353277" y="4163308"/>
                <a:pt x="8353277" y="4148210"/>
              </a:cubicBezTo>
              <a:cubicBezTo>
                <a:pt x="8353277" y="4133112"/>
                <a:pt x="8365524" y="4120870"/>
                <a:pt x="8380622" y="4120870"/>
              </a:cubicBezTo>
              <a:cubicBezTo>
                <a:pt x="8395719" y="4120870"/>
                <a:pt x="8407956" y="4133112"/>
                <a:pt x="8407956" y="4148210"/>
              </a:cubicBezTo>
              <a:cubicBezTo>
                <a:pt x="8407956" y="4163308"/>
                <a:pt x="8395719" y="4175550"/>
                <a:pt x="8380622" y="4175550"/>
              </a:cubicBezTo>
              <a:close/>
              <a:moveTo>
                <a:pt x="8447283" y="4175550"/>
              </a:moveTo>
              <a:cubicBezTo>
                <a:pt x="8432185" y="4175550"/>
                <a:pt x="8419938" y="4163308"/>
                <a:pt x="8419938" y="4148210"/>
              </a:cubicBezTo>
              <a:cubicBezTo>
                <a:pt x="8419938" y="4133112"/>
                <a:pt x="8432185" y="4120870"/>
                <a:pt x="8447283" y="4120870"/>
              </a:cubicBezTo>
              <a:cubicBezTo>
                <a:pt x="8462381" y="4120870"/>
                <a:pt x="8474618" y="4133112"/>
                <a:pt x="8474618" y="4148210"/>
              </a:cubicBezTo>
              <a:cubicBezTo>
                <a:pt x="8474618" y="4163308"/>
                <a:pt x="8462381" y="4175550"/>
                <a:pt x="8447283" y="4175550"/>
              </a:cubicBezTo>
              <a:close/>
              <a:moveTo>
                <a:pt x="8513944" y="4175550"/>
              </a:moveTo>
              <a:cubicBezTo>
                <a:pt x="8498847" y="4175550"/>
                <a:pt x="8486599" y="4163308"/>
                <a:pt x="8486599" y="4148210"/>
              </a:cubicBezTo>
              <a:cubicBezTo>
                <a:pt x="8486599" y="4133112"/>
                <a:pt x="8498847" y="4120870"/>
                <a:pt x="8513944" y="4120870"/>
              </a:cubicBezTo>
              <a:cubicBezTo>
                <a:pt x="8529042" y="4120870"/>
                <a:pt x="8541279" y="4133112"/>
                <a:pt x="8541279" y="4148210"/>
              </a:cubicBezTo>
              <a:cubicBezTo>
                <a:pt x="8541279" y="4163308"/>
                <a:pt x="8529042" y="4175550"/>
                <a:pt x="8513944" y="4175550"/>
              </a:cubicBezTo>
              <a:close/>
              <a:moveTo>
                <a:pt x="8580605" y="4175550"/>
              </a:moveTo>
              <a:cubicBezTo>
                <a:pt x="8565507" y="4175550"/>
                <a:pt x="8553260" y="4163308"/>
                <a:pt x="8553260" y="4148210"/>
              </a:cubicBezTo>
              <a:cubicBezTo>
                <a:pt x="8553260" y="4133112"/>
                <a:pt x="8565507" y="4120870"/>
                <a:pt x="8580605" y="4120870"/>
              </a:cubicBezTo>
              <a:cubicBezTo>
                <a:pt x="8595702" y="4120870"/>
                <a:pt x="8607939" y="4133112"/>
                <a:pt x="8607939" y="4148210"/>
              </a:cubicBezTo>
              <a:cubicBezTo>
                <a:pt x="8607939" y="4163308"/>
                <a:pt x="8595702" y="4175550"/>
                <a:pt x="8580605" y="4175550"/>
              </a:cubicBezTo>
              <a:close/>
              <a:moveTo>
                <a:pt x="8647266" y="4175550"/>
              </a:moveTo>
              <a:cubicBezTo>
                <a:pt x="8632168" y="4175550"/>
                <a:pt x="8619921" y="4163308"/>
                <a:pt x="8619921" y="4148210"/>
              </a:cubicBezTo>
              <a:cubicBezTo>
                <a:pt x="8619921" y="4133112"/>
                <a:pt x="8632168" y="4120870"/>
                <a:pt x="8647266" y="4120870"/>
              </a:cubicBezTo>
              <a:cubicBezTo>
                <a:pt x="8662363" y="4120870"/>
                <a:pt x="8674600" y="4133112"/>
                <a:pt x="8674600" y="4148210"/>
              </a:cubicBezTo>
              <a:cubicBezTo>
                <a:pt x="8674600" y="4163308"/>
                <a:pt x="8662363" y="4175550"/>
                <a:pt x="8647266" y="4175550"/>
              </a:cubicBezTo>
              <a:close/>
              <a:moveTo>
                <a:pt x="8713927" y="4175550"/>
              </a:moveTo>
              <a:cubicBezTo>
                <a:pt x="8698829" y="4175550"/>
                <a:pt x="8686582" y="4163308"/>
                <a:pt x="8686582" y="4148210"/>
              </a:cubicBezTo>
              <a:cubicBezTo>
                <a:pt x="8686582" y="4133112"/>
                <a:pt x="8698829" y="4120870"/>
                <a:pt x="8713927" y="4120870"/>
              </a:cubicBezTo>
              <a:cubicBezTo>
                <a:pt x="8729025" y="4120870"/>
                <a:pt x="8741262" y="4133112"/>
                <a:pt x="8741262" y="4148210"/>
              </a:cubicBezTo>
              <a:cubicBezTo>
                <a:pt x="8741262" y="4163308"/>
                <a:pt x="8729025" y="4175550"/>
                <a:pt x="8713927" y="4175550"/>
              </a:cubicBezTo>
              <a:close/>
              <a:moveTo>
                <a:pt x="8780587" y="4175550"/>
              </a:moveTo>
              <a:cubicBezTo>
                <a:pt x="8765490" y="4175550"/>
                <a:pt x="8753242" y="4163308"/>
                <a:pt x="8753242" y="4148210"/>
              </a:cubicBezTo>
              <a:cubicBezTo>
                <a:pt x="8753242" y="4133112"/>
                <a:pt x="8765490" y="4120870"/>
                <a:pt x="8780587" y="4120870"/>
              </a:cubicBezTo>
              <a:cubicBezTo>
                <a:pt x="8795685" y="4120870"/>
                <a:pt x="8807922" y="4133112"/>
                <a:pt x="8807922" y="4148210"/>
              </a:cubicBezTo>
              <a:cubicBezTo>
                <a:pt x="8807922" y="4163308"/>
                <a:pt x="8795685" y="4175550"/>
                <a:pt x="8780587" y="4175550"/>
              </a:cubicBezTo>
              <a:close/>
              <a:moveTo>
                <a:pt x="8847249" y="4175550"/>
              </a:moveTo>
              <a:cubicBezTo>
                <a:pt x="8832151" y="4175550"/>
                <a:pt x="8819904" y="4163308"/>
                <a:pt x="8819904" y="4148210"/>
              </a:cubicBezTo>
              <a:cubicBezTo>
                <a:pt x="8819904" y="4133112"/>
                <a:pt x="8832151" y="4120870"/>
                <a:pt x="8847249" y="4120870"/>
              </a:cubicBezTo>
              <a:cubicBezTo>
                <a:pt x="8862346" y="4120870"/>
                <a:pt x="8874583" y="4133112"/>
                <a:pt x="8874583" y="4148210"/>
              </a:cubicBezTo>
              <a:cubicBezTo>
                <a:pt x="8874583" y="4163308"/>
                <a:pt x="8862346" y="4175550"/>
                <a:pt x="8847249" y="4175550"/>
              </a:cubicBezTo>
              <a:close/>
              <a:moveTo>
                <a:pt x="8913910" y="4175550"/>
              </a:moveTo>
              <a:cubicBezTo>
                <a:pt x="8898812" y="4175550"/>
                <a:pt x="8886565" y="4163308"/>
                <a:pt x="8886565" y="4148210"/>
              </a:cubicBezTo>
              <a:cubicBezTo>
                <a:pt x="8886565" y="4133112"/>
                <a:pt x="8898812" y="4120870"/>
                <a:pt x="8913910" y="4120870"/>
              </a:cubicBezTo>
              <a:cubicBezTo>
                <a:pt x="8929007" y="4120870"/>
                <a:pt x="8941244" y="4133112"/>
                <a:pt x="8941244" y="4148210"/>
              </a:cubicBezTo>
              <a:cubicBezTo>
                <a:pt x="8941244" y="4163308"/>
                <a:pt x="8929007" y="4175550"/>
                <a:pt x="8913910" y="4175550"/>
              </a:cubicBezTo>
              <a:close/>
              <a:moveTo>
                <a:pt x="8980570" y="4175550"/>
              </a:moveTo>
              <a:cubicBezTo>
                <a:pt x="8965472" y="4175550"/>
                <a:pt x="8953225" y="4163308"/>
                <a:pt x="8953225" y="4148210"/>
              </a:cubicBezTo>
              <a:cubicBezTo>
                <a:pt x="8953225" y="4133112"/>
                <a:pt x="8965472" y="4120870"/>
                <a:pt x="8980570" y="4120870"/>
              </a:cubicBezTo>
              <a:cubicBezTo>
                <a:pt x="8995668" y="4120870"/>
                <a:pt x="9007905" y="4133112"/>
                <a:pt x="9007905" y="4148210"/>
              </a:cubicBezTo>
              <a:cubicBezTo>
                <a:pt x="9007905" y="4163308"/>
                <a:pt x="8995668" y="4175550"/>
                <a:pt x="8980570" y="4175550"/>
              </a:cubicBezTo>
              <a:close/>
              <a:moveTo>
                <a:pt x="9047231" y="4175550"/>
              </a:moveTo>
              <a:cubicBezTo>
                <a:pt x="9032134" y="4175550"/>
                <a:pt x="9019886" y="4163308"/>
                <a:pt x="9019886" y="4148210"/>
              </a:cubicBezTo>
              <a:cubicBezTo>
                <a:pt x="9019886" y="4133112"/>
                <a:pt x="9032134" y="4120870"/>
                <a:pt x="9047231" y="4120870"/>
              </a:cubicBezTo>
              <a:cubicBezTo>
                <a:pt x="9062329" y="4120870"/>
                <a:pt x="9074566" y="4133112"/>
                <a:pt x="9074566" y="4148210"/>
              </a:cubicBezTo>
              <a:cubicBezTo>
                <a:pt x="9074566" y="4163308"/>
                <a:pt x="9062329" y="4175550"/>
                <a:pt x="9047231" y="4175550"/>
              </a:cubicBezTo>
              <a:close/>
              <a:moveTo>
                <a:pt x="9380536" y="4175550"/>
              </a:moveTo>
              <a:cubicBezTo>
                <a:pt x="9365438" y="4175550"/>
                <a:pt x="9353191" y="4163308"/>
                <a:pt x="9353191" y="4148210"/>
              </a:cubicBezTo>
              <a:cubicBezTo>
                <a:pt x="9353191" y="4133112"/>
                <a:pt x="9365438" y="4120870"/>
                <a:pt x="9380536" y="4120870"/>
              </a:cubicBezTo>
              <a:cubicBezTo>
                <a:pt x="9395633" y="4120870"/>
                <a:pt x="9407870" y="4133112"/>
                <a:pt x="9407870" y="4148210"/>
              </a:cubicBezTo>
              <a:cubicBezTo>
                <a:pt x="9407870" y="4163308"/>
                <a:pt x="9395633" y="4175550"/>
                <a:pt x="9380536" y="4175550"/>
              </a:cubicBezTo>
              <a:close/>
              <a:moveTo>
                <a:pt x="3047746" y="4108921"/>
              </a:moveTo>
              <a:cubicBezTo>
                <a:pt x="3032648" y="4108921"/>
                <a:pt x="3020406" y="4096679"/>
                <a:pt x="3020406" y="4081581"/>
              </a:cubicBezTo>
              <a:cubicBezTo>
                <a:pt x="3020406" y="4066484"/>
                <a:pt x="3032648" y="4054242"/>
                <a:pt x="3047746" y="4054242"/>
              </a:cubicBezTo>
              <a:cubicBezTo>
                <a:pt x="3062843" y="4054242"/>
                <a:pt x="3075085" y="4066484"/>
                <a:pt x="3075085" y="4081581"/>
              </a:cubicBezTo>
              <a:cubicBezTo>
                <a:pt x="3075085" y="4096679"/>
                <a:pt x="3062843" y="4108921"/>
                <a:pt x="3047746" y="4108921"/>
              </a:cubicBezTo>
              <a:close/>
              <a:moveTo>
                <a:pt x="3114407" y="4108921"/>
              </a:moveTo>
              <a:cubicBezTo>
                <a:pt x="3099309" y="4108921"/>
                <a:pt x="3087067" y="4096679"/>
                <a:pt x="3087067" y="4081581"/>
              </a:cubicBezTo>
              <a:cubicBezTo>
                <a:pt x="3087067" y="4066484"/>
                <a:pt x="3099309" y="4054242"/>
                <a:pt x="3114407" y="4054242"/>
              </a:cubicBezTo>
              <a:cubicBezTo>
                <a:pt x="3129505" y="4054242"/>
                <a:pt x="3141747" y="4066484"/>
                <a:pt x="3141747" y="4081581"/>
              </a:cubicBezTo>
              <a:cubicBezTo>
                <a:pt x="3141747" y="4096679"/>
                <a:pt x="3129505" y="4108921"/>
                <a:pt x="3114407" y="4108921"/>
              </a:cubicBezTo>
              <a:close/>
              <a:moveTo>
                <a:pt x="3181068" y="4108921"/>
              </a:moveTo>
              <a:cubicBezTo>
                <a:pt x="3165971" y="4108921"/>
                <a:pt x="3153728" y="4096679"/>
                <a:pt x="3153728" y="4081581"/>
              </a:cubicBezTo>
              <a:cubicBezTo>
                <a:pt x="3153728" y="4066484"/>
                <a:pt x="3165971" y="4054242"/>
                <a:pt x="3181068" y="4054242"/>
              </a:cubicBezTo>
              <a:cubicBezTo>
                <a:pt x="3196166" y="4054242"/>
                <a:pt x="3208408" y="4066484"/>
                <a:pt x="3208408" y="4081581"/>
              </a:cubicBezTo>
              <a:cubicBezTo>
                <a:pt x="3208408" y="4096679"/>
                <a:pt x="3196166" y="4108921"/>
                <a:pt x="3181068" y="4108921"/>
              </a:cubicBezTo>
              <a:close/>
              <a:moveTo>
                <a:pt x="3247728" y="4108921"/>
              </a:moveTo>
              <a:cubicBezTo>
                <a:pt x="3232631" y="4108921"/>
                <a:pt x="3220389" y="4096679"/>
                <a:pt x="3220389" y="4081581"/>
              </a:cubicBezTo>
              <a:cubicBezTo>
                <a:pt x="3220389" y="4066484"/>
                <a:pt x="3232631" y="4054242"/>
                <a:pt x="3247728" y="4054242"/>
              </a:cubicBezTo>
              <a:cubicBezTo>
                <a:pt x="3262826" y="4054242"/>
                <a:pt x="3275068" y="4066484"/>
                <a:pt x="3275068" y="4081581"/>
              </a:cubicBezTo>
              <a:cubicBezTo>
                <a:pt x="3275068" y="4096679"/>
                <a:pt x="3262826" y="4108921"/>
                <a:pt x="3247728" y="4108921"/>
              </a:cubicBezTo>
              <a:close/>
              <a:moveTo>
                <a:pt x="3314390" y="4108921"/>
              </a:moveTo>
              <a:cubicBezTo>
                <a:pt x="3299292" y="4108921"/>
                <a:pt x="3287050" y="4096679"/>
                <a:pt x="3287050" y="4081581"/>
              </a:cubicBezTo>
              <a:cubicBezTo>
                <a:pt x="3287050" y="4066484"/>
                <a:pt x="3299292" y="4054242"/>
                <a:pt x="3314390" y="4054242"/>
              </a:cubicBezTo>
              <a:cubicBezTo>
                <a:pt x="3329487" y="4054242"/>
                <a:pt x="3341729" y="4066484"/>
                <a:pt x="3341729" y="4081581"/>
              </a:cubicBezTo>
              <a:cubicBezTo>
                <a:pt x="3341729" y="4096679"/>
                <a:pt x="3329487" y="4108921"/>
                <a:pt x="3314390" y="4108921"/>
              </a:cubicBezTo>
              <a:close/>
              <a:moveTo>
                <a:pt x="3381051" y="4108921"/>
              </a:moveTo>
              <a:cubicBezTo>
                <a:pt x="3365953" y="4108921"/>
                <a:pt x="3353711" y="4096679"/>
                <a:pt x="3353711" y="4081581"/>
              </a:cubicBezTo>
              <a:cubicBezTo>
                <a:pt x="3353711" y="4066484"/>
                <a:pt x="3365953" y="4054242"/>
                <a:pt x="3381051" y="4054242"/>
              </a:cubicBezTo>
              <a:cubicBezTo>
                <a:pt x="3396149" y="4054242"/>
                <a:pt x="3408391" y="4066484"/>
                <a:pt x="3408391" y="4081581"/>
              </a:cubicBezTo>
              <a:cubicBezTo>
                <a:pt x="3408391" y="4096679"/>
                <a:pt x="3396149" y="4108921"/>
                <a:pt x="3381051" y="4108921"/>
              </a:cubicBezTo>
              <a:close/>
              <a:moveTo>
                <a:pt x="3447711" y="4108921"/>
              </a:moveTo>
              <a:cubicBezTo>
                <a:pt x="3432614" y="4108921"/>
                <a:pt x="3420371" y="4096679"/>
                <a:pt x="3420371" y="4081581"/>
              </a:cubicBezTo>
              <a:cubicBezTo>
                <a:pt x="3420371" y="4066484"/>
                <a:pt x="3432614" y="4054242"/>
                <a:pt x="3447711" y="4054242"/>
              </a:cubicBezTo>
              <a:cubicBezTo>
                <a:pt x="3462809" y="4054242"/>
                <a:pt x="3475051" y="4066484"/>
                <a:pt x="3475051" y="4081581"/>
              </a:cubicBezTo>
              <a:cubicBezTo>
                <a:pt x="3475051" y="4096679"/>
                <a:pt x="3462809" y="4108921"/>
                <a:pt x="3447711" y="4108921"/>
              </a:cubicBezTo>
              <a:close/>
              <a:moveTo>
                <a:pt x="3514372" y="4108921"/>
              </a:moveTo>
              <a:cubicBezTo>
                <a:pt x="3499275" y="4108921"/>
                <a:pt x="3487033" y="4096679"/>
                <a:pt x="3487033" y="4081581"/>
              </a:cubicBezTo>
              <a:cubicBezTo>
                <a:pt x="3487033" y="4066484"/>
                <a:pt x="3499275" y="4054242"/>
                <a:pt x="3514372" y="4054242"/>
              </a:cubicBezTo>
              <a:cubicBezTo>
                <a:pt x="3529470" y="4054242"/>
                <a:pt x="3541712" y="4066484"/>
                <a:pt x="3541712" y="4081581"/>
              </a:cubicBezTo>
              <a:cubicBezTo>
                <a:pt x="3541712" y="4096679"/>
                <a:pt x="3529470" y="4108921"/>
                <a:pt x="3514372" y="4108921"/>
              </a:cubicBezTo>
              <a:close/>
              <a:moveTo>
                <a:pt x="3581034" y="4108921"/>
              </a:moveTo>
              <a:cubicBezTo>
                <a:pt x="3565936" y="4108921"/>
                <a:pt x="3553694" y="4096679"/>
                <a:pt x="3553694" y="4081581"/>
              </a:cubicBezTo>
              <a:cubicBezTo>
                <a:pt x="3553694" y="4066484"/>
                <a:pt x="3565936" y="4054242"/>
                <a:pt x="3581034" y="4054242"/>
              </a:cubicBezTo>
              <a:cubicBezTo>
                <a:pt x="3596131" y="4054242"/>
                <a:pt x="3608373" y="4066484"/>
                <a:pt x="3608373" y="4081581"/>
              </a:cubicBezTo>
              <a:cubicBezTo>
                <a:pt x="3608373" y="4096679"/>
                <a:pt x="3596131" y="4108921"/>
                <a:pt x="3581034" y="4108921"/>
              </a:cubicBezTo>
              <a:close/>
              <a:moveTo>
                <a:pt x="3647694" y="4108921"/>
              </a:moveTo>
              <a:cubicBezTo>
                <a:pt x="3632596" y="4108921"/>
                <a:pt x="3620354" y="4096679"/>
                <a:pt x="3620354" y="4081581"/>
              </a:cubicBezTo>
              <a:cubicBezTo>
                <a:pt x="3620354" y="4066484"/>
                <a:pt x="3632596" y="4054242"/>
                <a:pt x="3647694" y="4054242"/>
              </a:cubicBezTo>
              <a:cubicBezTo>
                <a:pt x="3662792" y="4054242"/>
                <a:pt x="3675034" y="4066484"/>
                <a:pt x="3675034" y="4081581"/>
              </a:cubicBezTo>
              <a:cubicBezTo>
                <a:pt x="3675034" y="4096679"/>
                <a:pt x="3662792" y="4108921"/>
                <a:pt x="3647694" y="4108921"/>
              </a:cubicBezTo>
              <a:close/>
              <a:moveTo>
                <a:pt x="3714355" y="4108921"/>
              </a:moveTo>
              <a:cubicBezTo>
                <a:pt x="3699258" y="4108921"/>
                <a:pt x="3687015" y="4096679"/>
                <a:pt x="3687015" y="4081581"/>
              </a:cubicBezTo>
              <a:cubicBezTo>
                <a:pt x="3687015" y="4066484"/>
                <a:pt x="3699258" y="4054242"/>
                <a:pt x="3714355" y="4054242"/>
              </a:cubicBezTo>
              <a:cubicBezTo>
                <a:pt x="3729453" y="4054242"/>
                <a:pt x="3741695" y="4066484"/>
                <a:pt x="3741695" y="4081581"/>
              </a:cubicBezTo>
              <a:cubicBezTo>
                <a:pt x="3741695" y="4096679"/>
                <a:pt x="3729453" y="4108921"/>
                <a:pt x="3714355" y="4108921"/>
              </a:cubicBezTo>
              <a:close/>
              <a:moveTo>
                <a:pt x="3781016" y="4108921"/>
              </a:moveTo>
              <a:cubicBezTo>
                <a:pt x="3765919" y="4108921"/>
                <a:pt x="3753677" y="4096679"/>
                <a:pt x="3753677" y="4081581"/>
              </a:cubicBezTo>
              <a:cubicBezTo>
                <a:pt x="3753677" y="4066484"/>
                <a:pt x="3765919" y="4054242"/>
                <a:pt x="3781016" y="4054242"/>
              </a:cubicBezTo>
              <a:cubicBezTo>
                <a:pt x="3796114" y="4054242"/>
                <a:pt x="3808356" y="4066484"/>
                <a:pt x="3808356" y="4081581"/>
              </a:cubicBezTo>
              <a:cubicBezTo>
                <a:pt x="3808356" y="4096679"/>
                <a:pt x="3796114" y="4108921"/>
                <a:pt x="3781016" y="4108921"/>
              </a:cubicBezTo>
              <a:close/>
              <a:moveTo>
                <a:pt x="3980999" y="4108921"/>
              </a:moveTo>
              <a:cubicBezTo>
                <a:pt x="3965902" y="4108921"/>
                <a:pt x="3953659" y="4096679"/>
                <a:pt x="3953659" y="4081581"/>
              </a:cubicBezTo>
              <a:cubicBezTo>
                <a:pt x="3953659" y="4066484"/>
                <a:pt x="3965902" y="4054242"/>
                <a:pt x="3980999" y="4054242"/>
              </a:cubicBezTo>
              <a:cubicBezTo>
                <a:pt x="3996097" y="4054242"/>
                <a:pt x="4008339" y="4066484"/>
                <a:pt x="4008339" y="4081581"/>
              </a:cubicBezTo>
              <a:cubicBezTo>
                <a:pt x="4008339" y="4096679"/>
                <a:pt x="3996097" y="4108921"/>
                <a:pt x="3980999" y="4108921"/>
              </a:cubicBezTo>
              <a:close/>
              <a:moveTo>
                <a:pt x="4047659" y="4108921"/>
              </a:moveTo>
              <a:cubicBezTo>
                <a:pt x="4032562" y="4108921"/>
                <a:pt x="4020320" y="4096679"/>
                <a:pt x="4020320" y="4081581"/>
              </a:cubicBezTo>
              <a:cubicBezTo>
                <a:pt x="4020320" y="4066484"/>
                <a:pt x="4032562" y="4054242"/>
                <a:pt x="4047659" y="4054242"/>
              </a:cubicBezTo>
              <a:cubicBezTo>
                <a:pt x="4062757" y="4054242"/>
                <a:pt x="4074999" y="4066484"/>
                <a:pt x="4074999" y="4081581"/>
              </a:cubicBezTo>
              <a:cubicBezTo>
                <a:pt x="4074999" y="4096679"/>
                <a:pt x="4062757" y="4108921"/>
                <a:pt x="4047659" y="4108921"/>
              </a:cubicBezTo>
              <a:close/>
              <a:moveTo>
                <a:pt x="4114321" y="4108921"/>
              </a:moveTo>
              <a:cubicBezTo>
                <a:pt x="4099223" y="4108921"/>
                <a:pt x="4086981" y="4096679"/>
                <a:pt x="4086981" y="4081581"/>
              </a:cubicBezTo>
              <a:cubicBezTo>
                <a:pt x="4086981" y="4066484"/>
                <a:pt x="4099223" y="4054242"/>
                <a:pt x="4114321" y="4054242"/>
              </a:cubicBezTo>
              <a:cubicBezTo>
                <a:pt x="4129418" y="4054242"/>
                <a:pt x="4141660" y="4066484"/>
                <a:pt x="4141660" y="4081581"/>
              </a:cubicBezTo>
              <a:cubicBezTo>
                <a:pt x="4141660" y="4096679"/>
                <a:pt x="4129418" y="4108921"/>
                <a:pt x="4114321" y="4108921"/>
              </a:cubicBezTo>
              <a:close/>
              <a:moveTo>
                <a:pt x="4180982" y="4108921"/>
              </a:moveTo>
              <a:cubicBezTo>
                <a:pt x="4165884" y="4108921"/>
                <a:pt x="4153642" y="4096679"/>
                <a:pt x="4153642" y="4081581"/>
              </a:cubicBezTo>
              <a:cubicBezTo>
                <a:pt x="4153642" y="4066484"/>
                <a:pt x="4165884" y="4054242"/>
                <a:pt x="4180982" y="4054242"/>
              </a:cubicBezTo>
              <a:cubicBezTo>
                <a:pt x="4196080" y="4054242"/>
                <a:pt x="4208322" y="4066484"/>
                <a:pt x="4208322" y="4081581"/>
              </a:cubicBezTo>
              <a:cubicBezTo>
                <a:pt x="4208322" y="4096679"/>
                <a:pt x="4196080" y="4108921"/>
                <a:pt x="4180982" y="4108921"/>
              </a:cubicBezTo>
              <a:close/>
              <a:moveTo>
                <a:pt x="4247642" y="4108921"/>
              </a:moveTo>
              <a:cubicBezTo>
                <a:pt x="4232545" y="4108921"/>
                <a:pt x="4220302" y="4096679"/>
                <a:pt x="4220302" y="4081581"/>
              </a:cubicBezTo>
              <a:cubicBezTo>
                <a:pt x="4220302" y="4066484"/>
                <a:pt x="4232545" y="4054242"/>
                <a:pt x="4247642" y="4054242"/>
              </a:cubicBezTo>
              <a:cubicBezTo>
                <a:pt x="4262740" y="4054242"/>
                <a:pt x="4274982" y="4066484"/>
                <a:pt x="4274982" y="4081581"/>
              </a:cubicBezTo>
              <a:cubicBezTo>
                <a:pt x="4274982" y="4096679"/>
                <a:pt x="4262740" y="4108921"/>
                <a:pt x="4247642" y="4108921"/>
              </a:cubicBezTo>
              <a:close/>
              <a:moveTo>
                <a:pt x="4380965" y="4108921"/>
              </a:moveTo>
              <a:cubicBezTo>
                <a:pt x="4365867" y="4108921"/>
                <a:pt x="4353625" y="4096679"/>
                <a:pt x="4353625" y="4081581"/>
              </a:cubicBezTo>
              <a:cubicBezTo>
                <a:pt x="4353625" y="4066484"/>
                <a:pt x="4365867" y="4054242"/>
                <a:pt x="4380965" y="4054242"/>
              </a:cubicBezTo>
              <a:cubicBezTo>
                <a:pt x="4396062" y="4054242"/>
                <a:pt x="4408304" y="4066484"/>
                <a:pt x="4408304" y="4081581"/>
              </a:cubicBezTo>
              <a:cubicBezTo>
                <a:pt x="4408304" y="4096679"/>
                <a:pt x="4396062" y="4108921"/>
                <a:pt x="4380965" y="4108921"/>
              </a:cubicBezTo>
              <a:close/>
              <a:moveTo>
                <a:pt x="4580947" y="4108921"/>
              </a:moveTo>
              <a:cubicBezTo>
                <a:pt x="4565850" y="4108921"/>
                <a:pt x="4553608" y="4096679"/>
                <a:pt x="4553608" y="4081581"/>
              </a:cubicBezTo>
              <a:cubicBezTo>
                <a:pt x="4553608" y="4066484"/>
                <a:pt x="4565850" y="4054242"/>
                <a:pt x="4580947" y="4054242"/>
              </a:cubicBezTo>
              <a:cubicBezTo>
                <a:pt x="4596045" y="4054242"/>
                <a:pt x="4608287" y="4066484"/>
                <a:pt x="4608287" y="4081581"/>
              </a:cubicBezTo>
              <a:cubicBezTo>
                <a:pt x="4608287" y="4096679"/>
                <a:pt x="4596045" y="4108921"/>
                <a:pt x="4580947" y="4108921"/>
              </a:cubicBezTo>
              <a:close/>
              <a:moveTo>
                <a:pt x="4647608" y="4108921"/>
              </a:moveTo>
              <a:cubicBezTo>
                <a:pt x="4632510" y="4108921"/>
                <a:pt x="4620268" y="4096679"/>
                <a:pt x="4620268" y="4081581"/>
              </a:cubicBezTo>
              <a:cubicBezTo>
                <a:pt x="4620268" y="4066484"/>
                <a:pt x="4632510" y="4054242"/>
                <a:pt x="4647608" y="4054242"/>
              </a:cubicBezTo>
              <a:cubicBezTo>
                <a:pt x="4662705" y="4054242"/>
                <a:pt x="4674947" y="4066484"/>
                <a:pt x="4674947" y="4081581"/>
              </a:cubicBezTo>
              <a:cubicBezTo>
                <a:pt x="4674947" y="4096679"/>
                <a:pt x="4662705" y="4108921"/>
                <a:pt x="4647608" y="4108921"/>
              </a:cubicBezTo>
              <a:close/>
              <a:moveTo>
                <a:pt x="5980827" y="4108921"/>
              </a:moveTo>
              <a:cubicBezTo>
                <a:pt x="5965729" y="4108921"/>
                <a:pt x="5953487" y="4096679"/>
                <a:pt x="5953487" y="4081581"/>
              </a:cubicBezTo>
              <a:cubicBezTo>
                <a:pt x="5953487" y="4066484"/>
                <a:pt x="5965729" y="4054242"/>
                <a:pt x="5980827" y="4054242"/>
              </a:cubicBezTo>
              <a:cubicBezTo>
                <a:pt x="5995924" y="4054242"/>
                <a:pt x="6008166" y="4066484"/>
                <a:pt x="6008166" y="4081581"/>
              </a:cubicBezTo>
              <a:cubicBezTo>
                <a:pt x="6008166" y="4096679"/>
                <a:pt x="5995924" y="4108921"/>
                <a:pt x="5980827" y="4108921"/>
              </a:cubicBezTo>
              <a:close/>
              <a:moveTo>
                <a:pt x="6047487" y="4108921"/>
              </a:moveTo>
              <a:cubicBezTo>
                <a:pt x="6032389" y="4108921"/>
                <a:pt x="6020147" y="4096679"/>
                <a:pt x="6020147" y="4081581"/>
              </a:cubicBezTo>
              <a:cubicBezTo>
                <a:pt x="6020147" y="4066484"/>
                <a:pt x="6032389" y="4054242"/>
                <a:pt x="6047487" y="4054242"/>
              </a:cubicBezTo>
              <a:cubicBezTo>
                <a:pt x="6062585" y="4054242"/>
                <a:pt x="6074827" y="4066484"/>
                <a:pt x="6074827" y="4081581"/>
              </a:cubicBezTo>
              <a:cubicBezTo>
                <a:pt x="6074827" y="4096679"/>
                <a:pt x="6062585" y="4108921"/>
                <a:pt x="6047487" y="4108921"/>
              </a:cubicBezTo>
              <a:close/>
              <a:moveTo>
                <a:pt x="6114150" y="4108921"/>
              </a:moveTo>
              <a:cubicBezTo>
                <a:pt x="6099048" y="4108921"/>
                <a:pt x="6086805" y="4096679"/>
                <a:pt x="6086805" y="4081581"/>
              </a:cubicBezTo>
              <a:cubicBezTo>
                <a:pt x="6086805" y="4066484"/>
                <a:pt x="6099048" y="4054242"/>
                <a:pt x="6114150" y="4054242"/>
              </a:cubicBezTo>
              <a:cubicBezTo>
                <a:pt x="6129248" y="4054242"/>
                <a:pt x="6141485" y="4066484"/>
                <a:pt x="6141485" y="4081581"/>
              </a:cubicBezTo>
              <a:cubicBezTo>
                <a:pt x="6141485" y="4096679"/>
                <a:pt x="6129248" y="4108921"/>
                <a:pt x="6114150" y="4108921"/>
              </a:cubicBezTo>
              <a:close/>
              <a:moveTo>
                <a:pt x="6180812" y="4108921"/>
              </a:moveTo>
              <a:cubicBezTo>
                <a:pt x="6165714" y="4108921"/>
                <a:pt x="6153467" y="4096679"/>
                <a:pt x="6153467" y="4081581"/>
              </a:cubicBezTo>
              <a:cubicBezTo>
                <a:pt x="6153467" y="4066484"/>
                <a:pt x="6165714" y="4054242"/>
                <a:pt x="6180812" y="4054242"/>
              </a:cubicBezTo>
              <a:cubicBezTo>
                <a:pt x="6195909" y="4054242"/>
                <a:pt x="6208146" y="4066484"/>
                <a:pt x="6208146" y="4081581"/>
              </a:cubicBezTo>
              <a:cubicBezTo>
                <a:pt x="6208146" y="4096679"/>
                <a:pt x="6195909" y="4108921"/>
                <a:pt x="6180812" y="4108921"/>
              </a:cubicBezTo>
              <a:close/>
              <a:moveTo>
                <a:pt x="6247473" y="4108921"/>
              </a:moveTo>
              <a:cubicBezTo>
                <a:pt x="6232375" y="4108921"/>
                <a:pt x="6220128" y="4096679"/>
                <a:pt x="6220128" y="4081581"/>
              </a:cubicBezTo>
              <a:cubicBezTo>
                <a:pt x="6220128" y="4066484"/>
                <a:pt x="6232375" y="4054242"/>
                <a:pt x="6247473" y="4054242"/>
              </a:cubicBezTo>
              <a:cubicBezTo>
                <a:pt x="6262570" y="4054242"/>
                <a:pt x="6274807" y="4066484"/>
                <a:pt x="6274807" y="4081581"/>
              </a:cubicBezTo>
              <a:cubicBezTo>
                <a:pt x="6274807" y="4096679"/>
                <a:pt x="6262570" y="4108921"/>
                <a:pt x="6247473" y="4108921"/>
              </a:cubicBezTo>
              <a:close/>
              <a:moveTo>
                <a:pt x="6314133" y="4108921"/>
              </a:moveTo>
              <a:cubicBezTo>
                <a:pt x="6299035" y="4108921"/>
                <a:pt x="6286788" y="4096679"/>
                <a:pt x="6286788" y="4081581"/>
              </a:cubicBezTo>
              <a:cubicBezTo>
                <a:pt x="6286788" y="4066484"/>
                <a:pt x="6299035" y="4054242"/>
                <a:pt x="6314133" y="4054242"/>
              </a:cubicBezTo>
              <a:cubicBezTo>
                <a:pt x="6329231" y="4054242"/>
                <a:pt x="6341468" y="4066484"/>
                <a:pt x="6341468" y="4081581"/>
              </a:cubicBezTo>
              <a:cubicBezTo>
                <a:pt x="6341468" y="4096679"/>
                <a:pt x="6329231" y="4108921"/>
                <a:pt x="6314133" y="4108921"/>
              </a:cubicBezTo>
              <a:close/>
              <a:moveTo>
                <a:pt x="6380794" y="4108921"/>
              </a:moveTo>
              <a:cubicBezTo>
                <a:pt x="6365697" y="4108921"/>
                <a:pt x="6353449" y="4096679"/>
                <a:pt x="6353449" y="4081581"/>
              </a:cubicBezTo>
              <a:cubicBezTo>
                <a:pt x="6353449" y="4066484"/>
                <a:pt x="6365697" y="4054242"/>
                <a:pt x="6380794" y="4054242"/>
              </a:cubicBezTo>
              <a:cubicBezTo>
                <a:pt x="6395892" y="4054242"/>
                <a:pt x="6408129" y="4066484"/>
                <a:pt x="6408129" y="4081581"/>
              </a:cubicBezTo>
              <a:cubicBezTo>
                <a:pt x="6408129" y="4096679"/>
                <a:pt x="6395892" y="4108921"/>
                <a:pt x="6380794" y="4108921"/>
              </a:cubicBezTo>
              <a:close/>
              <a:moveTo>
                <a:pt x="6447456" y="4108921"/>
              </a:moveTo>
              <a:cubicBezTo>
                <a:pt x="6432358" y="4108921"/>
                <a:pt x="6420111" y="4096679"/>
                <a:pt x="6420111" y="4081581"/>
              </a:cubicBezTo>
              <a:cubicBezTo>
                <a:pt x="6420111" y="4066484"/>
                <a:pt x="6432358" y="4054242"/>
                <a:pt x="6447456" y="4054242"/>
              </a:cubicBezTo>
              <a:cubicBezTo>
                <a:pt x="6462553" y="4054242"/>
                <a:pt x="6474790" y="4066484"/>
                <a:pt x="6474790" y="4081581"/>
              </a:cubicBezTo>
              <a:cubicBezTo>
                <a:pt x="6474790" y="4096679"/>
                <a:pt x="6462553" y="4108921"/>
                <a:pt x="6447456" y="4108921"/>
              </a:cubicBezTo>
              <a:close/>
              <a:moveTo>
                <a:pt x="6514116" y="4108921"/>
              </a:moveTo>
              <a:cubicBezTo>
                <a:pt x="6499018" y="4108921"/>
                <a:pt x="6486771" y="4096679"/>
                <a:pt x="6486771" y="4081581"/>
              </a:cubicBezTo>
              <a:cubicBezTo>
                <a:pt x="6486771" y="4066484"/>
                <a:pt x="6499018" y="4054242"/>
                <a:pt x="6514116" y="4054242"/>
              </a:cubicBezTo>
              <a:cubicBezTo>
                <a:pt x="6529213" y="4054242"/>
                <a:pt x="6541450" y="4066484"/>
                <a:pt x="6541450" y="4081581"/>
              </a:cubicBezTo>
              <a:cubicBezTo>
                <a:pt x="6541450" y="4096679"/>
                <a:pt x="6529213" y="4108921"/>
                <a:pt x="6514116" y="4108921"/>
              </a:cubicBezTo>
              <a:close/>
              <a:moveTo>
                <a:pt x="6580777" y="4108921"/>
              </a:moveTo>
              <a:cubicBezTo>
                <a:pt x="6565679" y="4108921"/>
                <a:pt x="6553432" y="4096679"/>
                <a:pt x="6553432" y="4081581"/>
              </a:cubicBezTo>
              <a:cubicBezTo>
                <a:pt x="6553432" y="4066484"/>
                <a:pt x="6565679" y="4054242"/>
                <a:pt x="6580777" y="4054242"/>
              </a:cubicBezTo>
              <a:cubicBezTo>
                <a:pt x="6595875" y="4054242"/>
                <a:pt x="6608112" y="4066484"/>
                <a:pt x="6608112" y="4081581"/>
              </a:cubicBezTo>
              <a:cubicBezTo>
                <a:pt x="6608112" y="4096679"/>
                <a:pt x="6595875" y="4108921"/>
                <a:pt x="6580777" y="4108921"/>
              </a:cubicBezTo>
              <a:close/>
              <a:moveTo>
                <a:pt x="6647438" y="4108921"/>
              </a:moveTo>
              <a:cubicBezTo>
                <a:pt x="6632341" y="4108921"/>
                <a:pt x="6620093" y="4096679"/>
                <a:pt x="6620093" y="4081581"/>
              </a:cubicBezTo>
              <a:cubicBezTo>
                <a:pt x="6620093" y="4066484"/>
                <a:pt x="6632341" y="4054242"/>
                <a:pt x="6647438" y="4054242"/>
              </a:cubicBezTo>
              <a:cubicBezTo>
                <a:pt x="6662536" y="4054242"/>
                <a:pt x="6674773" y="4066484"/>
                <a:pt x="6674773" y="4081581"/>
              </a:cubicBezTo>
              <a:cubicBezTo>
                <a:pt x="6674773" y="4096679"/>
                <a:pt x="6662536" y="4108921"/>
                <a:pt x="6647438" y="4108921"/>
              </a:cubicBezTo>
              <a:close/>
              <a:moveTo>
                <a:pt x="6714100" y="4108921"/>
              </a:moveTo>
              <a:cubicBezTo>
                <a:pt x="6699002" y="4108921"/>
                <a:pt x="6686755" y="4096679"/>
                <a:pt x="6686755" y="4081581"/>
              </a:cubicBezTo>
              <a:cubicBezTo>
                <a:pt x="6686755" y="4066484"/>
                <a:pt x="6699002" y="4054242"/>
                <a:pt x="6714100" y="4054242"/>
              </a:cubicBezTo>
              <a:cubicBezTo>
                <a:pt x="6729197" y="4054242"/>
                <a:pt x="6741434" y="4066484"/>
                <a:pt x="6741434" y="4081581"/>
              </a:cubicBezTo>
              <a:cubicBezTo>
                <a:pt x="6741434" y="4096679"/>
                <a:pt x="6729197" y="4108921"/>
                <a:pt x="6714100" y="4108921"/>
              </a:cubicBezTo>
              <a:close/>
              <a:moveTo>
                <a:pt x="6780760" y="4108921"/>
              </a:moveTo>
              <a:cubicBezTo>
                <a:pt x="6765662" y="4108921"/>
                <a:pt x="6753415" y="4096679"/>
                <a:pt x="6753415" y="4081581"/>
              </a:cubicBezTo>
              <a:cubicBezTo>
                <a:pt x="6753415" y="4066484"/>
                <a:pt x="6765662" y="4054242"/>
                <a:pt x="6780760" y="4054242"/>
              </a:cubicBezTo>
              <a:cubicBezTo>
                <a:pt x="6795857" y="4054242"/>
                <a:pt x="6808094" y="4066484"/>
                <a:pt x="6808094" y="4081581"/>
              </a:cubicBezTo>
              <a:cubicBezTo>
                <a:pt x="6808094" y="4096679"/>
                <a:pt x="6795857" y="4108921"/>
                <a:pt x="6780760" y="4108921"/>
              </a:cubicBezTo>
              <a:close/>
              <a:moveTo>
                <a:pt x="6847421" y="4108921"/>
              </a:moveTo>
              <a:cubicBezTo>
                <a:pt x="6832323" y="4108921"/>
                <a:pt x="6820076" y="4096679"/>
                <a:pt x="6820076" y="4081581"/>
              </a:cubicBezTo>
              <a:cubicBezTo>
                <a:pt x="6820076" y="4066484"/>
                <a:pt x="6832323" y="4054242"/>
                <a:pt x="6847421" y="4054242"/>
              </a:cubicBezTo>
              <a:cubicBezTo>
                <a:pt x="6862519" y="4054242"/>
                <a:pt x="6874756" y="4066484"/>
                <a:pt x="6874756" y="4081581"/>
              </a:cubicBezTo>
              <a:cubicBezTo>
                <a:pt x="6874756" y="4096679"/>
                <a:pt x="6862519" y="4108921"/>
                <a:pt x="6847421" y="4108921"/>
              </a:cubicBezTo>
              <a:close/>
              <a:moveTo>
                <a:pt x="6914082" y="4108921"/>
              </a:moveTo>
              <a:cubicBezTo>
                <a:pt x="6898985" y="4108921"/>
                <a:pt x="6886737" y="4096679"/>
                <a:pt x="6886737" y="4081581"/>
              </a:cubicBezTo>
              <a:cubicBezTo>
                <a:pt x="6886737" y="4066484"/>
                <a:pt x="6898985" y="4054242"/>
                <a:pt x="6914082" y="4054242"/>
              </a:cubicBezTo>
              <a:cubicBezTo>
                <a:pt x="6929180" y="4054242"/>
                <a:pt x="6941417" y="4066484"/>
                <a:pt x="6941417" y="4081581"/>
              </a:cubicBezTo>
              <a:cubicBezTo>
                <a:pt x="6941417" y="4096679"/>
                <a:pt x="6929180" y="4108921"/>
                <a:pt x="6914082" y="4108921"/>
              </a:cubicBezTo>
              <a:close/>
              <a:moveTo>
                <a:pt x="6980743" y="4108921"/>
              </a:moveTo>
              <a:cubicBezTo>
                <a:pt x="6965645" y="4108921"/>
                <a:pt x="6953398" y="4096679"/>
                <a:pt x="6953398" y="4081581"/>
              </a:cubicBezTo>
              <a:cubicBezTo>
                <a:pt x="6953398" y="4066484"/>
                <a:pt x="6965645" y="4054242"/>
                <a:pt x="6980743" y="4054242"/>
              </a:cubicBezTo>
              <a:cubicBezTo>
                <a:pt x="6995840" y="4054242"/>
                <a:pt x="7008077" y="4066484"/>
                <a:pt x="7008077" y="4081581"/>
              </a:cubicBezTo>
              <a:cubicBezTo>
                <a:pt x="7008077" y="4096679"/>
                <a:pt x="6995840" y="4108921"/>
                <a:pt x="6980743" y="4108921"/>
              </a:cubicBezTo>
              <a:close/>
              <a:moveTo>
                <a:pt x="7047404" y="4108921"/>
              </a:moveTo>
              <a:cubicBezTo>
                <a:pt x="7032306" y="4108921"/>
                <a:pt x="7020059" y="4096679"/>
                <a:pt x="7020059" y="4081581"/>
              </a:cubicBezTo>
              <a:cubicBezTo>
                <a:pt x="7020059" y="4066484"/>
                <a:pt x="7032306" y="4054242"/>
                <a:pt x="7047404" y="4054242"/>
              </a:cubicBezTo>
              <a:cubicBezTo>
                <a:pt x="7062501" y="4054242"/>
                <a:pt x="7074738" y="4066484"/>
                <a:pt x="7074738" y="4081581"/>
              </a:cubicBezTo>
              <a:cubicBezTo>
                <a:pt x="7074738" y="4096679"/>
                <a:pt x="7062501" y="4108921"/>
                <a:pt x="7047404" y="4108921"/>
              </a:cubicBezTo>
              <a:close/>
              <a:moveTo>
                <a:pt x="7114065" y="4108921"/>
              </a:moveTo>
              <a:cubicBezTo>
                <a:pt x="7098967" y="4108921"/>
                <a:pt x="7086720" y="4096679"/>
                <a:pt x="7086720" y="4081581"/>
              </a:cubicBezTo>
              <a:cubicBezTo>
                <a:pt x="7086720" y="4066484"/>
                <a:pt x="7098967" y="4054242"/>
                <a:pt x="7114065" y="4054242"/>
              </a:cubicBezTo>
              <a:cubicBezTo>
                <a:pt x="7129163" y="4054242"/>
                <a:pt x="7141400" y="4066484"/>
                <a:pt x="7141400" y="4081581"/>
              </a:cubicBezTo>
              <a:cubicBezTo>
                <a:pt x="7141400" y="4096679"/>
                <a:pt x="7129163" y="4108921"/>
                <a:pt x="7114065" y="4108921"/>
              </a:cubicBezTo>
              <a:close/>
              <a:moveTo>
                <a:pt x="7180725" y="4108921"/>
              </a:moveTo>
              <a:cubicBezTo>
                <a:pt x="7165628" y="4108921"/>
                <a:pt x="7153380" y="4096679"/>
                <a:pt x="7153380" y="4081581"/>
              </a:cubicBezTo>
              <a:cubicBezTo>
                <a:pt x="7153380" y="4066484"/>
                <a:pt x="7165628" y="4054242"/>
                <a:pt x="7180725" y="4054242"/>
              </a:cubicBezTo>
              <a:cubicBezTo>
                <a:pt x="7195823" y="4054242"/>
                <a:pt x="7208060" y="4066484"/>
                <a:pt x="7208060" y="4081581"/>
              </a:cubicBezTo>
              <a:cubicBezTo>
                <a:pt x="7208060" y="4096679"/>
                <a:pt x="7195823" y="4108921"/>
                <a:pt x="7180725" y="4108921"/>
              </a:cubicBezTo>
              <a:close/>
              <a:moveTo>
                <a:pt x="7247387" y="4108921"/>
              </a:moveTo>
              <a:cubicBezTo>
                <a:pt x="7232289" y="4108921"/>
                <a:pt x="7220042" y="4096679"/>
                <a:pt x="7220042" y="4081581"/>
              </a:cubicBezTo>
              <a:cubicBezTo>
                <a:pt x="7220042" y="4066484"/>
                <a:pt x="7232289" y="4054242"/>
                <a:pt x="7247387" y="4054242"/>
              </a:cubicBezTo>
              <a:cubicBezTo>
                <a:pt x="7262484" y="4054242"/>
                <a:pt x="7274721" y="4066484"/>
                <a:pt x="7274721" y="4081581"/>
              </a:cubicBezTo>
              <a:cubicBezTo>
                <a:pt x="7274721" y="4096679"/>
                <a:pt x="7262484" y="4108921"/>
                <a:pt x="7247387" y="4108921"/>
              </a:cubicBezTo>
              <a:close/>
              <a:moveTo>
                <a:pt x="7314048" y="4108921"/>
              </a:moveTo>
              <a:cubicBezTo>
                <a:pt x="7298950" y="4108921"/>
                <a:pt x="7286703" y="4096679"/>
                <a:pt x="7286703" y="4081581"/>
              </a:cubicBezTo>
              <a:cubicBezTo>
                <a:pt x="7286703" y="4066484"/>
                <a:pt x="7298950" y="4054242"/>
                <a:pt x="7314048" y="4054242"/>
              </a:cubicBezTo>
              <a:cubicBezTo>
                <a:pt x="7329145" y="4054242"/>
                <a:pt x="7341382" y="4066484"/>
                <a:pt x="7341382" y="4081581"/>
              </a:cubicBezTo>
              <a:cubicBezTo>
                <a:pt x="7341382" y="4096679"/>
                <a:pt x="7329145" y="4108921"/>
                <a:pt x="7314048" y="4108921"/>
              </a:cubicBezTo>
              <a:close/>
              <a:moveTo>
                <a:pt x="7380708" y="4108921"/>
              </a:moveTo>
              <a:cubicBezTo>
                <a:pt x="7365610" y="4108921"/>
                <a:pt x="7353363" y="4096679"/>
                <a:pt x="7353363" y="4081581"/>
              </a:cubicBezTo>
              <a:cubicBezTo>
                <a:pt x="7353363" y="4066484"/>
                <a:pt x="7365610" y="4054242"/>
                <a:pt x="7380708" y="4054242"/>
              </a:cubicBezTo>
              <a:cubicBezTo>
                <a:pt x="7395806" y="4054242"/>
                <a:pt x="7408043" y="4066484"/>
                <a:pt x="7408043" y="4081581"/>
              </a:cubicBezTo>
              <a:cubicBezTo>
                <a:pt x="7408043" y="4096679"/>
                <a:pt x="7395806" y="4108921"/>
                <a:pt x="7380708" y="4108921"/>
              </a:cubicBezTo>
              <a:close/>
              <a:moveTo>
                <a:pt x="7447369" y="4108921"/>
              </a:moveTo>
              <a:cubicBezTo>
                <a:pt x="7432272" y="4108921"/>
                <a:pt x="7420024" y="4096679"/>
                <a:pt x="7420024" y="4081581"/>
              </a:cubicBezTo>
              <a:cubicBezTo>
                <a:pt x="7420024" y="4066484"/>
                <a:pt x="7432272" y="4054242"/>
                <a:pt x="7447369" y="4054242"/>
              </a:cubicBezTo>
              <a:cubicBezTo>
                <a:pt x="7462467" y="4054242"/>
                <a:pt x="7474704" y="4066484"/>
                <a:pt x="7474704" y="4081581"/>
              </a:cubicBezTo>
              <a:cubicBezTo>
                <a:pt x="7474704" y="4096679"/>
                <a:pt x="7462467" y="4108921"/>
                <a:pt x="7447369" y="4108921"/>
              </a:cubicBezTo>
              <a:close/>
              <a:moveTo>
                <a:pt x="7514031" y="4108921"/>
              </a:moveTo>
              <a:cubicBezTo>
                <a:pt x="7498933" y="4108921"/>
                <a:pt x="7486686" y="4096679"/>
                <a:pt x="7486686" y="4081581"/>
              </a:cubicBezTo>
              <a:cubicBezTo>
                <a:pt x="7486686" y="4066484"/>
                <a:pt x="7498933" y="4054242"/>
                <a:pt x="7514031" y="4054242"/>
              </a:cubicBezTo>
              <a:cubicBezTo>
                <a:pt x="7529128" y="4054242"/>
                <a:pt x="7541365" y="4066484"/>
                <a:pt x="7541365" y="4081581"/>
              </a:cubicBezTo>
              <a:cubicBezTo>
                <a:pt x="7541365" y="4096679"/>
                <a:pt x="7529128" y="4108921"/>
                <a:pt x="7514031" y="4108921"/>
              </a:cubicBezTo>
              <a:close/>
              <a:moveTo>
                <a:pt x="7580691" y="4108921"/>
              </a:moveTo>
              <a:cubicBezTo>
                <a:pt x="7565593" y="4108921"/>
                <a:pt x="7553346" y="4096679"/>
                <a:pt x="7553346" y="4081581"/>
              </a:cubicBezTo>
              <a:cubicBezTo>
                <a:pt x="7553346" y="4066484"/>
                <a:pt x="7565593" y="4054242"/>
                <a:pt x="7580691" y="4054242"/>
              </a:cubicBezTo>
              <a:cubicBezTo>
                <a:pt x="7595788" y="4054242"/>
                <a:pt x="7608025" y="4066484"/>
                <a:pt x="7608025" y="4081581"/>
              </a:cubicBezTo>
              <a:cubicBezTo>
                <a:pt x="7608025" y="4096679"/>
                <a:pt x="7595788" y="4108921"/>
                <a:pt x="7580691" y="4108921"/>
              </a:cubicBezTo>
              <a:close/>
              <a:moveTo>
                <a:pt x="7647352" y="4108921"/>
              </a:moveTo>
              <a:cubicBezTo>
                <a:pt x="7632254" y="4108921"/>
                <a:pt x="7620007" y="4096679"/>
                <a:pt x="7620007" y="4081581"/>
              </a:cubicBezTo>
              <a:cubicBezTo>
                <a:pt x="7620007" y="4066484"/>
                <a:pt x="7632254" y="4054242"/>
                <a:pt x="7647352" y="4054242"/>
              </a:cubicBezTo>
              <a:cubicBezTo>
                <a:pt x="7662450" y="4054242"/>
                <a:pt x="7674687" y="4066484"/>
                <a:pt x="7674687" y="4081581"/>
              </a:cubicBezTo>
              <a:cubicBezTo>
                <a:pt x="7674687" y="4096679"/>
                <a:pt x="7662450" y="4108921"/>
                <a:pt x="7647352" y="4108921"/>
              </a:cubicBezTo>
              <a:close/>
              <a:moveTo>
                <a:pt x="7714013" y="4108921"/>
              </a:moveTo>
              <a:cubicBezTo>
                <a:pt x="7698916" y="4108921"/>
                <a:pt x="7686668" y="4096679"/>
                <a:pt x="7686668" y="4081581"/>
              </a:cubicBezTo>
              <a:cubicBezTo>
                <a:pt x="7686668" y="4066484"/>
                <a:pt x="7698916" y="4054242"/>
                <a:pt x="7714013" y="4054242"/>
              </a:cubicBezTo>
              <a:cubicBezTo>
                <a:pt x="7729111" y="4054242"/>
                <a:pt x="7741348" y="4066484"/>
                <a:pt x="7741348" y="4081581"/>
              </a:cubicBezTo>
              <a:cubicBezTo>
                <a:pt x="7741348" y="4096679"/>
                <a:pt x="7729111" y="4108921"/>
                <a:pt x="7714013" y="4108921"/>
              </a:cubicBezTo>
              <a:close/>
              <a:moveTo>
                <a:pt x="7780674" y="4108921"/>
              </a:moveTo>
              <a:cubicBezTo>
                <a:pt x="7765576" y="4108921"/>
                <a:pt x="7753329" y="4096679"/>
                <a:pt x="7753329" y="4081581"/>
              </a:cubicBezTo>
              <a:cubicBezTo>
                <a:pt x="7753329" y="4066484"/>
                <a:pt x="7765576" y="4054242"/>
                <a:pt x="7780674" y="4054242"/>
              </a:cubicBezTo>
              <a:cubicBezTo>
                <a:pt x="7795771" y="4054242"/>
                <a:pt x="7808008" y="4066484"/>
                <a:pt x="7808008" y="4081581"/>
              </a:cubicBezTo>
              <a:cubicBezTo>
                <a:pt x="7808008" y="4096679"/>
                <a:pt x="7795771" y="4108921"/>
                <a:pt x="7780674" y="4108921"/>
              </a:cubicBezTo>
              <a:close/>
              <a:moveTo>
                <a:pt x="7847335" y="4108921"/>
              </a:moveTo>
              <a:cubicBezTo>
                <a:pt x="7832237" y="4108921"/>
                <a:pt x="7819990" y="4096679"/>
                <a:pt x="7819990" y="4081581"/>
              </a:cubicBezTo>
              <a:cubicBezTo>
                <a:pt x="7819990" y="4066484"/>
                <a:pt x="7832237" y="4054242"/>
                <a:pt x="7847335" y="4054242"/>
              </a:cubicBezTo>
              <a:cubicBezTo>
                <a:pt x="7862432" y="4054242"/>
                <a:pt x="7874669" y="4066484"/>
                <a:pt x="7874669" y="4081581"/>
              </a:cubicBezTo>
              <a:cubicBezTo>
                <a:pt x="7874669" y="4096679"/>
                <a:pt x="7862432" y="4108921"/>
                <a:pt x="7847335" y="4108921"/>
              </a:cubicBezTo>
              <a:close/>
              <a:moveTo>
                <a:pt x="7913996" y="4108921"/>
              </a:moveTo>
              <a:cubicBezTo>
                <a:pt x="7898898" y="4108921"/>
                <a:pt x="7886651" y="4096679"/>
                <a:pt x="7886651" y="4081581"/>
              </a:cubicBezTo>
              <a:cubicBezTo>
                <a:pt x="7886651" y="4066484"/>
                <a:pt x="7898898" y="4054242"/>
                <a:pt x="7913996" y="4054242"/>
              </a:cubicBezTo>
              <a:cubicBezTo>
                <a:pt x="7929094" y="4054242"/>
                <a:pt x="7941331" y="4066484"/>
                <a:pt x="7941331" y="4081581"/>
              </a:cubicBezTo>
              <a:cubicBezTo>
                <a:pt x="7941331" y="4096679"/>
                <a:pt x="7929094" y="4108921"/>
                <a:pt x="7913996" y="4108921"/>
              </a:cubicBezTo>
              <a:close/>
              <a:moveTo>
                <a:pt x="7980656" y="4108921"/>
              </a:moveTo>
              <a:cubicBezTo>
                <a:pt x="7965559" y="4108921"/>
                <a:pt x="7953311" y="4096679"/>
                <a:pt x="7953311" y="4081581"/>
              </a:cubicBezTo>
              <a:cubicBezTo>
                <a:pt x="7953311" y="4066484"/>
                <a:pt x="7965559" y="4054242"/>
                <a:pt x="7980656" y="4054242"/>
              </a:cubicBezTo>
              <a:cubicBezTo>
                <a:pt x="7995754" y="4054242"/>
                <a:pt x="8007991" y="4066484"/>
                <a:pt x="8007991" y="4081581"/>
              </a:cubicBezTo>
              <a:cubicBezTo>
                <a:pt x="8007991" y="4096679"/>
                <a:pt x="7995754" y="4108921"/>
                <a:pt x="7980656" y="4108921"/>
              </a:cubicBezTo>
              <a:close/>
              <a:moveTo>
                <a:pt x="8047318" y="4108921"/>
              </a:moveTo>
              <a:cubicBezTo>
                <a:pt x="8032220" y="4108921"/>
                <a:pt x="8019973" y="4096679"/>
                <a:pt x="8019973" y="4081581"/>
              </a:cubicBezTo>
              <a:cubicBezTo>
                <a:pt x="8019973" y="4066484"/>
                <a:pt x="8032220" y="4054242"/>
                <a:pt x="8047318" y="4054242"/>
              </a:cubicBezTo>
              <a:cubicBezTo>
                <a:pt x="8062415" y="4054242"/>
                <a:pt x="8074652" y="4066484"/>
                <a:pt x="8074652" y="4081581"/>
              </a:cubicBezTo>
              <a:cubicBezTo>
                <a:pt x="8074652" y="4096679"/>
                <a:pt x="8062415" y="4108921"/>
                <a:pt x="8047318" y="4108921"/>
              </a:cubicBezTo>
              <a:close/>
              <a:moveTo>
                <a:pt x="8113979" y="4108921"/>
              </a:moveTo>
              <a:cubicBezTo>
                <a:pt x="8098881" y="4108921"/>
                <a:pt x="8086634" y="4096679"/>
                <a:pt x="8086634" y="4081581"/>
              </a:cubicBezTo>
              <a:cubicBezTo>
                <a:pt x="8086634" y="4066484"/>
                <a:pt x="8098881" y="4054242"/>
                <a:pt x="8113979" y="4054242"/>
              </a:cubicBezTo>
              <a:cubicBezTo>
                <a:pt x="8129076" y="4054242"/>
                <a:pt x="8141313" y="4066484"/>
                <a:pt x="8141313" y="4081581"/>
              </a:cubicBezTo>
              <a:cubicBezTo>
                <a:pt x="8141313" y="4096679"/>
                <a:pt x="8129076" y="4108921"/>
                <a:pt x="8113979" y="4108921"/>
              </a:cubicBezTo>
              <a:close/>
              <a:moveTo>
                <a:pt x="8180639" y="4108921"/>
              </a:moveTo>
              <a:cubicBezTo>
                <a:pt x="8165541" y="4108921"/>
                <a:pt x="8153294" y="4096679"/>
                <a:pt x="8153294" y="4081581"/>
              </a:cubicBezTo>
              <a:cubicBezTo>
                <a:pt x="8153294" y="4066484"/>
                <a:pt x="8165541" y="4054242"/>
                <a:pt x="8180639" y="4054242"/>
              </a:cubicBezTo>
              <a:cubicBezTo>
                <a:pt x="8195737" y="4054242"/>
                <a:pt x="8207974" y="4066484"/>
                <a:pt x="8207974" y="4081581"/>
              </a:cubicBezTo>
              <a:cubicBezTo>
                <a:pt x="8207974" y="4096679"/>
                <a:pt x="8195737" y="4108921"/>
                <a:pt x="8180639" y="4108921"/>
              </a:cubicBezTo>
              <a:close/>
              <a:moveTo>
                <a:pt x="8247300" y="4108921"/>
              </a:moveTo>
              <a:cubicBezTo>
                <a:pt x="8232203" y="4108921"/>
                <a:pt x="8219955" y="4096679"/>
                <a:pt x="8219955" y="4081581"/>
              </a:cubicBezTo>
              <a:cubicBezTo>
                <a:pt x="8219955" y="4066484"/>
                <a:pt x="8232203" y="4054242"/>
                <a:pt x="8247300" y="4054242"/>
              </a:cubicBezTo>
              <a:cubicBezTo>
                <a:pt x="8262398" y="4054242"/>
                <a:pt x="8274635" y="4066484"/>
                <a:pt x="8274635" y="4081581"/>
              </a:cubicBezTo>
              <a:cubicBezTo>
                <a:pt x="8274635" y="4096679"/>
                <a:pt x="8262398" y="4108921"/>
                <a:pt x="8247300" y="4108921"/>
              </a:cubicBezTo>
              <a:close/>
              <a:moveTo>
                <a:pt x="8313962" y="4108921"/>
              </a:moveTo>
              <a:cubicBezTo>
                <a:pt x="8298864" y="4108921"/>
                <a:pt x="8286617" y="4096679"/>
                <a:pt x="8286617" y="4081581"/>
              </a:cubicBezTo>
              <a:cubicBezTo>
                <a:pt x="8286617" y="4066484"/>
                <a:pt x="8298864" y="4054242"/>
                <a:pt x="8313962" y="4054242"/>
              </a:cubicBezTo>
              <a:cubicBezTo>
                <a:pt x="8329059" y="4054242"/>
                <a:pt x="8341296" y="4066484"/>
                <a:pt x="8341296" y="4081581"/>
              </a:cubicBezTo>
              <a:cubicBezTo>
                <a:pt x="8341296" y="4096679"/>
                <a:pt x="8329059" y="4108921"/>
                <a:pt x="8313962" y="4108921"/>
              </a:cubicBezTo>
              <a:close/>
              <a:moveTo>
                <a:pt x="8380622" y="4108921"/>
              </a:moveTo>
              <a:cubicBezTo>
                <a:pt x="8365524" y="4108921"/>
                <a:pt x="8353277" y="4096679"/>
                <a:pt x="8353277" y="4081581"/>
              </a:cubicBezTo>
              <a:cubicBezTo>
                <a:pt x="8353277" y="4066484"/>
                <a:pt x="8365524" y="4054242"/>
                <a:pt x="8380622" y="4054242"/>
              </a:cubicBezTo>
              <a:cubicBezTo>
                <a:pt x="8395719" y="4054242"/>
                <a:pt x="8407956" y="4066484"/>
                <a:pt x="8407956" y="4081581"/>
              </a:cubicBezTo>
              <a:cubicBezTo>
                <a:pt x="8407956" y="4096679"/>
                <a:pt x="8395719" y="4108921"/>
                <a:pt x="8380622" y="4108921"/>
              </a:cubicBezTo>
              <a:close/>
              <a:moveTo>
                <a:pt x="8447283" y="4108921"/>
              </a:moveTo>
              <a:cubicBezTo>
                <a:pt x="8432185" y="4108921"/>
                <a:pt x="8419938" y="4096679"/>
                <a:pt x="8419938" y="4081581"/>
              </a:cubicBezTo>
              <a:cubicBezTo>
                <a:pt x="8419938" y="4066484"/>
                <a:pt x="8432185" y="4054242"/>
                <a:pt x="8447283" y="4054242"/>
              </a:cubicBezTo>
              <a:cubicBezTo>
                <a:pt x="8462381" y="4054242"/>
                <a:pt x="8474618" y="4066484"/>
                <a:pt x="8474618" y="4081581"/>
              </a:cubicBezTo>
              <a:cubicBezTo>
                <a:pt x="8474618" y="4096679"/>
                <a:pt x="8462381" y="4108921"/>
                <a:pt x="8447283" y="4108921"/>
              </a:cubicBezTo>
              <a:close/>
              <a:moveTo>
                <a:pt x="8513944" y="4108921"/>
              </a:moveTo>
              <a:cubicBezTo>
                <a:pt x="8498847" y="4108921"/>
                <a:pt x="8486599" y="4096679"/>
                <a:pt x="8486599" y="4081581"/>
              </a:cubicBezTo>
              <a:cubicBezTo>
                <a:pt x="8486599" y="4066484"/>
                <a:pt x="8498847" y="4054242"/>
                <a:pt x="8513944" y="4054242"/>
              </a:cubicBezTo>
              <a:cubicBezTo>
                <a:pt x="8529042" y="4054242"/>
                <a:pt x="8541279" y="4066484"/>
                <a:pt x="8541279" y="4081581"/>
              </a:cubicBezTo>
              <a:cubicBezTo>
                <a:pt x="8541279" y="4096679"/>
                <a:pt x="8529042" y="4108921"/>
                <a:pt x="8513944" y="4108921"/>
              </a:cubicBezTo>
              <a:close/>
              <a:moveTo>
                <a:pt x="8580605" y="4108921"/>
              </a:moveTo>
              <a:cubicBezTo>
                <a:pt x="8565507" y="4108921"/>
                <a:pt x="8553260" y="4096679"/>
                <a:pt x="8553260" y="4081581"/>
              </a:cubicBezTo>
              <a:cubicBezTo>
                <a:pt x="8553260" y="4066484"/>
                <a:pt x="8565507" y="4054242"/>
                <a:pt x="8580605" y="4054242"/>
              </a:cubicBezTo>
              <a:cubicBezTo>
                <a:pt x="8595702" y="4054242"/>
                <a:pt x="8607939" y="4066484"/>
                <a:pt x="8607939" y="4081581"/>
              </a:cubicBezTo>
              <a:cubicBezTo>
                <a:pt x="8607939" y="4096679"/>
                <a:pt x="8595702" y="4108921"/>
                <a:pt x="8580605" y="4108921"/>
              </a:cubicBezTo>
              <a:close/>
              <a:moveTo>
                <a:pt x="8647266" y="4108921"/>
              </a:moveTo>
              <a:cubicBezTo>
                <a:pt x="8632168" y="4108921"/>
                <a:pt x="8619921" y="4096679"/>
                <a:pt x="8619921" y="4081581"/>
              </a:cubicBezTo>
              <a:cubicBezTo>
                <a:pt x="8619921" y="4066484"/>
                <a:pt x="8632168" y="4054242"/>
                <a:pt x="8647266" y="4054242"/>
              </a:cubicBezTo>
              <a:cubicBezTo>
                <a:pt x="8662363" y="4054242"/>
                <a:pt x="8674600" y="4066484"/>
                <a:pt x="8674600" y="4081581"/>
              </a:cubicBezTo>
              <a:cubicBezTo>
                <a:pt x="8674600" y="4096679"/>
                <a:pt x="8662363" y="4108921"/>
                <a:pt x="8647266" y="4108921"/>
              </a:cubicBezTo>
              <a:close/>
              <a:moveTo>
                <a:pt x="8713927" y="4108921"/>
              </a:moveTo>
              <a:cubicBezTo>
                <a:pt x="8698829" y="4108921"/>
                <a:pt x="8686582" y="4096679"/>
                <a:pt x="8686582" y="4081581"/>
              </a:cubicBezTo>
              <a:cubicBezTo>
                <a:pt x="8686582" y="4066484"/>
                <a:pt x="8698829" y="4054242"/>
                <a:pt x="8713927" y="4054242"/>
              </a:cubicBezTo>
              <a:cubicBezTo>
                <a:pt x="8729025" y="4054242"/>
                <a:pt x="8741262" y="4066484"/>
                <a:pt x="8741262" y="4081581"/>
              </a:cubicBezTo>
              <a:cubicBezTo>
                <a:pt x="8741262" y="4096679"/>
                <a:pt x="8729025" y="4108921"/>
                <a:pt x="8713927" y="4108921"/>
              </a:cubicBezTo>
              <a:close/>
              <a:moveTo>
                <a:pt x="8780587" y="4108921"/>
              </a:moveTo>
              <a:cubicBezTo>
                <a:pt x="8765490" y="4108921"/>
                <a:pt x="8753242" y="4096679"/>
                <a:pt x="8753242" y="4081581"/>
              </a:cubicBezTo>
              <a:cubicBezTo>
                <a:pt x="8753242" y="4066484"/>
                <a:pt x="8765490" y="4054242"/>
                <a:pt x="8780587" y="4054242"/>
              </a:cubicBezTo>
              <a:cubicBezTo>
                <a:pt x="8795685" y="4054242"/>
                <a:pt x="8807922" y="4066484"/>
                <a:pt x="8807922" y="4081581"/>
              </a:cubicBezTo>
              <a:cubicBezTo>
                <a:pt x="8807922" y="4096679"/>
                <a:pt x="8795685" y="4108921"/>
                <a:pt x="8780587" y="4108921"/>
              </a:cubicBezTo>
              <a:close/>
              <a:moveTo>
                <a:pt x="8847249" y="4108921"/>
              </a:moveTo>
              <a:cubicBezTo>
                <a:pt x="8832151" y="4108921"/>
                <a:pt x="8819904" y="4096679"/>
                <a:pt x="8819904" y="4081581"/>
              </a:cubicBezTo>
              <a:cubicBezTo>
                <a:pt x="8819904" y="4066484"/>
                <a:pt x="8832151" y="4054242"/>
                <a:pt x="8847249" y="4054242"/>
              </a:cubicBezTo>
              <a:cubicBezTo>
                <a:pt x="8862346" y="4054242"/>
                <a:pt x="8874583" y="4066484"/>
                <a:pt x="8874583" y="4081581"/>
              </a:cubicBezTo>
              <a:cubicBezTo>
                <a:pt x="8874583" y="4096679"/>
                <a:pt x="8862346" y="4108921"/>
                <a:pt x="8847249" y="4108921"/>
              </a:cubicBezTo>
              <a:close/>
              <a:moveTo>
                <a:pt x="8913910" y="4108921"/>
              </a:moveTo>
              <a:cubicBezTo>
                <a:pt x="8898812" y="4108921"/>
                <a:pt x="8886565" y="4096679"/>
                <a:pt x="8886565" y="4081581"/>
              </a:cubicBezTo>
              <a:cubicBezTo>
                <a:pt x="8886565" y="4066484"/>
                <a:pt x="8898812" y="4054242"/>
                <a:pt x="8913910" y="4054242"/>
              </a:cubicBezTo>
              <a:cubicBezTo>
                <a:pt x="8929007" y="4054242"/>
                <a:pt x="8941244" y="4066484"/>
                <a:pt x="8941244" y="4081581"/>
              </a:cubicBezTo>
              <a:cubicBezTo>
                <a:pt x="8941244" y="4096679"/>
                <a:pt x="8929007" y="4108921"/>
                <a:pt x="8913910" y="4108921"/>
              </a:cubicBezTo>
              <a:close/>
              <a:moveTo>
                <a:pt x="8980570" y="4108921"/>
              </a:moveTo>
              <a:cubicBezTo>
                <a:pt x="8965472" y="4108921"/>
                <a:pt x="8953225" y="4096679"/>
                <a:pt x="8953225" y="4081581"/>
              </a:cubicBezTo>
              <a:cubicBezTo>
                <a:pt x="8953225" y="4066484"/>
                <a:pt x="8965472" y="4054242"/>
                <a:pt x="8980570" y="4054242"/>
              </a:cubicBezTo>
              <a:cubicBezTo>
                <a:pt x="8995668" y="4054242"/>
                <a:pt x="9007905" y="4066484"/>
                <a:pt x="9007905" y="4081581"/>
              </a:cubicBezTo>
              <a:cubicBezTo>
                <a:pt x="9007905" y="4096679"/>
                <a:pt x="8995668" y="4108921"/>
                <a:pt x="8980570" y="4108921"/>
              </a:cubicBezTo>
              <a:close/>
              <a:moveTo>
                <a:pt x="9047231" y="4108921"/>
              </a:moveTo>
              <a:cubicBezTo>
                <a:pt x="9032134" y="4108921"/>
                <a:pt x="9019886" y="4096679"/>
                <a:pt x="9019886" y="4081581"/>
              </a:cubicBezTo>
              <a:cubicBezTo>
                <a:pt x="9019886" y="4066484"/>
                <a:pt x="9032134" y="4054242"/>
                <a:pt x="9047231" y="4054242"/>
              </a:cubicBezTo>
              <a:cubicBezTo>
                <a:pt x="9062329" y="4054242"/>
                <a:pt x="9074566" y="4066484"/>
                <a:pt x="9074566" y="4081581"/>
              </a:cubicBezTo>
              <a:cubicBezTo>
                <a:pt x="9074566" y="4096679"/>
                <a:pt x="9062329" y="4108921"/>
                <a:pt x="9047231" y="4108921"/>
              </a:cubicBezTo>
              <a:close/>
              <a:moveTo>
                <a:pt x="9247214" y="4108921"/>
              </a:moveTo>
              <a:cubicBezTo>
                <a:pt x="9232116" y="4108921"/>
                <a:pt x="9219869" y="4096679"/>
                <a:pt x="9219869" y="4081581"/>
              </a:cubicBezTo>
              <a:cubicBezTo>
                <a:pt x="9219869" y="4066484"/>
                <a:pt x="9232116" y="4054242"/>
                <a:pt x="9247214" y="4054242"/>
              </a:cubicBezTo>
              <a:cubicBezTo>
                <a:pt x="9262312" y="4054242"/>
                <a:pt x="9274549" y="4066484"/>
                <a:pt x="9274549" y="4081581"/>
              </a:cubicBezTo>
              <a:cubicBezTo>
                <a:pt x="9274549" y="4096679"/>
                <a:pt x="9262312" y="4108921"/>
                <a:pt x="9247214" y="4108921"/>
              </a:cubicBezTo>
              <a:close/>
              <a:moveTo>
                <a:pt x="9313875" y="4108921"/>
              </a:moveTo>
              <a:cubicBezTo>
                <a:pt x="9298778" y="4108921"/>
                <a:pt x="9286530" y="4096679"/>
                <a:pt x="9286530" y="4081581"/>
              </a:cubicBezTo>
              <a:cubicBezTo>
                <a:pt x="9286530" y="4066484"/>
                <a:pt x="9298778" y="4054242"/>
                <a:pt x="9313875" y="4054242"/>
              </a:cubicBezTo>
              <a:cubicBezTo>
                <a:pt x="9328973" y="4054242"/>
                <a:pt x="9341210" y="4066484"/>
                <a:pt x="9341210" y="4081581"/>
              </a:cubicBezTo>
              <a:cubicBezTo>
                <a:pt x="9341210" y="4096679"/>
                <a:pt x="9328973" y="4108921"/>
                <a:pt x="9313875" y="4108921"/>
              </a:cubicBezTo>
              <a:close/>
              <a:moveTo>
                <a:pt x="3047746" y="4042293"/>
              </a:moveTo>
              <a:cubicBezTo>
                <a:pt x="3032648" y="4042293"/>
                <a:pt x="3020406" y="4030051"/>
                <a:pt x="3020406" y="4014953"/>
              </a:cubicBezTo>
              <a:cubicBezTo>
                <a:pt x="3020406" y="3999856"/>
                <a:pt x="3032648" y="3987614"/>
                <a:pt x="3047746" y="3987614"/>
              </a:cubicBezTo>
              <a:cubicBezTo>
                <a:pt x="3062843" y="3987614"/>
                <a:pt x="3075085" y="3999856"/>
                <a:pt x="3075085" y="4014953"/>
              </a:cubicBezTo>
              <a:cubicBezTo>
                <a:pt x="3075085" y="4030051"/>
                <a:pt x="3062843" y="4042293"/>
                <a:pt x="3047746" y="4042293"/>
              </a:cubicBezTo>
              <a:close/>
              <a:moveTo>
                <a:pt x="3114407" y="4042293"/>
              </a:moveTo>
              <a:cubicBezTo>
                <a:pt x="3099309" y="4042293"/>
                <a:pt x="3087067" y="4030051"/>
                <a:pt x="3087067" y="4014953"/>
              </a:cubicBezTo>
              <a:cubicBezTo>
                <a:pt x="3087067" y="3999856"/>
                <a:pt x="3099309" y="3987614"/>
                <a:pt x="3114407" y="3987614"/>
              </a:cubicBezTo>
              <a:cubicBezTo>
                <a:pt x="3129505" y="3987614"/>
                <a:pt x="3141747" y="3999856"/>
                <a:pt x="3141747" y="4014953"/>
              </a:cubicBezTo>
              <a:cubicBezTo>
                <a:pt x="3141747" y="4030051"/>
                <a:pt x="3129505" y="4042293"/>
                <a:pt x="3114407" y="4042293"/>
              </a:cubicBezTo>
              <a:close/>
              <a:moveTo>
                <a:pt x="3181068" y="4042293"/>
              </a:moveTo>
              <a:cubicBezTo>
                <a:pt x="3165971" y="4042293"/>
                <a:pt x="3153728" y="4030051"/>
                <a:pt x="3153728" y="4014953"/>
              </a:cubicBezTo>
              <a:cubicBezTo>
                <a:pt x="3153728" y="3999856"/>
                <a:pt x="3165971" y="3987614"/>
                <a:pt x="3181068" y="3987614"/>
              </a:cubicBezTo>
              <a:cubicBezTo>
                <a:pt x="3196166" y="3987614"/>
                <a:pt x="3208408" y="3999856"/>
                <a:pt x="3208408" y="4014953"/>
              </a:cubicBezTo>
              <a:cubicBezTo>
                <a:pt x="3208408" y="4030051"/>
                <a:pt x="3196166" y="4042293"/>
                <a:pt x="3181068" y="4042293"/>
              </a:cubicBezTo>
              <a:close/>
              <a:moveTo>
                <a:pt x="3247728" y="4042293"/>
              </a:moveTo>
              <a:cubicBezTo>
                <a:pt x="3232631" y="4042293"/>
                <a:pt x="3220389" y="4030051"/>
                <a:pt x="3220389" y="4014953"/>
              </a:cubicBezTo>
              <a:cubicBezTo>
                <a:pt x="3220389" y="3999856"/>
                <a:pt x="3232631" y="3987614"/>
                <a:pt x="3247728" y="3987614"/>
              </a:cubicBezTo>
              <a:cubicBezTo>
                <a:pt x="3262826" y="3987614"/>
                <a:pt x="3275068" y="3999856"/>
                <a:pt x="3275068" y="4014953"/>
              </a:cubicBezTo>
              <a:cubicBezTo>
                <a:pt x="3275068" y="4030051"/>
                <a:pt x="3262826" y="4042293"/>
                <a:pt x="3247728" y="4042293"/>
              </a:cubicBezTo>
              <a:close/>
              <a:moveTo>
                <a:pt x="3314390" y="4042293"/>
              </a:moveTo>
              <a:cubicBezTo>
                <a:pt x="3299292" y="4042293"/>
                <a:pt x="3287050" y="4030051"/>
                <a:pt x="3287050" y="4014953"/>
              </a:cubicBezTo>
              <a:cubicBezTo>
                <a:pt x="3287050" y="3999856"/>
                <a:pt x="3299292" y="3987614"/>
                <a:pt x="3314390" y="3987614"/>
              </a:cubicBezTo>
              <a:cubicBezTo>
                <a:pt x="3329487" y="3987614"/>
                <a:pt x="3341729" y="3999856"/>
                <a:pt x="3341729" y="4014953"/>
              </a:cubicBezTo>
              <a:cubicBezTo>
                <a:pt x="3341729" y="4030051"/>
                <a:pt x="3329487" y="4042293"/>
                <a:pt x="3314390" y="4042293"/>
              </a:cubicBezTo>
              <a:close/>
              <a:moveTo>
                <a:pt x="3381051" y="4042293"/>
              </a:moveTo>
              <a:cubicBezTo>
                <a:pt x="3365953" y="4042293"/>
                <a:pt x="3353711" y="4030051"/>
                <a:pt x="3353711" y="4014953"/>
              </a:cubicBezTo>
              <a:cubicBezTo>
                <a:pt x="3353711" y="3999856"/>
                <a:pt x="3365953" y="3987614"/>
                <a:pt x="3381051" y="3987614"/>
              </a:cubicBezTo>
              <a:cubicBezTo>
                <a:pt x="3396149" y="3987614"/>
                <a:pt x="3408391" y="3999856"/>
                <a:pt x="3408391" y="4014953"/>
              </a:cubicBezTo>
              <a:cubicBezTo>
                <a:pt x="3408391" y="4030051"/>
                <a:pt x="3396149" y="4042293"/>
                <a:pt x="3381051" y="4042293"/>
              </a:cubicBezTo>
              <a:close/>
              <a:moveTo>
                <a:pt x="3447711" y="4042293"/>
              </a:moveTo>
              <a:cubicBezTo>
                <a:pt x="3432614" y="4042293"/>
                <a:pt x="3420371" y="4030051"/>
                <a:pt x="3420371" y="4014953"/>
              </a:cubicBezTo>
              <a:cubicBezTo>
                <a:pt x="3420371" y="3999856"/>
                <a:pt x="3432614" y="3987614"/>
                <a:pt x="3447711" y="3987614"/>
              </a:cubicBezTo>
              <a:cubicBezTo>
                <a:pt x="3462809" y="3987614"/>
                <a:pt x="3475051" y="3999856"/>
                <a:pt x="3475051" y="4014953"/>
              </a:cubicBezTo>
              <a:cubicBezTo>
                <a:pt x="3475051" y="4030051"/>
                <a:pt x="3462809" y="4042293"/>
                <a:pt x="3447711" y="4042293"/>
              </a:cubicBezTo>
              <a:close/>
              <a:moveTo>
                <a:pt x="3514372" y="4042293"/>
              </a:moveTo>
              <a:cubicBezTo>
                <a:pt x="3499275" y="4042293"/>
                <a:pt x="3487033" y="4030051"/>
                <a:pt x="3487033" y="4014953"/>
              </a:cubicBezTo>
              <a:cubicBezTo>
                <a:pt x="3487033" y="3999856"/>
                <a:pt x="3499275" y="3987614"/>
                <a:pt x="3514372" y="3987614"/>
              </a:cubicBezTo>
              <a:cubicBezTo>
                <a:pt x="3529470" y="3987614"/>
                <a:pt x="3541712" y="3999856"/>
                <a:pt x="3541712" y="4014953"/>
              </a:cubicBezTo>
              <a:cubicBezTo>
                <a:pt x="3541712" y="4030051"/>
                <a:pt x="3529470" y="4042293"/>
                <a:pt x="3514372" y="4042293"/>
              </a:cubicBezTo>
              <a:close/>
              <a:moveTo>
                <a:pt x="3581034" y="4042293"/>
              </a:moveTo>
              <a:cubicBezTo>
                <a:pt x="3565936" y="4042293"/>
                <a:pt x="3553694" y="4030051"/>
                <a:pt x="3553694" y="4014953"/>
              </a:cubicBezTo>
              <a:cubicBezTo>
                <a:pt x="3553694" y="3999856"/>
                <a:pt x="3565936" y="3987614"/>
                <a:pt x="3581034" y="3987614"/>
              </a:cubicBezTo>
              <a:cubicBezTo>
                <a:pt x="3596131" y="3987614"/>
                <a:pt x="3608373" y="3999856"/>
                <a:pt x="3608373" y="4014953"/>
              </a:cubicBezTo>
              <a:cubicBezTo>
                <a:pt x="3608373" y="4030051"/>
                <a:pt x="3596131" y="4042293"/>
                <a:pt x="3581034" y="4042293"/>
              </a:cubicBezTo>
              <a:close/>
              <a:moveTo>
                <a:pt x="3647694" y="4042293"/>
              </a:moveTo>
              <a:cubicBezTo>
                <a:pt x="3632596" y="4042293"/>
                <a:pt x="3620354" y="4030051"/>
                <a:pt x="3620354" y="4014953"/>
              </a:cubicBezTo>
              <a:cubicBezTo>
                <a:pt x="3620354" y="3999856"/>
                <a:pt x="3632596" y="3987614"/>
                <a:pt x="3647694" y="3987614"/>
              </a:cubicBezTo>
              <a:cubicBezTo>
                <a:pt x="3662792" y="3987614"/>
                <a:pt x="3675034" y="3999856"/>
                <a:pt x="3675034" y="4014953"/>
              </a:cubicBezTo>
              <a:cubicBezTo>
                <a:pt x="3675034" y="4030051"/>
                <a:pt x="3662792" y="4042293"/>
                <a:pt x="3647694" y="4042293"/>
              </a:cubicBezTo>
              <a:close/>
              <a:moveTo>
                <a:pt x="3714355" y="4042293"/>
              </a:moveTo>
              <a:cubicBezTo>
                <a:pt x="3699258" y="4042293"/>
                <a:pt x="3687015" y="4030051"/>
                <a:pt x="3687015" y="4014953"/>
              </a:cubicBezTo>
              <a:cubicBezTo>
                <a:pt x="3687015" y="3999856"/>
                <a:pt x="3699258" y="3987614"/>
                <a:pt x="3714355" y="3987614"/>
              </a:cubicBezTo>
              <a:cubicBezTo>
                <a:pt x="3729453" y="3987614"/>
                <a:pt x="3741695" y="3999856"/>
                <a:pt x="3741695" y="4014953"/>
              </a:cubicBezTo>
              <a:cubicBezTo>
                <a:pt x="3741695" y="4030051"/>
                <a:pt x="3729453" y="4042293"/>
                <a:pt x="3714355" y="4042293"/>
              </a:cubicBezTo>
              <a:close/>
              <a:moveTo>
                <a:pt x="3781016" y="4042293"/>
              </a:moveTo>
              <a:cubicBezTo>
                <a:pt x="3765919" y="4042293"/>
                <a:pt x="3753677" y="4030051"/>
                <a:pt x="3753677" y="4014953"/>
              </a:cubicBezTo>
              <a:cubicBezTo>
                <a:pt x="3753677" y="3999856"/>
                <a:pt x="3765919" y="3987614"/>
                <a:pt x="3781016" y="3987614"/>
              </a:cubicBezTo>
              <a:cubicBezTo>
                <a:pt x="3796114" y="3987614"/>
                <a:pt x="3808356" y="3999856"/>
                <a:pt x="3808356" y="4014953"/>
              </a:cubicBezTo>
              <a:cubicBezTo>
                <a:pt x="3808356" y="4030051"/>
                <a:pt x="3796114" y="4042293"/>
                <a:pt x="3781016" y="4042293"/>
              </a:cubicBezTo>
              <a:close/>
              <a:moveTo>
                <a:pt x="3847677" y="4042293"/>
              </a:moveTo>
              <a:cubicBezTo>
                <a:pt x="3832579" y="4042293"/>
                <a:pt x="3820337" y="4030051"/>
                <a:pt x="3820337" y="4014953"/>
              </a:cubicBezTo>
              <a:cubicBezTo>
                <a:pt x="3820337" y="3999856"/>
                <a:pt x="3832579" y="3987614"/>
                <a:pt x="3847677" y="3987614"/>
              </a:cubicBezTo>
              <a:cubicBezTo>
                <a:pt x="3862774" y="3987614"/>
                <a:pt x="3875016" y="3999856"/>
                <a:pt x="3875016" y="4014953"/>
              </a:cubicBezTo>
              <a:cubicBezTo>
                <a:pt x="3875016" y="4030051"/>
                <a:pt x="3862774" y="4042293"/>
                <a:pt x="3847677" y="4042293"/>
              </a:cubicBezTo>
              <a:close/>
              <a:moveTo>
                <a:pt x="3980999" y="4042293"/>
              </a:moveTo>
              <a:cubicBezTo>
                <a:pt x="3965902" y="4042293"/>
                <a:pt x="3953659" y="4030051"/>
                <a:pt x="3953659" y="4014953"/>
              </a:cubicBezTo>
              <a:cubicBezTo>
                <a:pt x="3953659" y="3999856"/>
                <a:pt x="3965902" y="3987614"/>
                <a:pt x="3980999" y="3987614"/>
              </a:cubicBezTo>
              <a:cubicBezTo>
                <a:pt x="3996097" y="3987614"/>
                <a:pt x="4008339" y="3999856"/>
                <a:pt x="4008339" y="4014953"/>
              </a:cubicBezTo>
              <a:cubicBezTo>
                <a:pt x="4008339" y="4030051"/>
                <a:pt x="3996097" y="4042293"/>
                <a:pt x="3980999" y="4042293"/>
              </a:cubicBezTo>
              <a:close/>
              <a:moveTo>
                <a:pt x="4114321" y="4042293"/>
              </a:moveTo>
              <a:cubicBezTo>
                <a:pt x="4099223" y="4042293"/>
                <a:pt x="4086981" y="4030051"/>
                <a:pt x="4086981" y="4014953"/>
              </a:cubicBezTo>
              <a:cubicBezTo>
                <a:pt x="4086981" y="3999856"/>
                <a:pt x="4099223" y="3987614"/>
                <a:pt x="4114321" y="3987614"/>
              </a:cubicBezTo>
              <a:cubicBezTo>
                <a:pt x="4129418" y="3987614"/>
                <a:pt x="4141660" y="3999856"/>
                <a:pt x="4141660" y="4014953"/>
              </a:cubicBezTo>
              <a:cubicBezTo>
                <a:pt x="4141660" y="4030051"/>
                <a:pt x="4129418" y="4042293"/>
                <a:pt x="4114321" y="4042293"/>
              </a:cubicBezTo>
              <a:close/>
              <a:moveTo>
                <a:pt x="4180982" y="4042293"/>
              </a:moveTo>
              <a:cubicBezTo>
                <a:pt x="4165884" y="4042293"/>
                <a:pt x="4153642" y="4030051"/>
                <a:pt x="4153642" y="4014953"/>
              </a:cubicBezTo>
              <a:cubicBezTo>
                <a:pt x="4153642" y="3999856"/>
                <a:pt x="4165884" y="3987614"/>
                <a:pt x="4180982" y="3987614"/>
              </a:cubicBezTo>
              <a:cubicBezTo>
                <a:pt x="4196080" y="3987614"/>
                <a:pt x="4208322" y="3999856"/>
                <a:pt x="4208322" y="4014953"/>
              </a:cubicBezTo>
              <a:cubicBezTo>
                <a:pt x="4208322" y="4030051"/>
                <a:pt x="4196080" y="4042293"/>
                <a:pt x="4180982" y="4042293"/>
              </a:cubicBezTo>
              <a:close/>
              <a:moveTo>
                <a:pt x="4247642" y="4042293"/>
              </a:moveTo>
              <a:cubicBezTo>
                <a:pt x="4232545" y="4042293"/>
                <a:pt x="4220302" y="4030051"/>
                <a:pt x="4220302" y="4014953"/>
              </a:cubicBezTo>
              <a:cubicBezTo>
                <a:pt x="4220302" y="3999856"/>
                <a:pt x="4232545" y="3987614"/>
                <a:pt x="4247642" y="3987614"/>
              </a:cubicBezTo>
              <a:cubicBezTo>
                <a:pt x="4262740" y="3987614"/>
                <a:pt x="4274982" y="3999856"/>
                <a:pt x="4274982" y="4014953"/>
              </a:cubicBezTo>
              <a:cubicBezTo>
                <a:pt x="4274982" y="4030051"/>
                <a:pt x="4262740" y="4042293"/>
                <a:pt x="4247642" y="4042293"/>
              </a:cubicBezTo>
              <a:close/>
              <a:moveTo>
                <a:pt x="4314303" y="4042293"/>
              </a:moveTo>
              <a:cubicBezTo>
                <a:pt x="4299206" y="4042293"/>
                <a:pt x="4286964" y="4030051"/>
                <a:pt x="4286964" y="4014953"/>
              </a:cubicBezTo>
              <a:cubicBezTo>
                <a:pt x="4286964" y="3999856"/>
                <a:pt x="4299206" y="3987614"/>
                <a:pt x="4314303" y="3987614"/>
              </a:cubicBezTo>
              <a:cubicBezTo>
                <a:pt x="4329401" y="3987614"/>
                <a:pt x="4341643" y="3999856"/>
                <a:pt x="4341643" y="4014953"/>
              </a:cubicBezTo>
              <a:cubicBezTo>
                <a:pt x="4341643" y="4030051"/>
                <a:pt x="4329401" y="4042293"/>
                <a:pt x="4314303" y="4042293"/>
              </a:cubicBezTo>
              <a:close/>
              <a:moveTo>
                <a:pt x="4380965" y="4042293"/>
              </a:moveTo>
              <a:cubicBezTo>
                <a:pt x="4365867" y="4042293"/>
                <a:pt x="4353625" y="4030051"/>
                <a:pt x="4353625" y="4014953"/>
              </a:cubicBezTo>
              <a:cubicBezTo>
                <a:pt x="4353625" y="3999856"/>
                <a:pt x="4365867" y="3987614"/>
                <a:pt x="4380965" y="3987614"/>
              </a:cubicBezTo>
              <a:cubicBezTo>
                <a:pt x="4396062" y="3987614"/>
                <a:pt x="4408304" y="3999856"/>
                <a:pt x="4408304" y="4014953"/>
              </a:cubicBezTo>
              <a:cubicBezTo>
                <a:pt x="4408304" y="4030051"/>
                <a:pt x="4396062" y="4042293"/>
                <a:pt x="4380965" y="4042293"/>
              </a:cubicBezTo>
              <a:close/>
              <a:moveTo>
                <a:pt x="4514286" y="4042293"/>
              </a:moveTo>
              <a:cubicBezTo>
                <a:pt x="4499189" y="4042293"/>
                <a:pt x="4486946" y="4030051"/>
                <a:pt x="4486946" y="4014953"/>
              </a:cubicBezTo>
              <a:cubicBezTo>
                <a:pt x="4486946" y="3999856"/>
                <a:pt x="4499189" y="3987614"/>
                <a:pt x="4514286" y="3987614"/>
              </a:cubicBezTo>
              <a:cubicBezTo>
                <a:pt x="4529384" y="3987614"/>
                <a:pt x="4541626" y="3999856"/>
                <a:pt x="4541626" y="4014953"/>
              </a:cubicBezTo>
              <a:cubicBezTo>
                <a:pt x="4541626" y="4030051"/>
                <a:pt x="4529384" y="4042293"/>
                <a:pt x="4514286" y="4042293"/>
              </a:cubicBezTo>
              <a:close/>
              <a:moveTo>
                <a:pt x="5847504" y="4042293"/>
              </a:moveTo>
              <a:cubicBezTo>
                <a:pt x="5832407" y="4042293"/>
                <a:pt x="5820164" y="4030051"/>
                <a:pt x="5820164" y="4014953"/>
              </a:cubicBezTo>
              <a:cubicBezTo>
                <a:pt x="5820164" y="3999856"/>
                <a:pt x="5832407" y="3987614"/>
                <a:pt x="5847504" y="3987614"/>
              </a:cubicBezTo>
              <a:cubicBezTo>
                <a:pt x="5862602" y="3987614"/>
                <a:pt x="5874844" y="3999856"/>
                <a:pt x="5874844" y="4014953"/>
              </a:cubicBezTo>
              <a:cubicBezTo>
                <a:pt x="5874844" y="4030051"/>
                <a:pt x="5862602" y="4042293"/>
                <a:pt x="5847504" y="4042293"/>
              </a:cubicBezTo>
              <a:close/>
              <a:moveTo>
                <a:pt x="5914165" y="4042293"/>
              </a:moveTo>
              <a:cubicBezTo>
                <a:pt x="5899068" y="4042293"/>
                <a:pt x="5886826" y="4030051"/>
                <a:pt x="5886826" y="4014953"/>
              </a:cubicBezTo>
              <a:cubicBezTo>
                <a:pt x="5886826" y="3999856"/>
                <a:pt x="5899068" y="3987614"/>
                <a:pt x="5914165" y="3987614"/>
              </a:cubicBezTo>
              <a:cubicBezTo>
                <a:pt x="5929263" y="3987614"/>
                <a:pt x="5941505" y="3999856"/>
                <a:pt x="5941505" y="4014953"/>
              </a:cubicBezTo>
              <a:cubicBezTo>
                <a:pt x="5941505" y="4030051"/>
                <a:pt x="5929263" y="4042293"/>
                <a:pt x="5914165" y="4042293"/>
              </a:cubicBezTo>
              <a:close/>
              <a:moveTo>
                <a:pt x="5980827" y="4042293"/>
              </a:moveTo>
              <a:cubicBezTo>
                <a:pt x="5965729" y="4042293"/>
                <a:pt x="5953487" y="4030051"/>
                <a:pt x="5953487" y="4014953"/>
              </a:cubicBezTo>
              <a:cubicBezTo>
                <a:pt x="5953487" y="3999856"/>
                <a:pt x="5965729" y="3987614"/>
                <a:pt x="5980827" y="3987614"/>
              </a:cubicBezTo>
              <a:cubicBezTo>
                <a:pt x="5995924" y="3987614"/>
                <a:pt x="6008166" y="3999856"/>
                <a:pt x="6008166" y="4014953"/>
              </a:cubicBezTo>
              <a:cubicBezTo>
                <a:pt x="6008166" y="4030051"/>
                <a:pt x="5995924" y="4042293"/>
                <a:pt x="5980827" y="4042293"/>
              </a:cubicBezTo>
              <a:close/>
              <a:moveTo>
                <a:pt x="6047487" y="4042293"/>
              </a:moveTo>
              <a:cubicBezTo>
                <a:pt x="6032389" y="4042293"/>
                <a:pt x="6020147" y="4030051"/>
                <a:pt x="6020147" y="4014953"/>
              </a:cubicBezTo>
              <a:cubicBezTo>
                <a:pt x="6020147" y="3999856"/>
                <a:pt x="6032389" y="3987614"/>
                <a:pt x="6047487" y="3987614"/>
              </a:cubicBezTo>
              <a:cubicBezTo>
                <a:pt x="6062585" y="3987614"/>
                <a:pt x="6074827" y="3999856"/>
                <a:pt x="6074827" y="4014953"/>
              </a:cubicBezTo>
              <a:cubicBezTo>
                <a:pt x="6074827" y="4030051"/>
                <a:pt x="6062585" y="4042293"/>
                <a:pt x="6047487" y="4042293"/>
              </a:cubicBezTo>
              <a:close/>
              <a:moveTo>
                <a:pt x="6114150" y="4042293"/>
              </a:moveTo>
              <a:cubicBezTo>
                <a:pt x="6099048" y="4042293"/>
                <a:pt x="6086805" y="4030051"/>
                <a:pt x="6086805" y="4014953"/>
              </a:cubicBezTo>
              <a:cubicBezTo>
                <a:pt x="6086805" y="3999856"/>
                <a:pt x="6099048" y="3987614"/>
                <a:pt x="6114150" y="3987614"/>
              </a:cubicBezTo>
              <a:cubicBezTo>
                <a:pt x="6129248" y="3987614"/>
                <a:pt x="6141485" y="3999856"/>
                <a:pt x="6141485" y="4014953"/>
              </a:cubicBezTo>
              <a:cubicBezTo>
                <a:pt x="6141485" y="4030051"/>
                <a:pt x="6129248" y="4042293"/>
                <a:pt x="6114150" y="4042293"/>
              </a:cubicBezTo>
              <a:close/>
              <a:moveTo>
                <a:pt x="6180812" y="4042293"/>
              </a:moveTo>
              <a:cubicBezTo>
                <a:pt x="6165714" y="4042293"/>
                <a:pt x="6153467" y="4030051"/>
                <a:pt x="6153467" y="4014953"/>
              </a:cubicBezTo>
              <a:cubicBezTo>
                <a:pt x="6153467" y="3999856"/>
                <a:pt x="6165714" y="3987614"/>
                <a:pt x="6180812" y="3987614"/>
              </a:cubicBezTo>
              <a:cubicBezTo>
                <a:pt x="6195909" y="3987614"/>
                <a:pt x="6208146" y="3999856"/>
                <a:pt x="6208146" y="4014953"/>
              </a:cubicBezTo>
              <a:cubicBezTo>
                <a:pt x="6208146" y="4030051"/>
                <a:pt x="6195909" y="4042293"/>
                <a:pt x="6180812" y="4042293"/>
              </a:cubicBezTo>
              <a:close/>
              <a:moveTo>
                <a:pt x="6247473" y="4042293"/>
              </a:moveTo>
              <a:cubicBezTo>
                <a:pt x="6232375" y="4042293"/>
                <a:pt x="6220128" y="4030051"/>
                <a:pt x="6220128" y="4014953"/>
              </a:cubicBezTo>
              <a:cubicBezTo>
                <a:pt x="6220128" y="3999856"/>
                <a:pt x="6232375" y="3987614"/>
                <a:pt x="6247473" y="3987614"/>
              </a:cubicBezTo>
              <a:cubicBezTo>
                <a:pt x="6262570" y="3987614"/>
                <a:pt x="6274807" y="3999856"/>
                <a:pt x="6274807" y="4014953"/>
              </a:cubicBezTo>
              <a:cubicBezTo>
                <a:pt x="6274807" y="4030051"/>
                <a:pt x="6262570" y="4042293"/>
                <a:pt x="6247473" y="4042293"/>
              </a:cubicBezTo>
              <a:close/>
              <a:moveTo>
                <a:pt x="6314133" y="4042293"/>
              </a:moveTo>
              <a:cubicBezTo>
                <a:pt x="6299035" y="4042293"/>
                <a:pt x="6286788" y="4030051"/>
                <a:pt x="6286788" y="4014953"/>
              </a:cubicBezTo>
              <a:cubicBezTo>
                <a:pt x="6286788" y="3999856"/>
                <a:pt x="6299035" y="3987614"/>
                <a:pt x="6314133" y="3987614"/>
              </a:cubicBezTo>
              <a:cubicBezTo>
                <a:pt x="6329231" y="3987614"/>
                <a:pt x="6341468" y="3999856"/>
                <a:pt x="6341468" y="4014953"/>
              </a:cubicBezTo>
              <a:cubicBezTo>
                <a:pt x="6341468" y="4030051"/>
                <a:pt x="6329231" y="4042293"/>
                <a:pt x="6314133" y="4042293"/>
              </a:cubicBezTo>
              <a:close/>
              <a:moveTo>
                <a:pt x="6380794" y="4042293"/>
              </a:moveTo>
              <a:cubicBezTo>
                <a:pt x="6365697" y="4042293"/>
                <a:pt x="6353449" y="4030051"/>
                <a:pt x="6353449" y="4014953"/>
              </a:cubicBezTo>
              <a:cubicBezTo>
                <a:pt x="6353449" y="3999856"/>
                <a:pt x="6365697" y="3987614"/>
                <a:pt x="6380794" y="3987614"/>
              </a:cubicBezTo>
              <a:cubicBezTo>
                <a:pt x="6395892" y="3987614"/>
                <a:pt x="6408129" y="3999856"/>
                <a:pt x="6408129" y="4014953"/>
              </a:cubicBezTo>
              <a:cubicBezTo>
                <a:pt x="6408129" y="4030051"/>
                <a:pt x="6395892" y="4042293"/>
                <a:pt x="6380794" y="4042293"/>
              </a:cubicBezTo>
              <a:close/>
              <a:moveTo>
                <a:pt x="6447456" y="4042293"/>
              </a:moveTo>
              <a:cubicBezTo>
                <a:pt x="6432358" y="4042293"/>
                <a:pt x="6420111" y="4030051"/>
                <a:pt x="6420111" y="4014953"/>
              </a:cubicBezTo>
              <a:cubicBezTo>
                <a:pt x="6420111" y="3999856"/>
                <a:pt x="6432358" y="3987614"/>
                <a:pt x="6447456" y="3987614"/>
              </a:cubicBezTo>
              <a:cubicBezTo>
                <a:pt x="6462553" y="3987614"/>
                <a:pt x="6474790" y="3999856"/>
                <a:pt x="6474790" y="4014953"/>
              </a:cubicBezTo>
              <a:cubicBezTo>
                <a:pt x="6474790" y="4030051"/>
                <a:pt x="6462553" y="4042293"/>
                <a:pt x="6447456" y="4042293"/>
              </a:cubicBezTo>
              <a:close/>
              <a:moveTo>
                <a:pt x="6514116" y="4042293"/>
              </a:moveTo>
              <a:cubicBezTo>
                <a:pt x="6499018" y="4042293"/>
                <a:pt x="6486771" y="4030051"/>
                <a:pt x="6486771" y="4014953"/>
              </a:cubicBezTo>
              <a:cubicBezTo>
                <a:pt x="6486771" y="3999856"/>
                <a:pt x="6499018" y="3987614"/>
                <a:pt x="6514116" y="3987614"/>
              </a:cubicBezTo>
              <a:cubicBezTo>
                <a:pt x="6529213" y="3987614"/>
                <a:pt x="6541450" y="3999856"/>
                <a:pt x="6541450" y="4014953"/>
              </a:cubicBezTo>
              <a:cubicBezTo>
                <a:pt x="6541450" y="4030051"/>
                <a:pt x="6529213" y="4042293"/>
                <a:pt x="6514116" y="4042293"/>
              </a:cubicBezTo>
              <a:close/>
              <a:moveTo>
                <a:pt x="6580777" y="4042293"/>
              </a:moveTo>
              <a:cubicBezTo>
                <a:pt x="6565679" y="4042293"/>
                <a:pt x="6553432" y="4030051"/>
                <a:pt x="6553432" y="4014953"/>
              </a:cubicBezTo>
              <a:cubicBezTo>
                <a:pt x="6553432" y="3999856"/>
                <a:pt x="6565679" y="3987614"/>
                <a:pt x="6580777" y="3987614"/>
              </a:cubicBezTo>
              <a:cubicBezTo>
                <a:pt x="6595875" y="3987614"/>
                <a:pt x="6608112" y="3999856"/>
                <a:pt x="6608112" y="4014953"/>
              </a:cubicBezTo>
              <a:cubicBezTo>
                <a:pt x="6608112" y="4030051"/>
                <a:pt x="6595875" y="4042293"/>
                <a:pt x="6580777" y="4042293"/>
              </a:cubicBezTo>
              <a:close/>
              <a:moveTo>
                <a:pt x="6714100" y="4042293"/>
              </a:moveTo>
              <a:cubicBezTo>
                <a:pt x="6699002" y="4042293"/>
                <a:pt x="6686755" y="4030051"/>
                <a:pt x="6686755" y="4014953"/>
              </a:cubicBezTo>
              <a:cubicBezTo>
                <a:pt x="6686755" y="3999856"/>
                <a:pt x="6699002" y="3987614"/>
                <a:pt x="6714100" y="3987614"/>
              </a:cubicBezTo>
              <a:cubicBezTo>
                <a:pt x="6729197" y="3987614"/>
                <a:pt x="6741434" y="3999856"/>
                <a:pt x="6741434" y="4014953"/>
              </a:cubicBezTo>
              <a:cubicBezTo>
                <a:pt x="6741434" y="4030051"/>
                <a:pt x="6729197" y="4042293"/>
                <a:pt x="6714100" y="4042293"/>
              </a:cubicBezTo>
              <a:close/>
              <a:moveTo>
                <a:pt x="6847421" y="4042293"/>
              </a:moveTo>
              <a:cubicBezTo>
                <a:pt x="6832323" y="4042293"/>
                <a:pt x="6820076" y="4030051"/>
                <a:pt x="6820076" y="4014953"/>
              </a:cubicBezTo>
              <a:cubicBezTo>
                <a:pt x="6820076" y="3999856"/>
                <a:pt x="6832323" y="3987614"/>
                <a:pt x="6847421" y="3987614"/>
              </a:cubicBezTo>
              <a:cubicBezTo>
                <a:pt x="6862519" y="3987614"/>
                <a:pt x="6874756" y="3999856"/>
                <a:pt x="6874756" y="4014953"/>
              </a:cubicBezTo>
              <a:cubicBezTo>
                <a:pt x="6874756" y="4030051"/>
                <a:pt x="6862519" y="4042293"/>
                <a:pt x="6847421" y="4042293"/>
              </a:cubicBezTo>
              <a:close/>
              <a:moveTo>
                <a:pt x="6914082" y="4042293"/>
              </a:moveTo>
              <a:cubicBezTo>
                <a:pt x="6898985" y="4042293"/>
                <a:pt x="6886737" y="4030051"/>
                <a:pt x="6886737" y="4014953"/>
              </a:cubicBezTo>
              <a:cubicBezTo>
                <a:pt x="6886737" y="3999856"/>
                <a:pt x="6898985" y="3987614"/>
                <a:pt x="6914082" y="3987614"/>
              </a:cubicBezTo>
              <a:cubicBezTo>
                <a:pt x="6929180" y="3987614"/>
                <a:pt x="6941417" y="3999856"/>
                <a:pt x="6941417" y="4014953"/>
              </a:cubicBezTo>
              <a:cubicBezTo>
                <a:pt x="6941417" y="4030051"/>
                <a:pt x="6929180" y="4042293"/>
                <a:pt x="6914082" y="4042293"/>
              </a:cubicBezTo>
              <a:close/>
              <a:moveTo>
                <a:pt x="6980743" y="4042293"/>
              </a:moveTo>
              <a:cubicBezTo>
                <a:pt x="6965645" y="4042293"/>
                <a:pt x="6953398" y="4030051"/>
                <a:pt x="6953398" y="4014953"/>
              </a:cubicBezTo>
              <a:cubicBezTo>
                <a:pt x="6953398" y="3999856"/>
                <a:pt x="6965645" y="3987614"/>
                <a:pt x="6980743" y="3987614"/>
              </a:cubicBezTo>
              <a:cubicBezTo>
                <a:pt x="6995840" y="3987614"/>
                <a:pt x="7008077" y="3999856"/>
                <a:pt x="7008077" y="4014953"/>
              </a:cubicBezTo>
              <a:cubicBezTo>
                <a:pt x="7008077" y="4030051"/>
                <a:pt x="6995840" y="4042293"/>
                <a:pt x="6980743" y="4042293"/>
              </a:cubicBezTo>
              <a:close/>
              <a:moveTo>
                <a:pt x="7180725" y="4042293"/>
              </a:moveTo>
              <a:cubicBezTo>
                <a:pt x="7165628" y="4042293"/>
                <a:pt x="7153380" y="4030051"/>
                <a:pt x="7153380" y="4014953"/>
              </a:cubicBezTo>
              <a:cubicBezTo>
                <a:pt x="7153380" y="3999856"/>
                <a:pt x="7165628" y="3987614"/>
                <a:pt x="7180725" y="3987614"/>
              </a:cubicBezTo>
              <a:cubicBezTo>
                <a:pt x="7195823" y="3987614"/>
                <a:pt x="7208060" y="3999856"/>
                <a:pt x="7208060" y="4014953"/>
              </a:cubicBezTo>
              <a:cubicBezTo>
                <a:pt x="7208060" y="4030051"/>
                <a:pt x="7195823" y="4042293"/>
                <a:pt x="7180725" y="4042293"/>
              </a:cubicBezTo>
              <a:close/>
              <a:moveTo>
                <a:pt x="7247387" y="4042293"/>
              </a:moveTo>
              <a:cubicBezTo>
                <a:pt x="7232289" y="4042293"/>
                <a:pt x="7220042" y="4030051"/>
                <a:pt x="7220042" y="4014953"/>
              </a:cubicBezTo>
              <a:cubicBezTo>
                <a:pt x="7220042" y="3999856"/>
                <a:pt x="7232289" y="3987614"/>
                <a:pt x="7247387" y="3987614"/>
              </a:cubicBezTo>
              <a:cubicBezTo>
                <a:pt x="7262484" y="3987614"/>
                <a:pt x="7274721" y="3999856"/>
                <a:pt x="7274721" y="4014953"/>
              </a:cubicBezTo>
              <a:cubicBezTo>
                <a:pt x="7274721" y="4030051"/>
                <a:pt x="7262484" y="4042293"/>
                <a:pt x="7247387" y="4042293"/>
              </a:cubicBezTo>
              <a:close/>
              <a:moveTo>
                <a:pt x="7314048" y="4042293"/>
              </a:moveTo>
              <a:cubicBezTo>
                <a:pt x="7298950" y="4042293"/>
                <a:pt x="7286703" y="4030051"/>
                <a:pt x="7286703" y="4014953"/>
              </a:cubicBezTo>
              <a:cubicBezTo>
                <a:pt x="7286703" y="3999856"/>
                <a:pt x="7298950" y="3987614"/>
                <a:pt x="7314048" y="3987614"/>
              </a:cubicBezTo>
              <a:cubicBezTo>
                <a:pt x="7329145" y="3987614"/>
                <a:pt x="7341382" y="3999856"/>
                <a:pt x="7341382" y="4014953"/>
              </a:cubicBezTo>
              <a:cubicBezTo>
                <a:pt x="7341382" y="4030051"/>
                <a:pt x="7329145" y="4042293"/>
                <a:pt x="7314048" y="4042293"/>
              </a:cubicBezTo>
              <a:close/>
              <a:moveTo>
                <a:pt x="7380708" y="4042293"/>
              </a:moveTo>
              <a:cubicBezTo>
                <a:pt x="7365610" y="4042293"/>
                <a:pt x="7353363" y="4030051"/>
                <a:pt x="7353363" y="4014953"/>
              </a:cubicBezTo>
              <a:cubicBezTo>
                <a:pt x="7353363" y="3999856"/>
                <a:pt x="7365610" y="3987614"/>
                <a:pt x="7380708" y="3987614"/>
              </a:cubicBezTo>
              <a:cubicBezTo>
                <a:pt x="7395806" y="3987614"/>
                <a:pt x="7408043" y="3999856"/>
                <a:pt x="7408043" y="4014953"/>
              </a:cubicBezTo>
              <a:cubicBezTo>
                <a:pt x="7408043" y="4030051"/>
                <a:pt x="7395806" y="4042293"/>
                <a:pt x="7380708" y="4042293"/>
              </a:cubicBezTo>
              <a:close/>
              <a:moveTo>
                <a:pt x="7447369" y="4042293"/>
              </a:moveTo>
              <a:cubicBezTo>
                <a:pt x="7432272" y="4042293"/>
                <a:pt x="7420024" y="4030051"/>
                <a:pt x="7420024" y="4014953"/>
              </a:cubicBezTo>
              <a:cubicBezTo>
                <a:pt x="7420024" y="3999856"/>
                <a:pt x="7432272" y="3987614"/>
                <a:pt x="7447369" y="3987614"/>
              </a:cubicBezTo>
              <a:cubicBezTo>
                <a:pt x="7462467" y="3987614"/>
                <a:pt x="7474704" y="3999856"/>
                <a:pt x="7474704" y="4014953"/>
              </a:cubicBezTo>
              <a:cubicBezTo>
                <a:pt x="7474704" y="4030051"/>
                <a:pt x="7462467" y="4042293"/>
                <a:pt x="7447369" y="4042293"/>
              </a:cubicBezTo>
              <a:close/>
              <a:moveTo>
                <a:pt x="7514031" y="4042293"/>
              </a:moveTo>
              <a:cubicBezTo>
                <a:pt x="7498933" y="4042293"/>
                <a:pt x="7486686" y="4030051"/>
                <a:pt x="7486686" y="4014953"/>
              </a:cubicBezTo>
              <a:cubicBezTo>
                <a:pt x="7486686" y="3999856"/>
                <a:pt x="7498933" y="3987614"/>
                <a:pt x="7514031" y="3987614"/>
              </a:cubicBezTo>
              <a:cubicBezTo>
                <a:pt x="7529128" y="3987614"/>
                <a:pt x="7541365" y="3999856"/>
                <a:pt x="7541365" y="4014953"/>
              </a:cubicBezTo>
              <a:cubicBezTo>
                <a:pt x="7541365" y="4030051"/>
                <a:pt x="7529128" y="4042293"/>
                <a:pt x="7514031" y="4042293"/>
              </a:cubicBezTo>
              <a:close/>
              <a:moveTo>
                <a:pt x="7580691" y="4042293"/>
              </a:moveTo>
              <a:cubicBezTo>
                <a:pt x="7565593" y="4042293"/>
                <a:pt x="7553346" y="4030051"/>
                <a:pt x="7553346" y="4014953"/>
              </a:cubicBezTo>
              <a:cubicBezTo>
                <a:pt x="7553346" y="3999856"/>
                <a:pt x="7565593" y="3987614"/>
                <a:pt x="7580691" y="3987614"/>
              </a:cubicBezTo>
              <a:cubicBezTo>
                <a:pt x="7595788" y="3987614"/>
                <a:pt x="7608025" y="3999856"/>
                <a:pt x="7608025" y="4014953"/>
              </a:cubicBezTo>
              <a:cubicBezTo>
                <a:pt x="7608025" y="4030051"/>
                <a:pt x="7595788" y="4042293"/>
                <a:pt x="7580691" y="4042293"/>
              </a:cubicBezTo>
              <a:close/>
              <a:moveTo>
                <a:pt x="7714013" y="4042293"/>
              </a:moveTo>
              <a:cubicBezTo>
                <a:pt x="7698916" y="4042293"/>
                <a:pt x="7686668" y="4030051"/>
                <a:pt x="7686668" y="4014953"/>
              </a:cubicBezTo>
              <a:cubicBezTo>
                <a:pt x="7686668" y="3999856"/>
                <a:pt x="7698916" y="3987614"/>
                <a:pt x="7714013" y="3987614"/>
              </a:cubicBezTo>
              <a:cubicBezTo>
                <a:pt x="7729111" y="3987614"/>
                <a:pt x="7741348" y="3999856"/>
                <a:pt x="7741348" y="4014953"/>
              </a:cubicBezTo>
              <a:cubicBezTo>
                <a:pt x="7741348" y="4030051"/>
                <a:pt x="7729111" y="4042293"/>
                <a:pt x="7714013" y="4042293"/>
              </a:cubicBezTo>
              <a:close/>
              <a:moveTo>
                <a:pt x="7780674" y="4042293"/>
              </a:moveTo>
              <a:cubicBezTo>
                <a:pt x="7765576" y="4042293"/>
                <a:pt x="7753329" y="4030051"/>
                <a:pt x="7753329" y="4014953"/>
              </a:cubicBezTo>
              <a:cubicBezTo>
                <a:pt x="7753329" y="3999856"/>
                <a:pt x="7765576" y="3987614"/>
                <a:pt x="7780674" y="3987614"/>
              </a:cubicBezTo>
              <a:cubicBezTo>
                <a:pt x="7795771" y="3987614"/>
                <a:pt x="7808008" y="3999856"/>
                <a:pt x="7808008" y="4014953"/>
              </a:cubicBezTo>
              <a:cubicBezTo>
                <a:pt x="7808008" y="4030051"/>
                <a:pt x="7795771" y="4042293"/>
                <a:pt x="7780674" y="4042293"/>
              </a:cubicBezTo>
              <a:close/>
              <a:moveTo>
                <a:pt x="7847335" y="4042293"/>
              </a:moveTo>
              <a:cubicBezTo>
                <a:pt x="7832237" y="4042293"/>
                <a:pt x="7819990" y="4030051"/>
                <a:pt x="7819990" y="4014953"/>
              </a:cubicBezTo>
              <a:cubicBezTo>
                <a:pt x="7819990" y="3999856"/>
                <a:pt x="7832237" y="3987614"/>
                <a:pt x="7847335" y="3987614"/>
              </a:cubicBezTo>
              <a:cubicBezTo>
                <a:pt x="7862432" y="3987614"/>
                <a:pt x="7874669" y="3999856"/>
                <a:pt x="7874669" y="4014953"/>
              </a:cubicBezTo>
              <a:cubicBezTo>
                <a:pt x="7874669" y="4030051"/>
                <a:pt x="7862432" y="4042293"/>
                <a:pt x="7847335" y="4042293"/>
              </a:cubicBezTo>
              <a:close/>
              <a:moveTo>
                <a:pt x="7913996" y="4042293"/>
              </a:moveTo>
              <a:cubicBezTo>
                <a:pt x="7898898" y="4042293"/>
                <a:pt x="7886651" y="4030051"/>
                <a:pt x="7886651" y="4014953"/>
              </a:cubicBezTo>
              <a:cubicBezTo>
                <a:pt x="7886651" y="3999856"/>
                <a:pt x="7898898" y="3987614"/>
                <a:pt x="7913996" y="3987614"/>
              </a:cubicBezTo>
              <a:cubicBezTo>
                <a:pt x="7929094" y="3987614"/>
                <a:pt x="7941331" y="3999856"/>
                <a:pt x="7941331" y="4014953"/>
              </a:cubicBezTo>
              <a:cubicBezTo>
                <a:pt x="7941331" y="4030051"/>
                <a:pt x="7929094" y="4042293"/>
                <a:pt x="7913996" y="4042293"/>
              </a:cubicBezTo>
              <a:close/>
              <a:moveTo>
                <a:pt x="7980656" y="4042293"/>
              </a:moveTo>
              <a:cubicBezTo>
                <a:pt x="7965559" y="4042293"/>
                <a:pt x="7953311" y="4030051"/>
                <a:pt x="7953311" y="4014953"/>
              </a:cubicBezTo>
              <a:cubicBezTo>
                <a:pt x="7953311" y="3999856"/>
                <a:pt x="7965559" y="3987614"/>
                <a:pt x="7980656" y="3987614"/>
              </a:cubicBezTo>
              <a:cubicBezTo>
                <a:pt x="7995754" y="3987614"/>
                <a:pt x="8007991" y="3999856"/>
                <a:pt x="8007991" y="4014953"/>
              </a:cubicBezTo>
              <a:cubicBezTo>
                <a:pt x="8007991" y="4030051"/>
                <a:pt x="7995754" y="4042293"/>
                <a:pt x="7980656" y="4042293"/>
              </a:cubicBezTo>
              <a:close/>
              <a:moveTo>
                <a:pt x="8047318" y="4042293"/>
              </a:moveTo>
              <a:cubicBezTo>
                <a:pt x="8032220" y="4042293"/>
                <a:pt x="8019973" y="4030051"/>
                <a:pt x="8019973" y="4014953"/>
              </a:cubicBezTo>
              <a:cubicBezTo>
                <a:pt x="8019973" y="3999856"/>
                <a:pt x="8032220" y="3987614"/>
                <a:pt x="8047318" y="3987614"/>
              </a:cubicBezTo>
              <a:cubicBezTo>
                <a:pt x="8062415" y="3987614"/>
                <a:pt x="8074652" y="3999856"/>
                <a:pt x="8074652" y="4014953"/>
              </a:cubicBezTo>
              <a:cubicBezTo>
                <a:pt x="8074652" y="4030051"/>
                <a:pt x="8062415" y="4042293"/>
                <a:pt x="8047318" y="4042293"/>
              </a:cubicBezTo>
              <a:close/>
              <a:moveTo>
                <a:pt x="8113979" y="4042293"/>
              </a:moveTo>
              <a:cubicBezTo>
                <a:pt x="8098881" y="4042293"/>
                <a:pt x="8086634" y="4030051"/>
                <a:pt x="8086634" y="4014953"/>
              </a:cubicBezTo>
              <a:cubicBezTo>
                <a:pt x="8086634" y="3999856"/>
                <a:pt x="8098881" y="3987614"/>
                <a:pt x="8113979" y="3987614"/>
              </a:cubicBezTo>
              <a:cubicBezTo>
                <a:pt x="8129076" y="3987614"/>
                <a:pt x="8141313" y="3999856"/>
                <a:pt x="8141313" y="4014953"/>
              </a:cubicBezTo>
              <a:cubicBezTo>
                <a:pt x="8141313" y="4030051"/>
                <a:pt x="8129076" y="4042293"/>
                <a:pt x="8113979" y="4042293"/>
              </a:cubicBezTo>
              <a:close/>
              <a:moveTo>
                <a:pt x="8180639" y="4042293"/>
              </a:moveTo>
              <a:cubicBezTo>
                <a:pt x="8165541" y="4042293"/>
                <a:pt x="8153294" y="4030051"/>
                <a:pt x="8153294" y="4014953"/>
              </a:cubicBezTo>
              <a:cubicBezTo>
                <a:pt x="8153294" y="3999856"/>
                <a:pt x="8165541" y="3987614"/>
                <a:pt x="8180639" y="3987614"/>
              </a:cubicBezTo>
              <a:cubicBezTo>
                <a:pt x="8195737" y="3987614"/>
                <a:pt x="8207974" y="3999856"/>
                <a:pt x="8207974" y="4014953"/>
              </a:cubicBezTo>
              <a:cubicBezTo>
                <a:pt x="8207974" y="4030051"/>
                <a:pt x="8195737" y="4042293"/>
                <a:pt x="8180639" y="4042293"/>
              </a:cubicBezTo>
              <a:close/>
              <a:moveTo>
                <a:pt x="8247300" y="4042293"/>
              </a:moveTo>
              <a:cubicBezTo>
                <a:pt x="8232203" y="4042293"/>
                <a:pt x="8219955" y="4030051"/>
                <a:pt x="8219955" y="4014953"/>
              </a:cubicBezTo>
              <a:cubicBezTo>
                <a:pt x="8219955" y="3999856"/>
                <a:pt x="8232203" y="3987614"/>
                <a:pt x="8247300" y="3987614"/>
              </a:cubicBezTo>
              <a:cubicBezTo>
                <a:pt x="8262398" y="3987614"/>
                <a:pt x="8274635" y="3999856"/>
                <a:pt x="8274635" y="4014953"/>
              </a:cubicBezTo>
              <a:cubicBezTo>
                <a:pt x="8274635" y="4030051"/>
                <a:pt x="8262398" y="4042293"/>
                <a:pt x="8247300" y="4042293"/>
              </a:cubicBezTo>
              <a:close/>
              <a:moveTo>
                <a:pt x="8313962" y="4042293"/>
              </a:moveTo>
              <a:cubicBezTo>
                <a:pt x="8298864" y="4042293"/>
                <a:pt x="8286617" y="4030051"/>
                <a:pt x="8286617" y="4014953"/>
              </a:cubicBezTo>
              <a:cubicBezTo>
                <a:pt x="8286617" y="3999856"/>
                <a:pt x="8298864" y="3987614"/>
                <a:pt x="8313962" y="3987614"/>
              </a:cubicBezTo>
              <a:cubicBezTo>
                <a:pt x="8329059" y="3987614"/>
                <a:pt x="8341296" y="3999856"/>
                <a:pt x="8341296" y="4014953"/>
              </a:cubicBezTo>
              <a:cubicBezTo>
                <a:pt x="8341296" y="4030051"/>
                <a:pt x="8329059" y="4042293"/>
                <a:pt x="8313962" y="4042293"/>
              </a:cubicBezTo>
              <a:close/>
              <a:moveTo>
                <a:pt x="8380622" y="4042293"/>
              </a:moveTo>
              <a:cubicBezTo>
                <a:pt x="8365524" y="4042293"/>
                <a:pt x="8353277" y="4030051"/>
                <a:pt x="8353277" y="4014953"/>
              </a:cubicBezTo>
              <a:cubicBezTo>
                <a:pt x="8353277" y="3999856"/>
                <a:pt x="8365524" y="3987614"/>
                <a:pt x="8380622" y="3987614"/>
              </a:cubicBezTo>
              <a:cubicBezTo>
                <a:pt x="8395719" y="3987614"/>
                <a:pt x="8407956" y="3999856"/>
                <a:pt x="8407956" y="4014953"/>
              </a:cubicBezTo>
              <a:cubicBezTo>
                <a:pt x="8407956" y="4030051"/>
                <a:pt x="8395719" y="4042293"/>
                <a:pt x="8380622" y="4042293"/>
              </a:cubicBezTo>
              <a:close/>
              <a:moveTo>
                <a:pt x="8447283" y="4042293"/>
              </a:moveTo>
              <a:cubicBezTo>
                <a:pt x="8432185" y="4042293"/>
                <a:pt x="8419938" y="4030051"/>
                <a:pt x="8419938" y="4014953"/>
              </a:cubicBezTo>
              <a:cubicBezTo>
                <a:pt x="8419938" y="3999856"/>
                <a:pt x="8432185" y="3987614"/>
                <a:pt x="8447283" y="3987614"/>
              </a:cubicBezTo>
              <a:cubicBezTo>
                <a:pt x="8462381" y="3987614"/>
                <a:pt x="8474618" y="3999856"/>
                <a:pt x="8474618" y="4014953"/>
              </a:cubicBezTo>
              <a:cubicBezTo>
                <a:pt x="8474618" y="4030051"/>
                <a:pt x="8462381" y="4042293"/>
                <a:pt x="8447283" y="4042293"/>
              </a:cubicBezTo>
              <a:close/>
              <a:moveTo>
                <a:pt x="8513944" y="4042293"/>
              </a:moveTo>
              <a:cubicBezTo>
                <a:pt x="8498847" y="4042293"/>
                <a:pt x="8486599" y="4030051"/>
                <a:pt x="8486599" y="4014953"/>
              </a:cubicBezTo>
              <a:cubicBezTo>
                <a:pt x="8486599" y="3999856"/>
                <a:pt x="8498847" y="3987614"/>
                <a:pt x="8513944" y="3987614"/>
              </a:cubicBezTo>
              <a:cubicBezTo>
                <a:pt x="8529042" y="3987614"/>
                <a:pt x="8541279" y="3999856"/>
                <a:pt x="8541279" y="4014953"/>
              </a:cubicBezTo>
              <a:cubicBezTo>
                <a:pt x="8541279" y="4030051"/>
                <a:pt x="8529042" y="4042293"/>
                <a:pt x="8513944" y="4042293"/>
              </a:cubicBezTo>
              <a:close/>
              <a:moveTo>
                <a:pt x="8580605" y="4042293"/>
              </a:moveTo>
              <a:cubicBezTo>
                <a:pt x="8565507" y="4042293"/>
                <a:pt x="8553260" y="4030051"/>
                <a:pt x="8553260" y="4014953"/>
              </a:cubicBezTo>
              <a:cubicBezTo>
                <a:pt x="8553260" y="3999856"/>
                <a:pt x="8565507" y="3987614"/>
                <a:pt x="8580605" y="3987614"/>
              </a:cubicBezTo>
              <a:cubicBezTo>
                <a:pt x="8595702" y="3987614"/>
                <a:pt x="8607939" y="3999856"/>
                <a:pt x="8607939" y="4014953"/>
              </a:cubicBezTo>
              <a:cubicBezTo>
                <a:pt x="8607939" y="4030051"/>
                <a:pt x="8595702" y="4042293"/>
                <a:pt x="8580605" y="4042293"/>
              </a:cubicBezTo>
              <a:close/>
              <a:moveTo>
                <a:pt x="8647266" y="4042293"/>
              </a:moveTo>
              <a:cubicBezTo>
                <a:pt x="8632168" y="4042293"/>
                <a:pt x="8619921" y="4030051"/>
                <a:pt x="8619921" y="4014953"/>
              </a:cubicBezTo>
              <a:cubicBezTo>
                <a:pt x="8619921" y="3999856"/>
                <a:pt x="8632168" y="3987614"/>
                <a:pt x="8647266" y="3987614"/>
              </a:cubicBezTo>
              <a:cubicBezTo>
                <a:pt x="8662363" y="3987614"/>
                <a:pt x="8674600" y="3999856"/>
                <a:pt x="8674600" y="4014953"/>
              </a:cubicBezTo>
              <a:cubicBezTo>
                <a:pt x="8674600" y="4030051"/>
                <a:pt x="8662363" y="4042293"/>
                <a:pt x="8647266" y="4042293"/>
              </a:cubicBezTo>
              <a:close/>
              <a:moveTo>
                <a:pt x="8713927" y="4042293"/>
              </a:moveTo>
              <a:cubicBezTo>
                <a:pt x="8698829" y="4042293"/>
                <a:pt x="8686582" y="4030051"/>
                <a:pt x="8686582" y="4014953"/>
              </a:cubicBezTo>
              <a:cubicBezTo>
                <a:pt x="8686582" y="3999856"/>
                <a:pt x="8698829" y="3987614"/>
                <a:pt x="8713927" y="3987614"/>
              </a:cubicBezTo>
              <a:cubicBezTo>
                <a:pt x="8729025" y="3987614"/>
                <a:pt x="8741262" y="3999856"/>
                <a:pt x="8741262" y="4014953"/>
              </a:cubicBezTo>
              <a:cubicBezTo>
                <a:pt x="8741262" y="4030051"/>
                <a:pt x="8729025" y="4042293"/>
                <a:pt x="8713927" y="4042293"/>
              </a:cubicBezTo>
              <a:close/>
              <a:moveTo>
                <a:pt x="8780587" y="4042293"/>
              </a:moveTo>
              <a:cubicBezTo>
                <a:pt x="8765490" y="4042293"/>
                <a:pt x="8753242" y="4030051"/>
                <a:pt x="8753242" y="4014953"/>
              </a:cubicBezTo>
              <a:cubicBezTo>
                <a:pt x="8753242" y="3999856"/>
                <a:pt x="8765490" y="3987614"/>
                <a:pt x="8780587" y="3987614"/>
              </a:cubicBezTo>
              <a:cubicBezTo>
                <a:pt x="8795685" y="3987614"/>
                <a:pt x="8807922" y="3999856"/>
                <a:pt x="8807922" y="4014953"/>
              </a:cubicBezTo>
              <a:cubicBezTo>
                <a:pt x="8807922" y="4030051"/>
                <a:pt x="8795685" y="4042293"/>
                <a:pt x="8780587" y="4042293"/>
              </a:cubicBezTo>
              <a:close/>
              <a:moveTo>
                <a:pt x="8847249" y="4042293"/>
              </a:moveTo>
              <a:cubicBezTo>
                <a:pt x="8832151" y="4042293"/>
                <a:pt x="8819904" y="4030051"/>
                <a:pt x="8819904" y="4014953"/>
              </a:cubicBezTo>
              <a:cubicBezTo>
                <a:pt x="8819904" y="3999856"/>
                <a:pt x="8832151" y="3987614"/>
                <a:pt x="8847249" y="3987614"/>
              </a:cubicBezTo>
              <a:cubicBezTo>
                <a:pt x="8862346" y="3987614"/>
                <a:pt x="8874583" y="3999856"/>
                <a:pt x="8874583" y="4014953"/>
              </a:cubicBezTo>
              <a:cubicBezTo>
                <a:pt x="8874583" y="4030051"/>
                <a:pt x="8862346" y="4042293"/>
                <a:pt x="8847249" y="4042293"/>
              </a:cubicBezTo>
              <a:close/>
              <a:moveTo>
                <a:pt x="8913910" y="4042293"/>
              </a:moveTo>
              <a:cubicBezTo>
                <a:pt x="8898812" y="4042293"/>
                <a:pt x="8886565" y="4030051"/>
                <a:pt x="8886565" y="4014953"/>
              </a:cubicBezTo>
              <a:cubicBezTo>
                <a:pt x="8886565" y="3999856"/>
                <a:pt x="8898812" y="3987614"/>
                <a:pt x="8913910" y="3987614"/>
              </a:cubicBezTo>
              <a:cubicBezTo>
                <a:pt x="8929007" y="3987614"/>
                <a:pt x="8941244" y="3999856"/>
                <a:pt x="8941244" y="4014953"/>
              </a:cubicBezTo>
              <a:cubicBezTo>
                <a:pt x="8941244" y="4030051"/>
                <a:pt x="8929007" y="4042293"/>
                <a:pt x="8913910" y="4042293"/>
              </a:cubicBezTo>
              <a:close/>
              <a:moveTo>
                <a:pt x="9247214" y="4042293"/>
              </a:moveTo>
              <a:cubicBezTo>
                <a:pt x="9232116" y="4042293"/>
                <a:pt x="9219869" y="4030051"/>
                <a:pt x="9219869" y="4014953"/>
              </a:cubicBezTo>
              <a:cubicBezTo>
                <a:pt x="9219869" y="3999856"/>
                <a:pt x="9232116" y="3987614"/>
                <a:pt x="9247214" y="3987614"/>
              </a:cubicBezTo>
              <a:cubicBezTo>
                <a:pt x="9262312" y="3987614"/>
                <a:pt x="9274549" y="3999856"/>
                <a:pt x="9274549" y="4014953"/>
              </a:cubicBezTo>
              <a:cubicBezTo>
                <a:pt x="9274549" y="4030051"/>
                <a:pt x="9262312" y="4042293"/>
                <a:pt x="9247214" y="4042293"/>
              </a:cubicBezTo>
              <a:close/>
              <a:moveTo>
                <a:pt x="3047746" y="3975664"/>
              </a:moveTo>
              <a:cubicBezTo>
                <a:pt x="3032648" y="3975664"/>
                <a:pt x="3020406" y="3963422"/>
                <a:pt x="3020406" y="3948325"/>
              </a:cubicBezTo>
              <a:cubicBezTo>
                <a:pt x="3020406" y="3933227"/>
                <a:pt x="3032648" y="3920985"/>
                <a:pt x="3047746" y="3920985"/>
              </a:cubicBezTo>
              <a:cubicBezTo>
                <a:pt x="3062843" y="3920985"/>
                <a:pt x="3075085" y="3933227"/>
                <a:pt x="3075085" y="3948325"/>
              </a:cubicBezTo>
              <a:cubicBezTo>
                <a:pt x="3075085" y="3963422"/>
                <a:pt x="3062843" y="3975664"/>
                <a:pt x="3047746" y="3975664"/>
              </a:cubicBezTo>
              <a:close/>
              <a:moveTo>
                <a:pt x="3114407" y="3975664"/>
              </a:moveTo>
              <a:cubicBezTo>
                <a:pt x="3099309" y="3975664"/>
                <a:pt x="3087067" y="3963422"/>
                <a:pt x="3087067" y="3948325"/>
              </a:cubicBezTo>
              <a:cubicBezTo>
                <a:pt x="3087067" y="3933227"/>
                <a:pt x="3099309" y="3920985"/>
                <a:pt x="3114407" y="3920985"/>
              </a:cubicBezTo>
              <a:cubicBezTo>
                <a:pt x="3129505" y="3920985"/>
                <a:pt x="3141747" y="3933227"/>
                <a:pt x="3141747" y="3948325"/>
              </a:cubicBezTo>
              <a:cubicBezTo>
                <a:pt x="3141747" y="3963422"/>
                <a:pt x="3129505" y="3975664"/>
                <a:pt x="3114407" y="3975664"/>
              </a:cubicBezTo>
              <a:close/>
              <a:moveTo>
                <a:pt x="3181068" y="3975664"/>
              </a:moveTo>
              <a:cubicBezTo>
                <a:pt x="3165971" y="3975664"/>
                <a:pt x="3153728" y="3963422"/>
                <a:pt x="3153728" y="3948325"/>
              </a:cubicBezTo>
              <a:cubicBezTo>
                <a:pt x="3153728" y="3933227"/>
                <a:pt x="3165971" y="3920985"/>
                <a:pt x="3181068" y="3920985"/>
              </a:cubicBezTo>
              <a:cubicBezTo>
                <a:pt x="3196166" y="3920985"/>
                <a:pt x="3208408" y="3933227"/>
                <a:pt x="3208408" y="3948325"/>
              </a:cubicBezTo>
              <a:cubicBezTo>
                <a:pt x="3208408" y="3963422"/>
                <a:pt x="3196166" y="3975664"/>
                <a:pt x="3181068" y="3975664"/>
              </a:cubicBezTo>
              <a:close/>
              <a:moveTo>
                <a:pt x="3247728" y="3975664"/>
              </a:moveTo>
              <a:cubicBezTo>
                <a:pt x="3232631" y="3975664"/>
                <a:pt x="3220389" y="3963422"/>
                <a:pt x="3220389" y="3948325"/>
              </a:cubicBezTo>
              <a:cubicBezTo>
                <a:pt x="3220389" y="3933227"/>
                <a:pt x="3232631" y="3920985"/>
                <a:pt x="3247728" y="3920985"/>
              </a:cubicBezTo>
              <a:cubicBezTo>
                <a:pt x="3262826" y="3920985"/>
                <a:pt x="3275068" y="3933227"/>
                <a:pt x="3275068" y="3948325"/>
              </a:cubicBezTo>
              <a:cubicBezTo>
                <a:pt x="3275068" y="3963422"/>
                <a:pt x="3262826" y="3975664"/>
                <a:pt x="3247728" y="3975664"/>
              </a:cubicBezTo>
              <a:close/>
              <a:moveTo>
                <a:pt x="3314390" y="3975664"/>
              </a:moveTo>
              <a:cubicBezTo>
                <a:pt x="3299292" y="3975664"/>
                <a:pt x="3287050" y="3963422"/>
                <a:pt x="3287050" y="3948325"/>
              </a:cubicBezTo>
              <a:cubicBezTo>
                <a:pt x="3287050" y="3933227"/>
                <a:pt x="3299292" y="3920985"/>
                <a:pt x="3314390" y="3920985"/>
              </a:cubicBezTo>
              <a:cubicBezTo>
                <a:pt x="3329487" y="3920985"/>
                <a:pt x="3341729" y="3933227"/>
                <a:pt x="3341729" y="3948325"/>
              </a:cubicBezTo>
              <a:cubicBezTo>
                <a:pt x="3341729" y="3963422"/>
                <a:pt x="3329487" y="3975664"/>
                <a:pt x="3314390" y="3975664"/>
              </a:cubicBezTo>
              <a:close/>
              <a:moveTo>
                <a:pt x="3381051" y="3975664"/>
              </a:moveTo>
              <a:cubicBezTo>
                <a:pt x="3365953" y="3975664"/>
                <a:pt x="3353711" y="3963422"/>
                <a:pt x="3353711" y="3948325"/>
              </a:cubicBezTo>
              <a:cubicBezTo>
                <a:pt x="3353711" y="3933227"/>
                <a:pt x="3365953" y="3920985"/>
                <a:pt x="3381051" y="3920985"/>
              </a:cubicBezTo>
              <a:cubicBezTo>
                <a:pt x="3396149" y="3920985"/>
                <a:pt x="3408391" y="3933227"/>
                <a:pt x="3408391" y="3948325"/>
              </a:cubicBezTo>
              <a:cubicBezTo>
                <a:pt x="3408391" y="3963422"/>
                <a:pt x="3396149" y="3975664"/>
                <a:pt x="3381051" y="3975664"/>
              </a:cubicBezTo>
              <a:close/>
              <a:moveTo>
                <a:pt x="3447711" y="3975664"/>
              </a:moveTo>
              <a:cubicBezTo>
                <a:pt x="3432614" y="3975664"/>
                <a:pt x="3420371" y="3963422"/>
                <a:pt x="3420371" y="3948325"/>
              </a:cubicBezTo>
              <a:cubicBezTo>
                <a:pt x="3420371" y="3933227"/>
                <a:pt x="3432614" y="3920985"/>
                <a:pt x="3447711" y="3920985"/>
              </a:cubicBezTo>
              <a:cubicBezTo>
                <a:pt x="3462809" y="3920985"/>
                <a:pt x="3475051" y="3933227"/>
                <a:pt x="3475051" y="3948325"/>
              </a:cubicBezTo>
              <a:cubicBezTo>
                <a:pt x="3475051" y="3963422"/>
                <a:pt x="3462809" y="3975664"/>
                <a:pt x="3447711" y="3975664"/>
              </a:cubicBezTo>
              <a:close/>
              <a:moveTo>
                <a:pt x="3514372" y="3975664"/>
              </a:moveTo>
              <a:cubicBezTo>
                <a:pt x="3499275" y="3975664"/>
                <a:pt x="3487033" y="3963422"/>
                <a:pt x="3487033" y="3948325"/>
              </a:cubicBezTo>
              <a:cubicBezTo>
                <a:pt x="3487033" y="3933227"/>
                <a:pt x="3499275" y="3920985"/>
                <a:pt x="3514372" y="3920985"/>
              </a:cubicBezTo>
              <a:cubicBezTo>
                <a:pt x="3529470" y="3920985"/>
                <a:pt x="3541712" y="3933227"/>
                <a:pt x="3541712" y="3948325"/>
              </a:cubicBezTo>
              <a:cubicBezTo>
                <a:pt x="3541712" y="3963422"/>
                <a:pt x="3529470" y="3975664"/>
                <a:pt x="3514372" y="3975664"/>
              </a:cubicBezTo>
              <a:close/>
              <a:moveTo>
                <a:pt x="3581034" y="3975664"/>
              </a:moveTo>
              <a:cubicBezTo>
                <a:pt x="3565936" y="3975664"/>
                <a:pt x="3553694" y="3963422"/>
                <a:pt x="3553694" y="3948325"/>
              </a:cubicBezTo>
              <a:cubicBezTo>
                <a:pt x="3553694" y="3933227"/>
                <a:pt x="3565936" y="3920985"/>
                <a:pt x="3581034" y="3920985"/>
              </a:cubicBezTo>
              <a:cubicBezTo>
                <a:pt x="3596131" y="3920985"/>
                <a:pt x="3608373" y="3933227"/>
                <a:pt x="3608373" y="3948325"/>
              </a:cubicBezTo>
              <a:cubicBezTo>
                <a:pt x="3608373" y="3963422"/>
                <a:pt x="3596131" y="3975664"/>
                <a:pt x="3581034" y="3975664"/>
              </a:cubicBezTo>
              <a:close/>
              <a:moveTo>
                <a:pt x="3647694" y="3975664"/>
              </a:moveTo>
              <a:cubicBezTo>
                <a:pt x="3632596" y="3975664"/>
                <a:pt x="3620354" y="3963422"/>
                <a:pt x="3620354" y="3948325"/>
              </a:cubicBezTo>
              <a:cubicBezTo>
                <a:pt x="3620354" y="3933227"/>
                <a:pt x="3632596" y="3920985"/>
                <a:pt x="3647694" y="3920985"/>
              </a:cubicBezTo>
              <a:cubicBezTo>
                <a:pt x="3662792" y="3920985"/>
                <a:pt x="3675034" y="3933227"/>
                <a:pt x="3675034" y="3948325"/>
              </a:cubicBezTo>
              <a:cubicBezTo>
                <a:pt x="3675034" y="3963422"/>
                <a:pt x="3662792" y="3975664"/>
                <a:pt x="3647694" y="3975664"/>
              </a:cubicBezTo>
              <a:close/>
              <a:moveTo>
                <a:pt x="3714355" y="3975664"/>
              </a:moveTo>
              <a:cubicBezTo>
                <a:pt x="3699258" y="3975664"/>
                <a:pt x="3687015" y="3963422"/>
                <a:pt x="3687015" y="3948325"/>
              </a:cubicBezTo>
              <a:cubicBezTo>
                <a:pt x="3687015" y="3933227"/>
                <a:pt x="3699258" y="3920985"/>
                <a:pt x="3714355" y="3920985"/>
              </a:cubicBezTo>
              <a:cubicBezTo>
                <a:pt x="3729453" y="3920985"/>
                <a:pt x="3741695" y="3933227"/>
                <a:pt x="3741695" y="3948325"/>
              </a:cubicBezTo>
              <a:cubicBezTo>
                <a:pt x="3741695" y="3963422"/>
                <a:pt x="3729453" y="3975664"/>
                <a:pt x="3714355" y="3975664"/>
              </a:cubicBezTo>
              <a:close/>
              <a:moveTo>
                <a:pt x="3781016" y="3975664"/>
              </a:moveTo>
              <a:cubicBezTo>
                <a:pt x="3765919" y="3975664"/>
                <a:pt x="3753677" y="3963422"/>
                <a:pt x="3753677" y="3948325"/>
              </a:cubicBezTo>
              <a:cubicBezTo>
                <a:pt x="3753677" y="3933227"/>
                <a:pt x="3765919" y="3920985"/>
                <a:pt x="3781016" y="3920985"/>
              </a:cubicBezTo>
              <a:cubicBezTo>
                <a:pt x="3796114" y="3920985"/>
                <a:pt x="3808356" y="3933227"/>
                <a:pt x="3808356" y="3948325"/>
              </a:cubicBezTo>
              <a:cubicBezTo>
                <a:pt x="3808356" y="3963422"/>
                <a:pt x="3796114" y="3975664"/>
                <a:pt x="3781016" y="3975664"/>
              </a:cubicBezTo>
              <a:close/>
              <a:moveTo>
                <a:pt x="3847677" y="3975664"/>
              </a:moveTo>
              <a:cubicBezTo>
                <a:pt x="3832579" y="3975664"/>
                <a:pt x="3820337" y="3963422"/>
                <a:pt x="3820337" y="3948325"/>
              </a:cubicBezTo>
              <a:cubicBezTo>
                <a:pt x="3820337" y="3933227"/>
                <a:pt x="3832579" y="3920985"/>
                <a:pt x="3847677" y="3920985"/>
              </a:cubicBezTo>
              <a:cubicBezTo>
                <a:pt x="3862774" y="3920985"/>
                <a:pt x="3875016" y="3933227"/>
                <a:pt x="3875016" y="3948325"/>
              </a:cubicBezTo>
              <a:cubicBezTo>
                <a:pt x="3875016" y="3963422"/>
                <a:pt x="3862774" y="3975664"/>
                <a:pt x="3847677" y="3975664"/>
              </a:cubicBezTo>
              <a:close/>
              <a:moveTo>
                <a:pt x="3980999" y="3975664"/>
              </a:moveTo>
              <a:cubicBezTo>
                <a:pt x="3965902" y="3975664"/>
                <a:pt x="3953659" y="3963422"/>
                <a:pt x="3953659" y="3948325"/>
              </a:cubicBezTo>
              <a:cubicBezTo>
                <a:pt x="3953659" y="3933227"/>
                <a:pt x="3965902" y="3920985"/>
                <a:pt x="3980999" y="3920985"/>
              </a:cubicBezTo>
              <a:cubicBezTo>
                <a:pt x="3996097" y="3920985"/>
                <a:pt x="4008339" y="3933227"/>
                <a:pt x="4008339" y="3948325"/>
              </a:cubicBezTo>
              <a:cubicBezTo>
                <a:pt x="4008339" y="3963422"/>
                <a:pt x="3996097" y="3975664"/>
                <a:pt x="3980999" y="3975664"/>
              </a:cubicBezTo>
              <a:close/>
              <a:moveTo>
                <a:pt x="4180982" y="3975664"/>
              </a:moveTo>
              <a:cubicBezTo>
                <a:pt x="4165884" y="3975664"/>
                <a:pt x="4153642" y="3963422"/>
                <a:pt x="4153642" y="3948325"/>
              </a:cubicBezTo>
              <a:cubicBezTo>
                <a:pt x="4153642" y="3933227"/>
                <a:pt x="4165884" y="3920985"/>
                <a:pt x="4180982" y="3920985"/>
              </a:cubicBezTo>
              <a:cubicBezTo>
                <a:pt x="4196080" y="3920985"/>
                <a:pt x="4208322" y="3933227"/>
                <a:pt x="4208322" y="3948325"/>
              </a:cubicBezTo>
              <a:cubicBezTo>
                <a:pt x="4208322" y="3963422"/>
                <a:pt x="4196080" y="3975664"/>
                <a:pt x="4180982" y="3975664"/>
              </a:cubicBezTo>
              <a:close/>
              <a:moveTo>
                <a:pt x="4247642" y="3975664"/>
              </a:moveTo>
              <a:cubicBezTo>
                <a:pt x="4232545" y="3975664"/>
                <a:pt x="4220302" y="3963422"/>
                <a:pt x="4220302" y="3948325"/>
              </a:cubicBezTo>
              <a:cubicBezTo>
                <a:pt x="4220302" y="3933227"/>
                <a:pt x="4232545" y="3920985"/>
                <a:pt x="4247642" y="3920985"/>
              </a:cubicBezTo>
              <a:cubicBezTo>
                <a:pt x="4262740" y="3920985"/>
                <a:pt x="4274982" y="3933227"/>
                <a:pt x="4274982" y="3948325"/>
              </a:cubicBezTo>
              <a:cubicBezTo>
                <a:pt x="4274982" y="3963422"/>
                <a:pt x="4262740" y="3975664"/>
                <a:pt x="4247642" y="3975664"/>
              </a:cubicBezTo>
              <a:close/>
              <a:moveTo>
                <a:pt x="4447625" y="3975664"/>
              </a:moveTo>
              <a:cubicBezTo>
                <a:pt x="4432527" y="3975664"/>
                <a:pt x="4420285" y="3963422"/>
                <a:pt x="4420285" y="3948325"/>
              </a:cubicBezTo>
              <a:cubicBezTo>
                <a:pt x="4420285" y="3933227"/>
                <a:pt x="4432527" y="3920985"/>
                <a:pt x="4447625" y="3920985"/>
              </a:cubicBezTo>
              <a:cubicBezTo>
                <a:pt x="4462723" y="3920985"/>
                <a:pt x="4474965" y="3933227"/>
                <a:pt x="4474965" y="3948325"/>
              </a:cubicBezTo>
              <a:cubicBezTo>
                <a:pt x="4474965" y="3963422"/>
                <a:pt x="4462723" y="3975664"/>
                <a:pt x="4447625" y="3975664"/>
              </a:cubicBezTo>
              <a:close/>
              <a:moveTo>
                <a:pt x="5914165" y="3975664"/>
              </a:moveTo>
              <a:cubicBezTo>
                <a:pt x="5899068" y="3975664"/>
                <a:pt x="5886826" y="3963422"/>
                <a:pt x="5886826" y="3948325"/>
              </a:cubicBezTo>
              <a:cubicBezTo>
                <a:pt x="5886826" y="3933227"/>
                <a:pt x="5899068" y="3920985"/>
                <a:pt x="5914165" y="3920985"/>
              </a:cubicBezTo>
              <a:cubicBezTo>
                <a:pt x="5929263" y="3920985"/>
                <a:pt x="5941505" y="3933227"/>
                <a:pt x="5941505" y="3948325"/>
              </a:cubicBezTo>
              <a:cubicBezTo>
                <a:pt x="5941505" y="3963422"/>
                <a:pt x="5929263" y="3975664"/>
                <a:pt x="5914165" y="3975664"/>
              </a:cubicBezTo>
              <a:close/>
              <a:moveTo>
                <a:pt x="5980827" y="3975664"/>
              </a:moveTo>
              <a:cubicBezTo>
                <a:pt x="5965729" y="3975664"/>
                <a:pt x="5953487" y="3963422"/>
                <a:pt x="5953487" y="3948325"/>
              </a:cubicBezTo>
              <a:cubicBezTo>
                <a:pt x="5953487" y="3933227"/>
                <a:pt x="5965729" y="3920985"/>
                <a:pt x="5980827" y="3920985"/>
              </a:cubicBezTo>
              <a:cubicBezTo>
                <a:pt x="5995924" y="3920985"/>
                <a:pt x="6008166" y="3933227"/>
                <a:pt x="6008166" y="3948325"/>
              </a:cubicBezTo>
              <a:cubicBezTo>
                <a:pt x="6008166" y="3963422"/>
                <a:pt x="5995924" y="3975664"/>
                <a:pt x="5980827" y="3975664"/>
              </a:cubicBezTo>
              <a:close/>
              <a:moveTo>
                <a:pt x="6047487" y="3975664"/>
              </a:moveTo>
              <a:cubicBezTo>
                <a:pt x="6032389" y="3975664"/>
                <a:pt x="6020147" y="3963422"/>
                <a:pt x="6020147" y="3948325"/>
              </a:cubicBezTo>
              <a:cubicBezTo>
                <a:pt x="6020147" y="3933227"/>
                <a:pt x="6032389" y="3920985"/>
                <a:pt x="6047487" y="3920985"/>
              </a:cubicBezTo>
              <a:cubicBezTo>
                <a:pt x="6062585" y="3920985"/>
                <a:pt x="6074827" y="3933227"/>
                <a:pt x="6074827" y="3948325"/>
              </a:cubicBezTo>
              <a:cubicBezTo>
                <a:pt x="6074827" y="3963422"/>
                <a:pt x="6062585" y="3975664"/>
                <a:pt x="6047487" y="3975664"/>
              </a:cubicBezTo>
              <a:close/>
              <a:moveTo>
                <a:pt x="6114150" y="3975664"/>
              </a:moveTo>
              <a:cubicBezTo>
                <a:pt x="6099048" y="3975664"/>
                <a:pt x="6086805" y="3963422"/>
                <a:pt x="6086805" y="3948325"/>
              </a:cubicBezTo>
              <a:cubicBezTo>
                <a:pt x="6086805" y="3933227"/>
                <a:pt x="6099048" y="3920985"/>
                <a:pt x="6114150" y="3920985"/>
              </a:cubicBezTo>
              <a:cubicBezTo>
                <a:pt x="6129248" y="3920985"/>
                <a:pt x="6141485" y="3933227"/>
                <a:pt x="6141485" y="3948325"/>
              </a:cubicBezTo>
              <a:cubicBezTo>
                <a:pt x="6141485" y="3963422"/>
                <a:pt x="6129248" y="3975664"/>
                <a:pt x="6114150" y="3975664"/>
              </a:cubicBezTo>
              <a:close/>
              <a:moveTo>
                <a:pt x="6180812" y="3975664"/>
              </a:moveTo>
              <a:cubicBezTo>
                <a:pt x="6165714" y="3975664"/>
                <a:pt x="6153467" y="3963422"/>
                <a:pt x="6153467" y="3948325"/>
              </a:cubicBezTo>
              <a:cubicBezTo>
                <a:pt x="6153467" y="3933227"/>
                <a:pt x="6165714" y="3920985"/>
                <a:pt x="6180812" y="3920985"/>
              </a:cubicBezTo>
              <a:cubicBezTo>
                <a:pt x="6195909" y="3920985"/>
                <a:pt x="6208146" y="3933227"/>
                <a:pt x="6208146" y="3948325"/>
              </a:cubicBezTo>
              <a:cubicBezTo>
                <a:pt x="6208146" y="3963422"/>
                <a:pt x="6195909" y="3975664"/>
                <a:pt x="6180812" y="3975664"/>
              </a:cubicBezTo>
              <a:close/>
              <a:moveTo>
                <a:pt x="6314133" y="3975664"/>
              </a:moveTo>
              <a:cubicBezTo>
                <a:pt x="6299035" y="3975664"/>
                <a:pt x="6286788" y="3963422"/>
                <a:pt x="6286788" y="3948325"/>
              </a:cubicBezTo>
              <a:cubicBezTo>
                <a:pt x="6286788" y="3933227"/>
                <a:pt x="6299035" y="3920985"/>
                <a:pt x="6314133" y="3920985"/>
              </a:cubicBezTo>
              <a:cubicBezTo>
                <a:pt x="6329231" y="3920985"/>
                <a:pt x="6341468" y="3933227"/>
                <a:pt x="6341468" y="3948325"/>
              </a:cubicBezTo>
              <a:cubicBezTo>
                <a:pt x="6341468" y="3963422"/>
                <a:pt x="6329231" y="3975664"/>
                <a:pt x="6314133" y="3975664"/>
              </a:cubicBezTo>
              <a:close/>
              <a:moveTo>
                <a:pt x="6380794" y="3975664"/>
              </a:moveTo>
              <a:cubicBezTo>
                <a:pt x="6365697" y="3975664"/>
                <a:pt x="6353449" y="3963422"/>
                <a:pt x="6353449" y="3948325"/>
              </a:cubicBezTo>
              <a:cubicBezTo>
                <a:pt x="6353449" y="3933227"/>
                <a:pt x="6365697" y="3920985"/>
                <a:pt x="6380794" y="3920985"/>
              </a:cubicBezTo>
              <a:cubicBezTo>
                <a:pt x="6395892" y="3920985"/>
                <a:pt x="6408129" y="3933227"/>
                <a:pt x="6408129" y="3948325"/>
              </a:cubicBezTo>
              <a:cubicBezTo>
                <a:pt x="6408129" y="3963422"/>
                <a:pt x="6395892" y="3975664"/>
                <a:pt x="6380794" y="3975664"/>
              </a:cubicBezTo>
              <a:close/>
              <a:moveTo>
                <a:pt x="6447456" y="3975664"/>
              </a:moveTo>
              <a:cubicBezTo>
                <a:pt x="6432358" y="3975664"/>
                <a:pt x="6420111" y="3963422"/>
                <a:pt x="6420111" y="3948325"/>
              </a:cubicBezTo>
              <a:cubicBezTo>
                <a:pt x="6420111" y="3933227"/>
                <a:pt x="6432358" y="3920985"/>
                <a:pt x="6447456" y="3920985"/>
              </a:cubicBezTo>
              <a:cubicBezTo>
                <a:pt x="6462553" y="3920985"/>
                <a:pt x="6474790" y="3933227"/>
                <a:pt x="6474790" y="3948325"/>
              </a:cubicBezTo>
              <a:cubicBezTo>
                <a:pt x="6474790" y="3963422"/>
                <a:pt x="6462553" y="3975664"/>
                <a:pt x="6447456" y="3975664"/>
              </a:cubicBezTo>
              <a:close/>
              <a:moveTo>
                <a:pt x="6514116" y="3975664"/>
              </a:moveTo>
              <a:cubicBezTo>
                <a:pt x="6499018" y="3975664"/>
                <a:pt x="6486771" y="3963422"/>
                <a:pt x="6486771" y="3948325"/>
              </a:cubicBezTo>
              <a:cubicBezTo>
                <a:pt x="6486771" y="3933227"/>
                <a:pt x="6499018" y="3920985"/>
                <a:pt x="6514116" y="3920985"/>
              </a:cubicBezTo>
              <a:cubicBezTo>
                <a:pt x="6529213" y="3920985"/>
                <a:pt x="6541450" y="3933227"/>
                <a:pt x="6541450" y="3948325"/>
              </a:cubicBezTo>
              <a:cubicBezTo>
                <a:pt x="6541450" y="3963422"/>
                <a:pt x="6529213" y="3975664"/>
                <a:pt x="6514116" y="3975664"/>
              </a:cubicBezTo>
              <a:close/>
              <a:moveTo>
                <a:pt x="6714100" y="3975664"/>
              </a:moveTo>
              <a:cubicBezTo>
                <a:pt x="6699002" y="3975664"/>
                <a:pt x="6686755" y="3963422"/>
                <a:pt x="6686755" y="3948325"/>
              </a:cubicBezTo>
              <a:cubicBezTo>
                <a:pt x="6686755" y="3933227"/>
                <a:pt x="6699002" y="3920985"/>
                <a:pt x="6714100" y="3920985"/>
              </a:cubicBezTo>
              <a:cubicBezTo>
                <a:pt x="6729197" y="3920985"/>
                <a:pt x="6741434" y="3933227"/>
                <a:pt x="6741434" y="3948325"/>
              </a:cubicBezTo>
              <a:cubicBezTo>
                <a:pt x="6741434" y="3963422"/>
                <a:pt x="6729197" y="3975664"/>
                <a:pt x="6714100" y="3975664"/>
              </a:cubicBezTo>
              <a:close/>
              <a:moveTo>
                <a:pt x="6780760" y="3975664"/>
              </a:moveTo>
              <a:cubicBezTo>
                <a:pt x="6765662" y="3975664"/>
                <a:pt x="6753415" y="3963422"/>
                <a:pt x="6753415" y="3948325"/>
              </a:cubicBezTo>
              <a:cubicBezTo>
                <a:pt x="6753415" y="3933227"/>
                <a:pt x="6765662" y="3920985"/>
                <a:pt x="6780760" y="3920985"/>
              </a:cubicBezTo>
              <a:cubicBezTo>
                <a:pt x="6795857" y="3920985"/>
                <a:pt x="6808094" y="3933227"/>
                <a:pt x="6808094" y="3948325"/>
              </a:cubicBezTo>
              <a:cubicBezTo>
                <a:pt x="6808094" y="3963422"/>
                <a:pt x="6795857" y="3975664"/>
                <a:pt x="6780760" y="3975664"/>
              </a:cubicBezTo>
              <a:close/>
              <a:moveTo>
                <a:pt x="6847421" y="3975664"/>
              </a:moveTo>
              <a:cubicBezTo>
                <a:pt x="6832323" y="3975664"/>
                <a:pt x="6820076" y="3963422"/>
                <a:pt x="6820076" y="3948325"/>
              </a:cubicBezTo>
              <a:cubicBezTo>
                <a:pt x="6820076" y="3933227"/>
                <a:pt x="6832323" y="3920985"/>
                <a:pt x="6847421" y="3920985"/>
              </a:cubicBezTo>
              <a:cubicBezTo>
                <a:pt x="6862519" y="3920985"/>
                <a:pt x="6874756" y="3933227"/>
                <a:pt x="6874756" y="3948325"/>
              </a:cubicBezTo>
              <a:cubicBezTo>
                <a:pt x="6874756" y="3963422"/>
                <a:pt x="6862519" y="3975664"/>
                <a:pt x="6847421" y="3975664"/>
              </a:cubicBezTo>
              <a:close/>
              <a:moveTo>
                <a:pt x="6914082" y="3975664"/>
              </a:moveTo>
              <a:cubicBezTo>
                <a:pt x="6898985" y="3975664"/>
                <a:pt x="6886737" y="3963422"/>
                <a:pt x="6886737" y="3948325"/>
              </a:cubicBezTo>
              <a:cubicBezTo>
                <a:pt x="6886737" y="3933227"/>
                <a:pt x="6898985" y="3920985"/>
                <a:pt x="6914082" y="3920985"/>
              </a:cubicBezTo>
              <a:cubicBezTo>
                <a:pt x="6929180" y="3920985"/>
                <a:pt x="6941417" y="3933227"/>
                <a:pt x="6941417" y="3948325"/>
              </a:cubicBezTo>
              <a:cubicBezTo>
                <a:pt x="6941417" y="3963422"/>
                <a:pt x="6929180" y="3975664"/>
                <a:pt x="6914082" y="3975664"/>
              </a:cubicBezTo>
              <a:close/>
              <a:moveTo>
                <a:pt x="7114065" y="3975664"/>
              </a:moveTo>
              <a:cubicBezTo>
                <a:pt x="7098967" y="3975664"/>
                <a:pt x="7086720" y="3963422"/>
                <a:pt x="7086720" y="3948325"/>
              </a:cubicBezTo>
              <a:cubicBezTo>
                <a:pt x="7086720" y="3933227"/>
                <a:pt x="7098967" y="3920985"/>
                <a:pt x="7114065" y="3920985"/>
              </a:cubicBezTo>
              <a:cubicBezTo>
                <a:pt x="7129163" y="3920985"/>
                <a:pt x="7141400" y="3933227"/>
                <a:pt x="7141400" y="3948325"/>
              </a:cubicBezTo>
              <a:cubicBezTo>
                <a:pt x="7141400" y="3963422"/>
                <a:pt x="7129163" y="3975664"/>
                <a:pt x="7114065" y="3975664"/>
              </a:cubicBezTo>
              <a:close/>
              <a:moveTo>
                <a:pt x="7180725" y="3975664"/>
              </a:moveTo>
              <a:cubicBezTo>
                <a:pt x="7165628" y="3975664"/>
                <a:pt x="7153380" y="3963422"/>
                <a:pt x="7153380" y="3948325"/>
              </a:cubicBezTo>
              <a:cubicBezTo>
                <a:pt x="7153380" y="3933227"/>
                <a:pt x="7165628" y="3920985"/>
                <a:pt x="7180725" y="3920985"/>
              </a:cubicBezTo>
              <a:cubicBezTo>
                <a:pt x="7195823" y="3920985"/>
                <a:pt x="7208060" y="3933227"/>
                <a:pt x="7208060" y="3948325"/>
              </a:cubicBezTo>
              <a:cubicBezTo>
                <a:pt x="7208060" y="3963422"/>
                <a:pt x="7195823" y="3975664"/>
                <a:pt x="7180725" y="3975664"/>
              </a:cubicBezTo>
              <a:close/>
              <a:moveTo>
                <a:pt x="7247387" y="3975664"/>
              </a:moveTo>
              <a:cubicBezTo>
                <a:pt x="7232289" y="3975664"/>
                <a:pt x="7220042" y="3963422"/>
                <a:pt x="7220042" y="3948325"/>
              </a:cubicBezTo>
              <a:cubicBezTo>
                <a:pt x="7220042" y="3933227"/>
                <a:pt x="7232289" y="3920985"/>
                <a:pt x="7247387" y="3920985"/>
              </a:cubicBezTo>
              <a:cubicBezTo>
                <a:pt x="7262484" y="3920985"/>
                <a:pt x="7274721" y="3933227"/>
                <a:pt x="7274721" y="3948325"/>
              </a:cubicBezTo>
              <a:cubicBezTo>
                <a:pt x="7274721" y="3963422"/>
                <a:pt x="7262484" y="3975664"/>
                <a:pt x="7247387" y="3975664"/>
              </a:cubicBezTo>
              <a:close/>
              <a:moveTo>
                <a:pt x="7380708" y="3975664"/>
              </a:moveTo>
              <a:cubicBezTo>
                <a:pt x="7365610" y="3975664"/>
                <a:pt x="7353363" y="3963422"/>
                <a:pt x="7353363" y="3948325"/>
              </a:cubicBezTo>
              <a:cubicBezTo>
                <a:pt x="7353363" y="3933227"/>
                <a:pt x="7365610" y="3920985"/>
                <a:pt x="7380708" y="3920985"/>
              </a:cubicBezTo>
              <a:cubicBezTo>
                <a:pt x="7395806" y="3920985"/>
                <a:pt x="7408043" y="3933227"/>
                <a:pt x="7408043" y="3948325"/>
              </a:cubicBezTo>
              <a:cubicBezTo>
                <a:pt x="7408043" y="3963422"/>
                <a:pt x="7395806" y="3975664"/>
                <a:pt x="7380708" y="3975664"/>
              </a:cubicBezTo>
              <a:close/>
              <a:moveTo>
                <a:pt x="7447369" y="3975664"/>
              </a:moveTo>
              <a:cubicBezTo>
                <a:pt x="7432272" y="3975664"/>
                <a:pt x="7420024" y="3963422"/>
                <a:pt x="7420024" y="3948325"/>
              </a:cubicBezTo>
              <a:cubicBezTo>
                <a:pt x="7420024" y="3933227"/>
                <a:pt x="7432272" y="3920985"/>
                <a:pt x="7447369" y="3920985"/>
              </a:cubicBezTo>
              <a:cubicBezTo>
                <a:pt x="7462467" y="3920985"/>
                <a:pt x="7474704" y="3933227"/>
                <a:pt x="7474704" y="3948325"/>
              </a:cubicBezTo>
              <a:cubicBezTo>
                <a:pt x="7474704" y="3963422"/>
                <a:pt x="7462467" y="3975664"/>
                <a:pt x="7447369" y="3975664"/>
              </a:cubicBezTo>
              <a:close/>
              <a:moveTo>
                <a:pt x="7514031" y="3975664"/>
              </a:moveTo>
              <a:cubicBezTo>
                <a:pt x="7498933" y="3975664"/>
                <a:pt x="7486686" y="3963422"/>
                <a:pt x="7486686" y="3948325"/>
              </a:cubicBezTo>
              <a:cubicBezTo>
                <a:pt x="7486686" y="3933227"/>
                <a:pt x="7498933" y="3920985"/>
                <a:pt x="7514031" y="3920985"/>
              </a:cubicBezTo>
              <a:cubicBezTo>
                <a:pt x="7529128" y="3920985"/>
                <a:pt x="7541365" y="3933227"/>
                <a:pt x="7541365" y="3948325"/>
              </a:cubicBezTo>
              <a:cubicBezTo>
                <a:pt x="7541365" y="3963422"/>
                <a:pt x="7529128" y="3975664"/>
                <a:pt x="7514031" y="3975664"/>
              </a:cubicBezTo>
              <a:close/>
              <a:moveTo>
                <a:pt x="7580691" y="3975664"/>
              </a:moveTo>
              <a:cubicBezTo>
                <a:pt x="7565593" y="3975664"/>
                <a:pt x="7553346" y="3963422"/>
                <a:pt x="7553346" y="3948325"/>
              </a:cubicBezTo>
              <a:cubicBezTo>
                <a:pt x="7553346" y="3933227"/>
                <a:pt x="7565593" y="3920985"/>
                <a:pt x="7580691" y="3920985"/>
              </a:cubicBezTo>
              <a:cubicBezTo>
                <a:pt x="7595788" y="3920985"/>
                <a:pt x="7608025" y="3933227"/>
                <a:pt x="7608025" y="3948325"/>
              </a:cubicBezTo>
              <a:cubicBezTo>
                <a:pt x="7608025" y="3963422"/>
                <a:pt x="7595788" y="3975664"/>
                <a:pt x="7580691" y="3975664"/>
              </a:cubicBezTo>
              <a:close/>
              <a:moveTo>
                <a:pt x="7647352" y="3975664"/>
              </a:moveTo>
              <a:cubicBezTo>
                <a:pt x="7632254" y="3975664"/>
                <a:pt x="7620007" y="3963422"/>
                <a:pt x="7620007" y="3948325"/>
              </a:cubicBezTo>
              <a:cubicBezTo>
                <a:pt x="7620007" y="3933227"/>
                <a:pt x="7632254" y="3920985"/>
                <a:pt x="7647352" y="3920985"/>
              </a:cubicBezTo>
              <a:cubicBezTo>
                <a:pt x="7662450" y="3920985"/>
                <a:pt x="7674687" y="3933227"/>
                <a:pt x="7674687" y="3948325"/>
              </a:cubicBezTo>
              <a:cubicBezTo>
                <a:pt x="7674687" y="3963422"/>
                <a:pt x="7662450" y="3975664"/>
                <a:pt x="7647352" y="3975664"/>
              </a:cubicBezTo>
              <a:close/>
              <a:moveTo>
                <a:pt x="7714013" y="3975664"/>
              </a:moveTo>
              <a:cubicBezTo>
                <a:pt x="7698916" y="3975664"/>
                <a:pt x="7686668" y="3963422"/>
                <a:pt x="7686668" y="3948325"/>
              </a:cubicBezTo>
              <a:cubicBezTo>
                <a:pt x="7686668" y="3933227"/>
                <a:pt x="7698916" y="3920985"/>
                <a:pt x="7714013" y="3920985"/>
              </a:cubicBezTo>
              <a:cubicBezTo>
                <a:pt x="7729111" y="3920985"/>
                <a:pt x="7741348" y="3933227"/>
                <a:pt x="7741348" y="3948325"/>
              </a:cubicBezTo>
              <a:cubicBezTo>
                <a:pt x="7741348" y="3963422"/>
                <a:pt x="7729111" y="3975664"/>
                <a:pt x="7714013" y="3975664"/>
              </a:cubicBezTo>
              <a:close/>
              <a:moveTo>
                <a:pt x="7780674" y="3975664"/>
              </a:moveTo>
              <a:cubicBezTo>
                <a:pt x="7765576" y="3975664"/>
                <a:pt x="7753329" y="3963422"/>
                <a:pt x="7753329" y="3948325"/>
              </a:cubicBezTo>
              <a:cubicBezTo>
                <a:pt x="7753329" y="3933227"/>
                <a:pt x="7765576" y="3920985"/>
                <a:pt x="7780674" y="3920985"/>
              </a:cubicBezTo>
              <a:cubicBezTo>
                <a:pt x="7795771" y="3920985"/>
                <a:pt x="7808008" y="3933227"/>
                <a:pt x="7808008" y="3948325"/>
              </a:cubicBezTo>
              <a:cubicBezTo>
                <a:pt x="7808008" y="3963422"/>
                <a:pt x="7795771" y="3975664"/>
                <a:pt x="7780674" y="3975664"/>
              </a:cubicBezTo>
              <a:close/>
              <a:moveTo>
                <a:pt x="7847335" y="3975664"/>
              </a:moveTo>
              <a:cubicBezTo>
                <a:pt x="7832237" y="3975664"/>
                <a:pt x="7819990" y="3963422"/>
                <a:pt x="7819990" y="3948325"/>
              </a:cubicBezTo>
              <a:cubicBezTo>
                <a:pt x="7819990" y="3933227"/>
                <a:pt x="7832237" y="3920985"/>
                <a:pt x="7847335" y="3920985"/>
              </a:cubicBezTo>
              <a:cubicBezTo>
                <a:pt x="7862432" y="3920985"/>
                <a:pt x="7874669" y="3933227"/>
                <a:pt x="7874669" y="3948325"/>
              </a:cubicBezTo>
              <a:cubicBezTo>
                <a:pt x="7874669" y="3963422"/>
                <a:pt x="7862432" y="3975664"/>
                <a:pt x="7847335" y="3975664"/>
              </a:cubicBezTo>
              <a:close/>
              <a:moveTo>
                <a:pt x="7913996" y="3975664"/>
              </a:moveTo>
              <a:cubicBezTo>
                <a:pt x="7898898" y="3975664"/>
                <a:pt x="7886651" y="3963422"/>
                <a:pt x="7886651" y="3948325"/>
              </a:cubicBezTo>
              <a:cubicBezTo>
                <a:pt x="7886651" y="3933227"/>
                <a:pt x="7898898" y="3920985"/>
                <a:pt x="7913996" y="3920985"/>
              </a:cubicBezTo>
              <a:cubicBezTo>
                <a:pt x="7929094" y="3920985"/>
                <a:pt x="7941331" y="3933227"/>
                <a:pt x="7941331" y="3948325"/>
              </a:cubicBezTo>
              <a:cubicBezTo>
                <a:pt x="7941331" y="3963422"/>
                <a:pt x="7929094" y="3975664"/>
                <a:pt x="7913996" y="3975664"/>
              </a:cubicBezTo>
              <a:close/>
              <a:moveTo>
                <a:pt x="7980656" y="3975664"/>
              </a:moveTo>
              <a:cubicBezTo>
                <a:pt x="7965559" y="3975664"/>
                <a:pt x="7953311" y="3963422"/>
                <a:pt x="7953311" y="3948325"/>
              </a:cubicBezTo>
              <a:cubicBezTo>
                <a:pt x="7953311" y="3933227"/>
                <a:pt x="7965559" y="3920985"/>
                <a:pt x="7980656" y="3920985"/>
              </a:cubicBezTo>
              <a:cubicBezTo>
                <a:pt x="7995754" y="3920985"/>
                <a:pt x="8007991" y="3933227"/>
                <a:pt x="8007991" y="3948325"/>
              </a:cubicBezTo>
              <a:cubicBezTo>
                <a:pt x="8007991" y="3963422"/>
                <a:pt x="7995754" y="3975664"/>
                <a:pt x="7980656" y="3975664"/>
              </a:cubicBezTo>
              <a:close/>
              <a:moveTo>
                <a:pt x="8047318" y="3975664"/>
              </a:moveTo>
              <a:cubicBezTo>
                <a:pt x="8032220" y="3975664"/>
                <a:pt x="8019973" y="3963422"/>
                <a:pt x="8019973" y="3948325"/>
              </a:cubicBezTo>
              <a:cubicBezTo>
                <a:pt x="8019973" y="3933227"/>
                <a:pt x="8032220" y="3920985"/>
                <a:pt x="8047318" y="3920985"/>
              </a:cubicBezTo>
              <a:cubicBezTo>
                <a:pt x="8062415" y="3920985"/>
                <a:pt x="8074652" y="3933227"/>
                <a:pt x="8074652" y="3948325"/>
              </a:cubicBezTo>
              <a:cubicBezTo>
                <a:pt x="8074652" y="3963422"/>
                <a:pt x="8062415" y="3975664"/>
                <a:pt x="8047318" y="3975664"/>
              </a:cubicBezTo>
              <a:close/>
              <a:moveTo>
                <a:pt x="8113979" y="3975664"/>
              </a:moveTo>
              <a:cubicBezTo>
                <a:pt x="8098881" y="3975664"/>
                <a:pt x="8086634" y="3963422"/>
                <a:pt x="8086634" y="3948325"/>
              </a:cubicBezTo>
              <a:cubicBezTo>
                <a:pt x="8086634" y="3933227"/>
                <a:pt x="8098881" y="3920985"/>
                <a:pt x="8113979" y="3920985"/>
              </a:cubicBezTo>
              <a:cubicBezTo>
                <a:pt x="8129076" y="3920985"/>
                <a:pt x="8141313" y="3933227"/>
                <a:pt x="8141313" y="3948325"/>
              </a:cubicBezTo>
              <a:cubicBezTo>
                <a:pt x="8141313" y="3963422"/>
                <a:pt x="8129076" y="3975664"/>
                <a:pt x="8113979" y="3975664"/>
              </a:cubicBezTo>
              <a:close/>
              <a:moveTo>
                <a:pt x="8180639" y="3975664"/>
              </a:moveTo>
              <a:cubicBezTo>
                <a:pt x="8165541" y="3975664"/>
                <a:pt x="8153294" y="3963422"/>
                <a:pt x="8153294" y="3948325"/>
              </a:cubicBezTo>
              <a:cubicBezTo>
                <a:pt x="8153294" y="3933227"/>
                <a:pt x="8165541" y="3920985"/>
                <a:pt x="8180639" y="3920985"/>
              </a:cubicBezTo>
              <a:cubicBezTo>
                <a:pt x="8195737" y="3920985"/>
                <a:pt x="8207974" y="3933227"/>
                <a:pt x="8207974" y="3948325"/>
              </a:cubicBezTo>
              <a:cubicBezTo>
                <a:pt x="8207974" y="3963422"/>
                <a:pt x="8195737" y="3975664"/>
                <a:pt x="8180639" y="3975664"/>
              </a:cubicBezTo>
              <a:close/>
              <a:moveTo>
                <a:pt x="8247300" y="3975664"/>
              </a:moveTo>
              <a:cubicBezTo>
                <a:pt x="8232203" y="3975664"/>
                <a:pt x="8219955" y="3963422"/>
                <a:pt x="8219955" y="3948325"/>
              </a:cubicBezTo>
              <a:cubicBezTo>
                <a:pt x="8219955" y="3933227"/>
                <a:pt x="8232203" y="3920985"/>
                <a:pt x="8247300" y="3920985"/>
              </a:cubicBezTo>
              <a:cubicBezTo>
                <a:pt x="8262398" y="3920985"/>
                <a:pt x="8274635" y="3933227"/>
                <a:pt x="8274635" y="3948325"/>
              </a:cubicBezTo>
              <a:cubicBezTo>
                <a:pt x="8274635" y="3963422"/>
                <a:pt x="8262398" y="3975664"/>
                <a:pt x="8247300" y="3975664"/>
              </a:cubicBezTo>
              <a:close/>
              <a:moveTo>
                <a:pt x="8313962" y="3975664"/>
              </a:moveTo>
              <a:cubicBezTo>
                <a:pt x="8298864" y="3975664"/>
                <a:pt x="8286617" y="3963422"/>
                <a:pt x="8286617" y="3948325"/>
              </a:cubicBezTo>
              <a:cubicBezTo>
                <a:pt x="8286617" y="3933227"/>
                <a:pt x="8298864" y="3920985"/>
                <a:pt x="8313962" y="3920985"/>
              </a:cubicBezTo>
              <a:cubicBezTo>
                <a:pt x="8329059" y="3920985"/>
                <a:pt x="8341296" y="3933227"/>
                <a:pt x="8341296" y="3948325"/>
              </a:cubicBezTo>
              <a:cubicBezTo>
                <a:pt x="8341296" y="3963422"/>
                <a:pt x="8329059" y="3975664"/>
                <a:pt x="8313962" y="3975664"/>
              </a:cubicBezTo>
              <a:close/>
              <a:moveTo>
                <a:pt x="8380622" y="3975664"/>
              </a:moveTo>
              <a:cubicBezTo>
                <a:pt x="8365524" y="3975664"/>
                <a:pt x="8353277" y="3963422"/>
                <a:pt x="8353277" y="3948325"/>
              </a:cubicBezTo>
              <a:cubicBezTo>
                <a:pt x="8353277" y="3933227"/>
                <a:pt x="8365524" y="3920985"/>
                <a:pt x="8380622" y="3920985"/>
              </a:cubicBezTo>
              <a:cubicBezTo>
                <a:pt x="8395719" y="3920985"/>
                <a:pt x="8407956" y="3933227"/>
                <a:pt x="8407956" y="3948325"/>
              </a:cubicBezTo>
              <a:cubicBezTo>
                <a:pt x="8407956" y="3963422"/>
                <a:pt x="8395719" y="3975664"/>
                <a:pt x="8380622" y="3975664"/>
              </a:cubicBezTo>
              <a:close/>
              <a:moveTo>
                <a:pt x="8447283" y="3975664"/>
              </a:moveTo>
              <a:cubicBezTo>
                <a:pt x="8432185" y="3975664"/>
                <a:pt x="8419938" y="3963422"/>
                <a:pt x="8419938" y="3948325"/>
              </a:cubicBezTo>
              <a:cubicBezTo>
                <a:pt x="8419938" y="3933227"/>
                <a:pt x="8432185" y="3920985"/>
                <a:pt x="8447283" y="3920985"/>
              </a:cubicBezTo>
              <a:cubicBezTo>
                <a:pt x="8462381" y="3920985"/>
                <a:pt x="8474618" y="3933227"/>
                <a:pt x="8474618" y="3948325"/>
              </a:cubicBezTo>
              <a:cubicBezTo>
                <a:pt x="8474618" y="3963422"/>
                <a:pt x="8462381" y="3975664"/>
                <a:pt x="8447283" y="3975664"/>
              </a:cubicBezTo>
              <a:close/>
              <a:moveTo>
                <a:pt x="8513944" y="3975664"/>
              </a:moveTo>
              <a:cubicBezTo>
                <a:pt x="8498847" y="3975664"/>
                <a:pt x="8486599" y="3963422"/>
                <a:pt x="8486599" y="3948325"/>
              </a:cubicBezTo>
              <a:cubicBezTo>
                <a:pt x="8486599" y="3933227"/>
                <a:pt x="8498847" y="3920985"/>
                <a:pt x="8513944" y="3920985"/>
              </a:cubicBezTo>
              <a:cubicBezTo>
                <a:pt x="8529042" y="3920985"/>
                <a:pt x="8541279" y="3933227"/>
                <a:pt x="8541279" y="3948325"/>
              </a:cubicBezTo>
              <a:cubicBezTo>
                <a:pt x="8541279" y="3963422"/>
                <a:pt x="8529042" y="3975664"/>
                <a:pt x="8513944" y="3975664"/>
              </a:cubicBezTo>
              <a:close/>
              <a:moveTo>
                <a:pt x="8580605" y="3975664"/>
              </a:moveTo>
              <a:cubicBezTo>
                <a:pt x="8565507" y="3975664"/>
                <a:pt x="8553260" y="3963422"/>
                <a:pt x="8553260" y="3948325"/>
              </a:cubicBezTo>
              <a:cubicBezTo>
                <a:pt x="8553260" y="3933227"/>
                <a:pt x="8565507" y="3920985"/>
                <a:pt x="8580605" y="3920985"/>
              </a:cubicBezTo>
              <a:cubicBezTo>
                <a:pt x="8595702" y="3920985"/>
                <a:pt x="8607939" y="3933227"/>
                <a:pt x="8607939" y="3948325"/>
              </a:cubicBezTo>
              <a:cubicBezTo>
                <a:pt x="8607939" y="3963422"/>
                <a:pt x="8595702" y="3975664"/>
                <a:pt x="8580605" y="3975664"/>
              </a:cubicBezTo>
              <a:close/>
              <a:moveTo>
                <a:pt x="8647266" y="3975664"/>
              </a:moveTo>
              <a:cubicBezTo>
                <a:pt x="8632168" y="3975664"/>
                <a:pt x="8619921" y="3963422"/>
                <a:pt x="8619921" y="3948325"/>
              </a:cubicBezTo>
              <a:cubicBezTo>
                <a:pt x="8619921" y="3933227"/>
                <a:pt x="8632168" y="3920985"/>
                <a:pt x="8647266" y="3920985"/>
              </a:cubicBezTo>
              <a:cubicBezTo>
                <a:pt x="8662363" y="3920985"/>
                <a:pt x="8674600" y="3933227"/>
                <a:pt x="8674600" y="3948325"/>
              </a:cubicBezTo>
              <a:cubicBezTo>
                <a:pt x="8674600" y="3963422"/>
                <a:pt x="8662363" y="3975664"/>
                <a:pt x="8647266" y="3975664"/>
              </a:cubicBezTo>
              <a:close/>
              <a:moveTo>
                <a:pt x="8713927" y="3975664"/>
              </a:moveTo>
              <a:cubicBezTo>
                <a:pt x="8698829" y="3975664"/>
                <a:pt x="8686582" y="3963422"/>
                <a:pt x="8686582" y="3948325"/>
              </a:cubicBezTo>
              <a:cubicBezTo>
                <a:pt x="8686582" y="3933227"/>
                <a:pt x="8698829" y="3920985"/>
                <a:pt x="8713927" y="3920985"/>
              </a:cubicBezTo>
              <a:cubicBezTo>
                <a:pt x="8729025" y="3920985"/>
                <a:pt x="8741262" y="3933227"/>
                <a:pt x="8741262" y="3948325"/>
              </a:cubicBezTo>
              <a:cubicBezTo>
                <a:pt x="8741262" y="3963422"/>
                <a:pt x="8729025" y="3975664"/>
                <a:pt x="8713927" y="3975664"/>
              </a:cubicBezTo>
              <a:close/>
              <a:moveTo>
                <a:pt x="8780587" y="3975664"/>
              </a:moveTo>
              <a:cubicBezTo>
                <a:pt x="8765490" y="3975664"/>
                <a:pt x="8753242" y="3963422"/>
                <a:pt x="8753242" y="3948325"/>
              </a:cubicBezTo>
              <a:cubicBezTo>
                <a:pt x="8753242" y="3933227"/>
                <a:pt x="8765490" y="3920985"/>
                <a:pt x="8780587" y="3920985"/>
              </a:cubicBezTo>
              <a:cubicBezTo>
                <a:pt x="8795685" y="3920985"/>
                <a:pt x="8807922" y="3933227"/>
                <a:pt x="8807922" y="3948325"/>
              </a:cubicBezTo>
              <a:cubicBezTo>
                <a:pt x="8807922" y="3963422"/>
                <a:pt x="8795685" y="3975664"/>
                <a:pt x="8780587" y="3975664"/>
              </a:cubicBezTo>
              <a:close/>
              <a:moveTo>
                <a:pt x="8847249" y="3975664"/>
              </a:moveTo>
              <a:cubicBezTo>
                <a:pt x="8832151" y="3975664"/>
                <a:pt x="8819904" y="3963422"/>
                <a:pt x="8819904" y="3948325"/>
              </a:cubicBezTo>
              <a:cubicBezTo>
                <a:pt x="8819904" y="3933227"/>
                <a:pt x="8832151" y="3920985"/>
                <a:pt x="8847249" y="3920985"/>
              </a:cubicBezTo>
              <a:cubicBezTo>
                <a:pt x="8862346" y="3920985"/>
                <a:pt x="8874583" y="3933227"/>
                <a:pt x="8874583" y="3948325"/>
              </a:cubicBezTo>
              <a:cubicBezTo>
                <a:pt x="8874583" y="3963422"/>
                <a:pt x="8862346" y="3975664"/>
                <a:pt x="8847249" y="3975664"/>
              </a:cubicBezTo>
              <a:close/>
              <a:moveTo>
                <a:pt x="8913910" y="3975664"/>
              </a:moveTo>
              <a:cubicBezTo>
                <a:pt x="8898812" y="3975664"/>
                <a:pt x="8886565" y="3963422"/>
                <a:pt x="8886565" y="3948325"/>
              </a:cubicBezTo>
              <a:cubicBezTo>
                <a:pt x="8886565" y="3933227"/>
                <a:pt x="8898812" y="3920985"/>
                <a:pt x="8913910" y="3920985"/>
              </a:cubicBezTo>
              <a:cubicBezTo>
                <a:pt x="8929007" y="3920985"/>
                <a:pt x="8941244" y="3933227"/>
                <a:pt x="8941244" y="3948325"/>
              </a:cubicBezTo>
              <a:cubicBezTo>
                <a:pt x="8941244" y="3963422"/>
                <a:pt x="8929007" y="3975664"/>
                <a:pt x="8913910" y="3975664"/>
              </a:cubicBezTo>
              <a:close/>
              <a:moveTo>
                <a:pt x="9247214" y="3975664"/>
              </a:moveTo>
              <a:cubicBezTo>
                <a:pt x="9232116" y="3975664"/>
                <a:pt x="9219869" y="3963422"/>
                <a:pt x="9219869" y="3948325"/>
              </a:cubicBezTo>
              <a:cubicBezTo>
                <a:pt x="9219869" y="3933227"/>
                <a:pt x="9232116" y="3920985"/>
                <a:pt x="9247214" y="3920985"/>
              </a:cubicBezTo>
              <a:cubicBezTo>
                <a:pt x="9262312" y="3920985"/>
                <a:pt x="9274549" y="3933227"/>
                <a:pt x="9274549" y="3948325"/>
              </a:cubicBezTo>
              <a:cubicBezTo>
                <a:pt x="9274549" y="3963422"/>
                <a:pt x="9262312" y="3975664"/>
                <a:pt x="9247214" y="3975664"/>
              </a:cubicBezTo>
              <a:close/>
              <a:moveTo>
                <a:pt x="2981085" y="3909036"/>
              </a:moveTo>
              <a:cubicBezTo>
                <a:pt x="2965988" y="3909036"/>
                <a:pt x="2953746" y="3896794"/>
                <a:pt x="2953746" y="3881696"/>
              </a:cubicBezTo>
              <a:cubicBezTo>
                <a:pt x="2953746" y="3866598"/>
                <a:pt x="2965988" y="3854356"/>
                <a:pt x="2981085" y="3854356"/>
              </a:cubicBezTo>
              <a:cubicBezTo>
                <a:pt x="2996183" y="3854356"/>
                <a:pt x="3008425" y="3866598"/>
                <a:pt x="3008425" y="3881696"/>
              </a:cubicBezTo>
              <a:cubicBezTo>
                <a:pt x="3008425" y="3896794"/>
                <a:pt x="2996183" y="3909036"/>
                <a:pt x="2981085" y="3909036"/>
              </a:cubicBezTo>
              <a:close/>
              <a:moveTo>
                <a:pt x="3047746" y="3909036"/>
              </a:moveTo>
              <a:cubicBezTo>
                <a:pt x="3032648" y="3909036"/>
                <a:pt x="3020406" y="3896794"/>
                <a:pt x="3020406" y="3881696"/>
              </a:cubicBezTo>
              <a:cubicBezTo>
                <a:pt x="3020406" y="3866598"/>
                <a:pt x="3032648" y="3854356"/>
                <a:pt x="3047746" y="3854356"/>
              </a:cubicBezTo>
              <a:cubicBezTo>
                <a:pt x="3062843" y="3854356"/>
                <a:pt x="3075085" y="3866598"/>
                <a:pt x="3075085" y="3881696"/>
              </a:cubicBezTo>
              <a:cubicBezTo>
                <a:pt x="3075085" y="3896794"/>
                <a:pt x="3062843" y="3909036"/>
                <a:pt x="3047746" y="3909036"/>
              </a:cubicBezTo>
              <a:close/>
              <a:moveTo>
                <a:pt x="3114407" y="3909036"/>
              </a:moveTo>
              <a:cubicBezTo>
                <a:pt x="3099309" y="3909036"/>
                <a:pt x="3087067" y="3896794"/>
                <a:pt x="3087067" y="3881696"/>
              </a:cubicBezTo>
              <a:cubicBezTo>
                <a:pt x="3087067" y="3866598"/>
                <a:pt x="3099309" y="3854356"/>
                <a:pt x="3114407" y="3854356"/>
              </a:cubicBezTo>
              <a:cubicBezTo>
                <a:pt x="3129505" y="3854356"/>
                <a:pt x="3141747" y="3866598"/>
                <a:pt x="3141747" y="3881696"/>
              </a:cubicBezTo>
              <a:cubicBezTo>
                <a:pt x="3141747" y="3896794"/>
                <a:pt x="3129505" y="3909036"/>
                <a:pt x="3114407" y="3909036"/>
              </a:cubicBezTo>
              <a:close/>
              <a:moveTo>
                <a:pt x="3181068" y="3909036"/>
              </a:moveTo>
              <a:cubicBezTo>
                <a:pt x="3165971" y="3909036"/>
                <a:pt x="3153728" y="3896794"/>
                <a:pt x="3153728" y="3881696"/>
              </a:cubicBezTo>
              <a:cubicBezTo>
                <a:pt x="3153728" y="3866598"/>
                <a:pt x="3165971" y="3854356"/>
                <a:pt x="3181068" y="3854356"/>
              </a:cubicBezTo>
              <a:cubicBezTo>
                <a:pt x="3196166" y="3854356"/>
                <a:pt x="3208408" y="3866598"/>
                <a:pt x="3208408" y="3881696"/>
              </a:cubicBezTo>
              <a:cubicBezTo>
                <a:pt x="3208408" y="3896794"/>
                <a:pt x="3196166" y="3909036"/>
                <a:pt x="3181068" y="3909036"/>
              </a:cubicBezTo>
              <a:close/>
              <a:moveTo>
                <a:pt x="3247728" y="3909036"/>
              </a:moveTo>
              <a:cubicBezTo>
                <a:pt x="3232631" y="3909036"/>
                <a:pt x="3220389" y="3896794"/>
                <a:pt x="3220389" y="3881696"/>
              </a:cubicBezTo>
              <a:cubicBezTo>
                <a:pt x="3220389" y="3866598"/>
                <a:pt x="3232631" y="3854356"/>
                <a:pt x="3247728" y="3854356"/>
              </a:cubicBezTo>
              <a:cubicBezTo>
                <a:pt x="3262826" y="3854356"/>
                <a:pt x="3275068" y="3866598"/>
                <a:pt x="3275068" y="3881696"/>
              </a:cubicBezTo>
              <a:cubicBezTo>
                <a:pt x="3275068" y="3896794"/>
                <a:pt x="3262826" y="3909036"/>
                <a:pt x="3247728" y="3909036"/>
              </a:cubicBezTo>
              <a:close/>
              <a:moveTo>
                <a:pt x="3314390" y="3909036"/>
              </a:moveTo>
              <a:cubicBezTo>
                <a:pt x="3299292" y="3909036"/>
                <a:pt x="3287050" y="3896794"/>
                <a:pt x="3287050" y="3881696"/>
              </a:cubicBezTo>
              <a:cubicBezTo>
                <a:pt x="3287050" y="3866598"/>
                <a:pt x="3299292" y="3854356"/>
                <a:pt x="3314390" y="3854356"/>
              </a:cubicBezTo>
              <a:cubicBezTo>
                <a:pt x="3329487" y="3854356"/>
                <a:pt x="3341729" y="3866598"/>
                <a:pt x="3341729" y="3881696"/>
              </a:cubicBezTo>
              <a:cubicBezTo>
                <a:pt x="3341729" y="3896794"/>
                <a:pt x="3329487" y="3909036"/>
                <a:pt x="3314390" y="3909036"/>
              </a:cubicBezTo>
              <a:close/>
              <a:moveTo>
                <a:pt x="3381051" y="3909036"/>
              </a:moveTo>
              <a:cubicBezTo>
                <a:pt x="3365953" y="3909036"/>
                <a:pt x="3353711" y="3896794"/>
                <a:pt x="3353711" y="3881696"/>
              </a:cubicBezTo>
              <a:cubicBezTo>
                <a:pt x="3353711" y="3866598"/>
                <a:pt x="3365953" y="3854356"/>
                <a:pt x="3381051" y="3854356"/>
              </a:cubicBezTo>
              <a:cubicBezTo>
                <a:pt x="3396149" y="3854356"/>
                <a:pt x="3408391" y="3866598"/>
                <a:pt x="3408391" y="3881696"/>
              </a:cubicBezTo>
              <a:cubicBezTo>
                <a:pt x="3408391" y="3896794"/>
                <a:pt x="3396149" y="3909036"/>
                <a:pt x="3381051" y="3909036"/>
              </a:cubicBezTo>
              <a:close/>
              <a:moveTo>
                <a:pt x="3447711" y="3909036"/>
              </a:moveTo>
              <a:cubicBezTo>
                <a:pt x="3432614" y="3909036"/>
                <a:pt x="3420371" y="3896794"/>
                <a:pt x="3420371" y="3881696"/>
              </a:cubicBezTo>
              <a:cubicBezTo>
                <a:pt x="3420371" y="3866598"/>
                <a:pt x="3432614" y="3854356"/>
                <a:pt x="3447711" y="3854356"/>
              </a:cubicBezTo>
              <a:cubicBezTo>
                <a:pt x="3462809" y="3854356"/>
                <a:pt x="3475051" y="3866598"/>
                <a:pt x="3475051" y="3881696"/>
              </a:cubicBezTo>
              <a:cubicBezTo>
                <a:pt x="3475051" y="3896794"/>
                <a:pt x="3462809" y="3909036"/>
                <a:pt x="3447711" y="3909036"/>
              </a:cubicBezTo>
              <a:close/>
              <a:moveTo>
                <a:pt x="3514372" y="3909036"/>
              </a:moveTo>
              <a:cubicBezTo>
                <a:pt x="3499275" y="3909036"/>
                <a:pt x="3487033" y="3896794"/>
                <a:pt x="3487033" y="3881696"/>
              </a:cubicBezTo>
              <a:cubicBezTo>
                <a:pt x="3487033" y="3866598"/>
                <a:pt x="3499275" y="3854356"/>
                <a:pt x="3514372" y="3854356"/>
              </a:cubicBezTo>
              <a:cubicBezTo>
                <a:pt x="3529470" y="3854356"/>
                <a:pt x="3541712" y="3866598"/>
                <a:pt x="3541712" y="3881696"/>
              </a:cubicBezTo>
              <a:cubicBezTo>
                <a:pt x="3541712" y="3896794"/>
                <a:pt x="3529470" y="3909036"/>
                <a:pt x="3514372" y="3909036"/>
              </a:cubicBezTo>
              <a:close/>
              <a:moveTo>
                <a:pt x="3581034" y="3909036"/>
              </a:moveTo>
              <a:cubicBezTo>
                <a:pt x="3565936" y="3909036"/>
                <a:pt x="3553694" y="3896794"/>
                <a:pt x="3553694" y="3881696"/>
              </a:cubicBezTo>
              <a:cubicBezTo>
                <a:pt x="3553694" y="3866598"/>
                <a:pt x="3565936" y="3854356"/>
                <a:pt x="3581034" y="3854356"/>
              </a:cubicBezTo>
              <a:cubicBezTo>
                <a:pt x="3596131" y="3854356"/>
                <a:pt x="3608373" y="3866598"/>
                <a:pt x="3608373" y="3881696"/>
              </a:cubicBezTo>
              <a:cubicBezTo>
                <a:pt x="3608373" y="3896794"/>
                <a:pt x="3596131" y="3909036"/>
                <a:pt x="3581034" y="3909036"/>
              </a:cubicBezTo>
              <a:close/>
              <a:moveTo>
                <a:pt x="3647694" y="3909036"/>
              </a:moveTo>
              <a:cubicBezTo>
                <a:pt x="3632596" y="3909036"/>
                <a:pt x="3620354" y="3896794"/>
                <a:pt x="3620354" y="3881696"/>
              </a:cubicBezTo>
              <a:cubicBezTo>
                <a:pt x="3620354" y="3866598"/>
                <a:pt x="3632596" y="3854356"/>
                <a:pt x="3647694" y="3854356"/>
              </a:cubicBezTo>
              <a:cubicBezTo>
                <a:pt x="3662792" y="3854356"/>
                <a:pt x="3675034" y="3866598"/>
                <a:pt x="3675034" y="3881696"/>
              </a:cubicBezTo>
              <a:cubicBezTo>
                <a:pt x="3675034" y="3896794"/>
                <a:pt x="3662792" y="3909036"/>
                <a:pt x="3647694" y="3909036"/>
              </a:cubicBezTo>
              <a:close/>
              <a:moveTo>
                <a:pt x="3714355" y="3909036"/>
              </a:moveTo>
              <a:cubicBezTo>
                <a:pt x="3699258" y="3909036"/>
                <a:pt x="3687015" y="3896794"/>
                <a:pt x="3687015" y="3881696"/>
              </a:cubicBezTo>
              <a:cubicBezTo>
                <a:pt x="3687015" y="3866598"/>
                <a:pt x="3699258" y="3854356"/>
                <a:pt x="3714355" y="3854356"/>
              </a:cubicBezTo>
              <a:cubicBezTo>
                <a:pt x="3729453" y="3854356"/>
                <a:pt x="3741695" y="3866598"/>
                <a:pt x="3741695" y="3881696"/>
              </a:cubicBezTo>
              <a:cubicBezTo>
                <a:pt x="3741695" y="3896794"/>
                <a:pt x="3729453" y="3909036"/>
                <a:pt x="3714355" y="3909036"/>
              </a:cubicBezTo>
              <a:close/>
              <a:moveTo>
                <a:pt x="3781016" y="3909036"/>
              </a:moveTo>
              <a:cubicBezTo>
                <a:pt x="3765919" y="3909036"/>
                <a:pt x="3753677" y="3896794"/>
                <a:pt x="3753677" y="3881696"/>
              </a:cubicBezTo>
              <a:cubicBezTo>
                <a:pt x="3753677" y="3866598"/>
                <a:pt x="3765919" y="3854356"/>
                <a:pt x="3781016" y="3854356"/>
              </a:cubicBezTo>
              <a:cubicBezTo>
                <a:pt x="3796114" y="3854356"/>
                <a:pt x="3808356" y="3866598"/>
                <a:pt x="3808356" y="3881696"/>
              </a:cubicBezTo>
              <a:cubicBezTo>
                <a:pt x="3808356" y="3896794"/>
                <a:pt x="3796114" y="3909036"/>
                <a:pt x="3781016" y="3909036"/>
              </a:cubicBezTo>
              <a:close/>
              <a:moveTo>
                <a:pt x="3847677" y="3909036"/>
              </a:moveTo>
              <a:cubicBezTo>
                <a:pt x="3832579" y="3909036"/>
                <a:pt x="3820337" y="3896794"/>
                <a:pt x="3820337" y="3881696"/>
              </a:cubicBezTo>
              <a:cubicBezTo>
                <a:pt x="3820337" y="3866598"/>
                <a:pt x="3832579" y="3854356"/>
                <a:pt x="3847677" y="3854356"/>
              </a:cubicBezTo>
              <a:cubicBezTo>
                <a:pt x="3862774" y="3854356"/>
                <a:pt x="3875016" y="3866598"/>
                <a:pt x="3875016" y="3881696"/>
              </a:cubicBezTo>
              <a:cubicBezTo>
                <a:pt x="3875016" y="3896794"/>
                <a:pt x="3862774" y="3909036"/>
                <a:pt x="3847677" y="3909036"/>
              </a:cubicBezTo>
              <a:close/>
              <a:moveTo>
                <a:pt x="3914338" y="3909036"/>
              </a:moveTo>
              <a:cubicBezTo>
                <a:pt x="3899240" y="3909036"/>
                <a:pt x="3886998" y="3896794"/>
                <a:pt x="3886998" y="3881696"/>
              </a:cubicBezTo>
              <a:cubicBezTo>
                <a:pt x="3886998" y="3866598"/>
                <a:pt x="3899240" y="3854356"/>
                <a:pt x="3914338" y="3854356"/>
              </a:cubicBezTo>
              <a:cubicBezTo>
                <a:pt x="3929436" y="3854356"/>
                <a:pt x="3941678" y="3866598"/>
                <a:pt x="3941678" y="3881696"/>
              </a:cubicBezTo>
              <a:cubicBezTo>
                <a:pt x="3941678" y="3896794"/>
                <a:pt x="3929436" y="3909036"/>
                <a:pt x="3914338" y="3909036"/>
              </a:cubicBezTo>
              <a:close/>
              <a:moveTo>
                <a:pt x="4047659" y="3909036"/>
              </a:moveTo>
              <a:cubicBezTo>
                <a:pt x="4032562" y="3909036"/>
                <a:pt x="4020320" y="3896794"/>
                <a:pt x="4020320" y="3881696"/>
              </a:cubicBezTo>
              <a:cubicBezTo>
                <a:pt x="4020320" y="3866598"/>
                <a:pt x="4032562" y="3854356"/>
                <a:pt x="4047659" y="3854356"/>
              </a:cubicBezTo>
              <a:cubicBezTo>
                <a:pt x="4062757" y="3854356"/>
                <a:pt x="4074999" y="3866598"/>
                <a:pt x="4074999" y="3881696"/>
              </a:cubicBezTo>
              <a:cubicBezTo>
                <a:pt x="4074999" y="3896794"/>
                <a:pt x="4062757" y="3909036"/>
                <a:pt x="4047659" y="3909036"/>
              </a:cubicBezTo>
              <a:close/>
              <a:moveTo>
                <a:pt x="4114321" y="3909036"/>
              </a:moveTo>
              <a:cubicBezTo>
                <a:pt x="4099223" y="3909036"/>
                <a:pt x="4086981" y="3896794"/>
                <a:pt x="4086981" y="3881696"/>
              </a:cubicBezTo>
              <a:cubicBezTo>
                <a:pt x="4086981" y="3866598"/>
                <a:pt x="4099223" y="3854356"/>
                <a:pt x="4114321" y="3854356"/>
              </a:cubicBezTo>
              <a:cubicBezTo>
                <a:pt x="4129418" y="3854356"/>
                <a:pt x="4141660" y="3866598"/>
                <a:pt x="4141660" y="3881696"/>
              </a:cubicBezTo>
              <a:cubicBezTo>
                <a:pt x="4141660" y="3896794"/>
                <a:pt x="4129418" y="3909036"/>
                <a:pt x="4114321" y="3909036"/>
              </a:cubicBezTo>
              <a:close/>
              <a:moveTo>
                <a:pt x="4180982" y="3909036"/>
              </a:moveTo>
              <a:cubicBezTo>
                <a:pt x="4165884" y="3909036"/>
                <a:pt x="4153642" y="3896794"/>
                <a:pt x="4153642" y="3881696"/>
              </a:cubicBezTo>
              <a:cubicBezTo>
                <a:pt x="4153642" y="3866598"/>
                <a:pt x="4165884" y="3854356"/>
                <a:pt x="4180982" y="3854356"/>
              </a:cubicBezTo>
              <a:cubicBezTo>
                <a:pt x="4196080" y="3854356"/>
                <a:pt x="4208322" y="3866598"/>
                <a:pt x="4208322" y="3881696"/>
              </a:cubicBezTo>
              <a:cubicBezTo>
                <a:pt x="4208322" y="3896794"/>
                <a:pt x="4196080" y="3909036"/>
                <a:pt x="4180982" y="3909036"/>
              </a:cubicBezTo>
              <a:close/>
              <a:moveTo>
                <a:pt x="5780844" y="3909036"/>
              </a:moveTo>
              <a:cubicBezTo>
                <a:pt x="5765746" y="3909036"/>
                <a:pt x="5753504" y="3896794"/>
                <a:pt x="5753504" y="3881696"/>
              </a:cubicBezTo>
              <a:cubicBezTo>
                <a:pt x="5753504" y="3866598"/>
                <a:pt x="5765746" y="3854356"/>
                <a:pt x="5780844" y="3854356"/>
              </a:cubicBezTo>
              <a:cubicBezTo>
                <a:pt x="5795942" y="3854356"/>
                <a:pt x="5808184" y="3866598"/>
                <a:pt x="5808184" y="3881696"/>
              </a:cubicBezTo>
              <a:cubicBezTo>
                <a:pt x="5808184" y="3896794"/>
                <a:pt x="5795942" y="3909036"/>
                <a:pt x="5780844" y="3909036"/>
              </a:cubicBezTo>
              <a:close/>
              <a:moveTo>
                <a:pt x="5847504" y="3909036"/>
              </a:moveTo>
              <a:cubicBezTo>
                <a:pt x="5832407" y="3909036"/>
                <a:pt x="5820164" y="3896794"/>
                <a:pt x="5820164" y="3881696"/>
              </a:cubicBezTo>
              <a:cubicBezTo>
                <a:pt x="5820164" y="3866598"/>
                <a:pt x="5832407" y="3854356"/>
                <a:pt x="5847504" y="3854356"/>
              </a:cubicBezTo>
              <a:cubicBezTo>
                <a:pt x="5862602" y="3854356"/>
                <a:pt x="5874844" y="3866598"/>
                <a:pt x="5874844" y="3881696"/>
              </a:cubicBezTo>
              <a:cubicBezTo>
                <a:pt x="5874844" y="3896794"/>
                <a:pt x="5862602" y="3909036"/>
                <a:pt x="5847504" y="3909036"/>
              </a:cubicBezTo>
              <a:close/>
              <a:moveTo>
                <a:pt x="5914165" y="3909036"/>
              </a:moveTo>
              <a:cubicBezTo>
                <a:pt x="5899068" y="3909036"/>
                <a:pt x="5886826" y="3896794"/>
                <a:pt x="5886826" y="3881696"/>
              </a:cubicBezTo>
              <a:cubicBezTo>
                <a:pt x="5886826" y="3866598"/>
                <a:pt x="5899068" y="3854356"/>
                <a:pt x="5914165" y="3854356"/>
              </a:cubicBezTo>
              <a:cubicBezTo>
                <a:pt x="5929263" y="3854356"/>
                <a:pt x="5941505" y="3866598"/>
                <a:pt x="5941505" y="3881696"/>
              </a:cubicBezTo>
              <a:cubicBezTo>
                <a:pt x="5941505" y="3896794"/>
                <a:pt x="5929263" y="3909036"/>
                <a:pt x="5914165" y="3909036"/>
              </a:cubicBezTo>
              <a:close/>
              <a:moveTo>
                <a:pt x="6047487" y="3909036"/>
              </a:moveTo>
              <a:cubicBezTo>
                <a:pt x="6032389" y="3909036"/>
                <a:pt x="6020147" y="3896794"/>
                <a:pt x="6020147" y="3881696"/>
              </a:cubicBezTo>
              <a:cubicBezTo>
                <a:pt x="6020147" y="3866598"/>
                <a:pt x="6032389" y="3854356"/>
                <a:pt x="6047487" y="3854356"/>
              </a:cubicBezTo>
              <a:cubicBezTo>
                <a:pt x="6062585" y="3854356"/>
                <a:pt x="6074827" y="3866598"/>
                <a:pt x="6074827" y="3881696"/>
              </a:cubicBezTo>
              <a:cubicBezTo>
                <a:pt x="6074827" y="3896794"/>
                <a:pt x="6062585" y="3909036"/>
                <a:pt x="6047487" y="3909036"/>
              </a:cubicBezTo>
              <a:close/>
              <a:moveTo>
                <a:pt x="6180812" y="3909036"/>
              </a:moveTo>
              <a:cubicBezTo>
                <a:pt x="6165714" y="3909036"/>
                <a:pt x="6153467" y="3896794"/>
                <a:pt x="6153467" y="3881696"/>
              </a:cubicBezTo>
              <a:cubicBezTo>
                <a:pt x="6153467" y="3866598"/>
                <a:pt x="6165714" y="3854356"/>
                <a:pt x="6180812" y="3854356"/>
              </a:cubicBezTo>
              <a:cubicBezTo>
                <a:pt x="6195909" y="3854356"/>
                <a:pt x="6208146" y="3866598"/>
                <a:pt x="6208146" y="3881696"/>
              </a:cubicBezTo>
              <a:cubicBezTo>
                <a:pt x="6208146" y="3896794"/>
                <a:pt x="6195909" y="3909036"/>
                <a:pt x="6180812" y="3909036"/>
              </a:cubicBezTo>
              <a:close/>
              <a:moveTo>
                <a:pt x="6380794" y="3909036"/>
              </a:moveTo>
              <a:cubicBezTo>
                <a:pt x="6365697" y="3909036"/>
                <a:pt x="6353449" y="3896794"/>
                <a:pt x="6353449" y="3881696"/>
              </a:cubicBezTo>
              <a:cubicBezTo>
                <a:pt x="6353449" y="3866598"/>
                <a:pt x="6365697" y="3854356"/>
                <a:pt x="6380794" y="3854356"/>
              </a:cubicBezTo>
              <a:cubicBezTo>
                <a:pt x="6395892" y="3854356"/>
                <a:pt x="6408129" y="3866598"/>
                <a:pt x="6408129" y="3881696"/>
              </a:cubicBezTo>
              <a:cubicBezTo>
                <a:pt x="6408129" y="3896794"/>
                <a:pt x="6395892" y="3909036"/>
                <a:pt x="6380794" y="3909036"/>
              </a:cubicBezTo>
              <a:close/>
              <a:moveTo>
                <a:pt x="6447456" y="3909036"/>
              </a:moveTo>
              <a:cubicBezTo>
                <a:pt x="6432358" y="3909036"/>
                <a:pt x="6420111" y="3896794"/>
                <a:pt x="6420111" y="3881696"/>
              </a:cubicBezTo>
              <a:cubicBezTo>
                <a:pt x="6420111" y="3866598"/>
                <a:pt x="6432358" y="3854356"/>
                <a:pt x="6447456" y="3854356"/>
              </a:cubicBezTo>
              <a:cubicBezTo>
                <a:pt x="6462553" y="3854356"/>
                <a:pt x="6474790" y="3866598"/>
                <a:pt x="6474790" y="3881696"/>
              </a:cubicBezTo>
              <a:cubicBezTo>
                <a:pt x="6474790" y="3896794"/>
                <a:pt x="6462553" y="3909036"/>
                <a:pt x="6447456" y="3909036"/>
              </a:cubicBezTo>
              <a:close/>
              <a:moveTo>
                <a:pt x="6514116" y="3909036"/>
              </a:moveTo>
              <a:cubicBezTo>
                <a:pt x="6499018" y="3909036"/>
                <a:pt x="6486771" y="3896794"/>
                <a:pt x="6486771" y="3881696"/>
              </a:cubicBezTo>
              <a:cubicBezTo>
                <a:pt x="6486771" y="3866598"/>
                <a:pt x="6499018" y="3854356"/>
                <a:pt x="6514116" y="3854356"/>
              </a:cubicBezTo>
              <a:cubicBezTo>
                <a:pt x="6529213" y="3854356"/>
                <a:pt x="6541450" y="3866598"/>
                <a:pt x="6541450" y="3881696"/>
              </a:cubicBezTo>
              <a:cubicBezTo>
                <a:pt x="6541450" y="3896794"/>
                <a:pt x="6529213" y="3909036"/>
                <a:pt x="6514116" y="3909036"/>
              </a:cubicBezTo>
              <a:close/>
              <a:moveTo>
                <a:pt x="6914082" y="3909036"/>
              </a:moveTo>
              <a:cubicBezTo>
                <a:pt x="6898985" y="3909036"/>
                <a:pt x="6886737" y="3896794"/>
                <a:pt x="6886737" y="3881696"/>
              </a:cubicBezTo>
              <a:cubicBezTo>
                <a:pt x="6886737" y="3866598"/>
                <a:pt x="6898985" y="3854356"/>
                <a:pt x="6914082" y="3854356"/>
              </a:cubicBezTo>
              <a:cubicBezTo>
                <a:pt x="6929180" y="3854356"/>
                <a:pt x="6941417" y="3866598"/>
                <a:pt x="6941417" y="3881696"/>
              </a:cubicBezTo>
              <a:cubicBezTo>
                <a:pt x="6941417" y="3896794"/>
                <a:pt x="6929180" y="3909036"/>
                <a:pt x="6914082" y="3909036"/>
              </a:cubicBezTo>
              <a:close/>
              <a:moveTo>
                <a:pt x="6980743" y="3909036"/>
              </a:moveTo>
              <a:cubicBezTo>
                <a:pt x="6965645" y="3909036"/>
                <a:pt x="6953398" y="3896794"/>
                <a:pt x="6953398" y="3881696"/>
              </a:cubicBezTo>
              <a:cubicBezTo>
                <a:pt x="6953398" y="3866598"/>
                <a:pt x="6965645" y="3854356"/>
                <a:pt x="6980743" y="3854356"/>
              </a:cubicBezTo>
              <a:cubicBezTo>
                <a:pt x="6995840" y="3854356"/>
                <a:pt x="7008077" y="3866598"/>
                <a:pt x="7008077" y="3881696"/>
              </a:cubicBezTo>
              <a:cubicBezTo>
                <a:pt x="7008077" y="3896794"/>
                <a:pt x="6995840" y="3909036"/>
                <a:pt x="6980743" y="3909036"/>
              </a:cubicBezTo>
              <a:close/>
              <a:moveTo>
                <a:pt x="7180725" y="3909036"/>
              </a:moveTo>
              <a:cubicBezTo>
                <a:pt x="7165628" y="3909036"/>
                <a:pt x="7153380" y="3896794"/>
                <a:pt x="7153380" y="3881696"/>
              </a:cubicBezTo>
              <a:cubicBezTo>
                <a:pt x="7153380" y="3866598"/>
                <a:pt x="7165628" y="3854356"/>
                <a:pt x="7180725" y="3854356"/>
              </a:cubicBezTo>
              <a:cubicBezTo>
                <a:pt x="7195823" y="3854356"/>
                <a:pt x="7208060" y="3866598"/>
                <a:pt x="7208060" y="3881696"/>
              </a:cubicBezTo>
              <a:cubicBezTo>
                <a:pt x="7208060" y="3896794"/>
                <a:pt x="7195823" y="3909036"/>
                <a:pt x="7180725" y="3909036"/>
              </a:cubicBezTo>
              <a:close/>
              <a:moveTo>
                <a:pt x="7247387" y="3909036"/>
              </a:moveTo>
              <a:cubicBezTo>
                <a:pt x="7232289" y="3909036"/>
                <a:pt x="7220042" y="3896794"/>
                <a:pt x="7220042" y="3881696"/>
              </a:cubicBezTo>
              <a:cubicBezTo>
                <a:pt x="7220042" y="3866598"/>
                <a:pt x="7232289" y="3854356"/>
                <a:pt x="7247387" y="3854356"/>
              </a:cubicBezTo>
              <a:cubicBezTo>
                <a:pt x="7262484" y="3854356"/>
                <a:pt x="7274721" y="3866598"/>
                <a:pt x="7274721" y="3881696"/>
              </a:cubicBezTo>
              <a:cubicBezTo>
                <a:pt x="7274721" y="3896794"/>
                <a:pt x="7262484" y="3909036"/>
                <a:pt x="7247387" y="3909036"/>
              </a:cubicBezTo>
              <a:close/>
              <a:moveTo>
                <a:pt x="7314048" y="3909036"/>
              </a:moveTo>
              <a:cubicBezTo>
                <a:pt x="7298950" y="3909036"/>
                <a:pt x="7286703" y="3896794"/>
                <a:pt x="7286703" y="3881696"/>
              </a:cubicBezTo>
              <a:cubicBezTo>
                <a:pt x="7286703" y="3866598"/>
                <a:pt x="7298950" y="3854356"/>
                <a:pt x="7314048" y="3854356"/>
              </a:cubicBezTo>
              <a:cubicBezTo>
                <a:pt x="7329145" y="3854356"/>
                <a:pt x="7341382" y="3866598"/>
                <a:pt x="7341382" y="3881696"/>
              </a:cubicBezTo>
              <a:cubicBezTo>
                <a:pt x="7341382" y="3896794"/>
                <a:pt x="7329145" y="3909036"/>
                <a:pt x="7314048" y="3909036"/>
              </a:cubicBezTo>
              <a:close/>
              <a:moveTo>
                <a:pt x="7380708" y="3909036"/>
              </a:moveTo>
              <a:cubicBezTo>
                <a:pt x="7365610" y="3909036"/>
                <a:pt x="7353363" y="3896794"/>
                <a:pt x="7353363" y="3881696"/>
              </a:cubicBezTo>
              <a:cubicBezTo>
                <a:pt x="7353363" y="3866598"/>
                <a:pt x="7365610" y="3854356"/>
                <a:pt x="7380708" y="3854356"/>
              </a:cubicBezTo>
              <a:cubicBezTo>
                <a:pt x="7395806" y="3854356"/>
                <a:pt x="7408043" y="3866598"/>
                <a:pt x="7408043" y="3881696"/>
              </a:cubicBezTo>
              <a:cubicBezTo>
                <a:pt x="7408043" y="3896794"/>
                <a:pt x="7395806" y="3909036"/>
                <a:pt x="7380708" y="3909036"/>
              </a:cubicBezTo>
              <a:close/>
              <a:moveTo>
                <a:pt x="7447369" y="3909036"/>
              </a:moveTo>
              <a:cubicBezTo>
                <a:pt x="7432272" y="3909036"/>
                <a:pt x="7420024" y="3896794"/>
                <a:pt x="7420024" y="3881696"/>
              </a:cubicBezTo>
              <a:cubicBezTo>
                <a:pt x="7420024" y="3866598"/>
                <a:pt x="7432272" y="3854356"/>
                <a:pt x="7447369" y="3854356"/>
              </a:cubicBezTo>
              <a:cubicBezTo>
                <a:pt x="7462467" y="3854356"/>
                <a:pt x="7474704" y="3866598"/>
                <a:pt x="7474704" y="3881696"/>
              </a:cubicBezTo>
              <a:cubicBezTo>
                <a:pt x="7474704" y="3896794"/>
                <a:pt x="7462467" y="3909036"/>
                <a:pt x="7447369" y="3909036"/>
              </a:cubicBezTo>
              <a:close/>
              <a:moveTo>
                <a:pt x="7514031" y="3909036"/>
              </a:moveTo>
              <a:cubicBezTo>
                <a:pt x="7498933" y="3909036"/>
                <a:pt x="7486686" y="3896794"/>
                <a:pt x="7486686" y="3881696"/>
              </a:cubicBezTo>
              <a:cubicBezTo>
                <a:pt x="7486686" y="3866598"/>
                <a:pt x="7498933" y="3854356"/>
                <a:pt x="7514031" y="3854356"/>
              </a:cubicBezTo>
              <a:cubicBezTo>
                <a:pt x="7529128" y="3854356"/>
                <a:pt x="7541365" y="3866598"/>
                <a:pt x="7541365" y="3881696"/>
              </a:cubicBezTo>
              <a:cubicBezTo>
                <a:pt x="7541365" y="3896794"/>
                <a:pt x="7529128" y="3909036"/>
                <a:pt x="7514031" y="3909036"/>
              </a:cubicBezTo>
              <a:close/>
              <a:moveTo>
                <a:pt x="7580691" y="3909036"/>
              </a:moveTo>
              <a:cubicBezTo>
                <a:pt x="7565593" y="3909036"/>
                <a:pt x="7553346" y="3896794"/>
                <a:pt x="7553346" y="3881696"/>
              </a:cubicBezTo>
              <a:cubicBezTo>
                <a:pt x="7553346" y="3866598"/>
                <a:pt x="7565593" y="3854356"/>
                <a:pt x="7580691" y="3854356"/>
              </a:cubicBezTo>
              <a:cubicBezTo>
                <a:pt x="7595788" y="3854356"/>
                <a:pt x="7608025" y="3866598"/>
                <a:pt x="7608025" y="3881696"/>
              </a:cubicBezTo>
              <a:cubicBezTo>
                <a:pt x="7608025" y="3896794"/>
                <a:pt x="7595788" y="3909036"/>
                <a:pt x="7580691" y="3909036"/>
              </a:cubicBezTo>
              <a:close/>
              <a:moveTo>
                <a:pt x="7647352" y="3909036"/>
              </a:moveTo>
              <a:cubicBezTo>
                <a:pt x="7632254" y="3909036"/>
                <a:pt x="7620007" y="3896794"/>
                <a:pt x="7620007" y="3881696"/>
              </a:cubicBezTo>
              <a:cubicBezTo>
                <a:pt x="7620007" y="3866598"/>
                <a:pt x="7632254" y="3854356"/>
                <a:pt x="7647352" y="3854356"/>
              </a:cubicBezTo>
              <a:cubicBezTo>
                <a:pt x="7662450" y="3854356"/>
                <a:pt x="7674687" y="3866598"/>
                <a:pt x="7674687" y="3881696"/>
              </a:cubicBezTo>
              <a:cubicBezTo>
                <a:pt x="7674687" y="3896794"/>
                <a:pt x="7662450" y="3909036"/>
                <a:pt x="7647352" y="3909036"/>
              </a:cubicBezTo>
              <a:close/>
              <a:moveTo>
                <a:pt x="7714013" y="3909036"/>
              </a:moveTo>
              <a:cubicBezTo>
                <a:pt x="7698916" y="3909036"/>
                <a:pt x="7686668" y="3896794"/>
                <a:pt x="7686668" y="3881696"/>
              </a:cubicBezTo>
              <a:cubicBezTo>
                <a:pt x="7686668" y="3866598"/>
                <a:pt x="7698916" y="3854356"/>
                <a:pt x="7714013" y="3854356"/>
              </a:cubicBezTo>
              <a:cubicBezTo>
                <a:pt x="7729111" y="3854356"/>
                <a:pt x="7741348" y="3866598"/>
                <a:pt x="7741348" y="3881696"/>
              </a:cubicBezTo>
              <a:cubicBezTo>
                <a:pt x="7741348" y="3896794"/>
                <a:pt x="7729111" y="3909036"/>
                <a:pt x="7714013" y="3909036"/>
              </a:cubicBezTo>
              <a:close/>
              <a:moveTo>
                <a:pt x="7780674" y="3909036"/>
              </a:moveTo>
              <a:cubicBezTo>
                <a:pt x="7765576" y="3909036"/>
                <a:pt x="7753329" y="3896794"/>
                <a:pt x="7753329" y="3881696"/>
              </a:cubicBezTo>
              <a:cubicBezTo>
                <a:pt x="7753329" y="3866598"/>
                <a:pt x="7765576" y="3854356"/>
                <a:pt x="7780674" y="3854356"/>
              </a:cubicBezTo>
              <a:cubicBezTo>
                <a:pt x="7795771" y="3854356"/>
                <a:pt x="7808008" y="3866598"/>
                <a:pt x="7808008" y="3881696"/>
              </a:cubicBezTo>
              <a:cubicBezTo>
                <a:pt x="7808008" y="3896794"/>
                <a:pt x="7795771" y="3909036"/>
                <a:pt x="7780674" y="3909036"/>
              </a:cubicBezTo>
              <a:close/>
              <a:moveTo>
                <a:pt x="7847335" y="3909036"/>
              </a:moveTo>
              <a:cubicBezTo>
                <a:pt x="7832237" y="3909036"/>
                <a:pt x="7819990" y="3896794"/>
                <a:pt x="7819990" y="3881696"/>
              </a:cubicBezTo>
              <a:cubicBezTo>
                <a:pt x="7819990" y="3866598"/>
                <a:pt x="7832237" y="3854356"/>
                <a:pt x="7847335" y="3854356"/>
              </a:cubicBezTo>
              <a:cubicBezTo>
                <a:pt x="7862432" y="3854356"/>
                <a:pt x="7874669" y="3866598"/>
                <a:pt x="7874669" y="3881696"/>
              </a:cubicBezTo>
              <a:cubicBezTo>
                <a:pt x="7874669" y="3896794"/>
                <a:pt x="7862432" y="3909036"/>
                <a:pt x="7847335" y="3909036"/>
              </a:cubicBezTo>
              <a:close/>
              <a:moveTo>
                <a:pt x="7913996" y="3909036"/>
              </a:moveTo>
              <a:cubicBezTo>
                <a:pt x="7898898" y="3909036"/>
                <a:pt x="7886651" y="3896794"/>
                <a:pt x="7886651" y="3881696"/>
              </a:cubicBezTo>
              <a:cubicBezTo>
                <a:pt x="7886651" y="3866598"/>
                <a:pt x="7898898" y="3854356"/>
                <a:pt x="7913996" y="3854356"/>
              </a:cubicBezTo>
              <a:cubicBezTo>
                <a:pt x="7929094" y="3854356"/>
                <a:pt x="7941331" y="3866598"/>
                <a:pt x="7941331" y="3881696"/>
              </a:cubicBezTo>
              <a:cubicBezTo>
                <a:pt x="7941331" y="3896794"/>
                <a:pt x="7929094" y="3909036"/>
                <a:pt x="7913996" y="3909036"/>
              </a:cubicBezTo>
              <a:close/>
              <a:moveTo>
                <a:pt x="7980656" y="3909036"/>
              </a:moveTo>
              <a:cubicBezTo>
                <a:pt x="7965559" y="3909036"/>
                <a:pt x="7953311" y="3896794"/>
                <a:pt x="7953311" y="3881696"/>
              </a:cubicBezTo>
              <a:cubicBezTo>
                <a:pt x="7953311" y="3866598"/>
                <a:pt x="7965559" y="3854356"/>
                <a:pt x="7980656" y="3854356"/>
              </a:cubicBezTo>
              <a:cubicBezTo>
                <a:pt x="7995754" y="3854356"/>
                <a:pt x="8007991" y="3866598"/>
                <a:pt x="8007991" y="3881696"/>
              </a:cubicBezTo>
              <a:cubicBezTo>
                <a:pt x="8007991" y="3896794"/>
                <a:pt x="7995754" y="3909036"/>
                <a:pt x="7980656" y="3909036"/>
              </a:cubicBezTo>
              <a:close/>
              <a:moveTo>
                <a:pt x="8047318" y="3909036"/>
              </a:moveTo>
              <a:cubicBezTo>
                <a:pt x="8032220" y="3909036"/>
                <a:pt x="8019973" y="3896794"/>
                <a:pt x="8019973" y="3881696"/>
              </a:cubicBezTo>
              <a:cubicBezTo>
                <a:pt x="8019973" y="3866598"/>
                <a:pt x="8032220" y="3854356"/>
                <a:pt x="8047318" y="3854356"/>
              </a:cubicBezTo>
              <a:cubicBezTo>
                <a:pt x="8062415" y="3854356"/>
                <a:pt x="8074652" y="3866598"/>
                <a:pt x="8074652" y="3881696"/>
              </a:cubicBezTo>
              <a:cubicBezTo>
                <a:pt x="8074652" y="3896794"/>
                <a:pt x="8062415" y="3909036"/>
                <a:pt x="8047318" y="3909036"/>
              </a:cubicBezTo>
              <a:close/>
              <a:moveTo>
                <a:pt x="8113979" y="3909036"/>
              </a:moveTo>
              <a:cubicBezTo>
                <a:pt x="8098881" y="3909036"/>
                <a:pt x="8086634" y="3896794"/>
                <a:pt x="8086634" y="3881696"/>
              </a:cubicBezTo>
              <a:cubicBezTo>
                <a:pt x="8086634" y="3866598"/>
                <a:pt x="8098881" y="3854356"/>
                <a:pt x="8113979" y="3854356"/>
              </a:cubicBezTo>
              <a:cubicBezTo>
                <a:pt x="8129076" y="3854356"/>
                <a:pt x="8141313" y="3866598"/>
                <a:pt x="8141313" y="3881696"/>
              </a:cubicBezTo>
              <a:cubicBezTo>
                <a:pt x="8141313" y="3896794"/>
                <a:pt x="8129076" y="3909036"/>
                <a:pt x="8113979" y="3909036"/>
              </a:cubicBezTo>
              <a:close/>
              <a:moveTo>
                <a:pt x="8180639" y="3909036"/>
              </a:moveTo>
              <a:cubicBezTo>
                <a:pt x="8165541" y="3909036"/>
                <a:pt x="8153294" y="3896794"/>
                <a:pt x="8153294" y="3881696"/>
              </a:cubicBezTo>
              <a:cubicBezTo>
                <a:pt x="8153294" y="3866598"/>
                <a:pt x="8165541" y="3854356"/>
                <a:pt x="8180639" y="3854356"/>
              </a:cubicBezTo>
              <a:cubicBezTo>
                <a:pt x="8195737" y="3854356"/>
                <a:pt x="8207974" y="3866598"/>
                <a:pt x="8207974" y="3881696"/>
              </a:cubicBezTo>
              <a:cubicBezTo>
                <a:pt x="8207974" y="3896794"/>
                <a:pt x="8195737" y="3909036"/>
                <a:pt x="8180639" y="3909036"/>
              </a:cubicBezTo>
              <a:close/>
              <a:moveTo>
                <a:pt x="8247300" y="3909036"/>
              </a:moveTo>
              <a:cubicBezTo>
                <a:pt x="8232203" y="3909036"/>
                <a:pt x="8219955" y="3896794"/>
                <a:pt x="8219955" y="3881696"/>
              </a:cubicBezTo>
              <a:cubicBezTo>
                <a:pt x="8219955" y="3866598"/>
                <a:pt x="8232203" y="3854356"/>
                <a:pt x="8247300" y="3854356"/>
              </a:cubicBezTo>
              <a:cubicBezTo>
                <a:pt x="8262398" y="3854356"/>
                <a:pt x="8274635" y="3866598"/>
                <a:pt x="8274635" y="3881696"/>
              </a:cubicBezTo>
              <a:cubicBezTo>
                <a:pt x="8274635" y="3896794"/>
                <a:pt x="8262398" y="3909036"/>
                <a:pt x="8247300" y="3909036"/>
              </a:cubicBezTo>
              <a:close/>
              <a:moveTo>
                <a:pt x="8313962" y="3909036"/>
              </a:moveTo>
              <a:cubicBezTo>
                <a:pt x="8298864" y="3909036"/>
                <a:pt x="8286617" y="3896794"/>
                <a:pt x="8286617" y="3881696"/>
              </a:cubicBezTo>
              <a:cubicBezTo>
                <a:pt x="8286617" y="3866598"/>
                <a:pt x="8298864" y="3854356"/>
                <a:pt x="8313962" y="3854356"/>
              </a:cubicBezTo>
              <a:cubicBezTo>
                <a:pt x="8329059" y="3854356"/>
                <a:pt x="8341296" y="3866598"/>
                <a:pt x="8341296" y="3881696"/>
              </a:cubicBezTo>
              <a:cubicBezTo>
                <a:pt x="8341296" y="3896794"/>
                <a:pt x="8329059" y="3909036"/>
                <a:pt x="8313962" y="3909036"/>
              </a:cubicBezTo>
              <a:close/>
              <a:moveTo>
                <a:pt x="8380622" y="3909036"/>
              </a:moveTo>
              <a:cubicBezTo>
                <a:pt x="8365524" y="3909036"/>
                <a:pt x="8353277" y="3896794"/>
                <a:pt x="8353277" y="3881696"/>
              </a:cubicBezTo>
              <a:cubicBezTo>
                <a:pt x="8353277" y="3866598"/>
                <a:pt x="8365524" y="3854356"/>
                <a:pt x="8380622" y="3854356"/>
              </a:cubicBezTo>
              <a:cubicBezTo>
                <a:pt x="8395719" y="3854356"/>
                <a:pt x="8407956" y="3866598"/>
                <a:pt x="8407956" y="3881696"/>
              </a:cubicBezTo>
              <a:cubicBezTo>
                <a:pt x="8407956" y="3896794"/>
                <a:pt x="8395719" y="3909036"/>
                <a:pt x="8380622" y="3909036"/>
              </a:cubicBezTo>
              <a:close/>
              <a:moveTo>
                <a:pt x="8447283" y="3909036"/>
              </a:moveTo>
              <a:cubicBezTo>
                <a:pt x="8432185" y="3909036"/>
                <a:pt x="8419938" y="3896794"/>
                <a:pt x="8419938" y="3881696"/>
              </a:cubicBezTo>
              <a:cubicBezTo>
                <a:pt x="8419938" y="3866598"/>
                <a:pt x="8432185" y="3854356"/>
                <a:pt x="8447283" y="3854356"/>
              </a:cubicBezTo>
              <a:cubicBezTo>
                <a:pt x="8462381" y="3854356"/>
                <a:pt x="8474618" y="3866598"/>
                <a:pt x="8474618" y="3881696"/>
              </a:cubicBezTo>
              <a:cubicBezTo>
                <a:pt x="8474618" y="3896794"/>
                <a:pt x="8462381" y="3909036"/>
                <a:pt x="8447283" y="3909036"/>
              </a:cubicBezTo>
              <a:close/>
              <a:moveTo>
                <a:pt x="8513944" y="3909036"/>
              </a:moveTo>
              <a:cubicBezTo>
                <a:pt x="8498847" y="3909036"/>
                <a:pt x="8486599" y="3896794"/>
                <a:pt x="8486599" y="3881696"/>
              </a:cubicBezTo>
              <a:cubicBezTo>
                <a:pt x="8486599" y="3866598"/>
                <a:pt x="8498847" y="3854356"/>
                <a:pt x="8513944" y="3854356"/>
              </a:cubicBezTo>
              <a:cubicBezTo>
                <a:pt x="8529042" y="3854356"/>
                <a:pt x="8541279" y="3866598"/>
                <a:pt x="8541279" y="3881696"/>
              </a:cubicBezTo>
              <a:cubicBezTo>
                <a:pt x="8541279" y="3896794"/>
                <a:pt x="8529042" y="3909036"/>
                <a:pt x="8513944" y="3909036"/>
              </a:cubicBezTo>
              <a:close/>
              <a:moveTo>
                <a:pt x="8580605" y="3909036"/>
              </a:moveTo>
              <a:cubicBezTo>
                <a:pt x="8565507" y="3909036"/>
                <a:pt x="8553260" y="3896794"/>
                <a:pt x="8553260" y="3881696"/>
              </a:cubicBezTo>
              <a:cubicBezTo>
                <a:pt x="8553260" y="3866598"/>
                <a:pt x="8565507" y="3854356"/>
                <a:pt x="8580605" y="3854356"/>
              </a:cubicBezTo>
              <a:cubicBezTo>
                <a:pt x="8595702" y="3854356"/>
                <a:pt x="8607939" y="3866598"/>
                <a:pt x="8607939" y="3881696"/>
              </a:cubicBezTo>
              <a:cubicBezTo>
                <a:pt x="8607939" y="3896794"/>
                <a:pt x="8595702" y="3909036"/>
                <a:pt x="8580605" y="3909036"/>
              </a:cubicBezTo>
              <a:close/>
              <a:moveTo>
                <a:pt x="8647266" y="3909036"/>
              </a:moveTo>
              <a:cubicBezTo>
                <a:pt x="8632168" y="3909036"/>
                <a:pt x="8619921" y="3896794"/>
                <a:pt x="8619921" y="3881696"/>
              </a:cubicBezTo>
              <a:cubicBezTo>
                <a:pt x="8619921" y="3866598"/>
                <a:pt x="8632168" y="3854356"/>
                <a:pt x="8647266" y="3854356"/>
              </a:cubicBezTo>
              <a:cubicBezTo>
                <a:pt x="8662363" y="3854356"/>
                <a:pt x="8674600" y="3866598"/>
                <a:pt x="8674600" y="3881696"/>
              </a:cubicBezTo>
              <a:cubicBezTo>
                <a:pt x="8674600" y="3896794"/>
                <a:pt x="8662363" y="3909036"/>
                <a:pt x="8647266" y="3909036"/>
              </a:cubicBezTo>
              <a:close/>
              <a:moveTo>
                <a:pt x="8713927" y="3909036"/>
              </a:moveTo>
              <a:cubicBezTo>
                <a:pt x="8698829" y="3909036"/>
                <a:pt x="8686582" y="3896794"/>
                <a:pt x="8686582" y="3881696"/>
              </a:cubicBezTo>
              <a:cubicBezTo>
                <a:pt x="8686582" y="3866598"/>
                <a:pt x="8698829" y="3854356"/>
                <a:pt x="8713927" y="3854356"/>
              </a:cubicBezTo>
              <a:cubicBezTo>
                <a:pt x="8729025" y="3854356"/>
                <a:pt x="8741262" y="3866598"/>
                <a:pt x="8741262" y="3881696"/>
              </a:cubicBezTo>
              <a:cubicBezTo>
                <a:pt x="8741262" y="3896794"/>
                <a:pt x="8729025" y="3909036"/>
                <a:pt x="8713927" y="3909036"/>
              </a:cubicBezTo>
              <a:close/>
              <a:moveTo>
                <a:pt x="8913910" y="3909036"/>
              </a:moveTo>
              <a:cubicBezTo>
                <a:pt x="8898812" y="3909036"/>
                <a:pt x="8886565" y="3896794"/>
                <a:pt x="8886565" y="3881696"/>
              </a:cubicBezTo>
              <a:cubicBezTo>
                <a:pt x="8886565" y="3866598"/>
                <a:pt x="8898812" y="3854356"/>
                <a:pt x="8913910" y="3854356"/>
              </a:cubicBezTo>
              <a:cubicBezTo>
                <a:pt x="8929007" y="3854356"/>
                <a:pt x="8941244" y="3866598"/>
                <a:pt x="8941244" y="3881696"/>
              </a:cubicBezTo>
              <a:cubicBezTo>
                <a:pt x="8941244" y="3896794"/>
                <a:pt x="8929007" y="3909036"/>
                <a:pt x="8913910" y="3909036"/>
              </a:cubicBezTo>
              <a:close/>
              <a:moveTo>
                <a:pt x="9247214" y="3909036"/>
              </a:moveTo>
              <a:cubicBezTo>
                <a:pt x="9232116" y="3909036"/>
                <a:pt x="9219869" y="3896794"/>
                <a:pt x="9219869" y="3881696"/>
              </a:cubicBezTo>
              <a:cubicBezTo>
                <a:pt x="9219869" y="3866598"/>
                <a:pt x="9232116" y="3854356"/>
                <a:pt x="9247214" y="3854356"/>
              </a:cubicBezTo>
              <a:cubicBezTo>
                <a:pt x="9262312" y="3854356"/>
                <a:pt x="9274549" y="3866598"/>
                <a:pt x="9274549" y="3881696"/>
              </a:cubicBezTo>
              <a:cubicBezTo>
                <a:pt x="9274549" y="3896794"/>
                <a:pt x="9262312" y="3909036"/>
                <a:pt x="9247214" y="3909036"/>
              </a:cubicBezTo>
              <a:close/>
              <a:moveTo>
                <a:pt x="3047746" y="3842408"/>
              </a:moveTo>
              <a:cubicBezTo>
                <a:pt x="3032648" y="3842408"/>
                <a:pt x="3020406" y="3830166"/>
                <a:pt x="3020406" y="3815068"/>
              </a:cubicBezTo>
              <a:cubicBezTo>
                <a:pt x="3020406" y="3799971"/>
                <a:pt x="3032648" y="3787729"/>
                <a:pt x="3047746" y="3787729"/>
              </a:cubicBezTo>
              <a:cubicBezTo>
                <a:pt x="3062843" y="3787729"/>
                <a:pt x="3075085" y="3799971"/>
                <a:pt x="3075085" y="3815068"/>
              </a:cubicBezTo>
              <a:cubicBezTo>
                <a:pt x="3075085" y="3830166"/>
                <a:pt x="3062843" y="3842408"/>
                <a:pt x="3047746" y="3842408"/>
              </a:cubicBezTo>
              <a:close/>
              <a:moveTo>
                <a:pt x="3114407" y="3842408"/>
              </a:moveTo>
              <a:cubicBezTo>
                <a:pt x="3099309" y="3842408"/>
                <a:pt x="3087067" y="3830166"/>
                <a:pt x="3087067" y="3815068"/>
              </a:cubicBezTo>
              <a:cubicBezTo>
                <a:pt x="3087067" y="3799971"/>
                <a:pt x="3099309" y="3787729"/>
                <a:pt x="3114407" y="3787729"/>
              </a:cubicBezTo>
              <a:cubicBezTo>
                <a:pt x="3129505" y="3787729"/>
                <a:pt x="3141747" y="3799971"/>
                <a:pt x="3141747" y="3815068"/>
              </a:cubicBezTo>
              <a:cubicBezTo>
                <a:pt x="3141747" y="3830166"/>
                <a:pt x="3129505" y="3842408"/>
                <a:pt x="3114407" y="3842408"/>
              </a:cubicBezTo>
              <a:close/>
              <a:moveTo>
                <a:pt x="3181068" y="3842408"/>
              </a:moveTo>
              <a:cubicBezTo>
                <a:pt x="3165971" y="3842408"/>
                <a:pt x="3153728" y="3830166"/>
                <a:pt x="3153728" y="3815068"/>
              </a:cubicBezTo>
              <a:cubicBezTo>
                <a:pt x="3153728" y="3799971"/>
                <a:pt x="3165971" y="3787729"/>
                <a:pt x="3181068" y="3787729"/>
              </a:cubicBezTo>
              <a:cubicBezTo>
                <a:pt x="3196166" y="3787729"/>
                <a:pt x="3208408" y="3799971"/>
                <a:pt x="3208408" y="3815068"/>
              </a:cubicBezTo>
              <a:cubicBezTo>
                <a:pt x="3208408" y="3830166"/>
                <a:pt x="3196166" y="3842408"/>
                <a:pt x="3181068" y="3842408"/>
              </a:cubicBezTo>
              <a:close/>
              <a:moveTo>
                <a:pt x="3247728" y="3842408"/>
              </a:moveTo>
              <a:cubicBezTo>
                <a:pt x="3232631" y="3842408"/>
                <a:pt x="3220389" y="3830166"/>
                <a:pt x="3220389" y="3815068"/>
              </a:cubicBezTo>
              <a:cubicBezTo>
                <a:pt x="3220389" y="3799971"/>
                <a:pt x="3232631" y="3787729"/>
                <a:pt x="3247728" y="3787729"/>
              </a:cubicBezTo>
              <a:cubicBezTo>
                <a:pt x="3262826" y="3787729"/>
                <a:pt x="3275068" y="3799971"/>
                <a:pt x="3275068" y="3815068"/>
              </a:cubicBezTo>
              <a:cubicBezTo>
                <a:pt x="3275068" y="3830166"/>
                <a:pt x="3262826" y="3842408"/>
                <a:pt x="3247728" y="3842408"/>
              </a:cubicBezTo>
              <a:close/>
              <a:moveTo>
                <a:pt x="3314390" y="3842408"/>
              </a:moveTo>
              <a:cubicBezTo>
                <a:pt x="3299292" y="3842408"/>
                <a:pt x="3287050" y="3830166"/>
                <a:pt x="3287050" y="3815068"/>
              </a:cubicBezTo>
              <a:cubicBezTo>
                <a:pt x="3287050" y="3799971"/>
                <a:pt x="3299292" y="3787729"/>
                <a:pt x="3314390" y="3787729"/>
              </a:cubicBezTo>
              <a:cubicBezTo>
                <a:pt x="3329487" y="3787729"/>
                <a:pt x="3341729" y="3799971"/>
                <a:pt x="3341729" y="3815068"/>
              </a:cubicBezTo>
              <a:cubicBezTo>
                <a:pt x="3341729" y="3830166"/>
                <a:pt x="3329487" y="3842408"/>
                <a:pt x="3314390" y="3842408"/>
              </a:cubicBezTo>
              <a:close/>
              <a:moveTo>
                <a:pt x="3381051" y="3842408"/>
              </a:moveTo>
              <a:cubicBezTo>
                <a:pt x="3365953" y="3842408"/>
                <a:pt x="3353711" y="3830166"/>
                <a:pt x="3353711" y="3815068"/>
              </a:cubicBezTo>
              <a:cubicBezTo>
                <a:pt x="3353711" y="3799971"/>
                <a:pt x="3365953" y="3787729"/>
                <a:pt x="3381051" y="3787729"/>
              </a:cubicBezTo>
              <a:cubicBezTo>
                <a:pt x="3396149" y="3787729"/>
                <a:pt x="3408391" y="3799971"/>
                <a:pt x="3408391" y="3815068"/>
              </a:cubicBezTo>
              <a:cubicBezTo>
                <a:pt x="3408391" y="3830166"/>
                <a:pt x="3396149" y="3842408"/>
                <a:pt x="3381051" y="3842408"/>
              </a:cubicBezTo>
              <a:close/>
              <a:moveTo>
                <a:pt x="3447711" y="3842408"/>
              </a:moveTo>
              <a:cubicBezTo>
                <a:pt x="3432614" y="3842408"/>
                <a:pt x="3420371" y="3830166"/>
                <a:pt x="3420371" y="3815068"/>
              </a:cubicBezTo>
              <a:cubicBezTo>
                <a:pt x="3420371" y="3799971"/>
                <a:pt x="3432614" y="3787729"/>
                <a:pt x="3447711" y="3787729"/>
              </a:cubicBezTo>
              <a:cubicBezTo>
                <a:pt x="3462809" y="3787729"/>
                <a:pt x="3475051" y="3799971"/>
                <a:pt x="3475051" y="3815068"/>
              </a:cubicBezTo>
              <a:cubicBezTo>
                <a:pt x="3475051" y="3830166"/>
                <a:pt x="3462809" y="3842408"/>
                <a:pt x="3447711" y="3842408"/>
              </a:cubicBezTo>
              <a:close/>
              <a:moveTo>
                <a:pt x="3514372" y="3842408"/>
              </a:moveTo>
              <a:cubicBezTo>
                <a:pt x="3499275" y="3842408"/>
                <a:pt x="3487033" y="3830166"/>
                <a:pt x="3487033" y="3815068"/>
              </a:cubicBezTo>
              <a:cubicBezTo>
                <a:pt x="3487033" y="3799971"/>
                <a:pt x="3499275" y="3787729"/>
                <a:pt x="3514372" y="3787729"/>
              </a:cubicBezTo>
              <a:cubicBezTo>
                <a:pt x="3529470" y="3787729"/>
                <a:pt x="3541712" y="3799971"/>
                <a:pt x="3541712" y="3815068"/>
              </a:cubicBezTo>
              <a:cubicBezTo>
                <a:pt x="3541712" y="3830166"/>
                <a:pt x="3529470" y="3842408"/>
                <a:pt x="3514372" y="3842408"/>
              </a:cubicBezTo>
              <a:close/>
              <a:moveTo>
                <a:pt x="3581034" y="3842408"/>
              </a:moveTo>
              <a:cubicBezTo>
                <a:pt x="3565936" y="3842408"/>
                <a:pt x="3553694" y="3830166"/>
                <a:pt x="3553694" y="3815068"/>
              </a:cubicBezTo>
              <a:cubicBezTo>
                <a:pt x="3553694" y="3799971"/>
                <a:pt x="3565936" y="3787729"/>
                <a:pt x="3581034" y="3787729"/>
              </a:cubicBezTo>
              <a:cubicBezTo>
                <a:pt x="3596131" y="3787729"/>
                <a:pt x="3608373" y="3799971"/>
                <a:pt x="3608373" y="3815068"/>
              </a:cubicBezTo>
              <a:cubicBezTo>
                <a:pt x="3608373" y="3830166"/>
                <a:pt x="3596131" y="3842408"/>
                <a:pt x="3581034" y="3842408"/>
              </a:cubicBezTo>
              <a:close/>
              <a:moveTo>
                <a:pt x="3647694" y="3842408"/>
              </a:moveTo>
              <a:cubicBezTo>
                <a:pt x="3632596" y="3842408"/>
                <a:pt x="3620354" y="3830166"/>
                <a:pt x="3620354" y="3815068"/>
              </a:cubicBezTo>
              <a:cubicBezTo>
                <a:pt x="3620354" y="3799971"/>
                <a:pt x="3632596" y="3787729"/>
                <a:pt x="3647694" y="3787729"/>
              </a:cubicBezTo>
              <a:cubicBezTo>
                <a:pt x="3662792" y="3787729"/>
                <a:pt x="3675034" y="3799971"/>
                <a:pt x="3675034" y="3815068"/>
              </a:cubicBezTo>
              <a:cubicBezTo>
                <a:pt x="3675034" y="3830166"/>
                <a:pt x="3662792" y="3842408"/>
                <a:pt x="3647694" y="3842408"/>
              </a:cubicBezTo>
              <a:close/>
              <a:moveTo>
                <a:pt x="3714355" y="3842408"/>
              </a:moveTo>
              <a:cubicBezTo>
                <a:pt x="3699258" y="3842408"/>
                <a:pt x="3687015" y="3830166"/>
                <a:pt x="3687015" y="3815068"/>
              </a:cubicBezTo>
              <a:cubicBezTo>
                <a:pt x="3687015" y="3799971"/>
                <a:pt x="3699258" y="3787729"/>
                <a:pt x="3714355" y="3787729"/>
              </a:cubicBezTo>
              <a:cubicBezTo>
                <a:pt x="3729453" y="3787729"/>
                <a:pt x="3741695" y="3799971"/>
                <a:pt x="3741695" y="3815068"/>
              </a:cubicBezTo>
              <a:cubicBezTo>
                <a:pt x="3741695" y="3830166"/>
                <a:pt x="3729453" y="3842408"/>
                <a:pt x="3714355" y="3842408"/>
              </a:cubicBezTo>
              <a:close/>
              <a:moveTo>
                <a:pt x="3781016" y="3842408"/>
              </a:moveTo>
              <a:cubicBezTo>
                <a:pt x="3765919" y="3842408"/>
                <a:pt x="3753677" y="3830166"/>
                <a:pt x="3753677" y="3815068"/>
              </a:cubicBezTo>
              <a:cubicBezTo>
                <a:pt x="3753677" y="3799971"/>
                <a:pt x="3765919" y="3787729"/>
                <a:pt x="3781016" y="3787729"/>
              </a:cubicBezTo>
              <a:cubicBezTo>
                <a:pt x="3796114" y="3787729"/>
                <a:pt x="3808356" y="3799971"/>
                <a:pt x="3808356" y="3815068"/>
              </a:cubicBezTo>
              <a:cubicBezTo>
                <a:pt x="3808356" y="3830166"/>
                <a:pt x="3796114" y="3842408"/>
                <a:pt x="3781016" y="3842408"/>
              </a:cubicBezTo>
              <a:close/>
              <a:moveTo>
                <a:pt x="3847677" y="3842408"/>
              </a:moveTo>
              <a:cubicBezTo>
                <a:pt x="3832579" y="3842408"/>
                <a:pt x="3820337" y="3830166"/>
                <a:pt x="3820337" y="3815068"/>
              </a:cubicBezTo>
              <a:cubicBezTo>
                <a:pt x="3820337" y="3799971"/>
                <a:pt x="3832579" y="3787729"/>
                <a:pt x="3847677" y="3787729"/>
              </a:cubicBezTo>
              <a:cubicBezTo>
                <a:pt x="3862774" y="3787729"/>
                <a:pt x="3875016" y="3799971"/>
                <a:pt x="3875016" y="3815068"/>
              </a:cubicBezTo>
              <a:cubicBezTo>
                <a:pt x="3875016" y="3830166"/>
                <a:pt x="3862774" y="3842408"/>
                <a:pt x="3847677" y="3842408"/>
              </a:cubicBezTo>
              <a:close/>
              <a:moveTo>
                <a:pt x="3914338" y="3842408"/>
              </a:moveTo>
              <a:cubicBezTo>
                <a:pt x="3899240" y="3842408"/>
                <a:pt x="3886998" y="3830166"/>
                <a:pt x="3886998" y="3815068"/>
              </a:cubicBezTo>
              <a:cubicBezTo>
                <a:pt x="3886998" y="3799971"/>
                <a:pt x="3899240" y="3787729"/>
                <a:pt x="3914338" y="3787729"/>
              </a:cubicBezTo>
              <a:cubicBezTo>
                <a:pt x="3929436" y="3787729"/>
                <a:pt x="3941678" y="3799971"/>
                <a:pt x="3941678" y="3815068"/>
              </a:cubicBezTo>
              <a:cubicBezTo>
                <a:pt x="3941678" y="3830166"/>
                <a:pt x="3929436" y="3842408"/>
                <a:pt x="3914338" y="3842408"/>
              </a:cubicBezTo>
              <a:close/>
              <a:moveTo>
                <a:pt x="3980999" y="3842408"/>
              </a:moveTo>
              <a:cubicBezTo>
                <a:pt x="3965902" y="3842408"/>
                <a:pt x="3953659" y="3830166"/>
                <a:pt x="3953659" y="3815068"/>
              </a:cubicBezTo>
              <a:cubicBezTo>
                <a:pt x="3953659" y="3799971"/>
                <a:pt x="3965902" y="3787729"/>
                <a:pt x="3980999" y="3787729"/>
              </a:cubicBezTo>
              <a:cubicBezTo>
                <a:pt x="3996097" y="3787729"/>
                <a:pt x="4008339" y="3799971"/>
                <a:pt x="4008339" y="3815068"/>
              </a:cubicBezTo>
              <a:cubicBezTo>
                <a:pt x="4008339" y="3830166"/>
                <a:pt x="3996097" y="3842408"/>
                <a:pt x="3980999" y="3842408"/>
              </a:cubicBezTo>
              <a:close/>
              <a:moveTo>
                <a:pt x="4047659" y="3842408"/>
              </a:moveTo>
              <a:cubicBezTo>
                <a:pt x="4032562" y="3842408"/>
                <a:pt x="4020320" y="3830166"/>
                <a:pt x="4020320" y="3815068"/>
              </a:cubicBezTo>
              <a:cubicBezTo>
                <a:pt x="4020320" y="3799971"/>
                <a:pt x="4032562" y="3787729"/>
                <a:pt x="4047659" y="3787729"/>
              </a:cubicBezTo>
              <a:cubicBezTo>
                <a:pt x="4062757" y="3787729"/>
                <a:pt x="4074999" y="3799971"/>
                <a:pt x="4074999" y="3815068"/>
              </a:cubicBezTo>
              <a:cubicBezTo>
                <a:pt x="4074999" y="3830166"/>
                <a:pt x="4062757" y="3842408"/>
                <a:pt x="4047659" y="3842408"/>
              </a:cubicBezTo>
              <a:close/>
              <a:moveTo>
                <a:pt x="4114321" y="3842408"/>
              </a:moveTo>
              <a:cubicBezTo>
                <a:pt x="4099223" y="3842408"/>
                <a:pt x="4086981" y="3830166"/>
                <a:pt x="4086981" y="3815068"/>
              </a:cubicBezTo>
              <a:cubicBezTo>
                <a:pt x="4086981" y="3799971"/>
                <a:pt x="4099223" y="3787729"/>
                <a:pt x="4114321" y="3787729"/>
              </a:cubicBezTo>
              <a:cubicBezTo>
                <a:pt x="4129418" y="3787729"/>
                <a:pt x="4141660" y="3799971"/>
                <a:pt x="4141660" y="3815068"/>
              </a:cubicBezTo>
              <a:cubicBezTo>
                <a:pt x="4141660" y="3830166"/>
                <a:pt x="4129418" y="3842408"/>
                <a:pt x="4114321" y="3842408"/>
              </a:cubicBezTo>
              <a:close/>
              <a:moveTo>
                <a:pt x="4180982" y="3842408"/>
              </a:moveTo>
              <a:cubicBezTo>
                <a:pt x="4165884" y="3842408"/>
                <a:pt x="4153642" y="3830166"/>
                <a:pt x="4153642" y="3815068"/>
              </a:cubicBezTo>
              <a:cubicBezTo>
                <a:pt x="4153642" y="3799971"/>
                <a:pt x="4165884" y="3787729"/>
                <a:pt x="4180982" y="3787729"/>
              </a:cubicBezTo>
              <a:cubicBezTo>
                <a:pt x="4196080" y="3787729"/>
                <a:pt x="4208322" y="3799971"/>
                <a:pt x="4208322" y="3815068"/>
              </a:cubicBezTo>
              <a:cubicBezTo>
                <a:pt x="4208322" y="3830166"/>
                <a:pt x="4196080" y="3842408"/>
                <a:pt x="4180982" y="3842408"/>
              </a:cubicBezTo>
              <a:close/>
              <a:moveTo>
                <a:pt x="5714183" y="3842408"/>
              </a:moveTo>
              <a:cubicBezTo>
                <a:pt x="5699085" y="3842408"/>
                <a:pt x="5686843" y="3830166"/>
                <a:pt x="5686843" y="3815068"/>
              </a:cubicBezTo>
              <a:cubicBezTo>
                <a:pt x="5686843" y="3799971"/>
                <a:pt x="5699085" y="3787729"/>
                <a:pt x="5714183" y="3787729"/>
              </a:cubicBezTo>
              <a:cubicBezTo>
                <a:pt x="5729280" y="3787729"/>
                <a:pt x="5741522" y="3799971"/>
                <a:pt x="5741522" y="3815068"/>
              </a:cubicBezTo>
              <a:cubicBezTo>
                <a:pt x="5741522" y="3830166"/>
                <a:pt x="5729280" y="3842408"/>
                <a:pt x="5714183" y="3842408"/>
              </a:cubicBezTo>
              <a:close/>
              <a:moveTo>
                <a:pt x="5780844" y="3842408"/>
              </a:moveTo>
              <a:cubicBezTo>
                <a:pt x="5765746" y="3842408"/>
                <a:pt x="5753504" y="3830166"/>
                <a:pt x="5753504" y="3815068"/>
              </a:cubicBezTo>
              <a:cubicBezTo>
                <a:pt x="5753504" y="3799971"/>
                <a:pt x="5765746" y="3787729"/>
                <a:pt x="5780844" y="3787729"/>
              </a:cubicBezTo>
              <a:cubicBezTo>
                <a:pt x="5795942" y="3787729"/>
                <a:pt x="5808184" y="3799971"/>
                <a:pt x="5808184" y="3815068"/>
              </a:cubicBezTo>
              <a:cubicBezTo>
                <a:pt x="5808184" y="3830166"/>
                <a:pt x="5795942" y="3842408"/>
                <a:pt x="5780844" y="3842408"/>
              </a:cubicBezTo>
              <a:close/>
              <a:moveTo>
                <a:pt x="5847504" y="3842408"/>
              </a:moveTo>
              <a:cubicBezTo>
                <a:pt x="5832407" y="3842408"/>
                <a:pt x="5820164" y="3830166"/>
                <a:pt x="5820164" y="3815068"/>
              </a:cubicBezTo>
              <a:cubicBezTo>
                <a:pt x="5820164" y="3799971"/>
                <a:pt x="5832407" y="3787729"/>
                <a:pt x="5847504" y="3787729"/>
              </a:cubicBezTo>
              <a:cubicBezTo>
                <a:pt x="5862602" y="3787729"/>
                <a:pt x="5874844" y="3799971"/>
                <a:pt x="5874844" y="3815068"/>
              </a:cubicBezTo>
              <a:cubicBezTo>
                <a:pt x="5874844" y="3830166"/>
                <a:pt x="5862602" y="3842408"/>
                <a:pt x="5847504" y="3842408"/>
              </a:cubicBezTo>
              <a:close/>
              <a:moveTo>
                <a:pt x="5914165" y="3842408"/>
              </a:moveTo>
              <a:cubicBezTo>
                <a:pt x="5899068" y="3842408"/>
                <a:pt x="5886826" y="3830166"/>
                <a:pt x="5886826" y="3815068"/>
              </a:cubicBezTo>
              <a:cubicBezTo>
                <a:pt x="5886826" y="3799971"/>
                <a:pt x="5899068" y="3787729"/>
                <a:pt x="5914165" y="3787729"/>
              </a:cubicBezTo>
              <a:cubicBezTo>
                <a:pt x="5929263" y="3787729"/>
                <a:pt x="5941505" y="3799971"/>
                <a:pt x="5941505" y="3815068"/>
              </a:cubicBezTo>
              <a:cubicBezTo>
                <a:pt x="5941505" y="3830166"/>
                <a:pt x="5929263" y="3842408"/>
                <a:pt x="5914165" y="3842408"/>
              </a:cubicBezTo>
              <a:close/>
              <a:moveTo>
                <a:pt x="6114150" y="3842408"/>
              </a:moveTo>
              <a:cubicBezTo>
                <a:pt x="6099048" y="3842408"/>
                <a:pt x="6086805" y="3830166"/>
                <a:pt x="6086805" y="3815068"/>
              </a:cubicBezTo>
              <a:cubicBezTo>
                <a:pt x="6086805" y="3799971"/>
                <a:pt x="6099048" y="3787729"/>
                <a:pt x="6114150" y="3787729"/>
              </a:cubicBezTo>
              <a:cubicBezTo>
                <a:pt x="6129248" y="3787729"/>
                <a:pt x="6141485" y="3799971"/>
                <a:pt x="6141485" y="3815068"/>
              </a:cubicBezTo>
              <a:cubicBezTo>
                <a:pt x="6141485" y="3830166"/>
                <a:pt x="6129248" y="3842408"/>
                <a:pt x="6114150" y="3842408"/>
              </a:cubicBezTo>
              <a:close/>
              <a:moveTo>
                <a:pt x="6247473" y="3842408"/>
              </a:moveTo>
              <a:cubicBezTo>
                <a:pt x="6232375" y="3842408"/>
                <a:pt x="6220128" y="3830166"/>
                <a:pt x="6220128" y="3815068"/>
              </a:cubicBezTo>
              <a:cubicBezTo>
                <a:pt x="6220128" y="3799971"/>
                <a:pt x="6232375" y="3787729"/>
                <a:pt x="6247473" y="3787729"/>
              </a:cubicBezTo>
              <a:cubicBezTo>
                <a:pt x="6262570" y="3787729"/>
                <a:pt x="6274807" y="3799971"/>
                <a:pt x="6274807" y="3815068"/>
              </a:cubicBezTo>
              <a:cubicBezTo>
                <a:pt x="6274807" y="3830166"/>
                <a:pt x="6262570" y="3842408"/>
                <a:pt x="6247473" y="3842408"/>
              </a:cubicBezTo>
              <a:close/>
              <a:moveTo>
                <a:pt x="6380794" y="3842408"/>
              </a:moveTo>
              <a:cubicBezTo>
                <a:pt x="6365697" y="3842408"/>
                <a:pt x="6353449" y="3830166"/>
                <a:pt x="6353449" y="3815068"/>
              </a:cubicBezTo>
              <a:cubicBezTo>
                <a:pt x="6353449" y="3799971"/>
                <a:pt x="6365697" y="3787729"/>
                <a:pt x="6380794" y="3787729"/>
              </a:cubicBezTo>
              <a:cubicBezTo>
                <a:pt x="6395892" y="3787729"/>
                <a:pt x="6408129" y="3799971"/>
                <a:pt x="6408129" y="3815068"/>
              </a:cubicBezTo>
              <a:cubicBezTo>
                <a:pt x="6408129" y="3830166"/>
                <a:pt x="6395892" y="3842408"/>
                <a:pt x="6380794" y="3842408"/>
              </a:cubicBezTo>
              <a:close/>
              <a:moveTo>
                <a:pt x="6514116" y="3842408"/>
              </a:moveTo>
              <a:cubicBezTo>
                <a:pt x="6499018" y="3842408"/>
                <a:pt x="6486771" y="3830166"/>
                <a:pt x="6486771" y="3815068"/>
              </a:cubicBezTo>
              <a:cubicBezTo>
                <a:pt x="6486771" y="3799971"/>
                <a:pt x="6499018" y="3787729"/>
                <a:pt x="6514116" y="3787729"/>
              </a:cubicBezTo>
              <a:cubicBezTo>
                <a:pt x="6529213" y="3787729"/>
                <a:pt x="6541450" y="3799971"/>
                <a:pt x="6541450" y="3815068"/>
              </a:cubicBezTo>
              <a:cubicBezTo>
                <a:pt x="6541450" y="3830166"/>
                <a:pt x="6529213" y="3842408"/>
                <a:pt x="6514116" y="3842408"/>
              </a:cubicBezTo>
              <a:close/>
              <a:moveTo>
                <a:pt x="6647438" y="3842408"/>
              </a:moveTo>
              <a:cubicBezTo>
                <a:pt x="6632341" y="3842408"/>
                <a:pt x="6620093" y="3830166"/>
                <a:pt x="6620093" y="3815068"/>
              </a:cubicBezTo>
              <a:cubicBezTo>
                <a:pt x="6620093" y="3799971"/>
                <a:pt x="6632341" y="3787729"/>
                <a:pt x="6647438" y="3787729"/>
              </a:cubicBezTo>
              <a:cubicBezTo>
                <a:pt x="6662536" y="3787729"/>
                <a:pt x="6674773" y="3799971"/>
                <a:pt x="6674773" y="3815068"/>
              </a:cubicBezTo>
              <a:cubicBezTo>
                <a:pt x="6674773" y="3830166"/>
                <a:pt x="6662536" y="3842408"/>
                <a:pt x="6647438" y="3842408"/>
              </a:cubicBezTo>
              <a:close/>
              <a:moveTo>
                <a:pt x="6714100" y="3842408"/>
              </a:moveTo>
              <a:cubicBezTo>
                <a:pt x="6699002" y="3842408"/>
                <a:pt x="6686755" y="3830166"/>
                <a:pt x="6686755" y="3815068"/>
              </a:cubicBezTo>
              <a:cubicBezTo>
                <a:pt x="6686755" y="3799971"/>
                <a:pt x="6699002" y="3787729"/>
                <a:pt x="6714100" y="3787729"/>
              </a:cubicBezTo>
              <a:cubicBezTo>
                <a:pt x="6729197" y="3787729"/>
                <a:pt x="6741434" y="3799971"/>
                <a:pt x="6741434" y="3815068"/>
              </a:cubicBezTo>
              <a:cubicBezTo>
                <a:pt x="6741434" y="3830166"/>
                <a:pt x="6729197" y="3842408"/>
                <a:pt x="6714100" y="3842408"/>
              </a:cubicBezTo>
              <a:close/>
              <a:moveTo>
                <a:pt x="6780760" y="3842408"/>
              </a:moveTo>
              <a:cubicBezTo>
                <a:pt x="6765662" y="3842408"/>
                <a:pt x="6753415" y="3830166"/>
                <a:pt x="6753415" y="3815068"/>
              </a:cubicBezTo>
              <a:cubicBezTo>
                <a:pt x="6753415" y="3799971"/>
                <a:pt x="6765662" y="3787729"/>
                <a:pt x="6780760" y="3787729"/>
              </a:cubicBezTo>
              <a:cubicBezTo>
                <a:pt x="6795857" y="3787729"/>
                <a:pt x="6808094" y="3799971"/>
                <a:pt x="6808094" y="3815068"/>
              </a:cubicBezTo>
              <a:cubicBezTo>
                <a:pt x="6808094" y="3830166"/>
                <a:pt x="6795857" y="3842408"/>
                <a:pt x="6780760" y="3842408"/>
              </a:cubicBezTo>
              <a:close/>
              <a:moveTo>
                <a:pt x="6914082" y="3842408"/>
              </a:moveTo>
              <a:cubicBezTo>
                <a:pt x="6898985" y="3842408"/>
                <a:pt x="6886737" y="3830166"/>
                <a:pt x="6886737" y="3815068"/>
              </a:cubicBezTo>
              <a:cubicBezTo>
                <a:pt x="6886737" y="3799971"/>
                <a:pt x="6898985" y="3787729"/>
                <a:pt x="6914082" y="3787729"/>
              </a:cubicBezTo>
              <a:cubicBezTo>
                <a:pt x="6929180" y="3787729"/>
                <a:pt x="6941417" y="3799971"/>
                <a:pt x="6941417" y="3815068"/>
              </a:cubicBezTo>
              <a:cubicBezTo>
                <a:pt x="6941417" y="3830166"/>
                <a:pt x="6929180" y="3842408"/>
                <a:pt x="6914082" y="3842408"/>
              </a:cubicBezTo>
              <a:close/>
              <a:moveTo>
                <a:pt x="6980743" y="3842408"/>
              </a:moveTo>
              <a:cubicBezTo>
                <a:pt x="6965645" y="3842408"/>
                <a:pt x="6953398" y="3830166"/>
                <a:pt x="6953398" y="3815068"/>
              </a:cubicBezTo>
              <a:cubicBezTo>
                <a:pt x="6953398" y="3799971"/>
                <a:pt x="6965645" y="3787729"/>
                <a:pt x="6980743" y="3787729"/>
              </a:cubicBezTo>
              <a:cubicBezTo>
                <a:pt x="6995840" y="3787729"/>
                <a:pt x="7008077" y="3799971"/>
                <a:pt x="7008077" y="3815068"/>
              </a:cubicBezTo>
              <a:cubicBezTo>
                <a:pt x="7008077" y="3830166"/>
                <a:pt x="6995840" y="3842408"/>
                <a:pt x="6980743" y="3842408"/>
              </a:cubicBezTo>
              <a:close/>
              <a:moveTo>
                <a:pt x="7047404" y="3842408"/>
              </a:moveTo>
              <a:cubicBezTo>
                <a:pt x="7032306" y="3842408"/>
                <a:pt x="7020059" y="3830166"/>
                <a:pt x="7020059" y="3815068"/>
              </a:cubicBezTo>
              <a:cubicBezTo>
                <a:pt x="7020059" y="3799971"/>
                <a:pt x="7032306" y="3787729"/>
                <a:pt x="7047404" y="3787729"/>
              </a:cubicBezTo>
              <a:cubicBezTo>
                <a:pt x="7062501" y="3787729"/>
                <a:pt x="7074738" y="3799971"/>
                <a:pt x="7074738" y="3815068"/>
              </a:cubicBezTo>
              <a:cubicBezTo>
                <a:pt x="7074738" y="3830166"/>
                <a:pt x="7062501" y="3842408"/>
                <a:pt x="7047404" y="3842408"/>
              </a:cubicBezTo>
              <a:close/>
              <a:moveTo>
                <a:pt x="7180725" y="3842408"/>
              </a:moveTo>
              <a:cubicBezTo>
                <a:pt x="7165628" y="3842408"/>
                <a:pt x="7153380" y="3830166"/>
                <a:pt x="7153380" y="3815068"/>
              </a:cubicBezTo>
              <a:cubicBezTo>
                <a:pt x="7153380" y="3799971"/>
                <a:pt x="7165628" y="3787729"/>
                <a:pt x="7180725" y="3787729"/>
              </a:cubicBezTo>
              <a:cubicBezTo>
                <a:pt x="7195823" y="3787729"/>
                <a:pt x="7208060" y="3799971"/>
                <a:pt x="7208060" y="3815068"/>
              </a:cubicBezTo>
              <a:cubicBezTo>
                <a:pt x="7208060" y="3830166"/>
                <a:pt x="7195823" y="3842408"/>
                <a:pt x="7180725" y="3842408"/>
              </a:cubicBezTo>
              <a:close/>
              <a:moveTo>
                <a:pt x="7247387" y="3842408"/>
              </a:moveTo>
              <a:cubicBezTo>
                <a:pt x="7232289" y="3842408"/>
                <a:pt x="7220042" y="3830166"/>
                <a:pt x="7220042" y="3815068"/>
              </a:cubicBezTo>
              <a:cubicBezTo>
                <a:pt x="7220042" y="3799971"/>
                <a:pt x="7232289" y="3787729"/>
                <a:pt x="7247387" y="3787729"/>
              </a:cubicBezTo>
              <a:cubicBezTo>
                <a:pt x="7262484" y="3787729"/>
                <a:pt x="7274721" y="3799971"/>
                <a:pt x="7274721" y="3815068"/>
              </a:cubicBezTo>
              <a:cubicBezTo>
                <a:pt x="7274721" y="3830166"/>
                <a:pt x="7262484" y="3842408"/>
                <a:pt x="7247387" y="3842408"/>
              </a:cubicBezTo>
              <a:close/>
              <a:moveTo>
                <a:pt x="7314048" y="3842408"/>
              </a:moveTo>
              <a:cubicBezTo>
                <a:pt x="7298950" y="3842408"/>
                <a:pt x="7286703" y="3830166"/>
                <a:pt x="7286703" y="3815068"/>
              </a:cubicBezTo>
              <a:cubicBezTo>
                <a:pt x="7286703" y="3799971"/>
                <a:pt x="7298950" y="3787729"/>
                <a:pt x="7314048" y="3787729"/>
              </a:cubicBezTo>
              <a:cubicBezTo>
                <a:pt x="7329145" y="3787729"/>
                <a:pt x="7341382" y="3799971"/>
                <a:pt x="7341382" y="3815068"/>
              </a:cubicBezTo>
              <a:cubicBezTo>
                <a:pt x="7341382" y="3830166"/>
                <a:pt x="7329145" y="3842408"/>
                <a:pt x="7314048" y="3842408"/>
              </a:cubicBezTo>
              <a:close/>
              <a:moveTo>
                <a:pt x="7380708" y="3842408"/>
              </a:moveTo>
              <a:cubicBezTo>
                <a:pt x="7365610" y="3842408"/>
                <a:pt x="7353363" y="3830166"/>
                <a:pt x="7353363" y="3815068"/>
              </a:cubicBezTo>
              <a:cubicBezTo>
                <a:pt x="7353363" y="3799971"/>
                <a:pt x="7365610" y="3787729"/>
                <a:pt x="7380708" y="3787729"/>
              </a:cubicBezTo>
              <a:cubicBezTo>
                <a:pt x="7395806" y="3787729"/>
                <a:pt x="7408043" y="3799971"/>
                <a:pt x="7408043" y="3815068"/>
              </a:cubicBezTo>
              <a:cubicBezTo>
                <a:pt x="7408043" y="3830166"/>
                <a:pt x="7395806" y="3842408"/>
                <a:pt x="7380708" y="3842408"/>
              </a:cubicBezTo>
              <a:close/>
              <a:moveTo>
                <a:pt x="7447369" y="3842408"/>
              </a:moveTo>
              <a:cubicBezTo>
                <a:pt x="7432272" y="3842408"/>
                <a:pt x="7420024" y="3830166"/>
                <a:pt x="7420024" y="3815068"/>
              </a:cubicBezTo>
              <a:cubicBezTo>
                <a:pt x="7420024" y="3799971"/>
                <a:pt x="7432272" y="3787729"/>
                <a:pt x="7447369" y="3787729"/>
              </a:cubicBezTo>
              <a:cubicBezTo>
                <a:pt x="7462467" y="3787729"/>
                <a:pt x="7474704" y="3799971"/>
                <a:pt x="7474704" y="3815068"/>
              </a:cubicBezTo>
              <a:cubicBezTo>
                <a:pt x="7474704" y="3830166"/>
                <a:pt x="7462467" y="3842408"/>
                <a:pt x="7447369" y="3842408"/>
              </a:cubicBezTo>
              <a:close/>
              <a:moveTo>
                <a:pt x="7514031" y="3842408"/>
              </a:moveTo>
              <a:cubicBezTo>
                <a:pt x="7498933" y="3842408"/>
                <a:pt x="7486686" y="3830166"/>
                <a:pt x="7486686" y="3815068"/>
              </a:cubicBezTo>
              <a:cubicBezTo>
                <a:pt x="7486686" y="3799971"/>
                <a:pt x="7498933" y="3787729"/>
                <a:pt x="7514031" y="3787729"/>
              </a:cubicBezTo>
              <a:cubicBezTo>
                <a:pt x="7529128" y="3787729"/>
                <a:pt x="7541365" y="3799971"/>
                <a:pt x="7541365" y="3815068"/>
              </a:cubicBezTo>
              <a:cubicBezTo>
                <a:pt x="7541365" y="3830166"/>
                <a:pt x="7529128" y="3842408"/>
                <a:pt x="7514031" y="3842408"/>
              </a:cubicBezTo>
              <a:close/>
              <a:moveTo>
                <a:pt x="7580691" y="3842408"/>
              </a:moveTo>
              <a:cubicBezTo>
                <a:pt x="7565593" y="3842408"/>
                <a:pt x="7553346" y="3830166"/>
                <a:pt x="7553346" y="3815068"/>
              </a:cubicBezTo>
              <a:cubicBezTo>
                <a:pt x="7553346" y="3799971"/>
                <a:pt x="7565593" y="3787729"/>
                <a:pt x="7580691" y="3787729"/>
              </a:cubicBezTo>
              <a:cubicBezTo>
                <a:pt x="7595788" y="3787729"/>
                <a:pt x="7608025" y="3799971"/>
                <a:pt x="7608025" y="3815068"/>
              </a:cubicBezTo>
              <a:cubicBezTo>
                <a:pt x="7608025" y="3830166"/>
                <a:pt x="7595788" y="3842408"/>
                <a:pt x="7580691" y="3842408"/>
              </a:cubicBezTo>
              <a:close/>
              <a:moveTo>
                <a:pt x="7647352" y="3842408"/>
              </a:moveTo>
              <a:cubicBezTo>
                <a:pt x="7632254" y="3842408"/>
                <a:pt x="7620007" y="3830166"/>
                <a:pt x="7620007" y="3815068"/>
              </a:cubicBezTo>
              <a:cubicBezTo>
                <a:pt x="7620007" y="3799971"/>
                <a:pt x="7632254" y="3787729"/>
                <a:pt x="7647352" y="3787729"/>
              </a:cubicBezTo>
              <a:cubicBezTo>
                <a:pt x="7662450" y="3787729"/>
                <a:pt x="7674687" y="3799971"/>
                <a:pt x="7674687" y="3815068"/>
              </a:cubicBezTo>
              <a:cubicBezTo>
                <a:pt x="7674687" y="3830166"/>
                <a:pt x="7662450" y="3842408"/>
                <a:pt x="7647352" y="3842408"/>
              </a:cubicBezTo>
              <a:close/>
              <a:moveTo>
                <a:pt x="7714013" y="3842408"/>
              </a:moveTo>
              <a:cubicBezTo>
                <a:pt x="7698916" y="3842408"/>
                <a:pt x="7686668" y="3830166"/>
                <a:pt x="7686668" y="3815068"/>
              </a:cubicBezTo>
              <a:cubicBezTo>
                <a:pt x="7686668" y="3799971"/>
                <a:pt x="7698916" y="3787729"/>
                <a:pt x="7714013" y="3787729"/>
              </a:cubicBezTo>
              <a:cubicBezTo>
                <a:pt x="7729111" y="3787729"/>
                <a:pt x="7741348" y="3799971"/>
                <a:pt x="7741348" y="3815068"/>
              </a:cubicBezTo>
              <a:cubicBezTo>
                <a:pt x="7741348" y="3830166"/>
                <a:pt x="7729111" y="3842408"/>
                <a:pt x="7714013" y="3842408"/>
              </a:cubicBezTo>
              <a:close/>
              <a:moveTo>
                <a:pt x="7780674" y="3842408"/>
              </a:moveTo>
              <a:cubicBezTo>
                <a:pt x="7765576" y="3842408"/>
                <a:pt x="7753329" y="3830166"/>
                <a:pt x="7753329" y="3815068"/>
              </a:cubicBezTo>
              <a:cubicBezTo>
                <a:pt x="7753329" y="3799971"/>
                <a:pt x="7765576" y="3787729"/>
                <a:pt x="7780674" y="3787729"/>
              </a:cubicBezTo>
              <a:cubicBezTo>
                <a:pt x="7795771" y="3787729"/>
                <a:pt x="7808008" y="3799971"/>
                <a:pt x="7808008" y="3815068"/>
              </a:cubicBezTo>
              <a:cubicBezTo>
                <a:pt x="7808008" y="3830166"/>
                <a:pt x="7795771" y="3842408"/>
                <a:pt x="7780674" y="3842408"/>
              </a:cubicBezTo>
              <a:close/>
              <a:moveTo>
                <a:pt x="7847335" y="3842408"/>
              </a:moveTo>
              <a:cubicBezTo>
                <a:pt x="7832237" y="3842408"/>
                <a:pt x="7819990" y="3830166"/>
                <a:pt x="7819990" y="3815068"/>
              </a:cubicBezTo>
              <a:cubicBezTo>
                <a:pt x="7819990" y="3799971"/>
                <a:pt x="7832237" y="3787729"/>
                <a:pt x="7847335" y="3787729"/>
              </a:cubicBezTo>
              <a:cubicBezTo>
                <a:pt x="7862432" y="3787729"/>
                <a:pt x="7874669" y="3799971"/>
                <a:pt x="7874669" y="3815068"/>
              </a:cubicBezTo>
              <a:cubicBezTo>
                <a:pt x="7874669" y="3830166"/>
                <a:pt x="7862432" y="3842408"/>
                <a:pt x="7847335" y="3842408"/>
              </a:cubicBezTo>
              <a:close/>
              <a:moveTo>
                <a:pt x="7913996" y="3842408"/>
              </a:moveTo>
              <a:cubicBezTo>
                <a:pt x="7898898" y="3842408"/>
                <a:pt x="7886651" y="3830166"/>
                <a:pt x="7886651" y="3815068"/>
              </a:cubicBezTo>
              <a:cubicBezTo>
                <a:pt x="7886651" y="3799971"/>
                <a:pt x="7898898" y="3787729"/>
                <a:pt x="7913996" y="3787729"/>
              </a:cubicBezTo>
              <a:cubicBezTo>
                <a:pt x="7929094" y="3787729"/>
                <a:pt x="7941331" y="3799971"/>
                <a:pt x="7941331" y="3815068"/>
              </a:cubicBezTo>
              <a:cubicBezTo>
                <a:pt x="7941331" y="3830166"/>
                <a:pt x="7929094" y="3842408"/>
                <a:pt x="7913996" y="3842408"/>
              </a:cubicBezTo>
              <a:close/>
              <a:moveTo>
                <a:pt x="7980656" y="3842408"/>
              </a:moveTo>
              <a:cubicBezTo>
                <a:pt x="7965559" y="3842408"/>
                <a:pt x="7953311" y="3830166"/>
                <a:pt x="7953311" y="3815068"/>
              </a:cubicBezTo>
              <a:cubicBezTo>
                <a:pt x="7953311" y="3799971"/>
                <a:pt x="7965559" y="3787729"/>
                <a:pt x="7980656" y="3787729"/>
              </a:cubicBezTo>
              <a:cubicBezTo>
                <a:pt x="7995754" y="3787729"/>
                <a:pt x="8007991" y="3799971"/>
                <a:pt x="8007991" y="3815068"/>
              </a:cubicBezTo>
              <a:cubicBezTo>
                <a:pt x="8007991" y="3830166"/>
                <a:pt x="7995754" y="3842408"/>
                <a:pt x="7980656" y="3842408"/>
              </a:cubicBezTo>
              <a:close/>
              <a:moveTo>
                <a:pt x="8047318" y="3842408"/>
              </a:moveTo>
              <a:cubicBezTo>
                <a:pt x="8032220" y="3842408"/>
                <a:pt x="8019973" y="3830166"/>
                <a:pt x="8019973" y="3815068"/>
              </a:cubicBezTo>
              <a:cubicBezTo>
                <a:pt x="8019973" y="3799971"/>
                <a:pt x="8032220" y="3787729"/>
                <a:pt x="8047318" y="3787729"/>
              </a:cubicBezTo>
              <a:cubicBezTo>
                <a:pt x="8062415" y="3787729"/>
                <a:pt x="8074652" y="3799971"/>
                <a:pt x="8074652" y="3815068"/>
              </a:cubicBezTo>
              <a:cubicBezTo>
                <a:pt x="8074652" y="3830166"/>
                <a:pt x="8062415" y="3842408"/>
                <a:pt x="8047318" y="3842408"/>
              </a:cubicBezTo>
              <a:close/>
              <a:moveTo>
                <a:pt x="8113979" y="3842408"/>
              </a:moveTo>
              <a:cubicBezTo>
                <a:pt x="8098881" y="3842408"/>
                <a:pt x="8086634" y="3830166"/>
                <a:pt x="8086634" y="3815068"/>
              </a:cubicBezTo>
              <a:cubicBezTo>
                <a:pt x="8086634" y="3799971"/>
                <a:pt x="8098881" y="3787729"/>
                <a:pt x="8113979" y="3787729"/>
              </a:cubicBezTo>
              <a:cubicBezTo>
                <a:pt x="8129076" y="3787729"/>
                <a:pt x="8141313" y="3799971"/>
                <a:pt x="8141313" y="3815068"/>
              </a:cubicBezTo>
              <a:cubicBezTo>
                <a:pt x="8141313" y="3830166"/>
                <a:pt x="8129076" y="3842408"/>
                <a:pt x="8113979" y="3842408"/>
              </a:cubicBezTo>
              <a:close/>
              <a:moveTo>
                <a:pt x="8180639" y="3842408"/>
              </a:moveTo>
              <a:cubicBezTo>
                <a:pt x="8165541" y="3842408"/>
                <a:pt x="8153294" y="3830166"/>
                <a:pt x="8153294" y="3815068"/>
              </a:cubicBezTo>
              <a:cubicBezTo>
                <a:pt x="8153294" y="3799971"/>
                <a:pt x="8165541" y="3787729"/>
                <a:pt x="8180639" y="3787729"/>
              </a:cubicBezTo>
              <a:cubicBezTo>
                <a:pt x="8195737" y="3787729"/>
                <a:pt x="8207974" y="3799971"/>
                <a:pt x="8207974" y="3815068"/>
              </a:cubicBezTo>
              <a:cubicBezTo>
                <a:pt x="8207974" y="3830166"/>
                <a:pt x="8195737" y="3842408"/>
                <a:pt x="8180639" y="3842408"/>
              </a:cubicBezTo>
              <a:close/>
              <a:moveTo>
                <a:pt x="8247300" y="3842408"/>
              </a:moveTo>
              <a:cubicBezTo>
                <a:pt x="8232203" y="3842408"/>
                <a:pt x="8219955" y="3830166"/>
                <a:pt x="8219955" y="3815068"/>
              </a:cubicBezTo>
              <a:cubicBezTo>
                <a:pt x="8219955" y="3799971"/>
                <a:pt x="8232203" y="3787729"/>
                <a:pt x="8247300" y="3787729"/>
              </a:cubicBezTo>
              <a:cubicBezTo>
                <a:pt x="8262398" y="3787729"/>
                <a:pt x="8274635" y="3799971"/>
                <a:pt x="8274635" y="3815068"/>
              </a:cubicBezTo>
              <a:cubicBezTo>
                <a:pt x="8274635" y="3830166"/>
                <a:pt x="8262398" y="3842408"/>
                <a:pt x="8247300" y="3842408"/>
              </a:cubicBezTo>
              <a:close/>
              <a:moveTo>
                <a:pt x="8313962" y="3842408"/>
              </a:moveTo>
              <a:cubicBezTo>
                <a:pt x="8298864" y="3842408"/>
                <a:pt x="8286617" y="3830166"/>
                <a:pt x="8286617" y="3815068"/>
              </a:cubicBezTo>
              <a:cubicBezTo>
                <a:pt x="8286617" y="3799971"/>
                <a:pt x="8298864" y="3787729"/>
                <a:pt x="8313962" y="3787729"/>
              </a:cubicBezTo>
              <a:cubicBezTo>
                <a:pt x="8329059" y="3787729"/>
                <a:pt x="8341296" y="3799971"/>
                <a:pt x="8341296" y="3815068"/>
              </a:cubicBezTo>
              <a:cubicBezTo>
                <a:pt x="8341296" y="3830166"/>
                <a:pt x="8329059" y="3842408"/>
                <a:pt x="8313962" y="3842408"/>
              </a:cubicBezTo>
              <a:close/>
              <a:moveTo>
                <a:pt x="8380622" y="3842408"/>
              </a:moveTo>
              <a:cubicBezTo>
                <a:pt x="8365524" y="3842408"/>
                <a:pt x="8353277" y="3830166"/>
                <a:pt x="8353277" y="3815068"/>
              </a:cubicBezTo>
              <a:cubicBezTo>
                <a:pt x="8353277" y="3799971"/>
                <a:pt x="8365524" y="3787729"/>
                <a:pt x="8380622" y="3787729"/>
              </a:cubicBezTo>
              <a:cubicBezTo>
                <a:pt x="8395719" y="3787729"/>
                <a:pt x="8407956" y="3799971"/>
                <a:pt x="8407956" y="3815068"/>
              </a:cubicBezTo>
              <a:cubicBezTo>
                <a:pt x="8407956" y="3830166"/>
                <a:pt x="8395719" y="3842408"/>
                <a:pt x="8380622" y="3842408"/>
              </a:cubicBezTo>
              <a:close/>
              <a:moveTo>
                <a:pt x="8447283" y="3842408"/>
              </a:moveTo>
              <a:cubicBezTo>
                <a:pt x="8432185" y="3842408"/>
                <a:pt x="8419938" y="3830166"/>
                <a:pt x="8419938" y="3815068"/>
              </a:cubicBezTo>
              <a:cubicBezTo>
                <a:pt x="8419938" y="3799971"/>
                <a:pt x="8432185" y="3787729"/>
                <a:pt x="8447283" y="3787729"/>
              </a:cubicBezTo>
              <a:cubicBezTo>
                <a:pt x="8462381" y="3787729"/>
                <a:pt x="8474618" y="3799971"/>
                <a:pt x="8474618" y="3815068"/>
              </a:cubicBezTo>
              <a:cubicBezTo>
                <a:pt x="8474618" y="3830166"/>
                <a:pt x="8462381" y="3842408"/>
                <a:pt x="8447283" y="3842408"/>
              </a:cubicBezTo>
              <a:close/>
              <a:moveTo>
                <a:pt x="8513944" y="3842408"/>
              </a:moveTo>
              <a:cubicBezTo>
                <a:pt x="8498847" y="3842408"/>
                <a:pt x="8486599" y="3830166"/>
                <a:pt x="8486599" y="3815068"/>
              </a:cubicBezTo>
              <a:cubicBezTo>
                <a:pt x="8486599" y="3799971"/>
                <a:pt x="8498847" y="3787729"/>
                <a:pt x="8513944" y="3787729"/>
              </a:cubicBezTo>
              <a:cubicBezTo>
                <a:pt x="8529042" y="3787729"/>
                <a:pt x="8541279" y="3799971"/>
                <a:pt x="8541279" y="3815068"/>
              </a:cubicBezTo>
              <a:cubicBezTo>
                <a:pt x="8541279" y="3830166"/>
                <a:pt x="8529042" y="3842408"/>
                <a:pt x="8513944" y="3842408"/>
              </a:cubicBezTo>
              <a:close/>
              <a:moveTo>
                <a:pt x="8580605" y="3842408"/>
              </a:moveTo>
              <a:cubicBezTo>
                <a:pt x="8565507" y="3842408"/>
                <a:pt x="8553260" y="3830166"/>
                <a:pt x="8553260" y="3815068"/>
              </a:cubicBezTo>
              <a:cubicBezTo>
                <a:pt x="8553260" y="3799971"/>
                <a:pt x="8565507" y="3787729"/>
                <a:pt x="8580605" y="3787729"/>
              </a:cubicBezTo>
              <a:cubicBezTo>
                <a:pt x="8595702" y="3787729"/>
                <a:pt x="8607939" y="3799971"/>
                <a:pt x="8607939" y="3815068"/>
              </a:cubicBezTo>
              <a:cubicBezTo>
                <a:pt x="8607939" y="3830166"/>
                <a:pt x="8595702" y="3842408"/>
                <a:pt x="8580605" y="3842408"/>
              </a:cubicBezTo>
              <a:close/>
              <a:moveTo>
                <a:pt x="8647266" y="3842408"/>
              </a:moveTo>
              <a:cubicBezTo>
                <a:pt x="8632168" y="3842408"/>
                <a:pt x="8619921" y="3830166"/>
                <a:pt x="8619921" y="3815068"/>
              </a:cubicBezTo>
              <a:cubicBezTo>
                <a:pt x="8619921" y="3799971"/>
                <a:pt x="8632168" y="3787729"/>
                <a:pt x="8647266" y="3787729"/>
              </a:cubicBezTo>
              <a:cubicBezTo>
                <a:pt x="8662363" y="3787729"/>
                <a:pt x="8674600" y="3799971"/>
                <a:pt x="8674600" y="3815068"/>
              </a:cubicBezTo>
              <a:cubicBezTo>
                <a:pt x="8674600" y="3830166"/>
                <a:pt x="8662363" y="3842408"/>
                <a:pt x="8647266" y="3842408"/>
              </a:cubicBezTo>
              <a:close/>
              <a:moveTo>
                <a:pt x="8980570" y="3842408"/>
              </a:moveTo>
              <a:cubicBezTo>
                <a:pt x="8965472" y="3842408"/>
                <a:pt x="8953225" y="3830166"/>
                <a:pt x="8953225" y="3815068"/>
              </a:cubicBezTo>
              <a:cubicBezTo>
                <a:pt x="8953225" y="3799971"/>
                <a:pt x="8965472" y="3787729"/>
                <a:pt x="8980570" y="3787729"/>
              </a:cubicBezTo>
              <a:cubicBezTo>
                <a:pt x="8995668" y="3787729"/>
                <a:pt x="9007905" y="3799971"/>
                <a:pt x="9007905" y="3815068"/>
              </a:cubicBezTo>
              <a:cubicBezTo>
                <a:pt x="9007905" y="3830166"/>
                <a:pt x="8995668" y="3842408"/>
                <a:pt x="8980570" y="3842408"/>
              </a:cubicBezTo>
              <a:close/>
              <a:moveTo>
                <a:pt x="9247214" y="3842408"/>
              </a:moveTo>
              <a:cubicBezTo>
                <a:pt x="9232116" y="3842408"/>
                <a:pt x="9219869" y="3830166"/>
                <a:pt x="9219869" y="3815068"/>
              </a:cubicBezTo>
              <a:cubicBezTo>
                <a:pt x="9219869" y="3799971"/>
                <a:pt x="9232116" y="3787729"/>
                <a:pt x="9247214" y="3787729"/>
              </a:cubicBezTo>
              <a:cubicBezTo>
                <a:pt x="9262312" y="3787729"/>
                <a:pt x="9274549" y="3799971"/>
                <a:pt x="9274549" y="3815068"/>
              </a:cubicBezTo>
              <a:cubicBezTo>
                <a:pt x="9274549" y="3830166"/>
                <a:pt x="9262312" y="3842408"/>
                <a:pt x="9247214" y="3842408"/>
              </a:cubicBezTo>
              <a:close/>
              <a:moveTo>
                <a:pt x="3047746" y="3775779"/>
              </a:moveTo>
              <a:cubicBezTo>
                <a:pt x="3032648" y="3775779"/>
                <a:pt x="3020406" y="3763537"/>
                <a:pt x="3020406" y="3748439"/>
              </a:cubicBezTo>
              <a:cubicBezTo>
                <a:pt x="3020406" y="3733342"/>
                <a:pt x="3032648" y="3721100"/>
                <a:pt x="3047746" y="3721100"/>
              </a:cubicBezTo>
              <a:cubicBezTo>
                <a:pt x="3062843" y="3721100"/>
                <a:pt x="3075085" y="3733342"/>
                <a:pt x="3075085" y="3748439"/>
              </a:cubicBezTo>
              <a:cubicBezTo>
                <a:pt x="3075085" y="3763537"/>
                <a:pt x="3062843" y="3775779"/>
                <a:pt x="3047746" y="3775779"/>
              </a:cubicBezTo>
              <a:close/>
              <a:moveTo>
                <a:pt x="3114407" y="3775779"/>
              </a:moveTo>
              <a:cubicBezTo>
                <a:pt x="3099309" y="3775779"/>
                <a:pt x="3087067" y="3763537"/>
                <a:pt x="3087067" y="3748439"/>
              </a:cubicBezTo>
              <a:cubicBezTo>
                <a:pt x="3087067" y="3733342"/>
                <a:pt x="3099309" y="3721100"/>
                <a:pt x="3114407" y="3721100"/>
              </a:cubicBezTo>
              <a:cubicBezTo>
                <a:pt x="3129505" y="3721100"/>
                <a:pt x="3141747" y="3733342"/>
                <a:pt x="3141747" y="3748439"/>
              </a:cubicBezTo>
              <a:cubicBezTo>
                <a:pt x="3141747" y="3763537"/>
                <a:pt x="3129505" y="3775779"/>
                <a:pt x="3114407" y="3775779"/>
              </a:cubicBezTo>
              <a:close/>
              <a:moveTo>
                <a:pt x="3181068" y="3775779"/>
              </a:moveTo>
              <a:cubicBezTo>
                <a:pt x="3165971" y="3775779"/>
                <a:pt x="3153728" y="3763537"/>
                <a:pt x="3153728" y="3748439"/>
              </a:cubicBezTo>
              <a:cubicBezTo>
                <a:pt x="3153728" y="3733342"/>
                <a:pt x="3165971" y="3721100"/>
                <a:pt x="3181068" y="3721100"/>
              </a:cubicBezTo>
              <a:cubicBezTo>
                <a:pt x="3196166" y="3721100"/>
                <a:pt x="3208408" y="3733342"/>
                <a:pt x="3208408" y="3748439"/>
              </a:cubicBezTo>
              <a:cubicBezTo>
                <a:pt x="3208408" y="3763537"/>
                <a:pt x="3196166" y="3775779"/>
                <a:pt x="3181068" y="3775779"/>
              </a:cubicBezTo>
              <a:close/>
              <a:moveTo>
                <a:pt x="3247728" y="3775779"/>
              </a:moveTo>
              <a:cubicBezTo>
                <a:pt x="3232631" y="3775779"/>
                <a:pt x="3220389" y="3763537"/>
                <a:pt x="3220389" y="3748439"/>
              </a:cubicBezTo>
              <a:cubicBezTo>
                <a:pt x="3220389" y="3733342"/>
                <a:pt x="3232631" y="3721100"/>
                <a:pt x="3247728" y="3721100"/>
              </a:cubicBezTo>
              <a:cubicBezTo>
                <a:pt x="3262826" y="3721100"/>
                <a:pt x="3275068" y="3733342"/>
                <a:pt x="3275068" y="3748439"/>
              </a:cubicBezTo>
              <a:cubicBezTo>
                <a:pt x="3275068" y="3763537"/>
                <a:pt x="3262826" y="3775779"/>
                <a:pt x="3247728" y="3775779"/>
              </a:cubicBezTo>
              <a:close/>
              <a:moveTo>
                <a:pt x="3314390" y="3775779"/>
              </a:moveTo>
              <a:cubicBezTo>
                <a:pt x="3299292" y="3775779"/>
                <a:pt x="3287050" y="3763537"/>
                <a:pt x="3287050" y="3748439"/>
              </a:cubicBezTo>
              <a:cubicBezTo>
                <a:pt x="3287050" y="3733342"/>
                <a:pt x="3299292" y="3721100"/>
                <a:pt x="3314390" y="3721100"/>
              </a:cubicBezTo>
              <a:cubicBezTo>
                <a:pt x="3329487" y="3721100"/>
                <a:pt x="3341729" y="3733342"/>
                <a:pt x="3341729" y="3748439"/>
              </a:cubicBezTo>
              <a:cubicBezTo>
                <a:pt x="3341729" y="3763537"/>
                <a:pt x="3329487" y="3775779"/>
                <a:pt x="3314390" y="3775779"/>
              </a:cubicBezTo>
              <a:close/>
              <a:moveTo>
                <a:pt x="3381051" y="3775779"/>
              </a:moveTo>
              <a:cubicBezTo>
                <a:pt x="3365953" y="3775779"/>
                <a:pt x="3353711" y="3763537"/>
                <a:pt x="3353711" y="3748439"/>
              </a:cubicBezTo>
              <a:cubicBezTo>
                <a:pt x="3353711" y="3733342"/>
                <a:pt x="3365953" y="3721100"/>
                <a:pt x="3381051" y="3721100"/>
              </a:cubicBezTo>
              <a:cubicBezTo>
                <a:pt x="3396149" y="3721100"/>
                <a:pt x="3408391" y="3733342"/>
                <a:pt x="3408391" y="3748439"/>
              </a:cubicBezTo>
              <a:cubicBezTo>
                <a:pt x="3408391" y="3763537"/>
                <a:pt x="3396149" y="3775779"/>
                <a:pt x="3381051" y="3775779"/>
              </a:cubicBezTo>
              <a:close/>
              <a:moveTo>
                <a:pt x="3447711" y="3775779"/>
              </a:moveTo>
              <a:cubicBezTo>
                <a:pt x="3432614" y="3775779"/>
                <a:pt x="3420371" y="3763537"/>
                <a:pt x="3420371" y="3748439"/>
              </a:cubicBezTo>
              <a:cubicBezTo>
                <a:pt x="3420371" y="3733342"/>
                <a:pt x="3432614" y="3721100"/>
                <a:pt x="3447711" y="3721100"/>
              </a:cubicBezTo>
              <a:cubicBezTo>
                <a:pt x="3462809" y="3721100"/>
                <a:pt x="3475051" y="3733342"/>
                <a:pt x="3475051" y="3748439"/>
              </a:cubicBezTo>
              <a:cubicBezTo>
                <a:pt x="3475051" y="3763537"/>
                <a:pt x="3462809" y="3775779"/>
                <a:pt x="3447711" y="3775779"/>
              </a:cubicBezTo>
              <a:close/>
              <a:moveTo>
                <a:pt x="3514372" y="3775779"/>
              </a:moveTo>
              <a:cubicBezTo>
                <a:pt x="3499275" y="3775779"/>
                <a:pt x="3487033" y="3763537"/>
                <a:pt x="3487033" y="3748439"/>
              </a:cubicBezTo>
              <a:cubicBezTo>
                <a:pt x="3487033" y="3733342"/>
                <a:pt x="3499275" y="3721100"/>
                <a:pt x="3514372" y="3721100"/>
              </a:cubicBezTo>
              <a:cubicBezTo>
                <a:pt x="3529470" y="3721100"/>
                <a:pt x="3541712" y="3733342"/>
                <a:pt x="3541712" y="3748439"/>
              </a:cubicBezTo>
              <a:cubicBezTo>
                <a:pt x="3541712" y="3763537"/>
                <a:pt x="3529470" y="3775779"/>
                <a:pt x="3514372" y="3775779"/>
              </a:cubicBezTo>
              <a:close/>
              <a:moveTo>
                <a:pt x="3581034" y="3775779"/>
              </a:moveTo>
              <a:cubicBezTo>
                <a:pt x="3565936" y="3775779"/>
                <a:pt x="3553694" y="3763537"/>
                <a:pt x="3553694" y="3748439"/>
              </a:cubicBezTo>
              <a:cubicBezTo>
                <a:pt x="3553694" y="3733342"/>
                <a:pt x="3565936" y="3721100"/>
                <a:pt x="3581034" y="3721100"/>
              </a:cubicBezTo>
              <a:cubicBezTo>
                <a:pt x="3596131" y="3721100"/>
                <a:pt x="3608373" y="3733342"/>
                <a:pt x="3608373" y="3748439"/>
              </a:cubicBezTo>
              <a:cubicBezTo>
                <a:pt x="3608373" y="3763537"/>
                <a:pt x="3596131" y="3775779"/>
                <a:pt x="3581034" y="3775779"/>
              </a:cubicBezTo>
              <a:close/>
              <a:moveTo>
                <a:pt x="3647694" y="3775779"/>
              </a:moveTo>
              <a:cubicBezTo>
                <a:pt x="3632596" y="3775779"/>
                <a:pt x="3620354" y="3763537"/>
                <a:pt x="3620354" y="3748439"/>
              </a:cubicBezTo>
              <a:cubicBezTo>
                <a:pt x="3620354" y="3733342"/>
                <a:pt x="3632596" y="3721100"/>
                <a:pt x="3647694" y="3721100"/>
              </a:cubicBezTo>
              <a:cubicBezTo>
                <a:pt x="3662792" y="3721100"/>
                <a:pt x="3675034" y="3733342"/>
                <a:pt x="3675034" y="3748439"/>
              </a:cubicBezTo>
              <a:cubicBezTo>
                <a:pt x="3675034" y="3763537"/>
                <a:pt x="3662792" y="3775779"/>
                <a:pt x="3647694" y="3775779"/>
              </a:cubicBezTo>
              <a:close/>
              <a:moveTo>
                <a:pt x="3714355" y="3775779"/>
              </a:moveTo>
              <a:cubicBezTo>
                <a:pt x="3699258" y="3775779"/>
                <a:pt x="3687015" y="3763537"/>
                <a:pt x="3687015" y="3748439"/>
              </a:cubicBezTo>
              <a:cubicBezTo>
                <a:pt x="3687015" y="3733342"/>
                <a:pt x="3699258" y="3721100"/>
                <a:pt x="3714355" y="3721100"/>
              </a:cubicBezTo>
              <a:cubicBezTo>
                <a:pt x="3729453" y="3721100"/>
                <a:pt x="3741695" y="3733342"/>
                <a:pt x="3741695" y="3748439"/>
              </a:cubicBezTo>
              <a:cubicBezTo>
                <a:pt x="3741695" y="3763537"/>
                <a:pt x="3729453" y="3775779"/>
                <a:pt x="3714355" y="3775779"/>
              </a:cubicBezTo>
              <a:close/>
              <a:moveTo>
                <a:pt x="3781016" y="3775779"/>
              </a:moveTo>
              <a:cubicBezTo>
                <a:pt x="3765919" y="3775779"/>
                <a:pt x="3753677" y="3763537"/>
                <a:pt x="3753677" y="3748439"/>
              </a:cubicBezTo>
              <a:cubicBezTo>
                <a:pt x="3753677" y="3733342"/>
                <a:pt x="3765919" y="3721100"/>
                <a:pt x="3781016" y="3721100"/>
              </a:cubicBezTo>
              <a:cubicBezTo>
                <a:pt x="3796114" y="3721100"/>
                <a:pt x="3808356" y="3733342"/>
                <a:pt x="3808356" y="3748439"/>
              </a:cubicBezTo>
              <a:cubicBezTo>
                <a:pt x="3808356" y="3763537"/>
                <a:pt x="3796114" y="3775779"/>
                <a:pt x="3781016" y="3775779"/>
              </a:cubicBezTo>
              <a:close/>
              <a:moveTo>
                <a:pt x="3847677" y="3775779"/>
              </a:moveTo>
              <a:cubicBezTo>
                <a:pt x="3832579" y="3775779"/>
                <a:pt x="3820337" y="3763537"/>
                <a:pt x="3820337" y="3748439"/>
              </a:cubicBezTo>
              <a:cubicBezTo>
                <a:pt x="3820337" y="3733342"/>
                <a:pt x="3832579" y="3721100"/>
                <a:pt x="3847677" y="3721100"/>
              </a:cubicBezTo>
              <a:cubicBezTo>
                <a:pt x="3862774" y="3721100"/>
                <a:pt x="3875016" y="3733342"/>
                <a:pt x="3875016" y="3748439"/>
              </a:cubicBezTo>
              <a:cubicBezTo>
                <a:pt x="3875016" y="3763537"/>
                <a:pt x="3862774" y="3775779"/>
                <a:pt x="3847677" y="3775779"/>
              </a:cubicBezTo>
              <a:close/>
              <a:moveTo>
                <a:pt x="3914338" y="3775779"/>
              </a:moveTo>
              <a:cubicBezTo>
                <a:pt x="3899240" y="3775779"/>
                <a:pt x="3886998" y="3763537"/>
                <a:pt x="3886998" y="3748439"/>
              </a:cubicBezTo>
              <a:cubicBezTo>
                <a:pt x="3886998" y="3733342"/>
                <a:pt x="3899240" y="3721100"/>
                <a:pt x="3914338" y="3721100"/>
              </a:cubicBezTo>
              <a:cubicBezTo>
                <a:pt x="3929436" y="3721100"/>
                <a:pt x="3941678" y="3733342"/>
                <a:pt x="3941678" y="3748439"/>
              </a:cubicBezTo>
              <a:cubicBezTo>
                <a:pt x="3941678" y="3763537"/>
                <a:pt x="3929436" y="3775779"/>
                <a:pt x="3914338" y="3775779"/>
              </a:cubicBezTo>
              <a:close/>
              <a:moveTo>
                <a:pt x="3980999" y="3775779"/>
              </a:moveTo>
              <a:cubicBezTo>
                <a:pt x="3965902" y="3775779"/>
                <a:pt x="3953659" y="3763537"/>
                <a:pt x="3953659" y="3748439"/>
              </a:cubicBezTo>
              <a:cubicBezTo>
                <a:pt x="3953659" y="3733342"/>
                <a:pt x="3965902" y="3721100"/>
                <a:pt x="3980999" y="3721100"/>
              </a:cubicBezTo>
              <a:cubicBezTo>
                <a:pt x="3996097" y="3721100"/>
                <a:pt x="4008339" y="3733342"/>
                <a:pt x="4008339" y="3748439"/>
              </a:cubicBezTo>
              <a:cubicBezTo>
                <a:pt x="4008339" y="3763537"/>
                <a:pt x="3996097" y="3775779"/>
                <a:pt x="3980999" y="3775779"/>
              </a:cubicBezTo>
              <a:close/>
              <a:moveTo>
                <a:pt x="4047659" y="3775779"/>
              </a:moveTo>
              <a:cubicBezTo>
                <a:pt x="4032562" y="3775779"/>
                <a:pt x="4020320" y="3763537"/>
                <a:pt x="4020320" y="3748439"/>
              </a:cubicBezTo>
              <a:cubicBezTo>
                <a:pt x="4020320" y="3733342"/>
                <a:pt x="4032562" y="3721100"/>
                <a:pt x="4047659" y="3721100"/>
              </a:cubicBezTo>
              <a:cubicBezTo>
                <a:pt x="4062757" y="3721100"/>
                <a:pt x="4074999" y="3733342"/>
                <a:pt x="4074999" y="3748439"/>
              </a:cubicBezTo>
              <a:cubicBezTo>
                <a:pt x="4074999" y="3763537"/>
                <a:pt x="4062757" y="3775779"/>
                <a:pt x="4047659" y="3775779"/>
              </a:cubicBezTo>
              <a:close/>
              <a:moveTo>
                <a:pt x="4114321" y="3775779"/>
              </a:moveTo>
              <a:cubicBezTo>
                <a:pt x="4099223" y="3775779"/>
                <a:pt x="4086981" y="3763537"/>
                <a:pt x="4086981" y="3748439"/>
              </a:cubicBezTo>
              <a:cubicBezTo>
                <a:pt x="4086981" y="3733342"/>
                <a:pt x="4099223" y="3721100"/>
                <a:pt x="4114321" y="3721100"/>
              </a:cubicBezTo>
              <a:cubicBezTo>
                <a:pt x="4129418" y="3721100"/>
                <a:pt x="4141660" y="3733342"/>
                <a:pt x="4141660" y="3748439"/>
              </a:cubicBezTo>
              <a:cubicBezTo>
                <a:pt x="4141660" y="3763537"/>
                <a:pt x="4129418" y="3775779"/>
                <a:pt x="4114321" y="3775779"/>
              </a:cubicBezTo>
              <a:close/>
              <a:moveTo>
                <a:pt x="5714183" y="3775779"/>
              </a:moveTo>
              <a:cubicBezTo>
                <a:pt x="5699085" y="3775779"/>
                <a:pt x="5686843" y="3763537"/>
                <a:pt x="5686843" y="3748439"/>
              </a:cubicBezTo>
              <a:cubicBezTo>
                <a:pt x="5686843" y="3733342"/>
                <a:pt x="5699085" y="3721100"/>
                <a:pt x="5714183" y="3721100"/>
              </a:cubicBezTo>
              <a:cubicBezTo>
                <a:pt x="5729280" y="3721100"/>
                <a:pt x="5741522" y="3733342"/>
                <a:pt x="5741522" y="3748439"/>
              </a:cubicBezTo>
              <a:cubicBezTo>
                <a:pt x="5741522" y="3763537"/>
                <a:pt x="5729280" y="3775779"/>
                <a:pt x="5714183" y="3775779"/>
              </a:cubicBezTo>
              <a:close/>
              <a:moveTo>
                <a:pt x="5780844" y="3775779"/>
              </a:moveTo>
              <a:cubicBezTo>
                <a:pt x="5765746" y="3775779"/>
                <a:pt x="5753504" y="3763537"/>
                <a:pt x="5753504" y="3748439"/>
              </a:cubicBezTo>
              <a:cubicBezTo>
                <a:pt x="5753504" y="3733342"/>
                <a:pt x="5765746" y="3721100"/>
                <a:pt x="5780844" y="3721100"/>
              </a:cubicBezTo>
              <a:cubicBezTo>
                <a:pt x="5795942" y="3721100"/>
                <a:pt x="5808184" y="3733342"/>
                <a:pt x="5808184" y="3748439"/>
              </a:cubicBezTo>
              <a:cubicBezTo>
                <a:pt x="5808184" y="3763537"/>
                <a:pt x="5795942" y="3775779"/>
                <a:pt x="5780844" y="3775779"/>
              </a:cubicBezTo>
              <a:close/>
              <a:moveTo>
                <a:pt x="5847504" y="3775779"/>
              </a:moveTo>
              <a:cubicBezTo>
                <a:pt x="5832407" y="3775779"/>
                <a:pt x="5820164" y="3763537"/>
                <a:pt x="5820164" y="3748439"/>
              </a:cubicBezTo>
              <a:cubicBezTo>
                <a:pt x="5820164" y="3733342"/>
                <a:pt x="5832407" y="3721100"/>
                <a:pt x="5847504" y="3721100"/>
              </a:cubicBezTo>
              <a:cubicBezTo>
                <a:pt x="5862602" y="3721100"/>
                <a:pt x="5874844" y="3733342"/>
                <a:pt x="5874844" y="3748439"/>
              </a:cubicBezTo>
              <a:cubicBezTo>
                <a:pt x="5874844" y="3763537"/>
                <a:pt x="5862602" y="3775779"/>
                <a:pt x="5847504" y="3775779"/>
              </a:cubicBezTo>
              <a:close/>
              <a:moveTo>
                <a:pt x="6314133" y="3775779"/>
              </a:moveTo>
              <a:cubicBezTo>
                <a:pt x="6299035" y="3775779"/>
                <a:pt x="6286788" y="3763537"/>
                <a:pt x="6286788" y="3748439"/>
              </a:cubicBezTo>
              <a:cubicBezTo>
                <a:pt x="6286788" y="3733342"/>
                <a:pt x="6299035" y="3721100"/>
                <a:pt x="6314133" y="3721100"/>
              </a:cubicBezTo>
              <a:cubicBezTo>
                <a:pt x="6329231" y="3721100"/>
                <a:pt x="6341468" y="3733342"/>
                <a:pt x="6341468" y="3748439"/>
              </a:cubicBezTo>
              <a:cubicBezTo>
                <a:pt x="6341468" y="3763537"/>
                <a:pt x="6329231" y="3775779"/>
                <a:pt x="6314133" y="3775779"/>
              </a:cubicBezTo>
              <a:close/>
              <a:moveTo>
                <a:pt x="6447456" y="3775779"/>
              </a:moveTo>
              <a:cubicBezTo>
                <a:pt x="6432358" y="3775779"/>
                <a:pt x="6420111" y="3763537"/>
                <a:pt x="6420111" y="3748439"/>
              </a:cubicBezTo>
              <a:cubicBezTo>
                <a:pt x="6420111" y="3733342"/>
                <a:pt x="6432358" y="3721100"/>
                <a:pt x="6447456" y="3721100"/>
              </a:cubicBezTo>
              <a:cubicBezTo>
                <a:pt x="6462553" y="3721100"/>
                <a:pt x="6474790" y="3733342"/>
                <a:pt x="6474790" y="3748439"/>
              </a:cubicBezTo>
              <a:cubicBezTo>
                <a:pt x="6474790" y="3763537"/>
                <a:pt x="6462553" y="3775779"/>
                <a:pt x="6447456" y="3775779"/>
              </a:cubicBezTo>
              <a:close/>
              <a:moveTo>
                <a:pt x="6580777" y="3775779"/>
              </a:moveTo>
              <a:cubicBezTo>
                <a:pt x="6565679" y="3775779"/>
                <a:pt x="6553432" y="3763537"/>
                <a:pt x="6553432" y="3748439"/>
              </a:cubicBezTo>
              <a:cubicBezTo>
                <a:pt x="6553432" y="3733342"/>
                <a:pt x="6565679" y="3721100"/>
                <a:pt x="6580777" y="3721100"/>
              </a:cubicBezTo>
              <a:cubicBezTo>
                <a:pt x="6595875" y="3721100"/>
                <a:pt x="6608112" y="3733342"/>
                <a:pt x="6608112" y="3748439"/>
              </a:cubicBezTo>
              <a:cubicBezTo>
                <a:pt x="6608112" y="3763537"/>
                <a:pt x="6595875" y="3775779"/>
                <a:pt x="6580777" y="3775779"/>
              </a:cubicBezTo>
              <a:close/>
              <a:moveTo>
                <a:pt x="6647438" y="3775779"/>
              </a:moveTo>
              <a:cubicBezTo>
                <a:pt x="6632341" y="3775779"/>
                <a:pt x="6620093" y="3763537"/>
                <a:pt x="6620093" y="3748439"/>
              </a:cubicBezTo>
              <a:cubicBezTo>
                <a:pt x="6620093" y="3733342"/>
                <a:pt x="6632341" y="3721100"/>
                <a:pt x="6647438" y="3721100"/>
              </a:cubicBezTo>
              <a:cubicBezTo>
                <a:pt x="6662536" y="3721100"/>
                <a:pt x="6674773" y="3733342"/>
                <a:pt x="6674773" y="3748439"/>
              </a:cubicBezTo>
              <a:cubicBezTo>
                <a:pt x="6674773" y="3763537"/>
                <a:pt x="6662536" y="3775779"/>
                <a:pt x="6647438" y="3775779"/>
              </a:cubicBezTo>
              <a:close/>
              <a:moveTo>
                <a:pt x="6714100" y="3775779"/>
              </a:moveTo>
              <a:cubicBezTo>
                <a:pt x="6699002" y="3775779"/>
                <a:pt x="6686755" y="3763537"/>
                <a:pt x="6686755" y="3748439"/>
              </a:cubicBezTo>
              <a:cubicBezTo>
                <a:pt x="6686755" y="3733342"/>
                <a:pt x="6699002" y="3721100"/>
                <a:pt x="6714100" y="3721100"/>
              </a:cubicBezTo>
              <a:cubicBezTo>
                <a:pt x="6729197" y="3721100"/>
                <a:pt x="6741434" y="3733342"/>
                <a:pt x="6741434" y="3748439"/>
              </a:cubicBezTo>
              <a:cubicBezTo>
                <a:pt x="6741434" y="3763537"/>
                <a:pt x="6729197" y="3775779"/>
                <a:pt x="6714100" y="3775779"/>
              </a:cubicBezTo>
              <a:close/>
              <a:moveTo>
                <a:pt x="6780760" y="3775779"/>
              </a:moveTo>
              <a:cubicBezTo>
                <a:pt x="6765662" y="3775779"/>
                <a:pt x="6753415" y="3763537"/>
                <a:pt x="6753415" y="3748439"/>
              </a:cubicBezTo>
              <a:cubicBezTo>
                <a:pt x="6753415" y="3733342"/>
                <a:pt x="6765662" y="3721100"/>
                <a:pt x="6780760" y="3721100"/>
              </a:cubicBezTo>
              <a:cubicBezTo>
                <a:pt x="6795857" y="3721100"/>
                <a:pt x="6808094" y="3733342"/>
                <a:pt x="6808094" y="3748439"/>
              </a:cubicBezTo>
              <a:cubicBezTo>
                <a:pt x="6808094" y="3763537"/>
                <a:pt x="6795857" y="3775779"/>
                <a:pt x="6780760" y="3775779"/>
              </a:cubicBezTo>
              <a:close/>
              <a:moveTo>
                <a:pt x="6847421" y="3775779"/>
              </a:moveTo>
              <a:cubicBezTo>
                <a:pt x="6832323" y="3775779"/>
                <a:pt x="6820076" y="3763537"/>
                <a:pt x="6820076" y="3748439"/>
              </a:cubicBezTo>
              <a:cubicBezTo>
                <a:pt x="6820076" y="3733342"/>
                <a:pt x="6832323" y="3721100"/>
                <a:pt x="6847421" y="3721100"/>
              </a:cubicBezTo>
              <a:cubicBezTo>
                <a:pt x="6862519" y="3721100"/>
                <a:pt x="6874756" y="3733342"/>
                <a:pt x="6874756" y="3748439"/>
              </a:cubicBezTo>
              <a:cubicBezTo>
                <a:pt x="6874756" y="3763537"/>
                <a:pt x="6862519" y="3775779"/>
                <a:pt x="6847421" y="3775779"/>
              </a:cubicBezTo>
              <a:close/>
              <a:moveTo>
                <a:pt x="6914082" y="3775779"/>
              </a:moveTo>
              <a:cubicBezTo>
                <a:pt x="6898985" y="3775779"/>
                <a:pt x="6886737" y="3763537"/>
                <a:pt x="6886737" y="3748439"/>
              </a:cubicBezTo>
              <a:cubicBezTo>
                <a:pt x="6886737" y="3733342"/>
                <a:pt x="6898985" y="3721100"/>
                <a:pt x="6914082" y="3721100"/>
              </a:cubicBezTo>
              <a:cubicBezTo>
                <a:pt x="6929180" y="3721100"/>
                <a:pt x="6941417" y="3733342"/>
                <a:pt x="6941417" y="3748439"/>
              </a:cubicBezTo>
              <a:cubicBezTo>
                <a:pt x="6941417" y="3763537"/>
                <a:pt x="6929180" y="3775779"/>
                <a:pt x="6914082" y="3775779"/>
              </a:cubicBezTo>
              <a:close/>
              <a:moveTo>
                <a:pt x="6980743" y="3775779"/>
              </a:moveTo>
              <a:cubicBezTo>
                <a:pt x="6965645" y="3775779"/>
                <a:pt x="6953398" y="3763537"/>
                <a:pt x="6953398" y="3748439"/>
              </a:cubicBezTo>
              <a:cubicBezTo>
                <a:pt x="6953398" y="3733342"/>
                <a:pt x="6965645" y="3721100"/>
                <a:pt x="6980743" y="3721100"/>
              </a:cubicBezTo>
              <a:cubicBezTo>
                <a:pt x="6995840" y="3721100"/>
                <a:pt x="7008077" y="3733342"/>
                <a:pt x="7008077" y="3748439"/>
              </a:cubicBezTo>
              <a:cubicBezTo>
                <a:pt x="7008077" y="3763537"/>
                <a:pt x="6995840" y="3775779"/>
                <a:pt x="6980743" y="3775779"/>
              </a:cubicBezTo>
              <a:close/>
              <a:moveTo>
                <a:pt x="7247387" y="3775779"/>
              </a:moveTo>
              <a:cubicBezTo>
                <a:pt x="7232289" y="3775779"/>
                <a:pt x="7220042" y="3763537"/>
                <a:pt x="7220042" y="3748439"/>
              </a:cubicBezTo>
              <a:cubicBezTo>
                <a:pt x="7220042" y="3733342"/>
                <a:pt x="7232289" y="3721100"/>
                <a:pt x="7247387" y="3721100"/>
              </a:cubicBezTo>
              <a:cubicBezTo>
                <a:pt x="7262484" y="3721100"/>
                <a:pt x="7274721" y="3733342"/>
                <a:pt x="7274721" y="3748439"/>
              </a:cubicBezTo>
              <a:cubicBezTo>
                <a:pt x="7274721" y="3763537"/>
                <a:pt x="7262484" y="3775779"/>
                <a:pt x="7247387" y="3775779"/>
              </a:cubicBezTo>
              <a:close/>
              <a:moveTo>
                <a:pt x="7314048" y="3775779"/>
              </a:moveTo>
              <a:cubicBezTo>
                <a:pt x="7298950" y="3775779"/>
                <a:pt x="7286703" y="3763537"/>
                <a:pt x="7286703" y="3748439"/>
              </a:cubicBezTo>
              <a:cubicBezTo>
                <a:pt x="7286703" y="3733342"/>
                <a:pt x="7298950" y="3721100"/>
                <a:pt x="7314048" y="3721100"/>
              </a:cubicBezTo>
              <a:cubicBezTo>
                <a:pt x="7329145" y="3721100"/>
                <a:pt x="7341382" y="3733342"/>
                <a:pt x="7341382" y="3748439"/>
              </a:cubicBezTo>
              <a:cubicBezTo>
                <a:pt x="7341382" y="3763537"/>
                <a:pt x="7329145" y="3775779"/>
                <a:pt x="7314048" y="3775779"/>
              </a:cubicBezTo>
              <a:close/>
              <a:moveTo>
                <a:pt x="7380708" y="3775779"/>
              </a:moveTo>
              <a:cubicBezTo>
                <a:pt x="7365610" y="3775779"/>
                <a:pt x="7353363" y="3763537"/>
                <a:pt x="7353363" y="3748439"/>
              </a:cubicBezTo>
              <a:cubicBezTo>
                <a:pt x="7353363" y="3733342"/>
                <a:pt x="7365610" y="3721100"/>
                <a:pt x="7380708" y="3721100"/>
              </a:cubicBezTo>
              <a:cubicBezTo>
                <a:pt x="7395806" y="3721100"/>
                <a:pt x="7408043" y="3733342"/>
                <a:pt x="7408043" y="3748439"/>
              </a:cubicBezTo>
              <a:cubicBezTo>
                <a:pt x="7408043" y="3763537"/>
                <a:pt x="7395806" y="3775779"/>
                <a:pt x="7380708" y="3775779"/>
              </a:cubicBezTo>
              <a:close/>
              <a:moveTo>
                <a:pt x="7448226" y="3775779"/>
              </a:moveTo>
              <a:cubicBezTo>
                <a:pt x="7433128" y="3775779"/>
                <a:pt x="7420881" y="3763537"/>
                <a:pt x="7420881" y="3748439"/>
              </a:cubicBezTo>
              <a:cubicBezTo>
                <a:pt x="7420881" y="3733342"/>
                <a:pt x="7433128" y="3721100"/>
                <a:pt x="7448226" y="3721100"/>
              </a:cubicBezTo>
              <a:cubicBezTo>
                <a:pt x="7463323" y="3721100"/>
                <a:pt x="7475560" y="3733342"/>
                <a:pt x="7475560" y="3748439"/>
              </a:cubicBezTo>
              <a:cubicBezTo>
                <a:pt x="7475560" y="3763537"/>
                <a:pt x="7463323" y="3775779"/>
                <a:pt x="7448226" y="3775779"/>
              </a:cubicBezTo>
              <a:close/>
              <a:moveTo>
                <a:pt x="7514887" y="3775779"/>
              </a:moveTo>
              <a:cubicBezTo>
                <a:pt x="7499789" y="3775779"/>
                <a:pt x="7487542" y="3763537"/>
                <a:pt x="7487542" y="3748439"/>
              </a:cubicBezTo>
              <a:cubicBezTo>
                <a:pt x="7487542" y="3733342"/>
                <a:pt x="7499789" y="3721100"/>
                <a:pt x="7514887" y="3721100"/>
              </a:cubicBezTo>
              <a:cubicBezTo>
                <a:pt x="7529984" y="3721100"/>
                <a:pt x="7542221" y="3733342"/>
                <a:pt x="7542221" y="3748439"/>
              </a:cubicBezTo>
              <a:cubicBezTo>
                <a:pt x="7542221" y="3763537"/>
                <a:pt x="7529984" y="3775779"/>
                <a:pt x="7514887" y="3775779"/>
              </a:cubicBezTo>
              <a:close/>
              <a:moveTo>
                <a:pt x="7580261" y="3775779"/>
              </a:moveTo>
              <a:cubicBezTo>
                <a:pt x="7565163" y="3775779"/>
                <a:pt x="7552916" y="3763537"/>
                <a:pt x="7552916" y="3748439"/>
              </a:cubicBezTo>
              <a:cubicBezTo>
                <a:pt x="7552916" y="3733342"/>
                <a:pt x="7565163" y="3721100"/>
                <a:pt x="7580261" y="3721100"/>
              </a:cubicBezTo>
              <a:cubicBezTo>
                <a:pt x="7595358" y="3721100"/>
                <a:pt x="7607595" y="3733342"/>
                <a:pt x="7607595" y="3748439"/>
              </a:cubicBezTo>
              <a:cubicBezTo>
                <a:pt x="7607595" y="3763537"/>
                <a:pt x="7595358" y="3775779"/>
                <a:pt x="7580261" y="3775779"/>
              </a:cubicBezTo>
              <a:close/>
              <a:moveTo>
                <a:pt x="7646921" y="3775779"/>
              </a:moveTo>
              <a:cubicBezTo>
                <a:pt x="7631823" y="3775779"/>
                <a:pt x="7619576" y="3763537"/>
                <a:pt x="7619576" y="3748439"/>
              </a:cubicBezTo>
              <a:cubicBezTo>
                <a:pt x="7619576" y="3733342"/>
                <a:pt x="7631823" y="3721100"/>
                <a:pt x="7646921" y="3721100"/>
              </a:cubicBezTo>
              <a:cubicBezTo>
                <a:pt x="7662019" y="3721100"/>
                <a:pt x="7674256" y="3733342"/>
                <a:pt x="7674256" y="3748439"/>
              </a:cubicBezTo>
              <a:cubicBezTo>
                <a:pt x="7674256" y="3763537"/>
                <a:pt x="7662019" y="3775779"/>
                <a:pt x="7646921" y="3775779"/>
              </a:cubicBezTo>
              <a:close/>
              <a:moveTo>
                <a:pt x="7713582" y="3775779"/>
              </a:moveTo>
              <a:cubicBezTo>
                <a:pt x="7698485" y="3775779"/>
                <a:pt x="7686237" y="3763537"/>
                <a:pt x="7686237" y="3748439"/>
              </a:cubicBezTo>
              <a:cubicBezTo>
                <a:pt x="7686237" y="3733342"/>
                <a:pt x="7698485" y="3721100"/>
                <a:pt x="7713582" y="3721100"/>
              </a:cubicBezTo>
              <a:cubicBezTo>
                <a:pt x="7728680" y="3721100"/>
                <a:pt x="7740917" y="3733342"/>
                <a:pt x="7740917" y="3748439"/>
              </a:cubicBezTo>
              <a:cubicBezTo>
                <a:pt x="7740917" y="3763537"/>
                <a:pt x="7728680" y="3775779"/>
                <a:pt x="7713582" y="3775779"/>
              </a:cubicBezTo>
              <a:close/>
              <a:moveTo>
                <a:pt x="7781100" y="3775779"/>
              </a:moveTo>
              <a:cubicBezTo>
                <a:pt x="7766002" y="3775779"/>
                <a:pt x="7753755" y="3763537"/>
                <a:pt x="7753755" y="3748439"/>
              </a:cubicBezTo>
              <a:cubicBezTo>
                <a:pt x="7753755" y="3733342"/>
                <a:pt x="7766002" y="3721100"/>
                <a:pt x="7781100" y="3721100"/>
              </a:cubicBezTo>
              <a:cubicBezTo>
                <a:pt x="7796197" y="3721100"/>
                <a:pt x="7808434" y="3733342"/>
                <a:pt x="7808434" y="3748439"/>
              </a:cubicBezTo>
              <a:cubicBezTo>
                <a:pt x="7808434" y="3763537"/>
                <a:pt x="7796197" y="3775779"/>
                <a:pt x="7781100" y="3775779"/>
              </a:cubicBezTo>
              <a:close/>
              <a:moveTo>
                <a:pt x="7847760" y="3775779"/>
              </a:moveTo>
              <a:cubicBezTo>
                <a:pt x="7832662" y="3775779"/>
                <a:pt x="7820415" y="3763537"/>
                <a:pt x="7820415" y="3748439"/>
              </a:cubicBezTo>
              <a:cubicBezTo>
                <a:pt x="7820415" y="3733342"/>
                <a:pt x="7832662" y="3721100"/>
                <a:pt x="7847760" y="3721100"/>
              </a:cubicBezTo>
              <a:cubicBezTo>
                <a:pt x="7862858" y="3721100"/>
                <a:pt x="7875094" y="3733342"/>
                <a:pt x="7875094" y="3748439"/>
              </a:cubicBezTo>
              <a:cubicBezTo>
                <a:pt x="7875094" y="3763537"/>
                <a:pt x="7862858" y="3775779"/>
                <a:pt x="7847760" y="3775779"/>
              </a:cubicBezTo>
              <a:close/>
              <a:moveTo>
                <a:pt x="7913996" y="3775779"/>
              </a:moveTo>
              <a:cubicBezTo>
                <a:pt x="7898898" y="3775779"/>
                <a:pt x="7886651" y="3763537"/>
                <a:pt x="7886651" y="3748439"/>
              </a:cubicBezTo>
              <a:cubicBezTo>
                <a:pt x="7886651" y="3733342"/>
                <a:pt x="7898898" y="3721100"/>
                <a:pt x="7913996" y="3721100"/>
              </a:cubicBezTo>
              <a:cubicBezTo>
                <a:pt x="7929094" y="3721100"/>
                <a:pt x="7941331" y="3733342"/>
                <a:pt x="7941331" y="3748439"/>
              </a:cubicBezTo>
              <a:cubicBezTo>
                <a:pt x="7941331" y="3763537"/>
                <a:pt x="7929094" y="3775779"/>
                <a:pt x="7913996" y="3775779"/>
              </a:cubicBezTo>
              <a:close/>
              <a:moveTo>
                <a:pt x="7980656" y="3775779"/>
              </a:moveTo>
              <a:cubicBezTo>
                <a:pt x="7965559" y="3775779"/>
                <a:pt x="7953311" y="3763537"/>
                <a:pt x="7953311" y="3748439"/>
              </a:cubicBezTo>
              <a:cubicBezTo>
                <a:pt x="7953311" y="3733342"/>
                <a:pt x="7965559" y="3721100"/>
                <a:pt x="7980656" y="3721100"/>
              </a:cubicBezTo>
              <a:cubicBezTo>
                <a:pt x="7995754" y="3721100"/>
                <a:pt x="8007991" y="3733342"/>
                <a:pt x="8007991" y="3748439"/>
              </a:cubicBezTo>
              <a:cubicBezTo>
                <a:pt x="8007991" y="3763537"/>
                <a:pt x="7995754" y="3775779"/>
                <a:pt x="7980656" y="3775779"/>
              </a:cubicBezTo>
              <a:close/>
              <a:moveTo>
                <a:pt x="8047318" y="3775779"/>
              </a:moveTo>
              <a:cubicBezTo>
                <a:pt x="8032220" y="3775779"/>
                <a:pt x="8019973" y="3763537"/>
                <a:pt x="8019973" y="3748439"/>
              </a:cubicBezTo>
              <a:cubicBezTo>
                <a:pt x="8019973" y="3733342"/>
                <a:pt x="8032220" y="3721100"/>
                <a:pt x="8047318" y="3721100"/>
              </a:cubicBezTo>
              <a:cubicBezTo>
                <a:pt x="8062415" y="3721100"/>
                <a:pt x="8074652" y="3733342"/>
                <a:pt x="8074652" y="3748439"/>
              </a:cubicBezTo>
              <a:cubicBezTo>
                <a:pt x="8074652" y="3763537"/>
                <a:pt x="8062415" y="3775779"/>
                <a:pt x="8047318" y="3775779"/>
              </a:cubicBezTo>
              <a:close/>
              <a:moveTo>
                <a:pt x="8113979" y="3775779"/>
              </a:moveTo>
              <a:cubicBezTo>
                <a:pt x="8098881" y="3775779"/>
                <a:pt x="8086634" y="3763537"/>
                <a:pt x="8086634" y="3748439"/>
              </a:cubicBezTo>
              <a:cubicBezTo>
                <a:pt x="8086634" y="3733342"/>
                <a:pt x="8098881" y="3721100"/>
                <a:pt x="8113979" y="3721100"/>
              </a:cubicBezTo>
              <a:cubicBezTo>
                <a:pt x="8129076" y="3721100"/>
                <a:pt x="8141313" y="3733342"/>
                <a:pt x="8141313" y="3748439"/>
              </a:cubicBezTo>
              <a:cubicBezTo>
                <a:pt x="8141313" y="3763537"/>
                <a:pt x="8129076" y="3775779"/>
                <a:pt x="8113979" y="3775779"/>
              </a:cubicBezTo>
              <a:close/>
              <a:moveTo>
                <a:pt x="8180639" y="3775779"/>
              </a:moveTo>
              <a:cubicBezTo>
                <a:pt x="8165541" y="3775779"/>
                <a:pt x="8153294" y="3763537"/>
                <a:pt x="8153294" y="3748439"/>
              </a:cubicBezTo>
              <a:cubicBezTo>
                <a:pt x="8153294" y="3733342"/>
                <a:pt x="8165541" y="3721100"/>
                <a:pt x="8180639" y="3721100"/>
              </a:cubicBezTo>
              <a:cubicBezTo>
                <a:pt x="8195737" y="3721100"/>
                <a:pt x="8207974" y="3733342"/>
                <a:pt x="8207974" y="3748439"/>
              </a:cubicBezTo>
              <a:cubicBezTo>
                <a:pt x="8207974" y="3763537"/>
                <a:pt x="8195737" y="3775779"/>
                <a:pt x="8180639" y="3775779"/>
              </a:cubicBezTo>
              <a:close/>
              <a:moveTo>
                <a:pt x="8247300" y="3775779"/>
              </a:moveTo>
              <a:cubicBezTo>
                <a:pt x="8232203" y="3775779"/>
                <a:pt x="8219955" y="3763537"/>
                <a:pt x="8219955" y="3748439"/>
              </a:cubicBezTo>
              <a:cubicBezTo>
                <a:pt x="8219955" y="3733342"/>
                <a:pt x="8232203" y="3721100"/>
                <a:pt x="8247300" y="3721100"/>
              </a:cubicBezTo>
              <a:cubicBezTo>
                <a:pt x="8262398" y="3721100"/>
                <a:pt x="8274635" y="3733342"/>
                <a:pt x="8274635" y="3748439"/>
              </a:cubicBezTo>
              <a:cubicBezTo>
                <a:pt x="8274635" y="3763537"/>
                <a:pt x="8262398" y="3775779"/>
                <a:pt x="8247300" y="3775779"/>
              </a:cubicBezTo>
              <a:close/>
              <a:moveTo>
                <a:pt x="8313962" y="3775779"/>
              </a:moveTo>
              <a:cubicBezTo>
                <a:pt x="8298864" y="3775779"/>
                <a:pt x="8286617" y="3763537"/>
                <a:pt x="8286617" y="3748439"/>
              </a:cubicBezTo>
              <a:cubicBezTo>
                <a:pt x="8286617" y="3733342"/>
                <a:pt x="8298864" y="3721100"/>
                <a:pt x="8313962" y="3721100"/>
              </a:cubicBezTo>
              <a:cubicBezTo>
                <a:pt x="8329059" y="3721100"/>
                <a:pt x="8341296" y="3733342"/>
                <a:pt x="8341296" y="3748439"/>
              </a:cubicBezTo>
              <a:cubicBezTo>
                <a:pt x="8341296" y="3763537"/>
                <a:pt x="8329059" y="3775779"/>
                <a:pt x="8313962" y="3775779"/>
              </a:cubicBezTo>
              <a:close/>
              <a:moveTo>
                <a:pt x="8380622" y="3775779"/>
              </a:moveTo>
              <a:cubicBezTo>
                <a:pt x="8365524" y="3775779"/>
                <a:pt x="8353277" y="3763537"/>
                <a:pt x="8353277" y="3748439"/>
              </a:cubicBezTo>
              <a:cubicBezTo>
                <a:pt x="8353277" y="3733342"/>
                <a:pt x="8365524" y="3721100"/>
                <a:pt x="8380622" y="3721100"/>
              </a:cubicBezTo>
              <a:cubicBezTo>
                <a:pt x="8395719" y="3721100"/>
                <a:pt x="8407956" y="3733342"/>
                <a:pt x="8407956" y="3748439"/>
              </a:cubicBezTo>
              <a:cubicBezTo>
                <a:pt x="8407956" y="3763537"/>
                <a:pt x="8395719" y="3775779"/>
                <a:pt x="8380622" y="3775779"/>
              </a:cubicBezTo>
              <a:close/>
              <a:moveTo>
                <a:pt x="8447283" y="3775779"/>
              </a:moveTo>
              <a:cubicBezTo>
                <a:pt x="8432185" y="3775779"/>
                <a:pt x="8419938" y="3763537"/>
                <a:pt x="8419938" y="3748439"/>
              </a:cubicBezTo>
              <a:cubicBezTo>
                <a:pt x="8419938" y="3733342"/>
                <a:pt x="8432185" y="3721100"/>
                <a:pt x="8447283" y="3721100"/>
              </a:cubicBezTo>
              <a:cubicBezTo>
                <a:pt x="8462381" y="3721100"/>
                <a:pt x="8474618" y="3733342"/>
                <a:pt x="8474618" y="3748439"/>
              </a:cubicBezTo>
              <a:cubicBezTo>
                <a:pt x="8474618" y="3763537"/>
                <a:pt x="8462381" y="3775779"/>
                <a:pt x="8447283" y="3775779"/>
              </a:cubicBezTo>
              <a:close/>
              <a:moveTo>
                <a:pt x="8513944" y="3775779"/>
              </a:moveTo>
              <a:cubicBezTo>
                <a:pt x="8498847" y="3775779"/>
                <a:pt x="8486599" y="3763537"/>
                <a:pt x="8486599" y="3748439"/>
              </a:cubicBezTo>
              <a:cubicBezTo>
                <a:pt x="8486599" y="3733342"/>
                <a:pt x="8498847" y="3721100"/>
                <a:pt x="8513944" y="3721100"/>
              </a:cubicBezTo>
              <a:cubicBezTo>
                <a:pt x="8529042" y="3721100"/>
                <a:pt x="8541279" y="3733342"/>
                <a:pt x="8541279" y="3748439"/>
              </a:cubicBezTo>
              <a:cubicBezTo>
                <a:pt x="8541279" y="3763537"/>
                <a:pt x="8529042" y="3775779"/>
                <a:pt x="8513944" y="3775779"/>
              </a:cubicBezTo>
              <a:close/>
              <a:moveTo>
                <a:pt x="8580605" y="3775779"/>
              </a:moveTo>
              <a:cubicBezTo>
                <a:pt x="8565507" y="3775779"/>
                <a:pt x="8553260" y="3763537"/>
                <a:pt x="8553260" y="3748439"/>
              </a:cubicBezTo>
              <a:cubicBezTo>
                <a:pt x="8553260" y="3733342"/>
                <a:pt x="8565507" y="3721100"/>
                <a:pt x="8580605" y="3721100"/>
              </a:cubicBezTo>
              <a:cubicBezTo>
                <a:pt x="8595702" y="3721100"/>
                <a:pt x="8607939" y="3733342"/>
                <a:pt x="8607939" y="3748439"/>
              </a:cubicBezTo>
              <a:cubicBezTo>
                <a:pt x="8607939" y="3763537"/>
                <a:pt x="8595702" y="3775779"/>
                <a:pt x="8580605" y="3775779"/>
              </a:cubicBezTo>
              <a:close/>
              <a:moveTo>
                <a:pt x="8647266" y="3775779"/>
              </a:moveTo>
              <a:cubicBezTo>
                <a:pt x="8632168" y="3775779"/>
                <a:pt x="8619921" y="3763537"/>
                <a:pt x="8619921" y="3748439"/>
              </a:cubicBezTo>
              <a:cubicBezTo>
                <a:pt x="8619921" y="3733342"/>
                <a:pt x="8632168" y="3721100"/>
                <a:pt x="8647266" y="3721100"/>
              </a:cubicBezTo>
              <a:cubicBezTo>
                <a:pt x="8662363" y="3721100"/>
                <a:pt x="8674600" y="3733342"/>
                <a:pt x="8674600" y="3748439"/>
              </a:cubicBezTo>
              <a:cubicBezTo>
                <a:pt x="8674600" y="3763537"/>
                <a:pt x="8662363" y="3775779"/>
                <a:pt x="8647266" y="3775779"/>
              </a:cubicBezTo>
              <a:close/>
              <a:moveTo>
                <a:pt x="8713927" y="3775779"/>
              </a:moveTo>
              <a:cubicBezTo>
                <a:pt x="8698829" y="3775779"/>
                <a:pt x="8686582" y="3763537"/>
                <a:pt x="8686582" y="3748439"/>
              </a:cubicBezTo>
              <a:cubicBezTo>
                <a:pt x="8686582" y="3733342"/>
                <a:pt x="8698829" y="3721100"/>
                <a:pt x="8713927" y="3721100"/>
              </a:cubicBezTo>
              <a:cubicBezTo>
                <a:pt x="8729025" y="3721100"/>
                <a:pt x="8741262" y="3733342"/>
                <a:pt x="8741262" y="3748439"/>
              </a:cubicBezTo>
              <a:cubicBezTo>
                <a:pt x="8741262" y="3763537"/>
                <a:pt x="8729025" y="3775779"/>
                <a:pt x="8713927" y="3775779"/>
              </a:cubicBezTo>
              <a:close/>
              <a:moveTo>
                <a:pt x="8780587" y="3775779"/>
              </a:moveTo>
              <a:cubicBezTo>
                <a:pt x="8765490" y="3775779"/>
                <a:pt x="8753242" y="3763537"/>
                <a:pt x="8753242" y="3748439"/>
              </a:cubicBezTo>
              <a:cubicBezTo>
                <a:pt x="8753242" y="3733342"/>
                <a:pt x="8765490" y="3721100"/>
                <a:pt x="8780587" y="3721100"/>
              </a:cubicBezTo>
              <a:cubicBezTo>
                <a:pt x="8795685" y="3721100"/>
                <a:pt x="8807922" y="3733342"/>
                <a:pt x="8807922" y="3748439"/>
              </a:cubicBezTo>
              <a:cubicBezTo>
                <a:pt x="8807922" y="3763537"/>
                <a:pt x="8795685" y="3775779"/>
                <a:pt x="8780587" y="3775779"/>
              </a:cubicBezTo>
              <a:close/>
              <a:moveTo>
                <a:pt x="8980570" y="3775779"/>
              </a:moveTo>
              <a:cubicBezTo>
                <a:pt x="8965472" y="3775779"/>
                <a:pt x="8953225" y="3763537"/>
                <a:pt x="8953225" y="3748439"/>
              </a:cubicBezTo>
              <a:cubicBezTo>
                <a:pt x="8953225" y="3733342"/>
                <a:pt x="8965472" y="3721100"/>
                <a:pt x="8980570" y="3721100"/>
              </a:cubicBezTo>
              <a:cubicBezTo>
                <a:pt x="8995668" y="3721100"/>
                <a:pt x="9007905" y="3733342"/>
                <a:pt x="9007905" y="3748439"/>
              </a:cubicBezTo>
              <a:cubicBezTo>
                <a:pt x="9007905" y="3763537"/>
                <a:pt x="8995668" y="3775779"/>
                <a:pt x="8980570" y="3775779"/>
              </a:cubicBezTo>
              <a:close/>
              <a:moveTo>
                <a:pt x="9180553" y="3775779"/>
              </a:moveTo>
              <a:cubicBezTo>
                <a:pt x="9165455" y="3775779"/>
                <a:pt x="9153208" y="3763537"/>
                <a:pt x="9153208" y="3748439"/>
              </a:cubicBezTo>
              <a:cubicBezTo>
                <a:pt x="9153208" y="3733342"/>
                <a:pt x="9165455" y="3721100"/>
                <a:pt x="9180553" y="3721100"/>
              </a:cubicBezTo>
              <a:cubicBezTo>
                <a:pt x="9195650" y="3721100"/>
                <a:pt x="9207887" y="3733342"/>
                <a:pt x="9207887" y="3748439"/>
              </a:cubicBezTo>
              <a:cubicBezTo>
                <a:pt x="9207887" y="3763537"/>
                <a:pt x="9195650" y="3775779"/>
                <a:pt x="9180553" y="3775779"/>
              </a:cubicBezTo>
              <a:close/>
              <a:moveTo>
                <a:pt x="3114407" y="3709150"/>
              </a:moveTo>
              <a:cubicBezTo>
                <a:pt x="3099309" y="3709150"/>
                <a:pt x="3087067" y="3696908"/>
                <a:pt x="3087067" y="3681811"/>
              </a:cubicBezTo>
              <a:cubicBezTo>
                <a:pt x="3087067" y="3666713"/>
                <a:pt x="3099309" y="3654471"/>
                <a:pt x="3114407" y="3654471"/>
              </a:cubicBezTo>
              <a:cubicBezTo>
                <a:pt x="3129505" y="3654471"/>
                <a:pt x="3141747" y="3666713"/>
                <a:pt x="3141747" y="3681811"/>
              </a:cubicBezTo>
              <a:cubicBezTo>
                <a:pt x="3141747" y="3696908"/>
                <a:pt x="3129505" y="3709150"/>
                <a:pt x="3114407" y="3709150"/>
              </a:cubicBezTo>
              <a:close/>
              <a:moveTo>
                <a:pt x="3181068" y="3709150"/>
              </a:moveTo>
              <a:cubicBezTo>
                <a:pt x="3165971" y="3709150"/>
                <a:pt x="3153728" y="3696908"/>
                <a:pt x="3153728" y="3681811"/>
              </a:cubicBezTo>
              <a:cubicBezTo>
                <a:pt x="3153728" y="3666713"/>
                <a:pt x="3165971" y="3654471"/>
                <a:pt x="3181068" y="3654471"/>
              </a:cubicBezTo>
              <a:cubicBezTo>
                <a:pt x="3196166" y="3654471"/>
                <a:pt x="3208408" y="3666713"/>
                <a:pt x="3208408" y="3681811"/>
              </a:cubicBezTo>
              <a:cubicBezTo>
                <a:pt x="3208408" y="3696908"/>
                <a:pt x="3196166" y="3709150"/>
                <a:pt x="3181068" y="3709150"/>
              </a:cubicBezTo>
              <a:close/>
              <a:moveTo>
                <a:pt x="3247728" y="3709150"/>
              </a:moveTo>
              <a:cubicBezTo>
                <a:pt x="3232631" y="3709150"/>
                <a:pt x="3220389" y="3696908"/>
                <a:pt x="3220389" y="3681811"/>
              </a:cubicBezTo>
              <a:cubicBezTo>
                <a:pt x="3220389" y="3666713"/>
                <a:pt x="3232631" y="3654471"/>
                <a:pt x="3247728" y="3654471"/>
              </a:cubicBezTo>
              <a:cubicBezTo>
                <a:pt x="3262826" y="3654471"/>
                <a:pt x="3275068" y="3666713"/>
                <a:pt x="3275068" y="3681811"/>
              </a:cubicBezTo>
              <a:cubicBezTo>
                <a:pt x="3275068" y="3696908"/>
                <a:pt x="3262826" y="3709150"/>
                <a:pt x="3247728" y="3709150"/>
              </a:cubicBezTo>
              <a:close/>
              <a:moveTo>
                <a:pt x="3314390" y="3709150"/>
              </a:moveTo>
              <a:cubicBezTo>
                <a:pt x="3299292" y="3709150"/>
                <a:pt x="3287050" y="3696908"/>
                <a:pt x="3287050" y="3681811"/>
              </a:cubicBezTo>
              <a:cubicBezTo>
                <a:pt x="3287050" y="3666713"/>
                <a:pt x="3299292" y="3654471"/>
                <a:pt x="3314390" y="3654471"/>
              </a:cubicBezTo>
              <a:cubicBezTo>
                <a:pt x="3329487" y="3654471"/>
                <a:pt x="3341729" y="3666713"/>
                <a:pt x="3341729" y="3681811"/>
              </a:cubicBezTo>
              <a:cubicBezTo>
                <a:pt x="3341729" y="3696908"/>
                <a:pt x="3329487" y="3709150"/>
                <a:pt x="3314390" y="3709150"/>
              </a:cubicBezTo>
              <a:close/>
              <a:moveTo>
                <a:pt x="3381051" y="3709150"/>
              </a:moveTo>
              <a:cubicBezTo>
                <a:pt x="3365953" y="3709150"/>
                <a:pt x="3353711" y="3696908"/>
                <a:pt x="3353711" y="3681811"/>
              </a:cubicBezTo>
              <a:cubicBezTo>
                <a:pt x="3353711" y="3666713"/>
                <a:pt x="3365953" y="3654471"/>
                <a:pt x="3381051" y="3654471"/>
              </a:cubicBezTo>
              <a:cubicBezTo>
                <a:pt x="3396149" y="3654471"/>
                <a:pt x="3408391" y="3666713"/>
                <a:pt x="3408391" y="3681811"/>
              </a:cubicBezTo>
              <a:cubicBezTo>
                <a:pt x="3408391" y="3696908"/>
                <a:pt x="3396149" y="3709150"/>
                <a:pt x="3381051" y="3709150"/>
              </a:cubicBezTo>
              <a:close/>
              <a:moveTo>
                <a:pt x="3447711" y="3709150"/>
              </a:moveTo>
              <a:cubicBezTo>
                <a:pt x="3432614" y="3709150"/>
                <a:pt x="3420371" y="3696908"/>
                <a:pt x="3420371" y="3681811"/>
              </a:cubicBezTo>
              <a:cubicBezTo>
                <a:pt x="3420371" y="3666713"/>
                <a:pt x="3432614" y="3654471"/>
                <a:pt x="3447711" y="3654471"/>
              </a:cubicBezTo>
              <a:cubicBezTo>
                <a:pt x="3462809" y="3654471"/>
                <a:pt x="3475051" y="3666713"/>
                <a:pt x="3475051" y="3681811"/>
              </a:cubicBezTo>
              <a:cubicBezTo>
                <a:pt x="3475051" y="3696908"/>
                <a:pt x="3462809" y="3709150"/>
                <a:pt x="3447711" y="3709150"/>
              </a:cubicBezTo>
              <a:close/>
              <a:moveTo>
                <a:pt x="3514372" y="3709150"/>
              </a:moveTo>
              <a:cubicBezTo>
                <a:pt x="3499275" y="3709150"/>
                <a:pt x="3487033" y="3696908"/>
                <a:pt x="3487033" y="3681811"/>
              </a:cubicBezTo>
              <a:cubicBezTo>
                <a:pt x="3487033" y="3666713"/>
                <a:pt x="3499275" y="3654471"/>
                <a:pt x="3514372" y="3654471"/>
              </a:cubicBezTo>
              <a:cubicBezTo>
                <a:pt x="3529470" y="3654471"/>
                <a:pt x="3541712" y="3666713"/>
                <a:pt x="3541712" y="3681811"/>
              </a:cubicBezTo>
              <a:cubicBezTo>
                <a:pt x="3541712" y="3696908"/>
                <a:pt x="3529470" y="3709150"/>
                <a:pt x="3514372" y="3709150"/>
              </a:cubicBezTo>
              <a:close/>
              <a:moveTo>
                <a:pt x="3581034" y="3709150"/>
              </a:moveTo>
              <a:cubicBezTo>
                <a:pt x="3565936" y="3709150"/>
                <a:pt x="3553694" y="3696908"/>
                <a:pt x="3553694" y="3681811"/>
              </a:cubicBezTo>
              <a:cubicBezTo>
                <a:pt x="3553694" y="3666713"/>
                <a:pt x="3565936" y="3654471"/>
                <a:pt x="3581034" y="3654471"/>
              </a:cubicBezTo>
              <a:cubicBezTo>
                <a:pt x="3596131" y="3654471"/>
                <a:pt x="3608373" y="3666713"/>
                <a:pt x="3608373" y="3681811"/>
              </a:cubicBezTo>
              <a:cubicBezTo>
                <a:pt x="3608373" y="3696908"/>
                <a:pt x="3596131" y="3709150"/>
                <a:pt x="3581034" y="3709150"/>
              </a:cubicBezTo>
              <a:close/>
              <a:moveTo>
                <a:pt x="3647694" y="3709150"/>
              </a:moveTo>
              <a:cubicBezTo>
                <a:pt x="3632596" y="3709150"/>
                <a:pt x="3620354" y="3696908"/>
                <a:pt x="3620354" y="3681811"/>
              </a:cubicBezTo>
              <a:cubicBezTo>
                <a:pt x="3620354" y="3666713"/>
                <a:pt x="3632596" y="3654471"/>
                <a:pt x="3647694" y="3654471"/>
              </a:cubicBezTo>
              <a:cubicBezTo>
                <a:pt x="3662792" y="3654471"/>
                <a:pt x="3675034" y="3666713"/>
                <a:pt x="3675034" y="3681811"/>
              </a:cubicBezTo>
              <a:cubicBezTo>
                <a:pt x="3675034" y="3696908"/>
                <a:pt x="3662792" y="3709150"/>
                <a:pt x="3647694" y="3709150"/>
              </a:cubicBezTo>
              <a:close/>
              <a:moveTo>
                <a:pt x="3714355" y="3709150"/>
              </a:moveTo>
              <a:cubicBezTo>
                <a:pt x="3699258" y="3709150"/>
                <a:pt x="3687015" y="3696908"/>
                <a:pt x="3687015" y="3681811"/>
              </a:cubicBezTo>
              <a:cubicBezTo>
                <a:pt x="3687015" y="3666713"/>
                <a:pt x="3699258" y="3654471"/>
                <a:pt x="3714355" y="3654471"/>
              </a:cubicBezTo>
              <a:cubicBezTo>
                <a:pt x="3729453" y="3654471"/>
                <a:pt x="3741695" y="3666713"/>
                <a:pt x="3741695" y="3681811"/>
              </a:cubicBezTo>
              <a:cubicBezTo>
                <a:pt x="3741695" y="3696908"/>
                <a:pt x="3729453" y="3709150"/>
                <a:pt x="3714355" y="3709150"/>
              </a:cubicBezTo>
              <a:close/>
              <a:moveTo>
                <a:pt x="3781016" y="3709150"/>
              </a:moveTo>
              <a:cubicBezTo>
                <a:pt x="3765919" y="3709150"/>
                <a:pt x="3753677" y="3696908"/>
                <a:pt x="3753677" y="3681811"/>
              </a:cubicBezTo>
              <a:cubicBezTo>
                <a:pt x="3753677" y="3666713"/>
                <a:pt x="3765919" y="3654471"/>
                <a:pt x="3781016" y="3654471"/>
              </a:cubicBezTo>
              <a:cubicBezTo>
                <a:pt x="3796114" y="3654471"/>
                <a:pt x="3808356" y="3666713"/>
                <a:pt x="3808356" y="3681811"/>
              </a:cubicBezTo>
              <a:cubicBezTo>
                <a:pt x="3808356" y="3696908"/>
                <a:pt x="3796114" y="3709150"/>
                <a:pt x="3781016" y="3709150"/>
              </a:cubicBezTo>
              <a:close/>
              <a:moveTo>
                <a:pt x="3847677" y="3709150"/>
              </a:moveTo>
              <a:cubicBezTo>
                <a:pt x="3832579" y="3709150"/>
                <a:pt x="3820337" y="3696908"/>
                <a:pt x="3820337" y="3681811"/>
              </a:cubicBezTo>
              <a:cubicBezTo>
                <a:pt x="3820337" y="3666713"/>
                <a:pt x="3832579" y="3654471"/>
                <a:pt x="3847677" y="3654471"/>
              </a:cubicBezTo>
              <a:cubicBezTo>
                <a:pt x="3862774" y="3654471"/>
                <a:pt x="3875016" y="3666713"/>
                <a:pt x="3875016" y="3681811"/>
              </a:cubicBezTo>
              <a:cubicBezTo>
                <a:pt x="3875016" y="3696908"/>
                <a:pt x="3862774" y="3709150"/>
                <a:pt x="3847677" y="3709150"/>
              </a:cubicBezTo>
              <a:close/>
              <a:moveTo>
                <a:pt x="3914338" y="3709150"/>
              </a:moveTo>
              <a:cubicBezTo>
                <a:pt x="3899240" y="3709150"/>
                <a:pt x="3886998" y="3696908"/>
                <a:pt x="3886998" y="3681811"/>
              </a:cubicBezTo>
              <a:cubicBezTo>
                <a:pt x="3886998" y="3666713"/>
                <a:pt x="3899240" y="3654471"/>
                <a:pt x="3914338" y="3654471"/>
              </a:cubicBezTo>
              <a:cubicBezTo>
                <a:pt x="3929436" y="3654471"/>
                <a:pt x="3941678" y="3666713"/>
                <a:pt x="3941678" y="3681811"/>
              </a:cubicBezTo>
              <a:cubicBezTo>
                <a:pt x="3941678" y="3696908"/>
                <a:pt x="3929436" y="3709150"/>
                <a:pt x="3914338" y="3709150"/>
              </a:cubicBezTo>
              <a:close/>
              <a:moveTo>
                <a:pt x="3980999" y="3709150"/>
              </a:moveTo>
              <a:cubicBezTo>
                <a:pt x="3965902" y="3709150"/>
                <a:pt x="3953659" y="3696908"/>
                <a:pt x="3953659" y="3681811"/>
              </a:cubicBezTo>
              <a:cubicBezTo>
                <a:pt x="3953659" y="3666713"/>
                <a:pt x="3965902" y="3654471"/>
                <a:pt x="3980999" y="3654471"/>
              </a:cubicBezTo>
              <a:cubicBezTo>
                <a:pt x="3996097" y="3654471"/>
                <a:pt x="4008339" y="3666713"/>
                <a:pt x="4008339" y="3681811"/>
              </a:cubicBezTo>
              <a:cubicBezTo>
                <a:pt x="4008339" y="3696908"/>
                <a:pt x="3996097" y="3709150"/>
                <a:pt x="3980999" y="3709150"/>
              </a:cubicBezTo>
              <a:close/>
              <a:moveTo>
                <a:pt x="4047659" y="3709150"/>
              </a:moveTo>
              <a:cubicBezTo>
                <a:pt x="4032562" y="3709150"/>
                <a:pt x="4020320" y="3696908"/>
                <a:pt x="4020320" y="3681811"/>
              </a:cubicBezTo>
              <a:cubicBezTo>
                <a:pt x="4020320" y="3666713"/>
                <a:pt x="4032562" y="3654471"/>
                <a:pt x="4047659" y="3654471"/>
              </a:cubicBezTo>
              <a:cubicBezTo>
                <a:pt x="4062757" y="3654471"/>
                <a:pt x="4074999" y="3666713"/>
                <a:pt x="4074999" y="3681811"/>
              </a:cubicBezTo>
              <a:cubicBezTo>
                <a:pt x="4074999" y="3696908"/>
                <a:pt x="4062757" y="3709150"/>
                <a:pt x="4047659" y="3709150"/>
              </a:cubicBezTo>
              <a:close/>
              <a:moveTo>
                <a:pt x="5780844" y="3709150"/>
              </a:moveTo>
              <a:cubicBezTo>
                <a:pt x="5765746" y="3709150"/>
                <a:pt x="5753504" y="3696908"/>
                <a:pt x="5753504" y="3681811"/>
              </a:cubicBezTo>
              <a:cubicBezTo>
                <a:pt x="5753504" y="3666713"/>
                <a:pt x="5765746" y="3654471"/>
                <a:pt x="5780844" y="3654471"/>
              </a:cubicBezTo>
              <a:cubicBezTo>
                <a:pt x="5795942" y="3654471"/>
                <a:pt x="5808184" y="3666713"/>
                <a:pt x="5808184" y="3681811"/>
              </a:cubicBezTo>
              <a:cubicBezTo>
                <a:pt x="5808184" y="3696908"/>
                <a:pt x="5795942" y="3709150"/>
                <a:pt x="5780844" y="3709150"/>
              </a:cubicBezTo>
              <a:close/>
              <a:moveTo>
                <a:pt x="6047490" y="3709150"/>
              </a:moveTo>
              <a:cubicBezTo>
                <a:pt x="6032392" y="3709150"/>
                <a:pt x="6020145" y="3696908"/>
                <a:pt x="6020145" y="3681811"/>
              </a:cubicBezTo>
              <a:cubicBezTo>
                <a:pt x="6020145" y="3666713"/>
                <a:pt x="6032392" y="3654471"/>
                <a:pt x="6047490" y="3654471"/>
              </a:cubicBezTo>
              <a:cubicBezTo>
                <a:pt x="6062588" y="3654471"/>
                <a:pt x="6074825" y="3666713"/>
                <a:pt x="6074825" y="3681811"/>
              </a:cubicBezTo>
              <a:cubicBezTo>
                <a:pt x="6074825" y="3696908"/>
                <a:pt x="6062588" y="3709150"/>
                <a:pt x="6047490" y="3709150"/>
              </a:cubicBezTo>
              <a:close/>
              <a:moveTo>
                <a:pt x="6114150" y="3709150"/>
              </a:moveTo>
              <a:cubicBezTo>
                <a:pt x="6099053" y="3709150"/>
                <a:pt x="6086805" y="3696908"/>
                <a:pt x="6086805" y="3681811"/>
              </a:cubicBezTo>
              <a:cubicBezTo>
                <a:pt x="6086805" y="3666713"/>
                <a:pt x="6099053" y="3654471"/>
                <a:pt x="6114150" y="3654471"/>
              </a:cubicBezTo>
              <a:cubicBezTo>
                <a:pt x="6129248" y="3654471"/>
                <a:pt x="6141485" y="3666713"/>
                <a:pt x="6141485" y="3681811"/>
              </a:cubicBezTo>
              <a:cubicBezTo>
                <a:pt x="6141485" y="3696908"/>
                <a:pt x="6129248" y="3709150"/>
                <a:pt x="6114150" y="3709150"/>
              </a:cubicBezTo>
              <a:close/>
              <a:moveTo>
                <a:pt x="6247473" y="3709150"/>
              </a:moveTo>
              <a:cubicBezTo>
                <a:pt x="6232375" y="3709150"/>
                <a:pt x="6220128" y="3696908"/>
                <a:pt x="6220128" y="3681811"/>
              </a:cubicBezTo>
              <a:cubicBezTo>
                <a:pt x="6220128" y="3666713"/>
                <a:pt x="6232375" y="3654471"/>
                <a:pt x="6247473" y="3654471"/>
              </a:cubicBezTo>
              <a:cubicBezTo>
                <a:pt x="6262570" y="3654471"/>
                <a:pt x="6274807" y="3666713"/>
                <a:pt x="6274807" y="3681811"/>
              </a:cubicBezTo>
              <a:cubicBezTo>
                <a:pt x="6274807" y="3696908"/>
                <a:pt x="6262570" y="3709150"/>
                <a:pt x="6247473" y="3709150"/>
              </a:cubicBezTo>
              <a:close/>
              <a:moveTo>
                <a:pt x="6780760" y="3709150"/>
              </a:moveTo>
              <a:cubicBezTo>
                <a:pt x="6765662" y="3709150"/>
                <a:pt x="6753415" y="3696908"/>
                <a:pt x="6753415" y="3681811"/>
              </a:cubicBezTo>
              <a:cubicBezTo>
                <a:pt x="6753415" y="3666713"/>
                <a:pt x="6765662" y="3654471"/>
                <a:pt x="6780760" y="3654471"/>
              </a:cubicBezTo>
              <a:cubicBezTo>
                <a:pt x="6795857" y="3654471"/>
                <a:pt x="6808094" y="3666713"/>
                <a:pt x="6808094" y="3681811"/>
              </a:cubicBezTo>
              <a:cubicBezTo>
                <a:pt x="6808094" y="3696908"/>
                <a:pt x="6795857" y="3709150"/>
                <a:pt x="6780760" y="3709150"/>
              </a:cubicBezTo>
              <a:close/>
              <a:moveTo>
                <a:pt x="6847421" y="3709150"/>
              </a:moveTo>
              <a:cubicBezTo>
                <a:pt x="6832323" y="3709150"/>
                <a:pt x="6820076" y="3696908"/>
                <a:pt x="6820076" y="3681811"/>
              </a:cubicBezTo>
              <a:cubicBezTo>
                <a:pt x="6820076" y="3666713"/>
                <a:pt x="6832323" y="3654471"/>
                <a:pt x="6847421" y="3654471"/>
              </a:cubicBezTo>
              <a:cubicBezTo>
                <a:pt x="6862519" y="3654471"/>
                <a:pt x="6874756" y="3666713"/>
                <a:pt x="6874756" y="3681811"/>
              </a:cubicBezTo>
              <a:cubicBezTo>
                <a:pt x="6874756" y="3696908"/>
                <a:pt x="6862519" y="3709150"/>
                <a:pt x="6847421" y="3709150"/>
              </a:cubicBezTo>
              <a:close/>
              <a:moveTo>
                <a:pt x="6914082" y="3709150"/>
              </a:moveTo>
              <a:cubicBezTo>
                <a:pt x="6898985" y="3709150"/>
                <a:pt x="6886737" y="3696908"/>
                <a:pt x="6886737" y="3681811"/>
              </a:cubicBezTo>
              <a:cubicBezTo>
                <a:pt x="6886737" y="3666713"/>
                <a:pt x="6898985" y="3654471"/>
                <a:pt x="6914082" y="3654471"/>
              </a:cubicBezTo>
              <a:cubicBezTo>
                <a:pt x="6929180" y="3654471"/>
                <a:pt x="6941417" y="3666713"/>
                <a:pt x="6941417" y="3681811"/>
              </a:cubicBezTo>
              <a:cubicBezTo>
                <a:pt x="6941417" y="3696908"/>
                <a:pt x="6929180" y="3709150"/>
                <a:pt x="6914082" y="3709150"/>
              </a:cubicBezTo>
              <a:close/>
              <a:moveTo>
                <a:pt x="6980743" y="3709150"/>
              </a:moveTo>
              <a:cubicBezTo>
                <a:pt x="6965645" y="3709150"/>
                <a:pt x="6953398" y="3696908"/>
                <a:pt x="6953398" y="3681811"/>
              </a:cubicBezTo>
              <a:cubicBezTo>
                <a:pt x="6953398" y="3666713"/>
                <a:pt x="6965645" y="3654471"/>
                <a:pt x="6980743" y="3654471"/>
              </a:cubicBezTo>
              <a:cubicBezTo>
                <a:pt x="6995840" y="3654471"/>
                <a:pt x="7008077" y="3666713"/>
                <a:pt x="7008077" y="3681811"/>
              </a:cubicBezTo>
              <a:cubicBezTo>
                <a:pt x="7008077" y="3696908"/>
                <a:pt x="6995840" y="3709150"/>
                <a:pt x="6980743" y="3709150"/>
              </a:cubicBezTo>
              <a:close/>
              <a:moveTo>
                <a:pt x="7047404" y="3709150"/>
              </a:moveTo>
              <a:cubicBezTo>
                <a:pt x="7032306" y="3709150"/>
                <a:pt x="7020059" y="3696908"/>
                <a:pt x="7020059" y="3681811"/>
              </a:cubicBezTo>
              <a:cubicBezTo>
                <a:pt x="7020059" y="3666713"/>
                <a:pt x="7032306" y="3654471"/>
                <a:pt x="7047404" y="3654471"/>
              </a:cubicBezTo>
              <a:cubicBezTo>
                <a:pt x="7062501" y="3654471"/>
                <a:pt x="7074738" y="3666713"/>
                <a:pt x="7074738" y="3681811"/>
              </a:cubicBezTo>
              <a:cubicBezTo>
                <a:pt x="7074738" y="3696908"/>
                <a:pt x="7062501" y="3709150"/>
                <a:pt x="7047404" y="3709150"/>
              </a:cubicBezTo>
              <a:close/>
              <a:moveTo>
                <a:pt x="7114065" y="3709150"/>
              </a:moveTo>
              <a:cubicBezTo>
                <a:pt x="7098967" y="3709150"/>
                <a:pt x="7086720" y="3696908"/>
                <a:pt x="7086720" y="3681811"/>
              </a:cubicBezTo>
              <a:cubicBezTo>
                <a:pt x="7086720" y="3666713"/>
                <a:pt x="7098967" y="3654471"/>
                <a:pt x="7114065" y="3654471"/>
              </a:cubicBezTo>
              <a:cubicBezTo>
                <a:pt x="7129163" y="3654471"/>
                <a:pt x="7141400" y="3666713"/>
                <a:pt x="7141400" y="3681811"/>
              </a:cubicBezTo>
              <a:cubicBezTo>
                <a:pt x="7141400" y="3696908"/>
                <a:pt x="7129163" y="3709150"/>
                <a:pt x="7114065" y="3709150"/>
              </a:cubicBezTo>
              <a:close/>
              <a:moveTo>
                <a:pt x="7180725" y="3709150"/>
              </a:moveTo>
              <a:cubicBezTo>
                <a:pt x="7165628" y="3709150"/>
                <a:pt x="7153380" y="3696908"/>
                <a:pt x="7153380" y="3681811"/>
              </a:cubicBezTo>
              <a:cubicBezTo>
                <a:pt x="7153380" y="3666713"/>
                <a:pt x="7165628" y="3654471"/>
                <a:pt x="7180725" y="3654471"/>
              </a:cubicBezTo>
              <a:cubicBezTo>
                <a:pt x="7195823" y="3654471"/>
                <a:pt x="7208060" y="3666713"/>
                <a:pt x="7208060" y="3681811"/>
              </a:cubicBezTo>
              <a:cubicBezTo>
                <a:pt x="7208060" y="3696908"/>
                <a:pt x="7195823" y="3709150"/>
                <a:pt x="7180725" y="3709150"/>
              </a:cubicBezTo>
              <a:close/>
              <a:moveTo>
                <a:pt x="7247387" y="3709150"/>
              </a:moveTo>
              <a:cubicBezTo>
                <a:pt x="7232289" y="3709150"/>
                <a:pt x="7220042" y="3696908"/>
                <a:pt x="7220042" y="3681811"/>
              </a:cubicBezTo>
              <a:cubicBezTo>
                <a:pt x="7220042" y="3666713"/>
                <a:pt x="7232289" y="3654471"/>
                <a:pt x="7247387" y="3654471"/>
              </a:cubicBezTo>
              <a:cubicBezTo>
                <a:pt x="7262484" y="3654471"/>
                <a:pt x="7274721" y="3666713"/>
                <a:pt x="7274721" y="3681811"/>
              </a:cubicBezTo>
              <a:cubicBezTo>
                <a:pt x="7274721" y="3696908"/>
                <a:pt x="7262484" y="3709150"/>
                <a:pt x="7247387" y="3709150"/>
              </a:cubicBezTo>
              <a:close/>
              <a:moveTo>
                <a:pt x="7314048" y="3709150"/>
              </a:moveTo>
              <a:cubicBezTo>
                <a:pt x="7298950" y="3709150"/>
                <a:pt x="7286703" y="3696908"/>
                <a:pt x="7286703" y="3681811"/>
              </a:cubicBezTo>
              <a:cubicBezTo>
                <a:pt x="7286703" y="3666713"/>
                <a:pt x="7298950" y="3654471"/>
                <a:pt x="7314048" y="3654471"/>
              </a:cubicBezTo>
              <a:cubicBezTo>
                <a:pt x="7329145" y="3654471"/>
                <a:pt x="7341382" y="3666713"/>
                <a:pt x="7341382" y="3681811"/>
              </a:cubicBezTo>
              <a:cubicBezTo>
                <a:pt x="7341382" y="3696908"/>
                <a:pt x="7329145" y="3709150"/>
                <a:pt x="7314048" y="3709150"/>
              </a:cubicBezTo>
              <a:close/>
              <a:moveTo>
                <a:pt x="7380708" y="3709150"/>
              </a:moveTo>
              <a:cubicBezTo>
                <a:pt x="7365610" y="3709150"/>
                <a:pt x="7353363" y="3696908"/>
                <a:pt x="7353363" y="3681811"/>
              </a:cubicBezTo>
              <a:cubicBezTo>
                <a:pt x="7353363" y="3666713"/>
                <a:pt x="7365610" y="3654471"/>
                <a:pt x="7380708" y="3654471"/>
              </a:cubicBezTo>
              <a:cubicBezTo>
                <a:pt x="7395806" y="3654471"/>
                <a:pt x="7408043" y="3666713"/>
                <a:pt x="7408043" y="3681811"/>
              </a:cubicBezTo>
              <a:cubicBezTo>
                <a:pt x="7408043" y="3696908"/>
                <a:pt x="7395806" y="3709150"/>
                <a:pt x="7380708" y="3709150"/>
              </a:cubicBezTo>
              <a:close/>
              <a:moveTo>
                <a:pt x="7448226" y="3709150"/>
              </a:moveTo>
              <a:cubicBezTo>
                <a:pt x="7433128" y="3709150"/>
                <a:pt x="7420881" y="3696908"/>
                <a:pt x="7420881" y="3681811"/>
              </a:cubicBezTo>
              <a:cubicBezTo>
                <a:pt x="7420881" y="3666713"/>
                <a:pt x="7433128" y="3654471"/>
                <a:pt x="7448226" y="3654471"/>
              </a:cubicBezTo>
              <a:cubicBezTo>
                <a:pt x="7463323" y="3654471"/>
                <a:pt x="7475560" y="3666713"/>
                <a:pt x="7475560" y="3681811"/>
              </a:cubicBezTo>
              <a:cubicBezTo>
                <a:pt x="7475560" y="3696908"/>
                <a:pt x="7463323" y="3709150"/>
                <a:pt x="7448226" y="3709150"/>
              </a:cubicBezTo>
              <a:close/>
              <a:moveTo>
                <a:pt x="7514887" y="3709150"/>
              </a:moveTo>
              <a:cubicBezTo>
                <a:pt x="7499789" y="3709150"/>
                <a:pt x="7487542" y="3696908"/>
                <a:pt x="7487542" y="3681811"/>
              </a:cubicBezTo>
              <a:cubicBezTo>
                <a:pt x="7487542" y="3666713"/>
                <a:pt x="7499789" y="3654471"/>
                <a:pt x="7514887" y="3654471"/>
              </a:cubicBezTo>
              <a:cubicBezTo>
                <a:pt x="7529984" y="3654471"/>
                <a:pt x="7542221" y="3666713"/>
                <a:pt x="7542221" y="3681811"/>
              </a:cubicBezTo>
              <a:cubicBezTo>
                <a:pt x="7542221" y="3696908"/>
                <a:pt x="7529984" y="3709150"/>
                <a:pt x="7514887" y="3709150"/>
              </a:cubicBezTo>
              <a:close/>
              <a:moveTo>
                <a:pt x="7580261" y="3709150"/>
              </a:moveTo>
              <a:cubicBezTo>
                <a:pt x="7565163" y="3709150"/>
                <a:pt x="7552916" y="3696908"/>
                <a:pt x="7552916" y="3681811"/>
              </a:cubicBezTo>
              <a:cubicBezTo>
                <a:pt x="7552916" y="3666713"/>
                <a:pt x="7565163" y="3654471"/>
                <a:pt x="7580261" y="3654471"/>
              </a:cubicBezTo>
              <a:cubicBezTo>
                <a:pt x="7595358" y="3654471"/>
                <a:pt x="7607595" y="3666713"/>
                <a:pt x="7607595" y="3681811"/>
              </a:cubicBezTo>
              <a:cubicBezTo>
                <a:pt x="7607595" y="3696908"/>
                <a:pt x="7595358" y="3709150"/>
                <a:pt x="7580261" y="3709150"/>
              </a:cubicBezTo>
              <a:close/>
              <a:moveTo>
                <a:pt x="7646921" y="3709150"/>
              </a:moveTo>
              <a:cubicBezTo>
                <a:pt x="7631823" y="3709150"/>
                <a:pt x="7619576" y="3696908"/>
                <a:pt x="7619576" y="3681811"/>
              </a:cubicBezTo>
              <a:cubicBezTo>
                <a:pt x="7619576" y="3666713"/>
                <a:pt x="7631823" y="3654471"/>
                <a:pt x="7646921" y="3654471"/>
              </a:cubicBezTo>
              <a:cubicBezTo>
                <a:pt x="7662019" y="3654471"/>
                <a:pt x="7674256" y="3666713"/>
                <a:pt x="7674256" y="3681811"/>
              </a:cubicBezTo>
              <a:cubicBezTo>
                <a:pt x="7674256" y="3696908"/>
                <a:pt x="7662019" y="3709150"/>
                <a:pt x="7646921" y="3709150"/>
              </a:cubicBezTo>
              <a:close/>
              <a:moveTo>
                <a:pt x="7713582" y="3709150"/>
              </a:moveTo>
              <a:cubicBezTo>
                <a:pt x="7698485" y="3709150"/>
                <a:pt x="7686237" y="3696908"/>
                <a:pt x="7686237" y="3681811"/>
              </a:cubicBezTo>
              <a:cubicBezTo>
                <a:pt x="7686237" y="3666713"/>
                <a:pt x="7698485" y="3654471"/>
                <a:pt x="7713582" y="3654471"/>
              </a:cubicBezTo>
              <a:cubicBezTo>
                <a:pt x="7728680" y="3654471"/>
                <a:pt x="7740917" y="3666713"/>
                <a:pt x="7740917" y="3681811"/>
              </a:cubicBezTo>
              <a:cubicBezTo>
                <a:pt x="7740917" y="3696908"/>
                <a:pt x="7728680" y="3709150"/>
                <a:pt x="7713582" y="3709150"/>
              </a:cubicBezTo>
              <a:close/>
              <a:moveTo>
                <a:pt x="7781100" y="3709150"/>
              </a:moveTo>
              <a:cubicBezTo>
                <a:pt x="7766002" y="3709150"/>
                <a:pt x="7753755" y="3696908"/>
                <a:pt x="7753755" y="3681811"/>
              </a:cubicBezTo>
              <a:cubicBezTo>
                <a:pt x="7753755" y="3666713"/>
                <a:pt x="7766002" y="3654471"/>
                <a:pt x="7781100" y="3654471"/>
              </a:cubicBezTo>
              <a:cubicBezTo>
                <a:pt x="7796197" y="3654471"/>
                <a:pt x="7808434" y="3666713"/>
                <a:pt x="7808434" y="3681811"/>
              </a:cubicBezTo>
              <a:cubicBezTo>
                <a:pt x="7808434" y="3696908"/>
                <a:pt x="7796197" y="3709150"/>
                <a:pt x="7781100" y="3709150"/>
              </a:cubicBezTo>
              <a:close/>
              <a:moveTo>
                <a:pt x="7847760" y="3709150"/>
              </a:moveTo>
              <a:cubicBezTo>
                <a:pt x="7832662" y="3709150"/>
                <a:pt x="7820415" y="3696908"/>
                <a:pt x="7820415" y="3681811"/>
              </a:cubicBezTo>
              <a:cubicBezTo>
                <a:pt x="7820415" y="3666713"/>
                <a:pt x="7832662" y="3654471"/>
                <a:pt x="7847760" y="3654471"/>
              </a:cubicBezTo>
              <a:cubicBezTo>
                <a:pt x="7862858" y="3654471"/>
                <a:pt x="7875094" y="3666713"/>
                <a:pt x="7875094" y="3681811"/>
              </a:cubicBezTo>
              <a:cubicBezTo>
                <a:pt x="7875094" y="3696908"/>
                <a:pt x="7862858" y="3709150"/>
                <a:pt x="7847760" y="3709150"/>
              </a:cubicBezTo>
              <a:close/>
              <a:moveTo>
                <a:pt x="7913996" y="3709150"/>
              </a:moveTo>
              <a:cubicBezTo>
                <a:pt x="7898898" y="3709150"/>
                <a:pt x="7886651" y="3696908"/>
                <a:pt x="7886651" y="3681811"/>
              </a:cubicBezTo>
              <a:cubicBezTo>
                <a:pt x="7886651" y="3666713"/>
                <a:pt x="7898898" y="3654471"/>
                <a:pt x="7913996" y="3654471"/>
              </a:cubicBezTo>
              <a:cubicBezTo>
                <a:pt x="7929094" y="3654471"/>
                <a:pt x="7941331" y="3666713"/>
                <a:pt x="7941331" y="3681811"/>
              </a:cubicBezTo>
              <a:cubicBezTo>
                <a:pt x="7941331" y="3696908"/>
                <a:pt x="7929094" y="3709150"/>
                <a:pt x="7913996" y="3709150"/>
              </a:cubicBezTo>
              <a:close/>
              <a:moveTo>
                <a:pt x="7980656" y="3709150"/>
              </a:moveTo>
              <a:cubicBezTo>
                <a:pt x="7965559" y="3709150"/>
                <a:pt x="7953311" y="3696908"/>
                <a:pt x="7953311" y="3681811"/>
              </a:cubicBezTo>
              <a:cubicBezTo>
                <a:pt x="7953311" y="3666713"/>
                <a:pt x="7965559" y="3654471"/>
                <a:pt x="7980656" y="3654471"/>
              </a:cubicBezTo>
              <a:cubicBezTo>
                <a:pt x="7995754" y="3654471"/>
                <a:pt x="8007991" y="3666713"/>
                <a:pt x="8007991" y="3681811"/>
              </a:cubicBezTo>
              <a:cubicBezTo>
                <a:pt x="8007991" y="3696908"/>
                <a:pt x="7995754" y="3709150"/>
                <a:pt x="7980656" y="3709150"/>
              </a:cubicBezTo>
              <a:close/>
              <a:moveTo>
                <a:pt x="8047318" y="3709150"/>
              </a:moveTo>
              <a:cubicBezTo>
                <a:pt x="8032220" y="3709150"/>
                <a:pt x="8019973" y="3696908"/>
                <a:pt x="8019973" y="3681811"/>
              </a:cubicBezTo>
              <a:cubicBezTo>
                <a:pt x="8019973" y="3666713"/>
                <a:pt x="8032220" y="3654471"/>
                <a:pt x="8047318" y="3654471"/>
              </a:cubicBezTo>
              <a:cubicBezTo>
                <a:pt x="8062415" y="3654471"/>
                <a:pt x="8074652" y="3666713"/>
                <a:pt x="8074652" y="3681811"/>
              </a:cubicBezTo>
              <a:cubicBezTo>
                <a:pt x="8074652" y="3696908"/>
                <a:pt x="8062415" y="3709150"/>
                <a:pt x="8047318" y="3709150"/>
              </a:cubicBezTo>
              <a:close/>
              <a:moveTo>
                <a:pt x="8113979" y="3709150"/>
              </a:moveTo>
              <a:cubicBezTo>
                <a:pt x="8098881" y="3709150"/>
                <a:pt x="8086634" y="3696908"/>
                <a:pt x="8086634" y="3681811"/>
              </a:cubicBezTo>
              <a:cubicBezTo>
                <a:pt x="8086634" y="3666713"/>
                <a:pt x="8098881" y="3654471"/>
                <a:pt x="8113979" y="3654471"/>
              </a:cubicBezTo>
              <a:cubicBezTo>
                <a:pt x="8129076" y="3654471"/>
                <a:pt x="8141313" y="3666713"/>
                <a:pt x="8141313" y="3681811"/>
              </a:cubicBezTo>
              <a:cubicBezTo>
                <a:pt x="8141313" y="3696908"/>
                <a:pt x="8129076" y="3709150"/>
                <a:pt x="8113979" y="3709150"/>
              </a:cubicBezTo>
              <a:close/>
              <a:moveTo>
                <a:pt x="8180639" y="3709150"/>
              </a:moveTo>
              <a:cubicBezTo>
                <a:pt x="8165541" y="3709150"/>
                <a:pt x="8153294" y="3696908"/>
                <a:pt x="8153294" y="3681811"/>
              </a:cubicBezTo>
              <a:cubicBezTo>
                <a:pt x="8153294" y="3666713"/>
                <a:pt x="8165541" y="3654471"/>
                <a:pt x="8180639" y="3654471"/>
              </a:cubicBezTo>
              <a:cubicBezTo>
                <a:pt x="8195737" y="3654471"/>
                <a:pt x="8207974" y="3666713"/>
                <a:pt x="8207974" y="3681811"/>
              </a:cubicBezTo>
              <a:cubicBezTo>
                <a:pt x="8207974" y="3696908"/>
                <a:pt x="8195737" y="3709150"/>
                <a:pt x="8180639" y="3709150"/>
              </a:cubicBezTo>
              <a:close/>
              <a:moveTo>
                <a:pt x="8247300" y="3709150"/>
              </a:moveTo>
              <a:cubicBezTo>
                <a:pt x="8232203" y="3709150"/>
                <a:pt x="8219955" y="3696908"/>
                <a:pt x="8219955" y="3681811"/>
              </a:cubicBezTo>
              <a:cubicBezTo>
                <a:pt x="8219955" y="3666713"/>
                <a:pt x="8232203" y="3654471"/>
                <a:pt x="8247300" y="3654471"/>
              </a:cubicBezTo>
              <a:cubicBezTo>
                <a:pt x="8262398" y="3654471"/>
                <a:pt x="8274635" y="3666713"/>
                <a:pt x="8274635" y="3681811"/>
              </a:cubicBezTo>
              <a:cubicBezTo>
                <a:pt x="8274635" y="3696908"/>
                <a:pt x="8262398" y="3709150"/>
                <a:pt x="8247300" y="3709150"/>
              </a:cubicBezTo>
              <a:close/>
              <a:moveTo>
                <a:pt x="8313962" y="3709150"/>
              </a:moveTo>
              <a:cubicBezTo>
                <a:pt x="8298864" y="3709150"/>
                <a:pt x="8286617" y="3696908"/>
                <a:pt x="8286617" y="3681811"/>
              </a:cubicBezTo>
              <a:cubicBezTo>
                <a:pt x="8286617" y="3666713"/>
                <a:pt x="8298864" y="3654471"/>
                <a:pt x="8313962" y="3654471"/>
              </a:cubicBezTo>
              <a:cubicBezTo>
                <a:pt x="8329059" y="3654471"/>
                <a:pt x="8341296" y="3666713"/>
                <a:pt x="8341296" y="3681811"/>
              </a:cubicBezTo>
              <a:cubicBezTo>
                <a:pt x="8341296" y="3696908"/>
                <a:pt x="8329059" y="3709150"/>
                <a:pt x="8313962" y="3709150"/>
              </a:cubicBezTo>
              <a:close/>
              <a:moveTo>
                <a:pt x="8380622" y="3709150"/>
              </a:moveTo>
              <a:cubicBezTo>
                <a:pt x="8365524" y="3709150"/>
                <a:pt x="8353277" y="3696908"/>
                <a:pt x="8353277" y="3681811"/>
              </a:cubicBezTo>
              <a:cubicBezTo>
                <a:pt x="8353277" y="3666713"/>
                <a:pt x="8365524" y="3654471"/>
                <a:pt x="8380622" y="3654471"/>
              </a:cubicBezTo>
              <a:cubicBezTo>
                <a:pt x="8395719" y="3654471"/>
                <a:pt x="8407956" y="3666713"/>
                <a:pt x="8407956" y="3681811"/>
              </a:cubicBezTo>
              <a:cubicBezTo>
                <a:pt x="8407956" y="3696908"/>
                <a:pt x="8395719" y="3709150"/>
                <a:pt x="8380622" y="3709150"/>
              </a:cubicBezTo>
              <a:close/>
              <a:moveTo>
                <a:pt x="8447283" y="3709150"/>
              </a:moveTo>
              <a:cubicBezTo>
                <a:pt x="8432185" y="3709150"/>
                <a:pt x="8419938" y="3696908"/>
                <a:pt x="8419938" y="3681811"/>
              </a:cubicBezTo>
              <a:cubicBezTo>
                <a:pt x="8419938" y="3666713"/>
                <a:pt x="8432185" y="3654471"/>
                <a:pt x="8447283" y="3654471"/>
              </a:cubicBezTo>
              <a:cubicBezTo>
                <a:pt x="8462381" y="3654471"/>
                <a:pt x="8474618" y="3666713"/>
                <a:pt x="8474618" y="3681811"/>
              </a:cubicBezTo>
              <a:cubicBezTo>
                <a:pt x="8474618" y="3696908"/>
                <a:pt x="8462381" y="3709150"/>
                <a:pt x="8447283" y="3709150"/>
              </a:cubicBezTo>
              <a:close/>
              <a:moveTo>
                <a:pt x="8513944" y="3709150"/>
              </a:moveTo>
              <a:cubicBezTo>
                <a:pt x="8498847" y="3709150"/>
                <a:pt x="8486599" y="3696908"/>
                <a:pt x="8486599" y="3681811"/>
              </a:cubicBezTo>
              <a:cubicBezTo>
                <a:pt x="8486599" y="3666713"/>
                <a:pt x="8498847" y="3654471"/>
                <a:pt x="8513944" y="3654471"/>
              </a:cubicBezTo>
              <a:cubicBezTo>
                <a:pt x="8529042" y="3654471"/>
                <a:pt x="8541279" y="3666713"/>
                <a:pt x="8541279" y="3681811"/>
              </a:cubicBezTo>
              <a:cubicBezTo>
                <a:pt x="8541279" y="3696908"/>
                <a:pt x="8529042" y="3709150"/>
                <a:pt x="8513944" y="3709150"/>
              </a:cubicBezTo>
              <a:close/>
              <a:moveTo>
                <a:pt x="8580605" y="3709150"/>
              </a:moveTo>
              <a:cubicBezTo>
                <a:pt x="8565507" y="3709150"/>
                <a:pt x="8553260" y="3696908"/>
                <a:pt x="8553260" y="3681811"/>
              </a:cubicBezTo>
              <a:cubicBezTo>
                <a:pt x="8553260" y="3666713"/>
                <a:pt x="8565507" y="3654471"/>
                <a:pt x="8580605" y="3654471"/>
              </a:cubicBezTo>
              <a:cubicBezTo>
                <a:pt x="8595702" y="3654471"/>
                <a:pt x="8607939" y="3666713"/>
                <a:pt x="8607939" y="3681811"/>
              </a:cubicBezTo>
              <a:cubicBezTo>
                <a:pt x="8607939" y="3696908"/>
                <a:pt x="8595702" y="3709150"/>
                <a:pt x="8580605" y="3709150"/>
              </a:cubicBezTo>
              <a:close/>
              <a:moveTo>
                <a:pt x="8647266" y="3709150"/>
              </a:moveTo>
              <a:cubicBezTo>
                <a:pt x="8632168" y="3709150"/>
                <a:pt x="8619921" y="3696908"/>
                <a:pt x="8619921" y="3681811"/>
              </a:cubicBezTo>
              <a:cubicBezTo>
                <a:pt x="8619921" y="3666713"/>
                <a:pt x="8632168" y="3654471"/>
                <a:pt x="8647266" y="3654471"/>
              </a:cubicBezTo>
              <a:cubicBezTo>
                <a:pt x="8662363" y="3654471"/>
                <a:pt x="8674600" y="3666713"/>
                <a:pt x="8674600" y="3681811"/>
              </a:cubicBezTo>
              <a:cubicBezTo>
                <a:pt x="8674600" y="3696908"/>
                <a:pt x="8662363" y="3709150"/>
                <a:pt x="8647266" y="3709150"/>
              </a:cubicBezTo>
              <a:close/>
              <a:moveTo>
                <a:pt x="8713927" y="3709150"/>
              </a:moveTo>
              <a:cubicBezTo>
                <a:pt x="8698829" y="3709150"/>
                <a:pt x="8686582" y="3696908"/>
                <a:pt x="8686582" y="3681811"/>
              </a:cubicBezTo>
              <a:cubicBezTo>
                <a:pt x="8686582" y="3666713"/>
                <a:pt x="8698829" y="3654471"/>
                <a:pt x="8713927" y="3654471"/>
              </a:cubicBezTo>
              <a:cubicBezTo>
                <a:pt x="8729025" y="3654471"/>
                <a:pt x="8741262" y="3666713"/>
                <a:pt x="8741262" y="3681811"/>
              </a:cubicBezTo>
              <a:cubicBezTo>
                <a:pt x="8741262" y="3696908"/>
                <a:pt x="8729025" y="3709150"/>
                <a:pt x="8713927" y="3709150"/>
              </a:cubicBezTo>
              <a:close/>
              <a:moveTo>
                <a:pt x="9113893" y="3709150"/>
              </a:moveTo>
              <a:cubicBezTo>
                <a:pt x="9098795" y="3709150"/>
                <a:pt x="9086548" y="3696908"/>
                <a:pt x="9086548" y="3681811"/>
              </a:cubicBezTo>
              <a:cubicBezTo>
                <a:pt x="9086548" y="3666713"/>
                <a:pt x="9098795" y="3654471"/>
                <a:pt x="9113893" y="3654471"/>
              </a:cubicBezTo>
              <a:cubicBezTo>
                <a:pt x="9128990" y="3654471"/>
                <a:pt x="9141227" y="3666713"/>
                <a:pt x="9141227" y="3681811"/>
              </a:cubicBezTo>
              <a:cubicBezTo>
                <a:pt x="9141227" y="3696908"/>
                <a:pt x="9128990" y="3709150"/>
                <a:pt x="9113893" y="3709150"/>
              </a:cubicBezTo>
              <a:close/>
              <a:moveTo>
                <a:pt x="3114407" y="3642523"/>
              </a:moveTo>
              <a:cubicBezTo>
                <a:pt x="3099309" y="3642523"/>
                <a:pt x="3087067" y="3630281"/>
                <a:pt x="3087067" y="3615183"/>
              </a:cubicBezTo>
              <a:cubicBezTo>
                <a:pt x="3087067" y="3600085"/>
                <a:pt x="3099309" y="3587843"/>
                <a:pt x="3114407" y="3587843"/>
              </a:cubicBezTo>
              <a:cubicBezTo>
                <a:pt x="3129505" y="3587843"/>
                <a:pt x="3141747" y="3600085"/>
                <a:pt x="3141747" y="3615183"/>
              </a:cubicBezTo>
              <a:cubicBezTo>
                <a:pt x="3141747" y="3630281"/>
                <a:pt x="3129505" y="3642523"/>
                <a:pt x="3114407" y="3642523"/>
              </a:cubicBezTo>
              <a:close/>
              <a:moveTo>
                <a:pt x="3181068" y="3642523"/>
              </a:moveTo>
              <a:cubicBezTo>
                <a:pt x="3165971" y="3642523"/>
                <a:pt x="3153728" y="3630281"/>
                <a:pt x="3153728" y="3615183"/>
              </a:cubicBezTo>
              <a:cubicBezTo>
                <a:pt x="3153728" y="3600085"/>
                <a:pt x="3165971" y="3587843"/>
                <a:pt x="3181068" y="3587843"/>
              </a:cubicBezTo>
              <a:cubicBezTo>
                <a:pt x="3196166" y="3587843"/>
                <a:pt x="3208408" y="3600085"/>
                <a:pt x="3208408" y="3615183"/>
              </a:cubicBezTo>
              <a:cubicBezTo>
                <a:pt x="3208408" y="3630281"/>
                <a:pt x="3196166" y="3642523"/>
                <a:pt x="3181068" y="3642523"/>
              </a:cubicBezTo>
              <a:close/>
              <a:moveTo>
                <a:pt x="3247728" y="3642523"/>
              </a:moveTo>
              <a:cubicBezTo>
                <a:pt x="3232631" y="3642523"/>
                <a:pt x="3220389" y="3630281"/>
                <a:pt x="3220389" y="3615183"/>
              </a:cubicBezTo>
              <a:cubicBezTo>
                <a:pt x="3220389" y="3600085"/>
                <a:pt x="3232631" y="3587843"/>
                <a:pt x="3247728" y="3587843"/>
              </a:cubicBezTo>
              <a:cubicBezTo>
                <a:pt x="3262826" y="3587843"/>
                <a:pt x="3275068" y="3600085"/>
                <a:pt x="3275068" y="3615183"/>
              </a:cubicBezTo>
              <a:cubicBezTo>
                <a:pt x="3275068" y="3630281"/>
                <a:pt x="3262826" y="3642523"/>
                <a:pt x="3247728" y="3642523"/>
              </a:cubicBezTo>
              <a:close/>
              <a:moveTo>
                <a:pt x="3314390" y="3642523"/>
              </a:moveTo>
              <a:cubicBezTo>
                <a:pt x="3299292" y="3642523"/>
                <a:pt x="3287050" y="3630281"/>
                <a:pt x="3287050" y="3615183"/>
              </a:cubicBezTo>
              <a:cubicBezTo>
                <a:pt x="3287050" y="3600085"/>
                <a:pt x="3299292" y="3587843"/>
                <a:pt x="3314390" y="3587843"/>
              </a:cubicBezTo>
              <a:cubicBezTo>
                <a:pt x="3329487" y="3587843"/>
                <a:pt x="3341729" y="3600085"/>
                <a:pt x="3341729" y="3615183"/>
              </a:cubicBezTo>
              <a:cubicBezTo>
                <a:pt x="3341729" y="3630281"/>
                <a:pt x="3329487" y="3642523"/>
                <a:pt x="3314390" y="3642523"/>
              </a:cubicBezTo>
              <a:close/>
              <a:moveTo>
                <a:pt x="3381051" y="3642523"/>
              </a:moveTo>
              <a:cubicBezTo>
                <a:pt x="3365953" y="3642523"/>
                <a:pt x="3353711" y="3630281"/>
                <a:pt x="3353711" y="3615183"/>
              </a:cubicBezTo>
              <a:cubicBezTo>
                <a:pt x="3353711" y="3600085"/>
                <a:pt x="3365953" y="3587843"/>
                <a:pt x="3381051" y="3587843"/>
              </a:cubicBezTo>
              <a:cubicBezTo>
                <a:pt x="3396149" y="3587843"/>
                <a:pt x="3408391" y="3600085"/>
                <a:pt x="3408391" y="3615183"/>
              </a:cubicBezTo>
              <a:cubicBezTo>
                <a:pt x="3408391" y="3630281"/>
                <a:pt x="3396149" y="3642523"/>
                <a:pt x="3381051" y="3642523"/>
              </a:cubicBezTo>
              <a:close/>
              <a:moveTo>
                <a:pt x="3447711" y="3642523"/>
              </a:moveTo>
              <a:cubicBezTo>
                <a:pt x="3432614" y="3642523"/>
                <a:pt x="3420371" y="3630281"/>
                <a:pt x="3420371" y="3615183"/>
              </a:cubicBezTo>
              <a:cubicBezTo>
                <a:pt x="3420371" y="3600085"/>
                <a:pt x="3432614" y="3587843"/>
                <a:pt x="3447711" y="3587843"/>
              </a:cubicBezTo>
              <a:cubicBezTo>
                <a:pt x="3462809" y="3587843"/>
                <a:pt x="3475051" y="3600085"/>
                <a:pt x="3475051" y="3615183"/>
              </a:cubicBezTo>
              <a:cubicBezTo>
                <a:pt x="3475051" y="3630281"/>
                <a:pt x="3462809" y="3642523"/>
                <a:pt x="3447711" y="3642523"/>
              </a:cubicBezTo>
              <a:close/>
              <a:moveTo>
                <a:pt x="3514372" y="3642523"/>
              </a:moveTo>
              <a:cubicBezTo>
                <a:pt x="3499275" y="3642523"/>
                <a:pt x="3487033" y="3630281"/>
                <a:pt x="3487033" y="3615183"/>
              </a:cubicBezTo>
              <a:cubicBezTo>
                <a:pt x="3487033" y="3600085"/>
                <a:pt x="3499275" y="3587843"/>
                <a:pt x="3514372" y="3587843"/>
              </a:cubicBezTo>
              <a:cubicBezTo>
                <a:pt x="3529470" y="3587843"/>
                <a:pt x="3541712" y="3600085"/>
                <a:pt x="3541712" y="3615183"/>
              </a:cubicBezTo>
              <a:cubicBezTo>
                <a:pt x="3541712" y="3630281"/>
                <a:pt x="3529470" y="3642523"/>
                <a:pt x="3514372" y="3642523"/>
              </a:cubicBezTo>
              <a:close/>
              <a:moveTo>
                <a:pt x="3581034" y="3642523"/>
              </a:moveTo>
              <a:cubicBezTo>
                <a:pt x="3565936" y="3642523"/>
                <a:pt x="3553694" y="3630281"/>
                <a:pt x="3553694" y="3615183"/>
              </a:cubicBezTo>
              <a:cubicBezTo>
                <a:pt x="3553694" y="3600085"/>
                <a:pt x="3565936" y="3587843"/>
                <a:pt x="3581034" y="3587843"/>
              </a:cubicBezTo>
              <a:cubicBezTo>
                <a:pt x="3596131" y="3587843"/>
                <a:pt x="3608373" y="3600085"/>
                <a:pt x="3608373" y="3615183"/>
              </a:cubicBezTo>
              <a:cubicBezTo>
                <a:pt x="3608373" y="3630281"/>
                <a:pt x="3596131" y="3642523"/>
                <a:pt x="3581034" y="3642523"/>
              </a:cubicBezTo>
              <a:close/>
              <a:moveTo>
                <a:pt x="3647694" y="3642523"/>
              </a:moveTo>
              <a:cubicBezTo>
                <a:pt x="3632596" y="3642523"/>
                <a:pt x="3620354" y="3630281"/>
                <a:pt x="3620354" y="3615183"/>
              </a:cubicBezTo>
              <a:cubicBezTo>
                <a:pt x="3620354" y="3600085"/>
                <a:pt x="3632596" y="3587843"/>
                <a:pt x="3647694" y="3587843"/>
              </a:cubicBezTo>
              <a:cubicBezTo>
                <a:pt x="3662792" y="3587843"/>
                <a:pt x="3675034" y="3600085"/>
                <a:pt x="3675034" y="3615183"/>
              </a:cubicBezTo>
              <a:cubicBezTo>
                <a:pt x="3675034" y="3630281"/>
                <a:pt x="3662792" y="3642523"/>
                <a:pt x="3647694" y="3642523"/>
              </a:cubicBezTo>
              <a:close/>
              <a:moveTo>
                <a:pt x="3714355" y="3642523"/>
              </a:moveTo>
              <a:cubicBezTo>
                <a:pt x="3699258" y="3642523"/>
                <a:pt x="3687015" y="3630281"/>
                <a:pt x="3687015" y="3615183"/>
              </a:cubicBezTo>
              <a:cubicBezTo>
                <a:pt x="3687015" y="3600085"/>
                <a:pt x="3699258" y="3587843"/>
                <a:pt x="3714355" y="3587843"/>
              </a:cubicBezTo>
              <a:cubicBezTo>
                <a:pt x="3729453" y="3587843"/>
                <a:pt x="3741695" y="3600085"/>
                <a:pt x="3741695" y="3615183"/>
              </a:cubicBezTo>
              <a:cubicBezTo>
                <a:pt x="3741695" y="3630281"/>
                <a:pt x="3729453" y="3642523"/>
                <a:pt x="3714355" y="3642523"/>
              </a:cubicBezTo>
              <a:close/>
              <a:moveTo>
                <a:pt x="3781016" y="3642523"/>
              </a:moveTo>
              <a:cubicBezTo>
                <a:pt x="3765919" y="3642523"/>
                <a:pt x="3753677" y="3630281"/>
                <a:pt x="3753677" y="3615183"/>
              </a:cubicBezTo>
              <a:cubicBezTo>
                <a:pt x="3753677" y="3600085"/>
                <a:pt x="3765919" y="3587843"/>
                <a:pt x="3781016" y="3587843"/>
              </a:cubicBezTo>
              <a:cubicBezTo>
                <a:pt x="3796114" y="3587843"/>
                <a:pt x="3808356" y="3600085"/>
                <a:pt x="3808356" y="3615183"/>
              </a:cubicBezTo>
              <a:cubicBezTo>
                <a:pt x="3808356" y="3630281"/>
                <a:pt x="3796114" y="3642523"/>
                <a:pt x="3781016" y="3642523"/>
              </a:cubicBezTo>
              <a:close/>
              <a:moveTo>
                <a:pt x="3847677" y="3642523"/>
              </a:moveTo>
              <a:cubicBezTo>
                <a:pt x="3832579" y="3642523"/>
                <a:pt x="3820337" y="3630281"/>
                <a:pt x="3820337" y="3615183"/>
              </a:cubicBezTo>
              <a:cubicBezTo>
                <a:pt x="3820337" y="3600085"/>
                <a:pt x="3832579" y="3587843"/>
                <a:pt x="3847677" y="3587843"/>
              </a:cubicBezTo>
              <a:cubicBezTo>
                <a:pt x="3862774" y="3587843"/>
                <a:pt x="3875016" y="3600085"/>
                <a:pt x="3875016" y="3615183"/>
              </a:cubicBezTo>
              <a:cubicBezTo>
                <a:pt x="3875016" y="3630281"/>
                <a:pt x="3862774" y="3642523"/>
                <a:pt x="3847677" y="3642523"/>
              </a:cubicBezTo>
              <a:close/>
              <a:moveTo>
                <a:pt x="3914338" y="3642523"/>
              </a:moveTo>
              <a:cubicBezTo>
                <a:pt x="3899240" y="3642523"/>
                <a:pt x="3886998" y="3630281"/>
                <a:pt x="3886998" y="3615183"/>
              </a:cubicBezTo>
              <a:cubicBezTo>
                <a:pt x="3886998" y="3600085"/>
                <a:pt x="3899240" y="3587843"/>
                <a:pt x="3914338" y="3587843"/>
              </a:cubicBezTo>
              <a:cubicBezTo>
                <a:pt x="3929436" y="3587843"/>
                <a:pt x="3941678" y="3600085"/>
                <a:pt x="3941678" y="3615183"/>
              </a:cubicBezTo>
              <a:cubicBezTo>
                <a:pt x="3941678" y="3630281"/>
                <a:pt x="3929436" y="3642523"/>
                <a:pt x="3914338" y="3642523"/>
              </a:cubicBezTo>
              <a:close/>
              <a:moveTo>
                <a:pt x="3980999" y="3642523"/>
              </a:moveTo>
              <a:cubicBezTo>
                <a:pt x="3965902" y="3642523"/>
                <a:pt x="3953659" y="3630281"/>
                <a:pt x="3953659" y="3615183"/>
              </a:cubicBezTo>
              <a:cubicBezTo>
                <a:pt x="3953659" y="3600085"/>
                <a:pt x="3965902" y="3587843"/>
                <a:pt x="3980999" y="3587843"/>
              </a:cubicBezTo>
              <a:cubicBezTo>
                <a:pt x="3996097" y="3587843"/>
                <a:pt x="4008339" y="3600085"/>
                <a:pt x="4008339" y="3615183"/>
              </a:cubicBezTo>
              <a:cubicBezTo>
                <a:pt x="4008339" y="3630281"/>
                <a:pt x="3996097" y="3642523"/>
                <a:pt x="3980999" y="3642523"/>
              </a:cubicBezTo>
              <a:close/>
              <a:moveTo>
                <a:pt x="5780846" y="3642523"/>
              </a:moveTo>
              <a:cubicBezTo>
                <a:pt x="5765748" y="3642523"/>
                <a:pt x="5753501" y="3630281"/>
                <a:pt x="5753501" y="3615183"/>
              </a:cubicBezTo>
              <a:cubicBezTo>
                <a:pt x="5753501" y="3600085"/>
                <a:pt x="5765748" y="3587843"/>
                <a:pt x="5780846" y="3587843"/>
              </a:cubicBezTo>
              <a:cubicBezTo>
                <a:pt x="5795944" y="3587843"/>
                <a:pt x="5808181" y="3600085"/>
                <a:pt x="5808181" y="3615183"/>
              </a:cubicBezTo>
              <a:cubicBezTo>
                <a:pt x="5808181" y="3630281"/>
                <a:pt x="5795944" y="3642523"/>
                <a:pt x="5780846" y="3642523"/>
              </a:cubicBezTo>
              <a:close/>
              <a:moveTo>
                <a:pt x="5847507" y="3642523"/>
              </a:moveTo>
              <a:cubicBezTo>
                <a:pt x="5832410" y="3642523"/>
                <a:pt x="5820162" y="3630281"/>
                <a:pt x="5820162" y="3615183"/>
              </a:cubicBezTo>
              <a:cubicBezTo>
                <a:pt x="5820162" y="3600085"/>
                <a:pt x="5832410" y="3587843"/>
                <a:pt x="5847507" y="3587843"/>
              </a:cubicBezTo>
              <a:cubicBezTo>
                <a:pt x="5862605" y="3587843"/>
                <a:pt x="5874842" y="3600085"/>
                <a:pt x="5874842" y="3615183"/>
              </a:cubicBezTo>
              <a:cubicBezTo>
                <a:pt x="5874842" y="3630281"/>
                <a:pt x="5862605" y="3642523"/>
                <a:pt x="5847507" y="3642523"/>
              </a:cubicBezTo>
              <a:close/>
              <a:moveTo>
                <a:pt x="5914168" y="3642523"/>
              </a:moveTo>
              <a:cubicBezTo>
                <a:pt x="5899070" y="3642523"/>
                <a:pt x="5886823" y="3630281"/>
                <a:pt x="5886823" y="3615183"/>
              </a:cubicBezTo>
              <a:cubicBezTo>
                <a:pt x="5886823" y="3600085"/>
                <a:pt x="5899070" y="3587843"/>
                <a:pt x="5914168" y="3587843"/>
              </a:cubicBezTo>
              <a:cubicBezTo>
                <a:pt x="5929265" y="3587843"/>
                <a:pt x="5941502" y="3600085"/>
                <a:pt x="5941502" y="3615183"/>
              </a:cubicBezTo>
              <a:cubicBezTo>
                <a:pt x="5941502" y="3630281"/>
                <a:pt x="5929265" y="3642523"/>
                <a:pt x="5914168" y="3642523"/>
              </a:cubicBezTo>
              <a:close/>
              <a:moveTo>
                <a:pt x="5980829" y="3642523"/>
              </a:moveTo>
              <a:cubicBezTo>
                <a:pt x="5965731" y="3642523"/>
                <a:pt x="5953484" y="3630281"/>
                <a:pt x="5953484" y="3615183"/>
              </a:cubicBezTo>
              <a:cubicBezTo>
                <a:pt x="5953484" y="3600085"/>
                <a:pt x="5965731" y="3587843"/>
                <a:pt x="5980829" y="3587843"/>
              </a:cubicBezTo>
              <a:cubicBezTo>
                <a:pt x="5995926" y="3587843"/>
                <a:pt x="6008163" y="3600085"/>
                <a:pt x="6008163" y="3615183"/>
              </a:cubicBezTo>
              <a:cubicBezTo>
                <a:pt x="6008163" y="3630281"/>
                <a:pt x="5995926" y="3642523"/>
                <a:pt x="5980829" y="3642523"/>
              </a:cubicBezTo>
              <a:close/>
              <a:moveTo>
                <a:pt x="6047490" y="3642523"/>
              </a:moveTo>
              <a:cubicBezTo>
                <a:pt x="6032392" y="3642523"/>
                <a:pt x="6020145" y="3630281"/>
                <a:pt x="6020145" y="3615183"/>
              </a:cubicBezTo>
              <a:cubicBezTo>
                <a:pt x="6020145" y="3600085"/>
                <a:pt x="6032392" y="3587843"/>
                <a:pt x="6047490" y="3587843"/>
              </a:cubicBezTo>
              <a:cubicBezTo>
                <a:pt x="6062588" y="3587843"/>
                <a:pt x="6074825" y="3600085"/>
                <a:pt x="6074825" y="3615183"/>
              </a:cubicBezTo>
              <a:cubicBezTo>
                <a:pt x="6074825" y="3630281"/>
                <a:pt x="6062588" y="3642523"/>
                <a:pt x="6047490" y="3642523"/>
              </a:cubicBezTo>
              <a:close/>
              <a:moveTo>
                <a:pt x="6114150" y="3642523"/>
              </a:moveTo>
              <a:cubicBezTo>
                <a:pt x="6099053" y="3642523"/>
                <a:pt x="6086805" y="3630281"/>
                <a:pt x="6086805" y="3615183"/>
              </a:cubicBezTo>
              <a:cubicBezTo>
                <a:pt x="6086805" y="3600085"/>
                <a:pt x="6099053" y="3587843"/>
                <a:pt x="6114150" y="3587843"/>
              </a:cubicBezTo>
              <a:cubicBezTo>
                <a:pt x="6129248" y="3587843"/>
                <a:pt x="6141485" y="3600085"/>
                <a:pt x="6141485" y="3615183"/>
              </a:cubicBezTo>
              <a:cubicBezTo>
                <a:pt x="6141485" y="3630281"/>
                <a:pt x="6129248" y="3642523"/>
                <a:pt x="6114150" y="3642523"/>
              </a:cubicBezTo>
              <a:close/>
              <a:moveTo>
                <a:pt x="6714100" y="3642523"/>
              </a:moveTo>
              <a:cubicBezTo>
                <a:pt x="6699002" y="3642523"/>
                <a:pt x="6686755" y="3630281"/>
                <a:pt x="6686755" y="3615183"/>
              </a:cubicBezTo>
              <a:cubicBezTo>
                <a:pt x="6686755" y="3600085"/>
                <a:pt x="6699002" y="3587843"/>
                <a:pt x="6714100" y="3587843"/>
              </a:cubicBezTo>
              <a:cubicBezTo>
                <a:pt x="6729197" y="3587843"/>
                <a:pt x="6741434" y="3600085"/>
                <a:pt x="6741434" y="3615183"/>
              </a:cubicBezTo>
              <a:cubicBezTo>
                <a:pt x="6741434" y="3630281"/>
                <a:pt x="6729197" y="3642523"/>
                <a:pt x="6714100" y="3642523"/>
              </a:cubicBezTo>
              <a:close/>
              <a:moveTo>
                <a:pt x="6780760" y="3642523"/>
              </a:moveTo>
              <a:cubicBezTo>
                <a:pt x="6765662" y="3642523"/>
                <a:pt x="6753415" y="3630281"/>
                <a:pt x="6753415" y="3615183"/>
              </a:cubicBezTo>
              <a:cubicBezTo>
                <a:pt x="6753415" y="3600085"/>
                <a:pt x="6765662" y="3587843"/>
                <a:pt x="6780760" y="3587843"/>
              </a:cubicBezTo>
              <a:cubicBezTo>
                <a:pt x="6795857" y="3587843"/>
                <a:pt x="6808094" y="3600085"/>
                <a:pt x="6808094" y="3615183"/>
              </a:cubicBezTo>
              <a:cubicBezTo>
                <a:pt x="6808094" y="3630281"/>
                <a:pt x="6795857" y="3642523"/>
                <a:pt x="6780760" y="3642523"/>
              </a:cubicBezTo>
              <a:close/>
              <a:moveTo>
                <a:pt x="6847421" y="3642523"/>
              </a:moveTo>
              <a:cubicBezTo>
                <a:pt x="6832323" y="3642523"/>
                <a:pt x="6820076" y="3630281"/>
                <a:pt x="6820076" y="3615183"/>
              </a:cubicBezTo>
              <a:cubicBezTo>
                <a:pt x="6820076" y="3600085"/>
                <a:pt x="6832323" y="3587843"/>
                <a:pt x="6847421" y="3587843"/>
              </a:cubicBezTo>
              <a:cubicBezTo>
                <a:pt x="6862519" y="3587843"/>
                <a:pt x="6874756" y="3600085"/>
                <a:pt x="6874756" y="3615183"/>
              </a:cubicBezTo>
              <a:cubicBezTo>
                <a:pt x="6874756" y="3630281"/>
                <a:pt x="6862519" y="3642523"/>
                <a:pt x="6847421" y="3642523"/>
              </a:cubicBezTo>
              <a:close/>
              <a:moveTo>
                <a:pt x="6914082" y="3642523"/>
              </a:moveTo>
              <a:cubicBezTo>
                <a:pt x="6898985" y="3642523"/>
                <a:pt x="6886737" y="3630281"/>
                <a:pt x="6886737" y="3615183"/>
              </a:cubicBezTo>
              <a:cubicBezTo>
                <a:pt x="6886737" y="3600085"/>
                <a:pt x="6898985" y="3587843"/>
                <a:pt x="6914082" y="3587843"/>
              </a:cubicBezTo>
              <a:cubicBezTo>
                <a:pt x="6929180" y="3587843"/>
                <a:pt x="6941417" y="3600085"/>
                <a:pt x="6941417" y="3615183"/>
              </a:cubicBezTo>
              <a:cubicBezTo>
                <a:pt x="6941417" y="3630281"/>
                <a:pt x="6929180" y="3642523"/>
                <a:pt x="6914082" y="3642523"/>
              </a:cubicBezTo>
              <a:close/>
              <a:moveTo>
                <a:pt x="6980743" y="3642523"/>
              </a:moveTo>
              <a:cubicBezTo>
                <a:pt x="6965645" y="3642523"/>
                <a:pt x="6953398" y="3630281"/>
                <a:pt x="6953398" y="3615183"/>
              </a:cubicBezTo>
              <a:cubicBezTo>
                <a:pt x="6953398" y="3600085"/>
                <a:pt x="6965645" y="3587843"/>
                <a:pt x="6980743" y="3587843"/>
              </a:cubicBezTo>
              <a:cubicBezTo>
                <a:pt x="6995840" y="3587843"/>
                <a:pt x="7008077" y="3600085"/>
                <a:pt x="7008077" y="3615183"/>
              </a:cubicBezTo>
              <a:cubicBezTo>
                <a:pt x="7008077" y="3630281"/>
                <a:pt x="6995840" y="3642523"/>
                <a:pt x="6980743" y="3642523"/>
              </a:cubicBezTo>
              <a:close/>
              <a:moveTo>
                <a:pt x="7047404" y="3642523"/>
              </a:moveTo>
              <a:cubicBezTo>
                <a:pt x="7032306" y="3642523"/>
                <a:pt x="7020059" y="3630281"/>
                <a:pt x="7020059" y="3615183"/>
              </a:cubicBezTo>
              <a:cubicBezTo>
                <a:pt x="7020059" y="3600085"/>
                <a:pt x="7032306" y="3587843"/>
                <a:pt x="7047404" y="3587843"/>
              </a:cubicBezTo>
              <a:cubicBezTo>
                <a:pt x="7062501" y="3587843"/>
                <a:pt x="7074738" y="3600085"/>
                <a:pt x="7074738" y="3615183"/>
              </a:cubicBezTo>
              <a:cubicBezTo>
                <a:pt x="7074738" y="3630281"/>
                <a:pt x="7062501" y="3642523"/>
                <a:pt x="7047404" y="3642523"/>
              </a:cubicBezTo>
              <a:close/>
              <a:moveTo>
                <a:pt x="7114065" y="3642523"/>
              </a:moveTo>
              <a:cubicBezTo>
                <a:pt x="7098967" y="3642523"/>
                <a:pt x="7086720" y="3630281"/>
                <a:pt x="7086720" y="3615183"/>
              </a:cubicBezTo>
              <a:cubicBezTo>
                <a:pt x="7086720" y="3600085"/>
                <a:pt x="7098967" y="3587843"/>
                <a:pt x="7114065" y="3587843"/>
              </a:cubicBezTo>
              <a:cubicBezTo>
                <a:pt x="7129163" y="3587843"/>
                <a:pt x="7141400" y="3600085"/>
                <a:pt x="7141400" y="3615183"/>
              </a:cubicBezTo>
              <a:cubicBezTo>
                <a:pt x="7141400" y="3630281"/>
                <a:pt x="7129163" y="3642523"/>
                <a:pt x="7114065" y="3642523"/>
              </a:cubicBezTo>
              <a:close/>
              <a:moveTo>
                <a:pt x="7180725" y="3642523"/>
              </a:moveTo>
              <a:cubicBezTo>
                <a:pt x="7165628" y="3642523"/>
                <a:pt x="7153380" y="3630281"/>
                <a:pt x="7153380" y="3615183"/>
              </a:cubicBezTo>
              <a:cubicBezTo>
                <a:pt x="7153380" y="3600085"/>
                <a:pt x="7165628" y="3587843"/>
                <a:pt x="7180725" y="3587843"/>
              </a:cubicBezTo>
              <a:cubicBezTo>
                <a:pt x="7195823" y="3587843"/>
                <a:pt x="7208060" y="3600085"/>
                <a:pt x="7208060" y="3615183"/>
              </a:cubicBezTo>
              <a:cubicBezTo>
                <a:pt x="7208060" y="3630281"/>
                <a:pt x="7195823" y="3642523"/>
                <a:pt x="7180725" y="3642523"/>
              </a:cubicBezTo>
              <a:close/>
              <a:moveTo>
                <a:pt x="7247387" y="3642523"/>
              </a:moveTo>
              <a:cubicBezTo>
                <a:pt x="7232289" y="3642523"/>
                <a:pt x="7220042" y="3630281"/>
                <a:pt x="7220042" y="3615183"/>
              </a:cubicBezTo>
              <a:cubicBezTo>
                <a:pt x="7220042" y="3600085"/>
                <a:pt x="7232289" y="3587843"/>
                <a:pt x="7247387" y="3587843"/>
              </a:cubicBezTo>
              <a:cubicBezTo>
                <a:pt x="7262484" y="3587843"/>
                <a:pt x="7274721" y="3600085"/>
                <a:pt x="7274721" y="3615183"/>
              </a:cubicBezTo>
              <a:cubicBezTo>
                <a:pt x="7274721" y="3630281"/>
                <a:pt x="7262484" y="3642523"/>
                <a:pt x="7247387" y="3642523"/>
              </a:cubicBezTo>
              <a:close/>
              <a:moveTo>
                <a:pt x="7314048" y="3642523"/>
              </a:moveTo>
              <a:cubicBezTo>
                <a:pt x="7298950" y="3642523"/>
                <a:pt x="7286703" y="3630281"/>
                <a:pt x="7286703" y="3615183"/>
              </a:cubicBezTo>
              <a:cubicBezTo>
                <a:pt x="7286703" y="3600085"/>
                <a:pt x="7298950" y="3587843"/>
                <a:pt x="7314048" y="3587843"/>
              </a:cubicBezTo>
              <a:cubicBezTo>
                <a:pt x="7329145" y="3587843"/>
                <a:pt x="7341382" y="3600085"/>
                <a:pt x="7341382" y="3615183"/>
              </a:cubicBezTo>
              <a:cubicBezTo>
                <a:pt x="7341382" y="3630281"/>
                <a:pt x="7329145" y="3642523"/>
                <a:pt x="7314048" y="3642523"/>
              </a:cubicBezTo>
              <a:close/>
              <a:moveTo>
                <a:pt x="7380708" y="3642523"/>
              </a:moveTo>
              <a:cubicBezTo>
                <a:pt x="7365610" y="3642523"/>
                <a:pt x="7353363" y="3630281"/>
                <a:pt x="7353363" y="3615183"/>
              </a:cubicBezTo>
              <a:cubicBezTo>
                <a:pt x="7353363" y="3600085"/>
                <a:pt x="7365610" y="3587843"/>
                <a:pt x="7380708" y="3587843"/>
              </a:cubicBezTo>
              <a:cubicBezTo>
                <a:pt x="7395806" y="3587843"/>
                <a:pt x="7408043" y="3600085"/>
                <a:pt x="7408043" y="3615183"/>
              </a:cubicBezTo>
              <a:cubicBezTo>
                <a:pt x="7408043" y="3630281"/>
                <a:pt x="7395806" y="3642523"/>
                <a:pt x="7380708" y="3642523"/>
              </a:cubicBezTo>
              <a:close/>
              <a:moveTo>
                <a:pt x="7447369" y="3642523"/>
              </a:moveTo>
              <a:cubicBezTo>
                <a:pt x="7432272" y="3642523"/>
                <a:pt x="7420024" y="3630281"/>
                <a:pt x="7420024" y="3615183"/>
              </a:cubicBezTo>
              <a:cubicBezTo>
                <a:pt x="7420024" y="3600085"/>
                <a:pt x="7432272" y="3587843"/>
                <a:pt x="7447369" y="3587843"/>
              </a:cubicBezTo>
              <a:cubicBezTo>
                <a:pt x="7462467" y="3587843"/>
                <a:pt x="7474704" y="3600085"/>
                <a:pt x="7474704" y="3615183"/>
              </a:cubicBezTo>
              <a:cubicBezTo>
                <a:pt x="7474704" y="3630281"/>
                <a:pt x="7462467" y="3642523"/>
                <a:pt x="7447369" y="3642523"/>
              </a:cubicBezTo>
              <a:close/>
              <a:moveTo>
                <a:pt x="7514031" y="3642523"/>
              </a:moveTo>
              <a:cubicBezTo>
                <a:pt x="7498933" y="3642523"/>
                <a:pt x="7486686" y="3630281"/>
                <a:pt x="7486686" y="3615183"/>
              </a:cubicBezTo>
              <a:cubicBezTo>
                <a:pt x="7486686" y="3600085"/>
                <a:pt x="7498933" y="3587843"/>
                <a:pt x="7514031" y="3587843"/>
              </a:cubicBezTo>
              <a:cubicBezTo>
                <a:pt x="7529128" y="3587843"/>
                <a:pt x="7541365" y="3600085"/>
                <a:pt x="7541365" y="3615183"/>
              </a:cubicBezTo>
              <a:cubicBezTo>
                <a:pt x="7541365" y="3630281"/>
                <a:pt x="7529128" y="3642523"/>
                <a:pt x="7514031" y="3642523"/>
              </a:cubicBezTo>
              <a:close/>
              <a:moveTo>
                <a:pt x="7580691" y="3642523"/>
              </a:moveTo>
              <a:cubicBezTo>
                <a:pt x="7565593" y="3642523"/>
                <a:pt x="7553346" y="3630281"/>
                <a:pt x="7553346" y="3615183"/>
              </a:cubicBezTo>
              <a:cubicBezTo>
                <a:pt x="7553346" y="3600085"/>
                <a:pt x="7565593" y="3587843"/>
                <a:pt x="7580691" y="3587843"/>
              </a:cubicBezTo>
              <a:cubicBezTo>
                <a:pt x="7595788" y="3587843"/>
                <a:pt x="7608025" y="3600085"/>
                <a:pt x="7608025" y="3615183"/>
              </a:cubicBezTo>
              <a:cubicBezTo>
                <a:pt x="7608025" y="3630281"/>
                <a:pt x="7595788" y="3642523"/>
                <a:pt x="7580691" y="3642523"/>
              </a:cubicBezTo>
              <a:close/>
              <a:moveTo>
                <a:pt x="7647352" y="3642523"/>
              </a:moveTo>
              <a:cubicBezTo>
                <a:pt x="7632254" y="3642523"/>
                <a:pt x="7620007" y="3630281"/>
                <a:pt x="7620007" y="3615183"/>
              </a:cubicBezTo>
              <a:cubicBezTo>
                <a:pt x="7620007" y="3600085"/>
                <a:pt x="7632254" y="3587843"/>
                <a:pt x="7647352" y="3587843"/>
              </a:cubicBezTo>
              <a:cubicBezTo>
                <a:pt x="7662450" y="3587843"/>
                <a:pt x="7674687" y="3600085"/>
                <a:pt x="7674687" y="3615183"/>
              </a:cubicBezTo>
              <a:cubicBezTo>
                <a:pt x="7674687" y="3630281"/>
                <a:pt x="7662450" y="3642523"/>
                <a:pt x="7647352" y="3642523"/>
              </a:cubicBezTo>
              <a:close/>
              <a:moveTo>
                <a:pt x="7714013" y="3642523"/>
              </a:moveTo>
              <a:cubicBezTo>
                <a:pt x="7698916" y="3642523"/>
                <a:pt x="7686668" y="3630281"/>
                <a:pt x="7686668" y="3615183"/>
              </a:cubicBezTo>
              <a:cubicBezTo>
                <a:pt x="7686668" y="3600085"/>
                <a:pt x="7698916" y="3587843"/>
                <a:pt x="7714013" y="3587843"/>
              </a:cubicBezTo>
              <a:cubicBezTo>
                <a:pt x="7729111" y="3587843"/>
                <a:pt x="7741348" y="3600085"/>
                <a:pt x="7741348" y="3615183"/>
              </a:cubicBezTo>
              <a:cubicBezTo>
                <a:pt x="7741348" y="3630281"/>
                <a:pt x="7729111" y="3642523"/>
                <a:pt x="7714013" y="3642523"/>
              </a:cubicBezTo>
              <a:close/>
              <a:moveTo>
                <a:pt x="7780674" y="3642523"/>
              </a:moveTo>
              <a:cubicBezTo>
                <a:pt x="7765576" y="3642523"/>
                <a:pt x="7753329" y="3630281"/>
                <a:pt x="7753329" y="3615183"/>
              </a:cubicBezTo>
              <a:cubicBezTo>
                <a:pt x="7753329" y="3600085"/>
                <a:pt x="7765576" y="3587843"/>
                <a:pt x="7780674" y="3587843"/>
              </a:cubicBezTo>
              <a:cubicBezTo>
                <a:pt x="7795771" y="3587843"/>
                <a:pt x="7808008" y="3600085"/>
                <a:pt x="7808008" y="3615183"/>
              </a:cubicBezTo>
              <a:cubicBezTo>
                <a:pt x="7808008" y="3630281"/>
                <a:pt x="7795771" y="3642523"/>
                <a:pt x="7780674" y="3642523"/>
              </a:cubicBezTo>
              <a:close/>
              <a:moveTo>
                <a:pt x="7847335" y="3642523"/>
              </a:moveTo>
              <a:cubicBezTo>
                <a:pt x="7832237" y="3642523"/>
                <a:pt x="7819990" y="3630281"/>
                <a:pt x="7819990" y="3615183"/>
              </a:cubicBezTo>
              <a:cubicBezTo>
                <a:pt x="7819990" y="3600085"/>
                <a:pt x="7832237" y="3587843"/>
                <a:pt x="7847335" y="3587843"/>
              </a:cubicBezTo>
              <a:cubicBezTo>
                <a:pt x="7862432" y="3587843"/>
                <a:pt x="7874669" y="3600085"/>
                <a:pt x="7874669" y="3615183"/>
              </a:cubicBezTo>
              <a:cubicBezTo>
                <a:pt x="7874669" y="3630281"/>
                <a:pt x="7862432" y="3642523"/>
                <a:pt x="7847335" y="3642523"/>
              </a:cubicBezTo>
              <a:close/>
              <a:moveTo>
                <a:pt x="7913996" y="3642523"/>
              </a:moveTo>
              <a:cubicBezTo>
                <a:pt x="7898898" y="3642523"/>
                <a:pt x="7886651" y="3630281"/>
                <a:pt x="7886651" y="3615183"/>
              </a:cubicBezTo>
              <a:cubicBezTo>
                <a:pt x="7886651" y="3600085"/>
                <a:pt x="7898898" y="3587843"/>
                <a:pt x="7913996" y="3587843"/>
              </a:cubicBezTo>
              <a:cubicBezTo>
                <a:pt x="7929094" y="3587843"/>
                <a:pt x="7941331" y="3600085"/>
                <a:pt x="7941331" y="3615183"/>
              </a:cubicBezTo>
              <a:cubicBezTo>
                <a:pt x="7941331" y="3630281"/>
                <a:pt x="7929094" y="3642523"/>
                <a:pt x="7913996" y="3642523"/>
              </a:cubicBezTo>
              <a:close/>
              <a:moveTo>
                <a:pt x="7980656" y="3642523"/>
              </a:moveTo>
              <a:cubicBezTo>
                <a:pt x="7965559" y="3642523"/>
                <a:pt x="7953311" y="3630281"/>
                <a:pt x="7953311" y="3615183"/>
              </a:cubicBezTo>
              <a:cubicBezTo>
                <a:pt x="7953311" y="3600085"/>
                <a:pt x="7965559" y="3587843"/>
                <a:pt x="7980656" y="3587843"/>
              </a:cubicBezTo>
              <a:cubicBezTo>
                <a:pt x="7995754" y="3587843"/>
                <a:pt x="8007991" y="3600085"/>
                <a:pt x="8007991" y="3615183"/>
              </a:cubicBezTo>
              <a:cubicBezTo>
                <a:pt x="8007991" y="3630281"/>
                <a:pt x="7995754" y="3642523"/>
                <a:pt x="7980656" y="3642523"/>
              </a:cubicBezTo>
              <a:close/>
              <a:moveTo>
                <a:pt x="8047318" y="3642523"/>
              </a:moveTo>
              <a:cubicBezTo>
                <a:pt x="8032220" y="3642523"/>
                <a:pt x="8019973" y="3630281"/>
                <a:pt x="8019973" y="3615183"/>
              </a:cubicBezTo>
              <a:cubicBezTo>
                <a:pt x="8019973" y="3600085"/>
                <a:pt x="8032220" y="3587843"/>
                <a:pt x="8047318" y="3587843"/>
              </a:cubicBezTo>
              <a:cubicBezTo>
                <a:pt x="8062415" y="3587843"/>
                <a:pt x="8074652" y="3600085"/>
                <a:pt x="8074652" y="3615183"/>
              </a:cubicBezTo>
              <a:cubicBezTo>
                <a:pt x="8074652" y="3630281"/>
                <a:pt x="8062415" y="3642523"/>
                <a:pt x="8047318" y="3642523"/>
              </a:cubicBezTo>
              <a:close/>
              <a:moveTo>
                <a:pt x="8113979" y="3642523"/>
              </a:moveTo>
              <a:cubicBezTo>
                <a:pt x="8098881" y="3642523"/>
                <a:pt x="8086634" y="3630281"/>
                <a:pt x="8086634" y="3615183"/>
              </a:cubicBezTo>
              <a:cubicBezTo>
                <a:pt x="8086634" y="3600085"/>
                <a:pt x="8098881" y="3587843"/>
                <a:pt x="8113979" y="3587843"/>
              </a:cubicBezTo>
              <a:cubicBezTo>
                <a:pt x="8129076" y="3587843"/>
                <a:pt x="8141313" y="3600085"/>
                <a:pt x="8141313" y="3615183"/>
              </a:cubicBezTo>
              <a:cubicBezTo>
                <a:pt x="8141313" y="3630281"/>
                <a:pt x="8129076" y="3642523"/>
                <a:pt x="8113979" y="3642523"/>
              </a:cubicBezTo>
              <a:close/>
              <a:moveTo>
                <a:pt x="8180639" y="3642523"/>
              </a:moveTo>
              <a:cubicBezTo>
                <a:pt x="8165541" y="3642523"/>
                <a:pt x="8153294" y="3630281"/>
                <a:pt x="8153294" y="3615183"/>
              </a:cubicBezTo>
              <a:cubicBezTo>
                <a:pt x="8153294" y="3600085"/>
                <a:pt x="8165541" y="3587843"/>
                <a:pt x="8180639" y="3587843"/>
              </a:cubicBezTo>
              <a:cubicBezTo>
                <a:pt x="8195737" y="3587843"/>
                <a:pt x="8207974" y="3600085"/>
                <a:pt x="8207974" y="3615183"/>
              </a:cubicBezTo>
              <a:cubicBezTo>
                <a:pt x="8207974" y="3630281"/>
                <a:pt x="8195737" y="3642523"/>
                <a:pt x="8180639" y="3642523"/>
              </a:cubicBezTo>
              <a:close/>
              <a:moveTo>
                <a:pt x="8247300" y="3642523"/>
              </a:moveTo>
              <a:cubicBezTo>
                <a:pt x="8232203" y="3642523"/>
                <a:pt x="8219955" y="3630281"/>
                <a:pt x="8219955" y="3615183"/>
              </a:cubicBezTo>
              <a:cubicBezTo>
                <a:pt x="8219955" y="3600085"/>
                <a:pt x="8232203" y="3587843"/>
                <a:pt x="8247300" y="3587843"/>
              </a:cubicBezTo>
              <a:cubicBezTo>
                <a:pt x="8262398" y="3587843"/>
                <a:pt x="8274635" y="3600085"/>
                <a:pt x="8274635" y="3615183"/>
              </a:cubicBezTo>
              <a:cubicBezTo>
                <a:pt x="8274635" y="3630281"/>
                <a:pt x="8262398" y="3642523"/>
                <a:pt x="8247300" y="3642523"/>
              </a:cubicBezTo>
              <a:close/>
              <a:moveTo>
                <a:pt x="8313962" y="3642523"/>
              </a:moveTo>
              <a:cubicBezTo>
                <a:pt x="8298864" y="3642523"/>
                <a:pt x="8286617" y="3630281"/>
                <a:pt x="8286617" y="3615183"/>
              </a:cubicBezTo>
              <a:cubicBezTo>
                <a:pt x="8286617" y="3600085"/>
                <a:pt x="8298864" y="3587843"/>
                <a:pt x="8313962" y="3587843"/>
              </a:cubicBezTo>
              <a:cubicBezTo>
                <a:pt x="8329059" y="3587843"/>
                <a:pt x="8341296" y="3600085"/>
                <a:pt x="8341296" y="3615183"/>
              </a:cubicBezTo>
              <a:cubicBezTo>
                <a:pt x="8341296" y="3630281"/>
                <a:pt x="8329059" y="3642523"/>
                <a:pt x="8313962" y="3642523"/>
              </a:cubicBezTo>
              <a:close/>
              <a:moveTo>
                <a:pt x="8380622" y="3642523"/>
              </a:moveTo>
              <a:cubicBezTo>
                <a:pt x="8365524" y="3642523"/>
                <a:pt x="8353277" y="3630281"/>
                <a:pt x="8353277" y="3615183"/>
              </a:cubicBezTo>
              <a:cubicBezTo>
                <a:pt x="8353277" y="3600085"/>
                <a:pt x="8365524" y="3587843"/>
                <a:pt x="8380622" y="3587843"/>
              </a:cubicBezTo>
              <a:cubicBezTo>
                <a:pt x="8395719" y="3587843"/>
                <a:pt x="8407956" y="3600085"/>
                <a:pt x="8407956" y="3615183"/>
              </a:cubicBezTo>
              <a:cubicBezTo>
                <a:pt x="8407956" y="3630281"/>
                <a:pt x="8395719" y="3642523"/>
                <a:pt x="8380622" y="3642523"/>
              </a:cubicBezTo>
              <a:close/>
              <a:moveTo>
                <a:pt x="8447283" y="3642523"/>
              </a:moveTo>
              <a:cubicBezTo>
                <a:pt x="8432185" y="3642523"/>
                <a:pt x="8419938" y="3630281"/>
                <a:pt x="8419938" y="3615183"/>
              </a:cubicBezTo>
              <a:cubicBezTo>
                <a:pt x="8419938" y="3600085"/>
                <a:pt x="8432185" y="3587843"/>
                <a:pt x="8447283" y="3587843"/>
              </a:cubicBezTo>
              <a:cubicBezTo>
                <a:pt x="8462381" y="3587843"/>
                <a:pt x="8474618" y="3600085"/>
                <a:pt x="8474618" y="3615183"/>
              </a:cubicBezTo>
              <a:cubicBezTo>
                <a:pt x="8474618" y="3630281"/>
                <a:pt x="8462381" y="3642523"/>
                <a:pt x="8447283" y="3642523"/>
              </a:cubicBezTo>
              <a:close/>
              <a:moveTo>
                <a:pt x="8513944" y="3642523"/>
              </a:moveTo>
              <a:cubicBezTo>
                <a:pt x="8498847" y="3642523"/>
                <a:pt x="8486599" y="3630281"/>
                <a:pt x="8486599" y="3615183"/>
              </a:cubicBezTo>
              <a:cubicBezTo>
                <a:pt x="8486599" y="3600085"/>
                <a:pt x="8498847" y="3587843"/>
                <a:pt x="8513944" y="3587843"/>
              </a:cubicBezTo>
              <a:cubicBezTo>
                <a:pt x="8529042" y="3587843"/>
                <a:pt x="8541279" y="3600085"/>
                <a:pt x="8541279" y="3615183"/>
              </a:cubicBezTo>
              <a:cubicBezTo>
                <a:pt x="8541279" y="3630281"/>
                <a:pt x="8529042" y="3642523"/>
                <a:pt x="8513944" y="3642523"/>
              </a:cubicBezTo>
              <a:close/>
              <a:moveTo>
                <a:pt x="8580605" y="3642523"/>
              </a:moveTo>
              <a:cubicBezTo>
                <a:pt x="8565507" y="3642523"/>
                <a:pt x="8553260" y="3630281"/>
                <a:pt x="8553260" y="3615183"/>
              </a:cubicBezTo>
              <a:cubicBezTo>
                <a:pt x="8553260" y="3600085"/>
                <a:pt x="8565507" y="3587843"/>
                <a:pt x="8580605" y="3587843"/>
              </a:cubicBezTo>
              <a:cubicBezTo>
                <a:pt x="8595702" y="3587843"/>
                <a:pt x="8607939" y="3600085"/>
                <a:pt x="8607939" y="3615183"/>
              </a:cubicBezTo>
              <a:cubicBezTo>
                <a:pt x="8607939" y="3630281"/>
                <a:pt x="8595702" y="3642523"/>
                <a:pt x="8580605" y="3642523"/>
              </a:cubicBezTo>
              <a:close/>
              <a:moveTo>
                <a:pt x="8647266" y="3642523"/>
              </a:moveTo>
              <a:cubicBezTo>
                <a:pt x="8632168" y="3642523"/>
                <a:pt x="8619921" y="3630281"/>
                <a:pt x="8619921" y="3615183"/>
              </a:cubicBezTo>
              <a:cubicBezTo>
                <a:pt x="8619921" y="3600085"/>
                <a:pt x="8632168" y="3587843"/>
                <a:pt x="8647266" y="3587843"/>
              </a:cubicBezTo>
              <a:cubicBezTo>
                <a:pt x="8662363" y="3587843"/>
                <a:pt x="8674600" y="3600085"/>
                <a:pt x="8674600" y="3615183"/>
              </a:cubicBezTo>
              <a:cubicBezTo>
                <a:pt x="8674600" y="3630281"/>
                <a:pt x="8662363" y="3642523"/>
                <a:pt x="8647266" y="3642523"/>
              </a:cubicBezTo>
              <a:close/>
              <a:moveTo>
                <a:pt x="8713927" y="3642523"/>
              </a:moveTo>
              <a:cubicBezTo>
                <a:pt x="8698829" y="3642523"/>
                <a:pt x="8686582" y="3630281"/>
                <a:pt x="8686582" y="3615183"/>
              </a:cubicBezTo>
              <a:cubicBezTo>
                <a:pt x="8686582" y="3600085"/>
                <a:pt x="8698829" y="3587843"/>
                <a:pt x="8713927" y="3587843"/>
              </a:cubicBezTo>
              <a:cubicBezTo>
                <a:pt x="8729025" y="3587843"/>
                <a:pt x="8741262" y="3600085"/>
                <a:pt x="8741262" y="3615183"/>
              </a:cubicBezTo>
              <a:cubicBezTo>
                <a:pt x="8741262" y="3630281"/>
                <a:pt x="8729025" y="3642523"/>
                <a:pt x="8713927" y="3642523"/>
              </a:cubicBezTo>
              <a:close/>
              <a:moveTo>
                <a:pt x="8780587" y="3642523"/>
              </a:moveTo>
              <a:cubicBezTo>
                <a:pt x="8765490" y="3642523"/>
                <a:pt x="8753242" y="3630281"/>
                <a:pt x="8753242" y="3615183"/>
              </a:cubicBezTo>
              <a:cubicBezTo>
                <a:pt x="8753242" y="3600085"/>
                <a:pt x="8765490" y="3587843"/>
                <a:pt x="8780587" y="3587843"/>
              </a:cubicBezTo>
              <a:cubicBezTo>
                <a:pt x="8795685" y="3587843"/>
                <a:pt x="8807922" y="3600085"/>
                <a:pt x="8807922" y="3615183"/>
              </a:cubicBezTo>
              <a:cubicBezTo>
                <a:pt x="8807922" y="3630281"/>
                <a:pt x="8795685" y="3642523"/>
                <a:pt x="8780587" y="3642523"/>
              </a:cubicBezTo>
              <a:close/>
              <a:moveTo>
                <a:pt x="9047231" y="3642523"/>
              </a:moveTo>
              <a:cubicBezTo>
                <a:pt x="9032134" y="3642523"/>
                <a:pt x="9019886" y="3630281"/>
                <a:pt x="9019886" y="3615183"/>
              </a:cubicBezTo>
              <a:cubicBezTo>
                <a:pt x="9019886" y="3600085"/>
                <a:pt x="9032134" y="3587843"/>
                <a:pt x="9047231" y="3587843"/>
              </a:cubicBezTo>
              <a:cubicBezTo>
                <a:pt x="9062329" y="3587843"/>
                <a:pt x="9074566" y="3600085"/>
                <a:pt x="9074566" y="3615183"/>
              </a:cubicBezTo>
              <a:cubicBezTo>
                <a:pt x="9074566" y="3630281"/>
                <a:pt x="9062329" y="3642523"/>
                <a:pt x="9047231" y="3642523"/>
              </a:cubicBezTo>
              <a:close/>
              <a:moveTo>
                <a:pt x="3114407" y="3575894"/>
              </a:moveTo>
              <a:cubicBezTo>
                <a:pt x="3099309" y="3575894"/>
                <a:pt x="3087067" y="3563652"/>
                <a:pt x="3087067" y="3548554"/>
              </a:cubicBezTo>
              <a:cubicBezTo>
                <a:pt x="3087067" y="3533457"/>
                <a:pt x="3099309" y="3521215"/>
                <a:pt x="3114407" y="3521215"/>
              </a:cubicBezTo>
              <a:cubicBezTo>
                <a:pt x="3129505" y="3521215"/>
                <a:pt x="3141747" y="3533457"/>
                <a:pt x="3141747" y="3548554"/>
              </a:cubicBezTo>
              <a:cubicBezTo>
                <a:pt x="3141747" y="3563652"/>
                <a:pt x="3129505" y="3575894"/>
                <a:pt x="3114407" y="3575894"/>
              </a:cubicBezTo>
              <a:close/>
              <a:moveTo>
                <a:pt x="3247728" y="3575894"/>
              </a:moveTo>
              <a:cubicBezTo>
                <a:pt x="3232631" y="3575894"/>
                <a:pt x="3220389" y="3563652"/>
                <a:pt x="3220389" y="3548554"/>
              </a:cubicBezTo>
              <a:cubicBezTo>
                <a:pt x="3220389" y="3533457"/>
                <a:pt x="3232631" y="3521215"/>
                <a:pt x="3247728" y="3521215"/>
              </a:cubicBezTo>
              <a:cubicBezTo>
                <a:pt x="3262826" y="3521215"/>
                <a:pt x="3275068" y="3533457"/>
                <a:pt x="3275068" y="3548554"/>
              </a:cubicBezTo>
              <a:cubicBezTo>
                <a:pt x="3275068" y="3563652"/>
                <a:pt x="3262826" y="3575894"/>
                <a:pt x="3247728" y="3575894"/>
              </a:cubicBezTo>
              <a:close/>
              <a:moveTo>
                <a:pt x="3314390" y="3575894"/>
              </a:moveTo>
              <a:cubicBezTo>
                <a:pt x="3299292" y="3575894"/>
                <a:pt x="3287050" y="3563652"/>
                <a:pt x="3287050" y="3548554"/>
              </a:cubicBezTo>
              <a:cubicBezTo>
                <a:pt x="3287050" y="3533457"/>
                <a:pt x="3299292" y="3521215"/>
                <a:pt x="3314390" y="3521215"/>
              </a:cubicBezTo>
              <a:cubicBezTo>
                <a:pt x="3329487" y="3521215"/>
                <a:pt x="3341729" y="3533457"/>
                <a:pt x="3341729" y="3548554"/>
              </a:cubicBezTo>
              <a:cubicBezTo>
                <a:pt x="3341729" y="3563652"/>
                <a:pt x="3329487" y="3575894"/>
                <a:pt x="3314390" y="3575894"/>
              </a:cubicBezTo>
              <a:close/>
              <a:moveTo>
                <a:pt x="3381051" y="3575894"/>
              </a:moveTo>
              <a:cubicBezTo>
                <a:pt x="3365953" y="3575894"/>
                <a:pt x="3353711" y="3563652"/>
                <a:pt x="3353711" y="3548554"/>
              </a:cubicBezTo>
              <a:cubicBezTo>
                <a:pt x="3353711" y="3533457"/>
                <a:pt x="3365953" y="3521215"/>
                <a:pt x="3381051" y="3521215"/>
              </a:cubicBezTo>
              <a:cubicBezTo>
                <a:pt x="3396149" y="3521215"/>
                <a:pt x="3408391" y="3533457"/>
                <a:pt x="3408391" y="3548554"/>
              </a:cubicBezTo>
              <a:cubicBezTo>
                <a:pt x="3408391" y="3563652"/>
                <a:pt x="3396149" y="3575894"/>
                <a:pt x="3381051" y="3575894"/>
              </a:cubicBezTo>
              <a:close/>
              <a:moveTo>
                <a:pt x="3447711" y="3575894"/>
              </a:moveTo>
              <a:cubicBezTo>
                <a:pt x="3432614" y="3575894"/>
                <a:pt x="3420371" y="3563652"/>
                <a:pt x="3420371" y="3548554"/>
              </a:cubicBezTo>
              <a:cubicBezTo>
                <a:pt x="3420371" y="3533457"/>
                <a:pt x="3432614" y="3521215"/>
                <a:pt x="3447711" y="3521215"/>
              </a:cubicBezTo>
              <a:cubicBezTo>
                <a:pt x="3462809" y="3521215"/>
                <a:pt x="3475051" y="3533457"/>
                <a:pt x="3475051" y="3548554"/>
              </a:cubicBezTo>
              <a:cubicBezTo>
                <a:pt x="3475051" y="3563652"/>
                <a:pt x="3462809" y="3575894"/>
                <a:pt x="3447711" y="3575894"/>
              </a:cubicBezTo>
              <a:close/>
              <a:moveTo>
                <a:pt x="3514372" y="3575894"/>
              </a:moveTo>
              <a:cubicBezTo>
                <a:pt x="3499275" y="3575894"/>
                <a:pt x="3487033" y="3563652"/>
                <a:pt x="3487033" y="3548554"/>
              </a:cubicBezTo>
              <a:cubicBezTo>
                <a:pt x="3487033" y="3533457"/>
                <a:pt x="3499275" y="3521215"/>
                <a:pt x="3514372" y="3521215"/>
              </a:cubicBezTo>
              <a:cubicBezTo>
                <a:pt x="3529470" y="3521215"/>
                <a:pt x="3541712" y="3533457"/>
                <a:pt x="3541712" y="3548554"/>
              </a:cubicBezTo>
              <a:cubicBezTo>
                <a:pt x="3541712" y="3563652"/>
                <a:pt x="3529470" y="3575894"/>
                <a:pt x="3514372" y="3575894"/>
              </a:cubicBezTo>
              <a:close/>
              <a:moveTo>
                <a:pt x="3581034" y="3575894"/>
              </a:moveTo>
              <a:cubicBezTo>
                <a:pt x="3565936" y="3575894"/>
                <a:pt x="3553694" y="3563652"/>
                <a:pt x="3553694" y="3548554"/>
              </a:cubicBezTo>
              <a:cubicBezTo>
                <a:pt x="3553694" y="3533457"/>
                <a:pt x="3565936" y="3521215"/>
                <a:pt x="3581034" y="3521215"/>
              </a:cubicBezTo>
              <a:cubicBezTo>
                <a:pt x="3596131" y="3521215"/>
                <a:pt x="3608373" y="3533457"/>
                <a:pt x="3608373" y="3548554"/>
              </a:cubicBezTo>
              <a:cubicBezTo>
                <a:pt x="3608373" y="3563652"/>
                <a:pt x="3596131" y="3575894"/>
                <a:pt x="3581034" y="3575894"/>
              </a:cubicBezTo>
              <a:close/>
              <a:moveTo>
                <a:pt x="3647694" y="3575894"/>
              </a:moveTo>
              <a:cubicBezTo>
                <a:pt x="3632596" y="3575894"/>
                <a:pt x="3620354" y="3563652"/>
                <a:pt x="3620354" y="3548554"/>
              </a:cubicBezTo>
              <a:cubicBezTo>
                <a:pt x="3620354" y="3533457"/>
                <a:pt x="3632596" y="3521215"/>
                <a:pt x="3647694" y="3521215"/>
              </a:cubicBezTo>
              <a:cubicBezTo>
                <a:pt x="3662792" y="3521215"/>
                <a:pt x="3675034" y="3533457"/>
                <a:pt x="3675034" y="3548554"/>
              </a:cubicBezTo>
              <a:cubicBezTo>
                <a:pt x="3675034" y="3563652"/>
                <a:pt x="3662792" y="3575894"/>
                <a:pt x="3647694" y="3575894"/>
              </a:cubicBezTo>
              <a:close/>
              <a:moveTo>
                <a:pt x="3714355" y="3575894"/>
              </a:moveTo>
              <a:cubicBezTo>
                <a:pt x="3699258" y="3575894"/>
                <a:pt x="3687015" y="3563652"/>
                <a:pt x="3687015" y="3548554"/>
              </a:cubicBezTo>
              <a:cubicBezTo>
                <a:pt x="3687015" y="3533457"/>
                <a:pt x="3699258" y="3521215"/>
                <a:pt x="3714355" y="3521215"/>
              </a:cubicBezTo>
              <a:cubicBezTo>
                <a:pt x="3729453" y="3521215"/>
                <a:pt x="3741695" y="3533457"/>
                <a:pt x="3741695" y="3548554"/>
              </a:cubicBezTo>
              <a:cubicBezTo>
                <a:pt x="3741695" y="3563652"/>
                <a:pt x="3729453" y="3575894"/>
                <a:pt x="3714355" y="3575894"/>
              </a:cubicBezTo>
              <a:close/>
              <a:moveTo>
                <a:pt x="3781016" y="3575894"/>
              </a:moveTo>
              <a:cubicBezTo>
                <a:pt x="3765919" y="3575894"/>
                <a:pt x="3753677" y="3563652"/>
                <a:pt x="3753677" y="3548554"/>
              </a:cubicBezTo>
              <a:cubicBezTo>
                <a:pt x="3753677" y="3533457"/>
                <a:pt x="3765919" y="3521215"/>
                <a:pt x="3781016" y="3521215"/>
              </a:cubicBezTo>
              <a:cubicBezTo>
                <a:pt x="3796114" y="3521215"/>
                <a:pt x="3808356" y="3533457"/>
                <a:pt x="3808356" y="3548554"/>
              </a:cubicBezTo>
              <a:cubicBezTo>
                <a:pt x="3808356" y="3563652"/>
                <a:pt x="3796114" y="3575894"/>
                <a:pt x="3781016" y="3575894"/>
              </a:cubicBezTo>
              <a:close/>
              <a:moveTo>
                <a:pt x="3847677" y="3575894"/>
              </a:moveTo>
              <a:cubicBezTo>
                <a:pt x="3832579" y="3575894"/>
                <a:pt x="3820337" y="3563652"/>
                <a:pt x="3820337" y="3548554"/>
              </a:cubicBezTo>
              <a:cubicBezTo>
                <a:pt x="3820337" y="3533457"/>
                <a:pt x="3832579" y="3521215"/>
                <a:pt x="3847677" y="3521215"/>
              </a:cubicBezTo>
              <a:cubicBezTo>
                <a:pt x="3862774" y="3521215"/>
                <a:pt x="3875016" y="3533457"/>
                <a:pt x="3875016" y="3548554"/>
              </a:cubicBezTo>
              <a:cubicBezTo>
                <a:pt x="3875016" y="3563652"/>
                <a:pt x="3862774" y="3575894"/>
                <a:pt x="3847677" y="3575894"/>
              </a:cubicBezTo>
              <a:close/>
              <a:moveTo>
                <a:pt x="3914338" y="3575894"/>
              </a:moveTo>
              <a:cubicBezTo>
                <a:pt x="3899240" y="3575894"/>
                <a:pt x="3886998" y="3563652"/>
                <a:pt x="3886998" y="3548554"/>
              </a:cubicBezTo>
              <a:cubicBezTo>
                <a:pt x="3886998" y="3533457"/>
                <a:pt x="3899240" y="3521215"/>
                <a:pt x="3914338" y="3521215"/>
              </a:cubicBezTo>
              <a:cubicBezTo>
                <a:pt x="3929436" y="3521215"/>
                <a:pt x="3941678" y="3533457"/>
                <a:pt x="3941678" y="3548554"/>
              </a:cubicBezTo>
              <a:cubicBezTo>
                <a:pt x="3941678" y="3563652"/>
                <a:pt x="3929436" y="3575894"/>
                <a:pt x="3914338" y="3575894"/>
              </a:cubicBezTo>
              <a:close/>
              <a:moveTo>
                <a:pt x="5714185" y="3575894"/>
              </a:moveTo>
              <a:cubicBezTo>
                <a:pt x="5699087" y="3575894"/>
                <a:pt x="5686840" y="3563652"/>
                <a:pt x="5686840" y="3548554"/>
              </a:cubicBezTo>
              <a:cubicBezTo>
                <a:pt x="5686840" y="3533457"/>
                <a:pt x="5699087" y="3521215"/>
                <a:pt x="5714185" y="3521215"/>
              </a:cubicBezTo>
              <a:cubicBezTo>
                <a:pt x="5729282" y="3521215"/>
                <a:pt x="5741519" y="3533457"/>
                <a:pt x="5741519" y="3548554"/>
              </a:cubicBezTo>
              <a:cubicBezTo>
                <a:pt x="5741519" y="3563652"/>
                <a:pt x="5729282" y="3575894"/>
                <a:pt x="5714185" y="3575894"/>
              </a:cubicBezTo>
              <a:close/>
              <a:moveTo>
                <a:pt x="5780846" y="3575894"/>
              </a:moveTo>
              <a:cubicBezTo>
                <a:pt x="5765748" y="3575894"/>
                <a:pt x="5753501" y="3563652"/>
                <a:pt x="5753501" y="3548554"/>
              </a:cubicBezTo>
              <a:cubicBezTo>
                <a:pt x="5753501" y="3533457"/>
                <a:pt x="5765748" y="3521215"/>
                <a:pt x="5780846" y="3521215"/>
              </a:cubicBezTo>
              <a:cubicBezTo>
                <a:pt x="5795944" y="3521215"/>
                <a:pt x="5808181" y="3533457"/>
                <a:pt x="5808181" y="3548554"/>
              </a:cubicBezTo>
              <a:cubicBezTo>
                <a:pt x="5808181" y="3563652"/>
                <a:pt x="5795944" y="3575894"/>
                <a:pt x="5780846" y="3575894"/>
              </a:cubicBezTo>
              <a:close/>
              <a:moveTo>
                <a:pt x="5847507" y="3575894"/>
              </a:moveTo>
              <a:cubicBezTo>
                <a:pt x="5832410" y="3575894"/>
                <a:pt x="5820162" y="3563652"/>
                <a:pt x="5820162" y="3548554"/>
              </a:cubicBezTo>
              <a:cubicBezTo>
                <a:pt x="5820162" y="3533457"/>
                <a:pt x="5832410" y="3521215"/>
                <a:pt x="5847507" y="3521215"/>
              </a:cubicBezTo>
              <a:cubicBezTo>
                <a:pt x="5862605" y="3521215"/>
                <a:pt x="5874842" y="3533457"/>
                <a:pt x="5874842" y="3548554"/>
              </a:cubicBezTo>
              <a:cubicBezTo>
                <a:pt x="5874842" y="3563652"/>
                <a:pt x="5862605" y="3575894"/>
                <a:pt x="5847507" y="3575894"/>
              </a:cubicBezTo>
              <a:close/>
              <a:moveTo>
                <a:pt x="5914168" y="3575894"/>
              </a:moveTo>
              <a:cubicBezTo>
                <a:pt x="5899070" y="3575894"/>
                <a:pt x="5886823" y="3563652"/>
                <a:pt x="5886823" y="3548554"/>
              </a:cubicBezTo>
              <a:cubicBezTo>
                <a:pt x="5886823" y="3533457"/>
                <a:pt x="5899070" y="3521215"/>
                <a:pt x="5914168" y="3521215"/>
              </a:cubicBezTo>
              <a:cubicBezTo>
                <a:pt x="5929265" y="3521215"/>
                <a:pt x="5941502" y="3533457"/>
                <a:pt x="5941502" y="3548554"/>
              </a:cubicBezTo>
              <a:cubicBezTo>
                <a:pt x="5941502" y="3563652"/>
                <a:pt x="5929265" y="3575894"/>
                <a:pt x="5914168" y="3575894"/>
              </a:cubicBezTo>
              <a:close/>
              <a:moveTo>
                <a:pt x="5980829" y="3575894"/>
              </a:moveTo>
              <a:cubicBezTo>
                <a:pt x="5965731" y="3575894"/>
                <a:pt x="5953484" y="3563652"/>
                <a:pt x="5953484" y="3548554"/>
              </a:cubicBezTo>
              <a:cubicBezTo>
                <a:pt x="5953484" y="3533457"/>
                <a:pt x="5965731" y="3521215"/>
                <a:pt x="5980829" y="3521215"/>
              </a:cubicBezTo>
              <a:cubicBezTo>
                <a:pt x="5995926" y="3521215"/>
                <a:pt x="6008163" y="3533457"/>
                <a:pt x="6008163" y="3548554"/>
              </a:cubicBezTo>
              <a:cubicBezTo>
                <a:pt x="6008163" y="3563652"/>
                <a:pt x="5995926" y="3575894"/>
                <a:pt x="5980829" y="3575894"/>
              </a:cubicBezTo>
              <a:close/>
              <a:moveTo>
                <a:pt x="6047490" y="3575894"/>
              </a:moveTo>
              <a:cubicBezTo>
                <a:pt x="6032392" y="3575894"/>
                <a:pt x="6020145" y="3563652"/>
                <a:pt x="6020145" y="3548554"/>
              </a:cubicBezTo>
              <a:cubicBezTo>
                <a:pt x="6020145" y="3533457"/>
                <a:pt x="6032392" y="3521215"/>
                <a:pt x="6047490" y="3521215"/>
              </a:cubicBezTo>
              <a:cubicBezTo>
                <a:pt x="6062588" y="3521215"/>
                <a:pt x="6074825" y="3533457"/>
                <a:pt x="6074825" y="3548554"/>
              </a:cubicBezTo>
              <a:cubicBezTo>
                <a:pt x="6074825" y="3563652"/>
                <a:pt x="6062588" y="3575894"/>
                <a:pt x="6047490" y="3575894"/>
              </a:cubicBezTo>
              <a:close/>
              <a:moveTo>
                <a:pt x="6114150" y="3575894"/>
              </a:moveTo>
              <a:cubicBezTo>
                <a:pt x="6099053" y="3575894"/>
                <a:pt x="6086805" y="3563652"/>
                <a:pt x="6086805" y="3548554"/>
              </a:cubicBezTo>
              <a:cubicBezTo>
                <a:pt x="6086805" y="3533457"/>
                <a:pt x="6099053" y="3521215"/>
                <a:pt x="6114150" y="3521215"/>
              </a:cubicBezTo>
              <a:cubicBezTo>
                <a:pt x="6129248" y="3521215"/>
                <a:pt x="6141485" y="3533457"/>
                <a:pt x="6141485" y="3548554"/>
              </a:cubicBezTo>
              <a:cubicBezTo>
                <a:pt x="6141485" y="3563652"/>
                <a:pt x="6129248" y="3575894"/>
                <a:pt x="6114150" y="3575894"/>
              </a:cubicBezTo>
              <a:close/>
              <a:moveTo>
                <a:pt x="6180812" y="3575894"/>
              </a:moveTo>
              <a:cubicBezTo>
                <a:pt x="6165714" y="3575894"/>
                <a:pt x="6153467" y="3563652"/>
                <a:pt x="6153467" y="3548554"/>
              </a:cubicBezTo>
              <a:cubicBezTo>
                <a:pt x="6153467" y="3533457"/>
                <a:pt x="6165714" y="3521215"/>
                <a:pt x="6180812" y="3521215"/>
              </a:cubicBezTo>
              <a:cubicBezTo>
                <a:pt x="6195909" y="3521215"/>
                <a:pt x="6208146" y="3533457"/>
                <a:pt x="6208146" y="3548554"/>
              </a:cubicBezTo>
              <a:cubicBezTo>
                <a:pt x="6208146" y="3563652"/>
                <a:pt x="6195909" y="3575894"/>
                <a:pt x="6180812" y="3575894"/>
              </a:cubicBezTo>
              <a:close/>
              <a:moveTo>
                <a:pt x="6247473" y="3575894"/>
              </a:moveTo>
              <a:cubicBezTo>
                <a:pt x="6232375" y="3575894"/>
                <a:pt x="6220128" y="3563652"/>
                <a:pt x="6220128" y="3548554"/>
              </a:cubicBezTo>
              <a:cubicBezTo>
                <a:pt x="6220128" y="3533457"/>
                <a:pt x="6232375" y="3521215"/>
                <a:pt x="6247473" y="3521215"/>
              </a:cubicBezTo>
              <a:cubicBezTo>
                <a:pt x="6262570" y="3521215"/>
                <a:pt x="6274807" y="3533457"/>
                <a:pt x="6274807" y="3548554"/>
              </a:cubicBezTo>
              <a:cubicBezTo>
                <a:pt x="6274807" y="3563652"/>
                <a:pt x="6262570" y="3575894"/>
                <a:pt x="6247473" y="3575894"/>
              </a:cubicBezTo>
              <a:close/>
              <a:moveTo>
                <a:pt x="6447456" y="3575894"/>
              </a:moveTo>
              <a:cubicBezTo>
                <a:pt x="6432358" y="3575894"/>
                <a:pt x="6420111" y="3563652"/>
                <a:pt x="6420111" y="3548554"/>
              </a:cubicBezTo>
              <a:cubicBezTo>
                <a:pt x="6420111" y="3533457"/>
                <a:pt x="6432358" y="3521215"/>
                <a:pt x="6447456" y="3521215"/>
              </a:cubicBezTo>
              <a:cubicBezTo>
                <a:pt x="6462553" y="3521215"/>
                <a:pt x="6474790" y="3533457"/>
                <a:pt x="6474790" y="3548554"/>
              </a:cubicBezTo>
              <a:cubicBezTo>
                <a:pt x="6474790" y="3563652"/>
                <a:pt x="6462553" y="3575894"/>
                <a:pt x="6447456" y="3575894"/>
              </a:cubicBezTo>
              <a:close/>
              <a:moveTo>
                <a:pt x="6780760" y="3575894"/>
              </a:moveTo>
              <a:cubicBezTo>
                <a:pt x="6765662" y="3575894"/>
                <a:pt x="6753415" y="3563652"/>
                <a:pt x="6753415" y="3548554"/>
              </a:cubicBezTo>
              <a:cubicBezTo>
                <a:pt x="6753415" y="3533457"/>
                <a:pt x="6765662" y="3521215"/>
                <a:pt x="6780760" y="3521215"/>
              </a:cubicBezTo>
              <a:cubicBezTo>
                <a:pt x="6795857" y="3521215"/>
                <a:pt x="6808094" y="3533457"/>
                <a:pt x="6808094" y="3548554"/>
              </a:cubicBezTo>
              <a:cubicBezTo>
                <a:pt x="6808094" y="3563652"/>
                <a:pt x="6795857" y="3575894"/>
                <a:pt x="6780760" y="3575894"/>
              </a:cubicBezTo>
              <a:close/>
              <a:moveTo>
                <a:pt x="6847421" y="3575894"/>
              </a:moveTo>
              <a:cubicBezTo>
                <a:pt x="6832323" y="3575894"/>
                <a:pt x="6820076" y="3563652"/>
                <a:pt x="6820076" y="3548554"/>
              </a:cubicBezTo>
              <a:cubicBezTo>
                <a:pt x="6820076" y="3533457"/>
                <a:pt x="6832323" y="3521215"/>
                <a:pt x="6847421" y="3521215"/>
              </a:cubicBezTo>
              <a:cubicBezTo>
                <a:pt x="6862519" y="3521215"/>
                <a:pt x="6874756" y="3533457"/>
                <a:pt x="6874756" y="3548554"/>
              </a:cubicBezTo>
              <a:cubicBezTo>
                <a:pt x="6874756" y="3563652"/>
                <a:pt x="6862519" y="3575894"/>
                <a:pt x="6847421" y="3575894"/>
              </a:cubicBezTo>
              <a:close/>
              <a:moveTo>
                <a:pt x="6914082" y="3575894"/>
              </a:moveTo>
              <a:cubicBezTo>
                <a:pt x="6898985" y="3575894"/>
                <a:pt x="6886737" y="3563652"/>
                <a:pt x="6886737" y="3548554"/>
              </a:cubicBezTo>
              <a:cubicBezTo>
                <a:pt x="6886737" y="3533457"/>
                <a:pt x="6898985" y="3521215"/>
                <a:pt x="6914082" y="3521215"/>
              </a:cubicBezTo>
              <a:cubicBezTo>
                <a:pt x="6929180" y="3521215"/>
                <a:pt x="6941417" y="3533457"/>
                <a:pt x="6941417" y="3548554"/>
              </a:cubicBezTo>
              <a:cubicBezTo>
                <a:pt x="6941417" y="3563652"/>
                <a:pt x="6929180" y="3575894"/>
                <a:pt x="6914082" y="3575894"/>
              </a:cubicBezTo>
              <a:close/>
              <a:moveTo>
                <a:pt x="6980743" y="3575894"/>
              </a:moveTo>
              <a:cubicBezTo>
                <a:pt x="6965645" y="3575894"/>
                <a:pt x="6953398" y="3563652"/>
                <a:pt x="6953398" y="3548554"/>
              </a:cubicBezTo>
              <a:cubicBezTo>
                <a:pt x="6953398" y="3533457"/>
                <a:pt x="6965645" y="3521215"/>
                <a:pt x="6980743" y="3521215"/>
              </a:cubicBezTo>
              <a:cubicBezTo>
                <a:pt x="6995840" y="3521215"/>
                <a:pt x="7008077" y="3533457"/>
                <a:pt x="7008077" y="3548554"/>
              </a:cubicBezTo>
              <a:cubicBezTo>
                <a:pt x="7008077" y="3563652"/>
                <a:pt x="6995840" y="3575894"/>
                <a:pt x="6980743" y="3575894"/>
              </a:cubicBezTo>
              <a:close/>
              <a:moveTo>
                <a:pt x="7047404" y="3575894"/>
              </a:moveTo>
              <a:cubicBezTo>
                <a:pt x="7032306" y="3575894"/>
                <a:pt x="7020059" y="3563652"/>
                <a:pt x="7020059" y="3548554"/>
              </a:cubicBezTo>
              <a:cubicBezTo>
                <a:pt x="7020059" y="3533457"/>
                <a:pt x="7032306" y="3521215"/>
                <a:pt x="7047404" y="3521215"/>
              </a:cubicBezTo>
              <a:cubicBezTo>
                <a:pt x="7062501" y="3521215"/>
                <a:pt x="7074738" y="3533457"/>
                <a:pt x="7074738" y="3548554"/>
              </a:cubicBezTo>
              <a:cubicBezTo>
                <a:pt x="7074738" y="3563652"/>
                <a:pt x="7062501" y="3575894"/>
                <a:pt x="7047404" y="3575894"/>
              </a:cubicBezTo>
              <a:close/>
              <a:moveTo>
                <a:pt x="7114065" y="3575894"/>
              </a:moveTo>
              <a:cubicBezTo>
                <a:pt x="7098967" y="3575894"/>
                <a:pt x="7086720" y="3563652"/>
                <a:pt x="7086720" y="3548554"/>
              </a:cubicBezTo>
              <a:cubicBezTo>
                <a:pt x="7086720" y="3533457"/>
                <a:pt x="7098967" y="3521215"/>
                <a:pt x="7114065" y="3521215"/>
              </a:cubicBezTo>
              <a:cubicBezTo>
                <a:pt x="7129163" y="3521215"/>
                <a:pt x="7141400" y="3533457"/>
                <a:pt x="7141400" y="3548554"/>
              </a:cubicBezTo>
              <a:cubicBezTo>
                <a:pt x="7141400" y="3563652"/>
                <a:pt x="7129163" y="3575894"/>
                <a:pt x="7114065" y="3575894"/>
              </a:cubicBezTo>
              <a:close/>
              <a:moveTo>
                <a:pt x="7180725" y="3575894"/>
              </a:moveTo>
              <a:cubicBezTo>
                <a:pt x="7165628" y="3575894"/>
                <a:pt x="7153380" y="3563652"/>
                <a:pt x="7153380" y="3548554"/>
              </a:cubicBezTo>
              <a:cubicBezTo>
                <a:pt x="7153380" y="3533457"/>
                <a:pt x="7165628" y="3521215"/>
                <a:pt x="7180725" y="3521215"/>
              </a:cubicBezTo>
              <a:cubicBezTo>
                <a:pt x="7195823" y="3521215"/>
                <a:pt x="7208060" y="3533457"/>
                <a:pt x="7208060" y="3548554"/>
              </a:cubicBezTo>
              <a:cubicBezTo>
                <a:pt x="7208060" y="3563652"/>
                <a:pt x="7195823" y="3575894"/>
                <a:pt x="7180725" y="3575894"/>
              </a:cubicBezTo>
              <a:close/>
              <a:moveTo>
                <a:pt x="7247387" y="3575894"/>
              </a:moveTo>
              <a:cubicBezTo>
                <a:pt x="7232289" y="3575894"/>
                <a:pt x="7220042" y="3563652"/>
                <a:pt x="7220042" y="3548554"/>
              </a:cubicBezTo>
              <a:cubicBezTo>
                <a:pt x="7220042" y="3533457"/>
                <a:pt x="7232289" y="3521215"/>
                <a:pt x="7247387" y="3521215"/>
              </a:cubicBezTo>
              <a:cubicBezTo>
                <a:pt x="7262484" y="3521215"/>
                <a:pt x="7274721" y="3533457"/>
                <a:pt x="7274721" y="3548554"/>
              </a:cubicBezTo>
              <a:cubicBezTo>
                <a:pt x="7274721" y="3563652"/>
                <a:pt x="7262484" y="3575894"/>
                <a:pt x="7247387" y="3575894"/>
              </a:cubicBezTo>
              <a:close/>
              <a:moveTo>
                <a:pt x="7380708" y="3575894"/>
              </a:moveTo>
              <a:cubicBezTo>
                <a:pt x="7365610" y="3575894"/>
                <a:pt x="7353363" y="3563652"/>
                <a:pt x="7353363" y="3548554"/>
              </a:cubicBezTo>
              <a:cubicBezTo>
                <a:pt x="7353363" y="3533457"/>
                <a:pt x="7365610" y="3521215"/>
                <a:pt x="7380708" y="3521215"/>
              </a:cubicBezTo>
              <a:cubicBezTo>
                <a:pt x="7395806" y="3521215"/>
                <a:pt x="7408043" y="3533457"/>
                <a:pt x="7408043" y="3548554"/>
              </a:cubicBezTo>
              <a:cubicBezTo>
                <a:pt x="7408043" y="3563652"/>
                <a:pt x="7395806" y="3575894"/>
                <a:pt x="7380708" y="3575894"/>
              </a:cubicBezTo>
              <a:close/>
              <a:moveTo>
                <a:pt x="7447369" y="3575894"/>
              </a:moveTo>
              <a:cubicBezTo>
                <a:pt x="7432272" y="3575894"/>
                <a:pt x="7420024" y="3563652"/>
                <a:pt x="7420024" y="3548554"/>
              </a:cubicBezTo>
              <a:cubicBezTo>
                <a:pt x="7420024" y="3533457"/>
                <a:pt x="7432272" y="3521215"/>
                <a:pt x="7447369" y="3521215"/>
              </a:cubicBezTo>
              <a:cubicBezTo>
                <a:pt x="7462467" y="3521215"/>
                <a:pt x="7474704" y="3533457"/>
                <a:pt x="7474704" y="3548554"/>
              </a:cubicBezTo>
              <a:cubicBezTo>
                <a:pt x="7474704" y="3563652"/>
                <a:pt x="7462467" y="3575894"/>
                <a:pt x="7447369" y="3575894"/>
              </a:cubicBezTo>
              <a:close/>
              <a:moveTo>
                <a:pt x="7514031" y="3575894"/>
              </a:moveTo>
              <a:cubicBezTo>
                <a:pt x="7498933" y="3575894"/>
                <a:pt x="7486686" y="3563652"/>
                <a:pt x="7486686" y="3548554"/>
              </a:cubicBezTo>
              <a:cubicBezTo>
                <a:pt x="7486686" y="3533457"/>
                <a:pt x="7498933" y="3521215"/>
                <a:pt x="7514031" y="3521215"/>
              </a:cubicBezTo>
              <a:cubicBezTo>
                <a:pt x="7529128" y="3521215"/>
                <a:pt x="7541365" y="3533457"/>
                <a:pt x="7541365" y="3548554"/>
              </a:cubicBezTo>
              <a:cubicBezTo>
                <a:pt x="7541365" y="3563652"/>
                <a:pt x="7529128" y="3575894"/>
                <a:pt x="7514031" y="3575894"/>
              </a:cubicBezTo>
              <a:close/>
              <a:moveTo>
                <a:pt x="7580691" y="3575894"/>
              </a:moveTo>
              <a:cubicBezTo>
                <a:pt x="7565593" y="3575894"/>
                <a:pt x="7553346" y="3563652"/>
                <a:pt x="7553346" y="3548554"/>
              </a:cubicBezTo>
              <a:cubicBezTo>
                <a:pt x="7553346" y="3533457"/>
                <a:pt x="7565593" y="3521215"/>
                <a:pt x="7580691" y="3521215"/>
              </a:cubicBezTo>
              <a:cubicBezTo>
                <a:pt x="7595788" y="3521215"/>
                <a:pt x="7608025" y="3533457"/>
                <a:pt x="7608025" y="3548554"/>
              </a:cubicBezTo>
              <a:cubicBezTo>
                <a:pt x="7608025" y="3563652"/>
                <a:pt x="7595788" y="3575894"/>
                <a:pt x="7580691" y="3575894"/>
              </a:cubicBezTo>
              <a:close/>
              <a:moveTo>
                <a:pt x="7647352" y="3575894"/>
              </a:moveTo>
              <a:cubicBezTo>
                <a:pt x="7632254" y="3575894"/>
                <a:pt x="7620007" y="3563652"/>
                <a:pt x="7620007" y="3548554"/>
              </a:cubicBezTo>
              <a:cubicBezTo>
                <a:pt x="7620007" y="3533457"/>
                <a:pt x="7632254" y="3521215"/>
                <a:pt x="7647352" y="3521215"/>
              </a:cubicBezTo>
              <a:cubicBezTo>
                <a:pt x="7662450" y="3521215"/>
                <a:pt x="7674687" y="3533457"/>
                <a:pt x="7674687" y="3548554"/>
              </a:cubicBezTo>
              <a:cubicBezTo>
                <a:pt x="7674687" y="3563652"/>
                <a:pt x="7662450" y="3575894"/>
                <a:pt x="7647352" y="3575894"/>
              </a:cubicBezTo>
              <a:close/>
              <a:moveTo>
                <a:pt x="7714013" y="3575894"/>
              </a:moveTo>
              <a:cubicBezTo>
                <a:pt x="7698916" y="3575894"/>
                <a:pt x="7686668" y="3563652"/>
                <a:pt x="7686668" y="3548554"/>
              </a:cubicBezTo>
              <a:cubicBezTo>
                <a:pt x="7686668" y="3533457"/>
                <a:pt x="7698916" y="3521215"/>
                <a:pt x="7714013" y="3521215"/>
              </a:cubicBezTo>
              <a:cubicBezTo>
                <a:pt x="7729111" y="3521215"/>
                <a:pt x="7741348" y="3533457"/>
                <a:pt x="7741348" y="3548554"/>
              </a:cubicBezTo>
              <a:cubicBezTo>
                <a:pt x="7741348" y="3563652"/>
                <a:pt x="7729111" y="3575894"/>
                <a:pt x="7714013" y="3575894"/>
              </a:cubicBezTo>
              <a:close/>
              <a:moveTo>
                <a:pt x="7780674" y="3575894"/>
              </a:moveTo>
              <a:cubicBezTo>
                <a:pt x="7765576" y="3575894"/>
                <a:pt x="7753329" y="3563652"/>
                <a:pt x="7753329" y="3548554"/>
              </a:cubicBezTo>
              <a:cubicBezTo>
                <a:pt x="7753329" y="3533457"/>
                <a:pt x="7765576" y="3521215"/>
                <a:pt x="7780674" y="3521215"/>
              </a:cubicBezTo>
              <a:cubicBezTo>
                <a:pt x="7795771" y="3521215"/>
                <a:pt x="7808008" y="3533457"/>
                <a:pt x="7808008" y="3548554"/>
              </a:cubicBezTo>
              <a:cubicBezTo>
                <a:pt x="7808008" y="3563652"/>
                <a:pt x="7795771" y="3575894"/>
                <a:pt x="7780674" y="3575894"/>
              </a:cubicBezTo>
              <a:close/>
              <a:moveTo>
                <a:pt x="7847335" y="3575894"/>
              </a:moveTo>
              <a:cubicBezTo>
                <a:pt x="7832237" y="3575894"/>
                <a:pt x="7819990" y="3563652"/>
                <a:pt x="7819990" y="3548554"/>
              </a:cubicBezTo>
              <a:cubicBezTo>
                <a:pt x="7819990" y="3533457"/>
                <a:pt x="7832237" y="3521215"/>
                <a:pt x="7847335" y="3521215"/>
              </a:cubicBezTo>
              <a:cubicBezTo>
                <a:pt x="7862432" y="3521215"/>
                <a:pt x="7874669" y="3533457"/>
                <a:pt x="7874669" y="3548554"/>
              </a:cubicBezTo>
              <a:cubicBezTo>
                <a:pt x="7874669" y="3563652"/>
                <a:pt x="7862432" y="3575894"/>
                <a:pt x="7847335" y="3575894"/>
              </a:cubicBezTo>
              <a:close/>
              <a:moveTo>
                <a:pt x="7913996" y="3575894"/>
              </a:moveTo>
              <a:cubicBezTo>
                <a:pt x="7898898" y="3575894"/>
                <a:pt x="7886651" y="3563652"/>
                <a:pt x="7886651" y="3548554"/>
              </a:cubicBezTo>
              <a:cubicBezTo>
                <a:pt x="7886651" y="3533457"/>
                <a:pt x="7898898" y="3521215"/>
                <a:pt x="7913996" y="3521215"/>
              </a:cubicBezTo>
              <a:cubicBezTo>
                <a:pt x="7929094" y="3521215"/>
                <a:pt x="7941331" y="3533457"/>
                <a:pt x="7941331" y="3548554"/>
              </a:cubicBezTo>
              <a:cubicBezTo>
                <a:pt x="7941331" y="3563652"/>
                <a:pt x="7929094" y="3575894"/>
                <a:pt x="7913996" y="3575894"/>
              </a:cubicBezTo>
              <a:close/>
              <a:moveTo>
                <a:pt x="7980656" y="3575894"/>
              </a:moveTo>
              <a:cubicBezTo>
                <a:pt x="7965559" y="3575894"/>
                <a:pt x="7953311" y="3563652"/>
                <a:pt x="7953311" y="3548554"/>
              </a:cubicBezTo>
              <a:cubicBezTo>
                <a:pt x="7953311" y="3533457"/>
                <a:pt x="7965559" y="3521215"/>
                <a:pt x="7980656" y="3521215"/>
              </a:cubicBezTo>
              <a:cubicBezTo>
                <a:pt x="7995754" y="3521215"/>
                <a:pt x="8007991" y="3533457"/>
                <a:pt x="8007991" y="3548554"/>
              </a:cubicBezTo>
              <a:cubicBezTo>
                <a:pt x="8007991" y="3563652"/>
                <a:pt x="7995754" y="3575894"/>
                <a:pt x="7980656" y="3575894"/>
              </a:cubicBezTo>
              <a:close/>
              <a:moveTo>
                <a:pt x="8047318" y="3575894"/>
              </a:moveTo>
              <a:cubicBezTo>
                <a:pt x="8032220" y="3575894"/>
                <a:pt x="8019973" y="3563652"/>
                <a:pt x="8019973" y="3548554"/>
              </a:cubicBezTo>
              <a:cubicBezTo>
                <a:pt x="8019973" y="3533457"/>
                <a:pt x="8032220" y="3521215"/>
                <a:pt x="8047318" y="3521215"/>
              </a:cubicBezTo>
              <a:cubicBezTo>
                <a:pt x="8062415" y="3521215"/>
                <a:pt x="8074652" y="3533457"/>
                <a:pt x="8074652" y="3548554"/>
              </a:cubicBezTo>
              <a:cubicBezTo>
                <a:pt x="8074652" y="3563652"/>
                <a:pt x="8062415" y="3575894"/>
                <a:pt x="8047318" y="3575894"/>
              </a:cubicBezTo>
              <a:close/>
              <a:moveTo>
                <a:pt x="8113979" y="3575894"/>
              </a:moveTo>
              <a:cubicBezTo>
                <a:pt x="8098881" y="3575894"/>
                <a:pt x="8086634" y="3563652"/>
                <a:pt x="8086634" y="3548554"/>
              </a:cubicBezTo>
              <a:cubicBezTo>
                <a:pt x="8086634" y="3533457"/>
                <a:pt x="8098881" y="3521215"/>
                <a:pt x="8113979" y="3521215"/>
              </a:cubicBezTo>
              <a:cubicBezTo>
                <a:pt x="8129076" y="3521215"/>
                <a:pt x="8141313" y="3533457"/>
                <a:pt x="8141313" y="3548554"/>
              </a:cubicBezTo>
              <a:cubicBezTo>
                <a:pt x="8141313" y="3563652"/>
                <a:pt x="8129076" y="3575894"/>
                <a:pt x="8113979" y="3575894"/>
              </a:cubicBezTo>
              <a:close/>
              <a:moveTo>
                <a:pt x="8180639" y="3575894"/>
              </a:moveTo>
              <a:cubicBezTo>
                <a:pt x="8165541" y="3575894"/>
                <a:pt x="8153294" y="3563652"/>
                <a:pt x="8153294" y="3548554"/>
              </a:cubicBezTo>
              <a:cubicBezTo>
                <a:pt x="8153294" y="3533457"/>
                <a:pt x="8165541" y="3521215"/>
                <a:pt x="8180639" y="3521215"/>
              </a:cubicBezTo>
              <a:cubicBezTo>
                <a:pt x="8195737" y="3521215"/>
                <a:pt x="8207974" y="3533457"/>
                <a:pt x="8207974" y="3548554"/>
              </a:cubicBezTo>
              <a:cubicBezTo>
                <a:pt x="8207974" y="3563652"/>
                <a:pt x="8195737" y="3575894"/>
                <a:pt x="8180639" y="3575894"/>
              </a:cubicBezTo>
              <a:close/>
              <a:moveTo>
                <a:pt x="8247300" y="3575894"/>
              </a:moveTo>
              <a:cubicBezTo>
                <a:pt x="8232203" y="3575894"/>
                <a:pt x="8219955" y="3563652"/>
                <a:pt x="8219955" y="3548554"/>
              </a:cubicBezTo>
              <a:cubicBezTo>
                <a:pt x="8219955" y="3533457"/>
                <a:pt x="8232203" y="3521215"/>
                <a:pt x="8247300" y="3521215"/>
              </a:cubicBezTo>
              <a:cubicBezTo>
                <a:pt x="8262398" y="3521215"/>
                <a:pt x="8274635" y="3533457"/>
                <a:pt x="8274635" y="3548554"/>
              </a:cubicBezTo>
              <a:cubicBezTo>
                <a:pt x="8274635" y="3563652"/>
                <a:pt x="8262398" y="3575894"/>
                <a:pt x="8247300" y="3575894"/>
              </a:cubicBezTo>
              <a:close/>
              <a:moveTo>
                <a:pt x="8313962" y="3575894"/>
              </a:moveTo>
              <a:cubicBezTo>
                <a:pt x="8298864" y="3575894"/>
                <a:pt x="8286617" y="3563652"/>
                <a:pt x="8286617" y="3548554"/>
              </a:cubicBezTo>
              <a:cubicBezTo>
                <a:pt x="8286617" y="3533457"/>
                <a:pt x="8298864" y="3521215"/>
                <a:pt x="8313962" y="3521215"/>
              </a:cubicBezTo>
              <a:cubicBezTo>
                <a:pt x="8329059" y="3521215"/>
                <a:pt x="8341296" y="3533457"/>
                <a:pt x="8341296" y="3548554"/>
              </a:cubicBezTo>
              <a:cubicBezTo>
                <a:pt x="8341296" y="3563652"/>
                <a:pt x="8329059" y="3575894"/>
                <a:pt x="8313962" y="3575894"/>
              </a:cubicBezTo>
              <a:close/>
              <a:moveTo>
                <a:pt x="8380622" y="3575894"/>
              </a:moveTo>
              <a:cubicBezTo>
                <a:pt x="8365524" y="3575894"/>
                <a:pt x="8353277" y="3563652"/>
                <a:pt x="8353277" y="3548554"/>
              </a:cubicBezTo>
              <a:cubicBezTo>
                <a:pt x="8353277" y="3533457"/>
                <a:pt x="8365524" y="3521215"/>
                <a:pt x="8380622" y="3521215"/>
              </a:cubicBezTo>
              <a:cubicBezTo>
                <a:pt x="8395719" y="3521215"/>
                <a:pt x="8407956" y="3533457"/>
                <a:pt x="8407956" y="3548554"/>
              </a:cubicBezTo>
              <a:cubicBezTo>
                <a:pt x="8407956" y="3563652"/>
                <a:pt x="8395719" y="3575894"/>
                <a:pt x="8380622" y="3575894"/>
              </a:cubicBezTo>
              <a:close/>
              <a:moveTo>
                <a:pt x="8447283" y="3575894"/>
              </a:moveTo>
              <a:cubicBezTo>
                <a:pt x="8432185" y="3575894"/>
                <a:pt x="8419938" y="3563652"/>
                <a:pt x="8419938" y="3548554"/>
              </a:cubicBezTo>
              <a:cubicBezTo>
                <a:pt x="8419938" y="3533457"/>
                <a:pt x="8432185" y="3521215"/>
                <a:pt x="8447283" y="3521215"/>
              </a:cubicBezTo>
              <a:cubicBezTo>
                <a:pt x="8462381" y="3521215"/>
                <a:pt x="8474618" y="3533457"/>
                <a:pt x="8474618" y="3548554"/>
              </a:cubicBezTo>
              <a:cubicBezTo>
                <a:pt x="8474618" y="3563652"/>
                <a:pt x="8462381" y="3575894"/>
                <a:pt x="8447283" y="3575894"/>
              </a:cubicBezTo>
              <a:close/>
              <a:moveTo>
                <a:pt x="8513944" y="3575894"/>
              </a:moveTo>
              <a:cubicBezTo>
                <a:pt x="8498847" y="3575894"/>
                <a:pt x="8486599" y="3563652"/>
                <a:pt x="8486599" y="3548554"/>
              </a:cubicBezTo>
              <a:cubicBezTo>
                <a:pt x="8486599" y="3533457"/>
                <a:pt x="8498847" y="3521215"/>
                <a:pt x="8513944" y="3521215"/>
              </a:cubicBezTo>
              <a:cubicBezTo>
                <a:pt x="8529042" y="3521215"/>
                <a:pt x="8541279" y="3533457"/>
                <a:pt x="8541279" y="3548554"/>
              </a:cubicBezTo>
              <a:cubicBezTo>
                <a:pt x="8541279" y="3563652"/>
                <a:pt x="8529042" y="3575894"/>
                <a:pt x="8513944" y="3575894"/>
              </a:cubicBezTo>
              <a:close/>
              <a:moveTo>
                <a:pt x="8580605" y="3575894"/>
              </a:moveTo>
              <a:cubicBezTo>
                <a:pt x="8565507" y="3575894"/>
                <a:pt x="8553260" y="3563652"/>
                <a:pt x="8553260" y="3548554"/>
              </a:cubicBezTo>
              <a:cubicBezTo>
                <a:pt x="8553260" y="3533457"/>
                <a:pt x="8565507" y="3521215"/>
                <a:pt x="8580605" y="3521215"/>
              </a:cubicBezTo>
              <a:cubicBezTo>
                <a:pt x="8595702" y="3521215"/>
                <a:pt x="8607939" y="3533457"/>
                <a:pt x="8607939" y="3548554"/>
              </a:cubicBezTo>
              <a:cubicBezTo>
                <a:pt x="8607939" y="3563652"/>
                <a:pt x="8595702" y="3575894"/>
                <a:pt x="8580605" y="3575894"/>
              </a:cubicBezTo>
              <a:close/>
              <a:moveTo>
                <a:pt x="8647266" y="3575894"/>
              </a:moveTo>
              <a:cubicBezTo>
                <a:pt x="8632168" y="3575894"/>
                <a:pt x="8619921" y="3563652"/>
                <a:pt x="8619921" y="3548554"/>
              </a:cubicBezTo>
              <a:cubicBezTo>
                <a:pt x="8619921" y="3533457"/>
                <a:pt x="8632168" y="3521215"/>
                <a:pt x="8647266" y="3521215"/>
              </a:cubicBezTo>
              <a:cubicBezTo>
                <a:pt x="8662363" y="3521215"/>
                <a:pt x="8674600" y="3533457"/>
                <a:pt x="8674600" y="3548554"/>
              </a:cubicBezTo>
              <a:cubicBezTo>
                <a:pt x="8674600" y="3563652"/>
                <a:pt x="8662363" y="3575894"/>
                <a:pt x="8647266" y="3575894"/>
              </a:cubicBezTo>
              <a:close/>
              <a:moveTo>
                <a:pt x="8713927" y="3575894"/>
              </a:moveTo>
              <a:cubicBezTo>
                <a:pt x="8698829" y="3575894"/>
                <a:pt x="8686582" y="3563652"/>
                <a:pt x="8686582" y="3548554"/>
              </a:cubicBezTo>
              <a:cubicBezTo>
                <a:pt x="8686582" y="3533457"/>
                <a:pt x="8698829" y="3521215"/>
                <a:pt x="8713927" y="3521215"/>
              </a:cubicBezTo>
              <a:cubicBezTo>
                <a:pt x="8729025" y="3521215"/>
                <a:pt x="8741262" y="3533457"/>
                <a:pt x="8741262" y="3548554"/>
              </a:cubicBezTo>
              <a:cubicBezTo>
                <a:pt x="8741262" y="3563652"/>
                <a:pt x="8729025" y="3575894"/>
                <a:pt x="8713927" y="3575894"/>
              </a:cubicBezTo>
              <a:close/>
              <a:moveTo>
                <a:pt x="8780587" y="3575894"/>
              </a:moveTo>
              <a:cubicBezTo>
                <a:pt x="8765490" y="3575894"/>
                <a:pt x="8753242" y="3563652"/>
                <a:pt x="8753242" y="3548554"/>
              </a:cubicBezTo>
              <a:cubicBezTo>
                <a:pt x="8753242" y="3533457"/>
                <a:pt x="8765490" y="3521215"/>
                <a:pt x="8780587" y="3521215"/>
              </a:cubicBezTo>
              <a:cubicBezTo>
                <a:pt x="8795685" y="3521215"/>
                <a:pt x="8807922" y="3533457"/>
                <a:pt x="8807922" y="3548554"/>
              </a:cubicBezTo>
              <a:cubicBezTo>
                <a:pt x="8807922" y="3563652"/>
                <a:pt x="8795685" y="3575894"/>
                <a:pt x="8780587" y="3575894"/>
              </a:cubicBezTo>
              <a:close/>
              <a:moveTo>
                <a:pt x="8847249" y="3575894"/>
              </a:moveTo>
              <a:cubicBezTo>
                <a:pt x="8832151" y="3575894"/>
                <a:pt x="8819904" y="3563652"/>
                <a:pt x="8819904" y="3548554"/>
              </a:cubicBezTo>
              <a:cubicBezTo>
                <a:pt x="8819904" y="3533457"/>
                <a:pt x="8832151" y="3521215"/>
                <a:pt x="8847249" y="3521215"/>
              </a:cubicBezTo>
              <a:cubicBezTo>
                <a:pt x="8862346" y="3521215"/>
                <a:pt x="8874583" y="3533457"/>
                <a:pt x="8874583" y="3548554"/>
              </a:cubicBezTo>
              <a:cubicBezTo>
                <a:pt x="8874583" y="3563652"/>
                <a:pt x="8862346" y="3575894"/>
                <a:pt x="8847249" y="3575894"/>
              </a:cubicBezTo>
              <a:close/>
              <a:moveTo>
                <a:pt x="3114407" y="3509265"/>
              </a:moveTo>
              <a:cubicBezTo>
                <a:pt x="3099309" y="3509265"/>
                <a:pt x="3087067" y="3497023"/>
                <a:pt x="3087067" y="3481925"/>
              </a:cubicBezTo>
              <a:cubicBezTo>
                <a:pt x="3087067" y="3466828"/>
                <a:pt x="3099309" y="3454586"/>
                <a:pt x="3114407" y="3454586"/>
              </a:cubicBezTo>
              <a:cubicBezTo>
                <a:pt x="3129505" y="3454586"/>
                <a:pt x="3141747" y="3466828"/>
                <a:pt x="3141747" y="3481925"/>
              </a:cubicBezTo>
              <a:cubicBezTo>
                <a:pt x="3141747" y="3497023"/>
                <a:pt x="3129505" y="3509265"/>
                <a:pt x="3114407" y="3509265"/>
              </a:cubicBezTo>
              <a:close/>
              <a:moveTo>
                <a:pt x="3181068" y="3509265"/>
              </a:moveTo>
              <a:cubicBezTo>
                <a:pt x="3165971" y="3509265"/>
                <a:pt x="3153728" y="3497023"/>
                <a:pt x="3153728" y="3481925"/>
              </a:cubicBezTo>
              <a:cubicBezTo>
                <a:pt x="3153728" y="3466828"/>
                <a:pt x="3165971" y="3454586"/>
                <a:pt x="3181068" y="3454586"/>
              </a:cubicBezTo>
              <a:cubicBezTo>
                <a:pt x="3196166" y="3454586"/>
                <a:pt x="3208408" y="3466828"/>
                <a:pt x="3208408" y="3481925"/>
              </a:cubicBezTo>
              <a:cubicBezTo>
                <a:pt x="3208408" y="3497023"/>
                <a:pt x="3196166" y="3509265"/>
                <a:pt x="3181068" y="3509265"/>
              </a:cubicBezTo>
              <a:close/>
              <a:moveTo>
                <a:pt x="3247728" y="3509265"/>
              </a:moveTo>
              <a:cubicBezTo>
                <a:pt x="3232631" y="3509265"/>
                <a:pt x="3220389" y="3497023"/>
                <a:pt x="3220389" y="3481925"/>
              </a:cubicBezTo>
              <a:cubicBezTo>
                <a:pt x="3220389" y="3466828"/>
                <a:pt x="3232631" y="3454586"/>
                <a:pt x="3247728" y="3454586"/>
              </a:cubicBezTo>
              <a:cubicBezTo>
                <a:pt x="3262826" y="3454586"/>
                <a:pt x="3275068" y="3466828"/>
                <a:pt x="3275068" y="3481925"/>
              </a:cubicBezTo>
              <a:cubicBezTo>
                <a:pt x="3275068" y="3497023"/>
                <a:pt x="3262826" y="3509265"/>
                <a:pt x="3247728" y="3509265"/>
              </a:cubicBezTo>
              <a:close/>
              <a:moveTo>
                <a:pt x="3314390" y="3509265"/>
              </a:moveTo>
              <a:cubicBezTo>
                <a:pt x="3299292" y="3509265"/>
                <a:pt x="3287050" y="3497023"/>
                <a:pt x="3287050" y="3481925"/>
              </a:cubicBezTo>
              <a:cubicBezTo>
                <a:pt x="3287050" y="3466828"/>
                <a:pt x="3299292" y="3454586"/>
                <a:pt x="3314390" y="3454586"/>
              </a:cubicBezTo>
              <a:cubicBezTo>
                <a:pt x="3329487" y="3454586"/>
                <a:pt x="3341729" y="3466828"/>
                <a:pt x="3341729" y="3481925"/>
              </a:cubicBezTo>
              <a:cubicBezTo>
                <a:pt x="3341729" y="3497023"/>
                <a:pt x="3329487" y="3509265"/>
                <a:pt x="3314390" y="3509265"/>
              </a:cubicBezTo>
              <a:close/>
              <a:moveTo>
                <a:pt x="3381051" y="3509265"/>
              </a:moveTo>
              <a:cubicBezTo>
                <a:pt x="3365953" y="3509265"/>
                <a:pt x="3353711" y="3497023"/>
                <a:pt x="3353711" y="3481925"/>
              </a:cubicBezTo>
              <a:cubicBezTo>
                <a:pt x="3353711" y="3466828"/>
                <a:pt x="3365953" y="3454586"/>
                <a:pt x="3381051" y="3454586"/>
              </a:cubicBezTo>
              <a:cubicBezTo>
                <a:pt x="3396149" y="3454586"/>
                <a:pt x="3408391" y="3466828"/>
                <a:pt x="3408391" y="3481925"/>
              </a:cubicBezTo>
              <a:cubicBezTo>
                <a:pt x="3408391" y="3497023"/>
                <a:pt x="3396149" y="3509265"/>
                <a:pt x="3381051" y="3509265"/>
              </a:cubicBezTo>
              <a:close/>
              <a:moveTo>
                <a:pt x="3447711" y="3509265"/>
              </a:moveTo>
              <a:cubicBezTo>
                <a:pt x="3432614" y="3509265"/>
                <a:pt x="3420371" y="3497023"/>
                <a:pt x="3420371" y="3481925"/>
              </a:cubicBezTo>
              <a:cubicBezTo>
                <a:pt x="3420371" y="3466828"/>
                <a:pt x="3432614" y="3454586"/>
                <a:pt x="3447711" y="3454586"/>
              </a:cubicBezTo>
              <a:cubicBezTo>
                <a:pt x="3462809" y="3454586"/>
                <a:pt x="3475051" y="3466828"/>
                <a:pt x="3475051" y="3481925"/>
              </a:cubicBezTo>
              <a:cubicBezTo>
                <a:pt x="3475051" y="3497023"/>
                <a:pt x="3462809" y="3509265"/>
                <a:pt x="3447711" y="3509265"/>
              </a:cubicBezTo>
              <a:close/>
              <a:moveTo>
                <a:pt x="3514372" y="3509265"/>
              </a:moveTo>
              <a:cubicBezTo>
                <a:pt x="3499275" y="3509265"/>
                <a:pt x="3487033" y="3497023"/>
                <a:pt x="3487033" y="3481925"/>
              </a:cubicBezTo>
              <a:cubicBezTo>
                <a:pt x="3487033" y="3466828"/>
                <a:pt x="3499275" y="3454586"/>
                <a:pt x="3514372" y="3454586"/>
              </a:cubicBezTo>
              <a:cubicBezTo>
                <a:pt x="3529470" y="3454586"/>
                <a:pt x="3541712" y="3466828"/>
                <a:pt x="3541712" y="3481925"/>
              </a:cubicBezTo>
              <a:cubicBezTo>
                <a:pt x="3541712" y="3497023"/>
                <a:pt x="3529470" y="3509265"/>
                <a:pt x="3514372" y="3509265"/>
              </a:cubicBezTo>
              <a:close/>
              <a:moveTo>
                <a:pt x="3581034" y="3509265"/>
              </a:moveTo>
              <a:cubicBezTo>
                <a:pt x="3565936" y="3509265"/>
                <a:pt x="3553694" y="3497023"/>
                <a:pt x="3553694" y="3481925"/>
              </a:cubicBezTo>
              <a:cubicBezTo>
                <a:pt x="3553694" y="3466828"/>
                <a:pt x="3565936" y="3454586"/>
                <a:pt x="3581034" y="3454586"/>
              </a:cubicBezTo>
              <a:cubicBezTo>
                <a:pt x="3596131" y="3454586"/>
                <a:pt x="3608373" y="3466828"/>
                <a:pt x="3608373" y="3481925"/>
              </a:cubicBezTo>
              <a:cubicBezTo>
                <a:pt x="3608373" y="3497023"/>
                <a:pt x="3596131" y="3509265"/>
                <a:pt x="3581034" y="3509265"/>
              </a:cubicBezTo>
              <a:close/>
              <a:moveTo>
                <a:pt x="3914338" y="3509265"/>
              </a:moveTo>
              <a:cubicBezTo>
                <a:pt x="3899240" y="3509265"/>
                <a:pt x="3886998" y="3497023"/>
                <a:pt x="3886998" y="3481925"/>
              </a:cubicBezTo>
              <a:cubicBezTo>
                <a:pt x="3886998" y="3466828"/>
                <a:pt x="3899240" y="3454586"/>
                <a:pt x="3914338" y="3454586"/>
              </a:cubicBezTo>
              <a:cubicBezTo>
                <a:pt x="3929436" y="3454586"/>
                <a:pt x="3941678" y="3466828"/>
                <a:pt x="3941678" y="3481925"/>
              </a:cubicBezTo>
              <a:cubicBezTo>
                <a:pt x="3941678" y="3497023"/>
                <a:pt x="3929436" y="3509265"/>
                <a:pt x="3914338" y="3509265"/>
              </a:cubicBezTo>
              <a:close/>
              <a:moveTo>
                <a:pt x="5714185" y="3509265"/>
              </a:moveTo>
              <a:cubicBezTo>
                <a:pt x="5699087" y="3509265"/>
                <a:pt x="5686840" y="3497023"/>
                <a:pt x="5686840" y="3481925"/>
              </a:cubicBezTo>
              <a:cubicBezTo>
                <a:pt x="5686840" y="3466828"/>
                <a:pt x="5699087" y="3454586"/>
                <a:pt x="5714185" y="3454586"/>
              </a:cubicBezTo>
              <a:cubicBezTo>
                <a:pt x="5729282" y="3454586"/>
                <a:pt x="5741519" y="3466828"/>
                <a:pt x="5741519" y="3481925"/>
              </a:cubicBezTo>
              <a:cubicBezTo>
                <a:pt x="5741519" y="3497023"/>
                <a:pt x="5729282" y="3509265"/>
                <a:pt x="5714185" y="3509265"/>
              </a:cubicBezTo>
              <a:close/>
              <a:moveTo>
                <a:pt x="5780846" y="3509265"/>
              </a:moveTo>
              <a:cubicBezTo>
                <a:pt x="5765748" y="3509265"/>
                <a:pt x="5753501" y="3497023"/>
                <a:pt x="5753501" y="3481925"/>
              </a:cubicBezTo>
              <a:cubicBezTo>
                <a:pt x="5753501" y="3466828"/>
                <a:pt x="5765748" y="3454586"/>
                <a:pt x="5780846" y="3454586"/>
              </a:cubicBezTo>
              <a:cubicBezTo>
                <a:pt x="5795944" y="3454586"/>
                <a:pt x="5808181" y="3466828"/>
                <a:pt x="5808181" y="3481925"/>
              </a:cubicBezTo>
              <a:cubicBezTo>
                <a:pt x="5808181" y="3497023"/>
                <a:pt x="5795944" y="3509265"/>
                <a:pt x="5780846" y="3509265"/>
              </a:cubicBezTo>
              <a:close/>
              <a:moveTo>
                <a:pt x="5847507" y="3509265"/>
              </a:moveTo>
              <a:cubicBezTo>
                <a:pt x="5832410" y="3509265"/>
                <a:pt x="5820162" y="3497023"/>
                <a:pt x="5820162" y="3481925"/>
              </a:cubicBezTo>
              <a:cubicBezTo>
                <a:pt x="5820162" y="3466828"/>
                <a:pt x="5832410" y="3454586"/>
                <a:pt x="5847507" y="3454586"/>
              </a:cubicBezTo>
              <a:cubicBezTo>
                <a:pt x="5862605" y="3454586"/>
                <a:pt x="5874842" y="3466828"/>
                <a:pt x="5874842" y="3481925"/>
              </a:cubicBezTo>
              <a:cubicBezTo>
                <a:pt x="5874842" y="3497023"/>
                <a:pt x="5862605" y="3509265"/>
                <a:pt x="5847507" y="3509265"/>
              </a:cubicBezTo>
              <a:close/>
              <a:moveTo>
                <a:pt x="5914168" y="3509265"/>
              </a:moveTo>
              <a:cubicBezTo>
                <a:pt x="5899070" y="3509265"/>
                <a:pt x="5886823" y="3497023"/>
                <a:pt x="5886823" y="3481925"/>
              </a:cubicBezTo>
              <a:cubicBezTo>
                <a:pt x="5886823" y="3466828"/>
                <a:pt x="5899070" y="3454586"/>
                <a:pt x="5914168" y="3454586"/>
              </a:cubicBezTo>
              <a:cubicBezTo>
                <a:pt x="5929265" y="3454586"/>
                <a:pt x="5941502" y="3466828"/>
                <a:pt x="5941502" y="3481925"/>
              </a:cubicBezTo>
              <a:cubicBezTo>
                <a:pt x="5941502" y="3497023"/>
                <a:pt x="5929265" y="3509265"/>
                <a:pt x="5914168" y="3509265"/>
              </a:cubicBezTo>
              <a:close/>
              <a:moveTo>
                <a:pt x="5980829" y="3509265"/>
              </a:moveTo>
              <a:cubicBezTo>
                <a:pt x="5965731" y="3509265"/>
                <a:pt x="5953484" y="3497023"/>
                <a:pt x="5953484" y="3481925"/>
              </a:cubicBezTo>
              <a:cubicBezTo>
                <a:pt x="5953484" y="3466828"/>
                <a:pt x="5965731" y="3454586"/>
                <a:pt x="5980829" y="3454586"/>
              </a:cubicBezTo>
              <a:cubicBezTo>
                <a:pt x="5995926" y="3454586"/>
                <a:pt x="6008163" y="3466828"/>
                <a:pt x="6008163" y="3481925"/>
              </a:cubicBezTo>
              <a:cubicBezTo>
                <a:pt x="6008163" y="3497023"/>
                <a:pt x="5995926" y="3509265"/>
                <a:pt x="5980829" y="3509265"/>
              </a:cubicBezTo>
              <a:close/>
              <a:moveTo>
                <a:pt x="6047490" y="3509265"/>
              </a:moveTo>
              <a:cubicBezTo>
                <a:pt x="6032392" y="3509265"/>
                <a:pt x="6020145" y="3497023"/>
                <a:pt x="6020145" y="3481925"/>
              </a:cubicBezTo>
              <a:cubicBezTo>
                <a:pt x="6020145" y="3466828"/>
                <a:pt x="6032392" y="3454586"/>
                <a:pt x="6047490" y="3454586"/>
              </a:cubicBezTo>
              <a:cubicBezTo>
                <a:pt x="6062588" y="3454586"/>
                <a:pt x="6074825" y="3466828"/>
                <a:pt x="6074825" y="3481925"/>
              </a:cubicBezTo>
              <a:cubicBezTo>
                <a:pt x="6074825" y="3497023"/>
                <a:pt x="6062588" y="3509265"/>
                <a:pt x="6047490" y="3509265"/>
              </a:cubicBezTo>
              <a:close/>
              <a:moveTo>
                <a:pt x="6114150" y="3509265"/>
              </a:moveTo>
              <a:cubicBezTo>
                <a:pt x="6099053" y="3509265"/>
                <a:pt x="6086805" y="3497023"/>
                <a:pt x="6086805" y="3481925"/>
              </a:cubicBezTo>
              <a:cubicBezTo>
                <a:pt x="6086805" y="3466828"/>
                <a:pt x="6099053" y="3454586"/>
                <a:pt x="6114150" y="3454586"/>
              </a:cubicBezTo>
              <a:cubicBezTo>
                <a:pt x="6129248" y="3454586"/>
                <a:pt x="6141485" y="3466828"/>
                <a:pt x="6141485" y="3481925"/>
              </a:cubicBezTo>
              <a:cubicBezTo>
                <a:pt x="6141485" y="3497023"/>
                <a:pt x="6129248" y="3509265"/>
                <a:pt x="6114150" y="3509265"/>
              </a:cubicBezTo>
              <a:close/>
              <a:moveTo>
                <a:pt x="6180812" y="3509265"/>
              </a:moveTo>
              <a:cubicBezTo>
                <a:pt x="6165714" y="3509265"/>
                <a:pt x="6153467" y="3497023"/>
                <a:pt x="6153467" y="3481925"/>
              </a:cubicBezTo>
              <a:cubicBezTo>
                <a:pt x="6153467" y="3466828"/>
                <a:pt x="6165714" y="3454586"/>
                <a:pt x="6180812" y="3454586"/>
              </a:cubicBezTo>
              <a:cubicBezTo>
                <a:pt x="6195909" y="3454586"/>
                <a:pt x="6208146" y="3466828"/>
                <a:pt x="6208146" y="3481925"/>
              </a:cubicBezTo>
              <a:cubicBezTo>
                <a:pt x="6208146" y="3497023"/>
                <a:pt x="6195909" y="3509265"/>
                <a:pt x="6180812" y="3509265"/>
              </a:cubicBezTo>
              <a:close/>
              <a:moveTo>
                <a:pt x="6247473" y="3509265"/>
              </a:moveTo>
              <a:cubicBezTo>
                <a:pt x="6232375" y="3509265"/>
                <a:pt x="6220128" y="3497023"/>
                <a:pt x="6220128" y="3481925"/>
              </a:cubicBezTo>
              <a:cubicBezTo>
                <a:pt x="6220128" y="3466828"/>
                <a:pt x="6232375" y="3454586"/>
                <a:pt x="6247473" y="3454586"/>
              </a:cubicBezTo>
              <a:cubicBezTo>
                <a:pt x="6262570" y="3454586"/>
                <a:pt x="6274807" y="3466828"/>
                <a:pt x="6274807" y="3481925"/>
              </a:cubicBezTo>
              <a:cubicBezTo>
                <a:pt x="6274807" y="3497023"/>
                <a:pt x="6262570" y="3509265"/>
                <a:pt x="6247473" y="3509265"/>
              </a:cubicBezTo>
              <a:close/>
              <a:moveTo>
                <a:pt x="6314133" y="3509265"/>
              </a:moveTo>
              <a:cubicBezTo>
                <a:pt x="6299035" y="3509265"/>
                <a:pt x="6286788" y="3497023"/>
                <a:pt x="6286788" y="3481925"/>
              </a:cubicBezTo>
              <a:cubicBezTo>
                <a:pt x="6286788" y="3466828"/>
                <a:pt x="6299035" y="3454586"/>
                <a:pt x="6314133" y="3454586"/>
              </a:cubicBezTo>
              <a:cubicBezTo>
                <a:pt x="6329231" y="3454586"/>
                <a:pt x="6341468" y="3466828"/>
                <a:pt x="6341468" y="3481925"/>
              </a:cubicBezTo>
              <a:cubicBezTo>
                <a:pt x="6341468" y="3497023"/>
                <a:pt x="6329231" y="3509265"/>
                <a:pt x="6314133" y="3509265"/>
              </a:cubicBezTo>
              <a:close/>
              <a:moveTo>
                <a:pt x="6380794" y="3509265"/>
              </a:moveTo>
              <a:cubicBezTo>
                <a:pt x="6365697" y="3509265"/>
                <a:pt x="6353449" y="3497023"/>
                <a:pt x="6353449" y="3481925"/>
              </a:cubicBezTo>
              <a:cubicBezTo>
                <a:pt x="6353449" y="3466828"/>
                <a:pt x="6365697" y="3454586"/>
                <a:pt x="6380794" y="3454586"/>
              </a:cubicBezTo>
              <a:cubicBezTo>
                <a:pt x="6395892" y="3454586"/>
                <a:pt x="6408129" y="3466828"/>
                <a:pt x="6408129" y="3481925"/>
              </a:cubicBezTo>
              <a:cubicBezTo>
                <a:pt x="6408129" y="3497023"/>
                <a:pt x="6395892" y="3509265"/>
                <a:pt x="6380794" y="3509265"/>
              </a:cubicBezTo>
              <a:close/>
              <a:moveTo>
                <a:pt x="6447456" y="3509265"/>
              </a:moveTo>
              <a:cubicBezTo>
                <a:pt x="6432358" y="3509265"/>
                <a:pt x="6420111" y="3497023"/>
                <a:pt x="6420111" y="3481925"/>
              </a:cubicBezTo>
              <a:cubicBezTo>
                <a:pt x="6420111" y="3466828"/>
                <a:pt x="6432358" y="3454586"/>
                <a:pt x="6447456" y="3454586"/>
              </a:cubicBezTo>
              <a:cubicBezTo>
                <a:pt x="6462553" y="3454586"/>
                <a:pt x="6474790" y="3466828"/>
                <a:pt x="6474790" y="3481925"/>
              </a:cubicBezTo>
              <a:cubicBezTo>
                <a:pt x="6474790" y="3497023"/>
                <a:pt x="6462553" y="3509265"/>
                <a:pt x="6447456" y="3509265"/>
              </a:cubicBezTo>
              <a:close/>
              <a:moveTo>
                <a:pt x="6514116" y="3509265"/>
              </a:moveTo>
              <a:cubicBezTo>
                <a:pt x="6499018" y="3509265"/>
                <a:pt x="6486771" y="3497023"/>
                <a:pt x="6486771" y="3481925"/>
              </a:cubicBezTo>
              <a:cubicBezTo>
                <a:pt x="6486771" y="3466828"/>
                <a:pt x="6499018" y="3454586"/>
                <a:pt x="6514116" y="3454586"/>
              </a:cubicBezTo>
              <a:cubicBezTo>
                <a:pt x="6529213" y="3454586"/>
                <a:pt x="6541450" y="3466828"/>
                <a:pt x="6541450" y="3481925"/>
              </a:cubicBezTo>
              <a:cubicBezTo>
                <a:pt x="6541450" y="3497023"/>
                <a:pt x="6529213" y="3509265"/>
                <a:pt x="6514116" y="3509265"/>
              </a:cubicBezTo>
              <a:close/>
              <a:moveTo>
                <a:pt x="6580777" y="3509265"/>
              </a:moveTo>
              <a:cubicBezTo>
                <a:pt x="6565679" y="3509265"/>
                <a:pt x="6553432" y="3497023"/>
                <a:pt x="6553432" y="3481925"/>
              </a:cubicBezTo>
              <a:cubicBezTo>
                <a:pt x="6553432" y="3466828"/>
                <a:pt x="6565679" y="3454586"/>
                <a:pt x="6580777" y="3454586"/>
              </a:cubicBezTo>
              <a:cubicBezTo>
                <a:pt x="6595875" y="3454586"/>
                <a:pt x="6608112" y="3466828"/>
                <a:pt x="6608112" y="3481925"/>
              </a:cubicBezTo>
              <a:cubicBezTo>
                <a:pt x="6608112" y="3497023"/>
                <a:pt x="6595875" y="3509265"/>
                <a:pt x="6580777" y="3509265"/>
              </a:cubicBezTo>
              <a:close/>
              <a:moveTo>
                <a:pt x="6647438" y="3509265"/>
              </a:moveTo>
              <a:cubicBezTo>
                <a:pt x="6632341" y="3509265"/>
                <a:pt x="6620093" y="3497023"/>
                <a:pt x="6620093" y="3481925"/>
              </a:cubicBezTo>
              <a:cubicBezTo>
                <a:pt x="6620093" y="3466828"/>
                <a:pt x="6632341" y="3454586"/>
                <a:pt x="6647438" y="3454586"/>
              </a:cubicBezTo>
              <a:cubicBezTo>
                <a:pt x="6662536" y="3454586"/>
                <a:pt x="6674773" y="3466828"/>
                <a:pt x="6674773" y="3481925"/>
              </a:cubicBezTo>
              <a:cubicBezTo>
                <a:pt x="6674773" y="3497023"/>
                <a:pt x="6662536" y="3509265"/>
                <a:pt x="6647438" y="3509265"/>
              </a:cubicBezTo>
              <a:close/>
              <a:moveTo>
                <a:pt x="6714100" y="3509265"/>
              </a:moveTo>
              <a:cubicBezTo>
                <a:pt x="6699002" y="3509265"/>
                <a:pt x="6686755" y="3497023"/>
                <a:pt x="6686755" y="3481925"/>
              </a:cubicBezTo>
              <a:cubicBezTo>
                <a:pt x="6686755" y="3466828"/>
                <a:pt x="6699002" y="3454586"/>
                <a:pt x="6714100" y="3454586"/>
              </a:cubicBezTo>
              <a:cubicBezTo>
                <a:pt x="6729197" y="3454586"/>
                <a:pt x="6741434" y="3466828"/>
                <a:pt x="6741434" y="3481925"/>
              </a:cubicBezTo>
              <a:cubicBezTo>
                <a:pt x="6741434" y="3497023"/>
                <a:pt x="6729197" y="3509265"/>
                <a:pt x="6714100" y="3509265"/>
              </a:cubicBezTo>
              <a:close/>
              <a:moveTo>
                <a:pt x="6780760" y="3509265"/>
              </a:moveTo>
              <a:cubicBezTo>
                <a:pt x="6765662" y="3509265"/>
                <a:pt x="6753415" y="3497023"/>
                <a:pt x="6753415" y="3481925"/>
              </a:cubicBezTo>
              <a:cubicBezTo>
                <a:pt x="6753415" y="3466828"/>
                <a:pt x="6765662" y="3454586"/>
                <a:pt x="6780760" y="3454586"/>
              </a:cubicBezTo>
              <a:cubicBezTo>
                <a:pt x="6795857" y="3454586"/>
                <a:pt x="6808094" y="3466828"/>
                <a:pt x="6808094" y="3481925"/>
              </a:cubicBezTo>
              <a:cubicBezTo>
                <a:pt x="6808094" y="3497023"/>
                <a:pt x="6795857" y="3509265"/>
                <a:pt x="6780760" y="3509265"/>
              </a:cubicBezTo>
              <a:close/>
              <a:moveTo>
                <a:pt x="6847421" y="3509265"/>
              </a:moveTo>
              <a:cubicBezTo>
                <a:pt x="6832323" y="3509265"/>
                <a:pt x="6820076" y="3497023"/>
                <a:pt x="6820076" y="3481925"/>
              </a:cubicBezTo>
              <a:cubicBezTo>
                <a:pt x="6820076" y="3466828"/>
                <a:pt x="6832323" y="3454586"/>
                <a:pt x="6847421" y="3454586"/>
              </a:cubicBezTo>
              <a:cubicBezTo>
                <a:pt x="6862519" y="3454586"/>
                <a:pt x="6874756" y="3466828"/>
                <a:pt x="6874756" y="3481925"/>
              </a:cubicBezTo>
              <a:cubicBezTo>
                <a:pt x="6874756" y="3497023"/>
                <a:pt x="6862519" y="3509265"/>
                <a:pt x="6847421" y="3509265"/>
              </a:cubicBezTo>
              <a:close/>
              <a:moveTo>
                <a:pt x="6914082" y="3509265"/>
              </a:moveTo>
              <a:cubicBezTo>
                <a:pt x="6898985" y="3509265"/>
                <a:pt x="6886737" y="3497023"/>
                <a:pt x="6886737" y="3481925"/>
              </a:cubicBezTo>
              <a:cubicBezTo>
                <a:pt x="6886737" y="3466828"/>
                <a:pt x="6898985" y="3454586"/>
                <a:pt x="6914082" y="3454586"/>
              </a:cubicBezTo>
              <a:cubicBezTo>
                <a:pt x="6929180" y="3454586"/>
                <a:pt x="6941417" y="3466828"/>
                <a:pt x="6941417" y="3481925"/>
              </a:cubicBezTo>
              <a:cubicBezTo>
                <a:pt x="6941417" y="3497023"/>
                <a:pt x="6929180" y="3509265"/>
                <a:pt x="6914082" y="3509265"/>
              </a:cubicBezTo>
              <a:close/>
              <a:moveTo>
                <a:pt x="6980743" y="3509265"/>
              </a:moveTo>
              <a:cubicBezTo>
                <a:pt x="6965645" y="3509265"/>
                <a:pt x="6953398" y="3497023"/>
                <a:pt x="6953398" y="3481925"/>
              </a:cubicBezTo>
              <a:cubicBezTo>
                <a:pt x="6953398" y="3466828"/>
                <a:pt x="6965645" y="3454586"/>
                <a:pt x="6980743" y="3454586"/>
              </a:cubicBezTo>
              <a:cubicBezTo>
                <a:pt x="6995840" y="3454586"/>
                <a:pt x="7008077" y="3466828"/>
                <a:pt x="7008077" y="3481925"/>
              </a:cubicBezTo>
              <a:cubicBezTo>
                <a:pt x="7008077" y="3497023"/>
                <a:pt x="6995840" y="3509265"/>
                <a:pt x="6980743" y="3509265"/>
              </a:cubicBezTo>
              <a:close/>
              <a:moveTo>
                <a:pt x="7047404" y="3509265"/>
              </a:moveTo>
              <a:cubicBezTo>
                <a:pt x="7032306" y="3509265"/>
                <a:pt x="7020059" y="3497023"/>
                <a:pt x="7020059" y="3481925"/>
              </a:cubicBezTo>
              <a:cubicBezTo>
                <a:pt x="7020059" y="3466828"/>
                <a:pt x="7032306" y="3454586"/>
                <a:pt x="7047404" y="3454586"/>
              </a:cubicBezTo>
              <a:cubicBezTo>
                <a:pt x="7062501" y="3454586"/>
                <a:pt x="7074738" y="3466828"/>
                <a:pt x="7074738" y="3481925"/>
              </a:cubicBezTo>
              <a:cubicBezTo>
                <a:pt x="7074738" y="3497023"/>
                <a:pt x="7062501" y="3509265"/>
                <a:pt x="7047404" y="3509265"/>
              </a:cubicBezTo>
              <a:close/>
              <a:moveTo>
                <a:pt x="7180725" y="3509265"/>
              </a:moveTo>
              <a:cubicBezTo>
                <a:pt x="7165628" y="3509265"/>
                <a:pt x="7153380" y="3497023"/>
                <a:pt x="7153380" y="3481925"/>
              </a:cubicBezTo>
              <a:cubicBezTo>
                <a:pt x="7153380" y="3466828"/>
                <a:pt x="7165628" y="3454586"/>
                <a:pt x="7180725" y="3454586"/>
              </a:cubicBezTo>
              <a:cubicBezTo>
                <a:pt x="7195823" y="3454586"/>
                <a:pt x="7208060" y="3466828"/>
                <a:pt x="7208060" y="3481925"/>
              </a:cubicBezTo>
              <a:cubicBezTo>
                <a:pt x="7208060" y="3497023"/>
                <a:pt x="7195823" y="3509265"/>
                <a:pt x="7180725" y="3509265"/>
              </a:cubicBezTo>
              <a:close/>
              <a:moveTo>
                <a:pt x="7247387" y="3509265"/>
              </a:moveTo>
              <a:cubicBezTo>
                <a:pt x="7232289" y="3509265"/>
                <a:pt x="7220042" y="3497023"/>
                <a:pt x="7220042" y="3481925"/>
              </a:cubicBezTo>
              <a:cubicBezTo>
                <a:pt x="7220042" y="3466828"/>
                <a:pt x="7232289" y="3454586"/>
                <a:pt x="7247387" y="3454586"/>
              </a:cubicBezTo>
              <a:cubicBezTo>
                <a:pt x="7262484" y="3454586"/>
                <a:pt x="7274721" y="3466828"/>
                <a:pt x="7274721" y="3481925"/>
              </a:cubicBezTo>
              <a:cubicBezTo>
                <a:pt x="7274721" y="3497023"/>
                <a:pt x="7262484" y="3509265"/>
                <a:pt x="7247387" y="3509265"/>
              </a:cubicBezTo>
              <a:close/>
              <a:moveTo>
                <a:pt x="7314048" y="3509265"/>
              </a:moveTo>
              <a:cubicBezTo>
                <a:pt x="7298950" y="3509265"/>
                <a:pt x="7286703" y="3497023"/>
                <a:pt x="7286703" y="3481925"/>
              </a:cubicBezTo>
              <a:cubicBezTo>
                <a:pt x="7286703" y="3466828"/>
                <a:pt x="7298950" y="3454586"/>
                <a:pt x="7314048" y="3454586"/>
              </a:cubicBezTo>
              <a:cubicBezTo>
                <a:pt x="7329145" y="3454586"/>
                <a:pt x="7341382" y="3466828"/>
                <a:pt x="7341382" y="3481925"/>
              </a:cubicBezTo>
              <a:cubicBezTo>
                <a:pt x="7341382" y="3497023"/>
                <a:pt x="7329145" y="3509265"/>
                <a:pt x="7314048" y="3509265"/>
              </a:cubicBezTo>
              <a:close/>
              <a:moveTo>
                <a:pt x="7380708" y="3509265"/>
              </a:moveTo>
              <a:cubicBezTo>
                <a:pt x="7365610" y="3509265"/>
                <a:pt x="7353363" y="3497023"/>
                <a:pt x="7353363" y="3481925"/>
              </a:cubicBezTo>
              <a:cubicBezTo>
                <a:pt x="7353363" y="3466828"/>
                <a:pt x="7365610" y="3454586"/>
                <a:pt x="7380708" y="3454586"/>
              </a:cubicBezTo>
              <a:cubicBezTo>
                <a:pt x="7395806" y="3454586"/>
                <a:pt x="7408043" y="3466828"/>
                <a:pt x="7408043" y="3481925"/>
              </a:cubicBezTo>
              <a:cubicBezTo>
                <a:pt x="7408043" y="3497023"/>
                <a:pt x="7395806" y="3509265"/>
                <a:pt x="7380708" y="3509265"/>
              </a:cubicBezTo>
              <a:close/>
              <a:moveTo>
                <a:pt x="7447369" y="3509265"/>
              </a:moveTo>
              <a:cubicBezTo>
                <a:pt x="7432272" y="3509265"/>
                <a:pt x="7420024" y="3497023"/>
                <a:pt x="7420024" y="3481925"/>
              </a:cubicBezTo>
              <a:cubicBezTo>
                <a:pt x="7420024" y="3466828"/>
                <a:pt x="7432272" y="3454586"/>
                <a:pt x="7447369" y="3454586"/>
              </a:cubicBezTo>
              <a:cubicBezTo>
                <a:pt x="7462467" y="3454586"/>
                <a:pt x="7474704" y="3466828"/>
                <a:pt x="7474704" y="3481925"/>
              </a:cubicBezTo>
              <a:cubicBezTo>
                <a:pt x="7474704" y="3497023"/>
                <a:pt x="7462467" y="3509265"/>
                <a:pt x="7447369" y="3509265"/>
              </a:cubicBezTo>
              <a:close/>
              <a:moveTo>
                <a:pt x="7514031" y="3509265"/>
              </a:moveTo>
              <a:cubicBezTo>
                <a:pt x="7498933" y="3509265"/>
                <a:pt x="7486686" y="3497023"/>
                <a:pt x="7486686" y="3481925"/>
              </a:cubicBezTo>
              <a:cubicBezTo>
                <a:pt x="7486686" y="3466828"/>
                <a:pt x="7498933" y="3454586"/>
                <a:pt x="7514031" y="3454586"/>
              </a:cubicBezTo>
              <a:cubicBezTo>
                <a:pt x="7529128" y="3454586"/>
                <a:pt x="7541365" y="3466828"/>
                <a:pt x="7541365" y="3481925"/>
              </a:cubicBezTo>
              <a:cubicBezTo>
                <a:pt x="7541365" y="3497023"/>
                <a:pt x="7529128" y="3509265"/>
                <a:pt x="7514031" y="3509265"/>
              </a:cubicBezTo>
              <a:close/>
              <a:moveTo>
                <a:pt x="7580691" y="3509265"/>
              </a:moveTo>
              <a:cubicBezTo>
                <a:pt x="7565593" y="3509265"/>
                <a:pt x="7553346" y="3497023"/>
                <a:pt x="7553346" y="3481925"/>
              </a:cubicBezTo>
              <a:cubicBezTo>
                <a:pt x="7553346" y="3466828"/>
                <a:pt x="7565593" y="3454586"/>
                <a:pt x="7580691" y="3454586"/>
              </a:cubicBezTo>
              <a:cubicBezTo>
                <a:pt x="7595788" y="3454586"/>
                <a:pt x="7608025" y="3466828"/>
                <a:pt x="7608025" y="3481925"/>
              </a:cubicBezTo>
              <a:cubicBezTo>
                <a:pt x="7608025" y="3497023"/>
                <a:pt x="7595788" y="3509265"/>
                <a:pt x="7580691" y="3509265"/>
              </a:cubicBezTo>
              <a:close/>
              <a:moveTo>
                <a:pt x="7647352" y="3509265"/>
              </a:moveTo>
              <a:cubicBezTo>
                <a:pt x="7632254" y="3509265"/>
                <a:pt x="7620007" y="3497023"/>
                <a:pt x="7620007" y="3481925"/>
              </a:cubicBezTo>
              <a:cubicBezTo>
                <a:pt x="7620007" y="3466828"/>
                <a:pt x="7632254" y="3454586"/>
                <a:pt x="7647352" y="3454586"/>
              </a:cubicBezTo>
              <a:cubicBezTo>
                <a:pt x="7662450" y="3454586"/>
                <a:pt x="7674687" y="3466828"/>
                <a:pt x="7674687" y="3481925"/>
              </a:cubicBezTo>
              <a:cubicBezTo>
                <a:pt x="7674687" y="3497023"/>
                <a:pt x="7662450" y="3509265"/>
                <a:pt x="7647352" y="3509265"/>
              </a:cubicBezTo>
              <a:close/>
              <a:moveTo>
                <a:pt x="7714013" y="3509265"/>
              </a:moveTo>
              <a:cubicBezTo>
                <a:pt x="7698916" y="3509265"/>
                <a:pt x="7686668" y="3497023"/>
                <a:pt x="7686668" y="3481925"/>
              </a:cubicBezTo>
              <a:cubicBezTo>
                <a:pt x="7686668" y="3466828"/>
                <a:pt x="7698916" y="3454586"/>
                <a:pt x="7714013" y="3454586"/>
              </a:cubicBezTo>
              <a:cubicBezTo>
                <a:pt x="7729111" y="3454586"/>
                <a:pt x="7741348" y="3466828"/>
                <a:pt x="7741348" y="3481925"/>
              </a:cubicBezTo>
              <a:cubicBezTo>
                <a:pt x="7741348" y="3497023"/>
                <a:pt x="7729111" y="3509265"/>
                <a:pt x="7714013" y="3509265"/>
              </a:cubicBezTo>
              <a:close/>
              <a:moveTo>
                <a:pt x="7780674" y="3509265"/>
              </a:moveTo>
              <a:cubicBezTo>
                <a:pt x="7765576" y="3509265"/>
                <a:pt x="7753329" y="3497023"/>
                <a:pt x="7753329" y="3481925"/>
              </a:cubicBezTo>
              <a:cubicBezTo>
                <a:pt x="7753329" y="3466828"/>
                <a:pt x="7765576" y="3454586"/>
                <a:pt x="7780674" y="3454586"/>
              </a:cubicBezTo>
              <a:cubicBezTo>
                <a:pt x="7795771" y="3454586"/>
                <a:pt x="7808008" y="3466828"/>
                <a:pt x="7808008" y="3481925"/>
              </a:cubicBezTo>
              <a:cubicBezTo>
                <a:pt x="7808008" y="3497023"/>
                <a:pt x="7795771" y="3509265"/>
                <a:pt x="7780674" y="3509265"/>
              </a:cubicBezTo>
              <a:close/>
              <a:moveTo>
                <a:pt x="7847335" y="3509265"/>
              </a:moveTo>
              <a:cubicBezTo>
                <a:pt x="7832237" y="3509265"/>
                <a:pt x="7819990" y="3497023"/>
                <a:pt x="7819990" y="3481925"/>
              </a:cubicBezTo>
              <a:cubicBezTo>
                <a:pt x="7819990" y="3466828"/>
                <a:pt x="7832237" y="3454586"/>
                <a:pt x="7847335" y="3454586"/>
              </a:cubicBezTo>
              <a:cubicBezTo>
                <a:pt x="7862432" y="3454586"/>
                <a:pt x="7874669" y="3466828"/>
                <a:pt x="7874669" y="3481925"/>
              </a:cubicBezTo>
              <a:cubicBezTo>
                <a:pt x="7874669" y="3497023"/>
                <a:pt x="7862432" y="3509265"/>
                <a:pt x="7847335" y="3509265"/>
              </a:cubicBezTo>
              <a:close/>
              <a:moveTo>
                <a:pt x="7913996" y="3509265"/>
              </a:moveTo>
              <a:cubicBezTo>
                <a:pt x="7898898" y="3509265"/>
                <a:pt x="7886651" y="3497023"/>
                <a:pt x="7886651" y="3481925"/>
              </a:cubicBezTo>
              <a:cubicBezTo>
                <a:pt x="7886651" y="3466828"/>
                <a:pt x="7898898" y="3454586"/>
                <a:pt x="7913996" y="3454586"/>
              </a:cubicBezTo>
              <a:cubicBezTo>
                <a:pt x="7929094" y="3454586"/>
                <a:pt x="7941331" y="3466828"/>
                <a:pt x="7941331" y="3481925"/>
              </a:cubicBezTo>
              <a:cubicBezTo>
                <a:pt x="7941331" y="3497023"/>
                <a:pt x="7929094" y="3509265"/>
                <a:pt x="7913996" y="3509265"/>
              </a:cubicBezTo>
              <a:close/>
              <a:moveTo>
                <a:pt x="7980656" y="3509265"/>
              </a:moveTo>
              <a:cubicBezTo>
                <a:pt x="7965559" y="3509265"/>
                <a:pt x="7953311" y="3497023"/>
                <a:pt x="7953311" y="3481925"/>
              </a:cubicBezTo>
              <a:cubicBezTo>
                <a:pt x="7953311" y="3466828"/>
                <a:pt x="7965559" y="3454586"/>
                <a:pt x="7980656" y="3454586"/>
              </a:cubicBezTo>
              <a:cubicBezTo>
                <a:pt x="7995754" y="3454586"/>
                <a:pt x="8007991" y="3466828"/>
                <a:pt x="8007991" y="3481925"/>
              </a:cubicBezTo>
              <a:cubicBezTo>
                <a:pt x="8007991" y="3497023"/>
                <a:pt x="7995754" y="3509265"/>
                <a:pt x="7980656" y="3509265"/>
              </a:cubicBezTo>
              <a:close/>
              <a:moveTo>
                <a:pt x="8047318" y="3509265"/>
              </a:moveTo>
              <a:cubicBezTo>
                <a:pt x="8032220" y="3509265"/>
                <a:pt x="8019973" y="3497023"/>
                <a:pt x="8019973" y="3481925"/>
              </a:cubicBezTo>
              <a:cubicBezTo>
                <a:pt x="8019973" y="3466828"/>
                <a:pt x="8032220" y="3454586"/>
                <a:pt x="8047318" y="3454586"/>
              </a:cubicBezTo>
              <a:cubicBezTo>
                <a:pt x="8062415" y="3454586"/>
                <a:pt x="8074652" y="3466828"/>
                <a:pt x="8074652" y="3481925"/>
              </a:cubicBezTo>
              <a:cubicBezTo>
                <a:pt x="8074652" y="3497023"/>
                <a:pt x="8062415" y="3509265"/>
                <a:pt x="8047318" y="3509265"/>
              </a:cubicBezTo>
              <a:close/>
              <a:moveTo>
                <a:pt x="8113979" y="3509265"/>
              </a:moveTo>
              <a:cubicBezTo>
                <a:pt x="8098881" y="3509265"/>
                <a:pt x="8086634" y="3497023"/>
                <a:pt x="8086634" y="3481925"/>
              </a:cubicBezTo>
              <a:cubicBezTo>
                <a:pt x="8086634" y="3466828"/>
                <a:pt x="8098881" y="3454586"/>
                <a:pt x="8113979" y="3454586"/>
              </a:cubicBezTo>
              <a:cubicBezTo>
                <a:pt x="8129076" y="3454586"/>
                <a:pt x="8141313" y="3466828"/>
                <a:pt x="8141313" y="3481925"/>
              </a:cubicBezTo>
              <a:cubicBezTo>
                <a:pt x="8141313" y="3497023"/>
                <a:pt x="8129076" y="3509265"/>
                <a:pt x="8113979" y="3509265"/>
              </a:cubicBezTo>
              <a:close/>
              <a:moveTo>
                <a:pt x="8180639" y="3509265"/>
              </a:moveTo>
              <a:cubicBezTo>
                <a:pt x="8165541" y="3509265"/>
                <a:pt x="8153294" y="3497023"/>
                <a:pt x="8153294" y="3481925"/>
              </a:cubicBezTo>
              <a:cubicBezTo>
                <a:pt x="8153294" y="3466828"/>
                <a:pt x="8165541" y="3454586"/>
                <a:pt x="8180639" y="3454586"/>
              </a:cubicBezTo>
              <a:cubicBezTo>
                <a:pt x="8195737" y="3454586"/>
                <a:pt x="8207974" y="3466828"/>
                <a:pt x="8207974" y="3481925"/>
              </a:cubicBezTo>
              <a:cubicBezTo>
                <a:pt x="8207974" y="3497023"/>
                <a:pt x="8195737" y="3509265"/>
                <a:pt x="8180639" y="3509265"/>
              </a:cubicBezTo>
              <a:close/>
              <a:moveTo>
                <a:pt x="8247300" y="3509265"/>
              </a:moveTo>
              <a:cubicBezTo>
                <a:pt x="8232203" y="3509265"/>
                <a:pt x="8219955" y="3497023"/>
                <a:pt x="8219955" y="3481925"/>
              </a:cubicBezTo>
              <a:cubicBezTo>
                <a:pt x="8219955" y="3466828"/>
                <a:pt x="8232203" y="3454586"/>
                <a:pt x="8247300" y="3454586"/>
              </a:cubicBezTo>
              <a:cubicBezTo>
                <a:pt x="8262398" y="3454586"/>
                <a:pt x="8274635" y="3466828"/>
                <a:pt x="8274635" y="3481925"/>
              </a:cubicBezTo>
              <a:cubicBezTo>
                <a:pt x="8274635" y="3497023"/>
                <a:pt x="8262398" y="3509265"/>
                <a:pt x="8247300" y="3509265"/>
              </a:cubicBezTo>
              <a:close/>
              <a:moveTo>
                <a:pt x="8313962" y="3509265"/>
              </a:moveTo>
              <a:cubicBezTo>
                <a:pt x="8298864" y="3509265"/>
                <a:pt x="8286617" y="3497023"/>
                <a:pt x="8286617" y="3481925"/>
              </a:cubicBezTo>
              <a:cubicBezTo>
                <a:pt x="8286617" y="3466828"/>
                <a:pt x="8298864" y="3454586"/>
                <a:pt x="8313962" y="3454586"/>
              </a:cubicBezTo>
              <a:cubicBezTo>
                <a:pt x="8329059" y="3454586"/>
                <a:pt x="8341296" y="3466828"/>
                <a:pt x="8341296" y="3481925"/>
              </a:cubicBezTo>
              <a:cubicBezTo>
                <a:pt x="8341296" y="3497023"/>
                <a:pt x="8329059" y="3509265"/>
                <a:pt x="8313962" y="3509265"/>
              </a:cubicBezTo>
              <a:close/>
              <a:moveTo>
                <a:pt x="8380622" y="3509265"/>
              </a:moveTo>
              <a:cubicBezTo>
                <a:pt x="8365524" y="3509265"/>
                <a:pt x="8353277" y="3497023"/>
                <a:pt x="8353277" y="3481925"/>
              </a:cubicBezTo>
              <a:cubicBezTo>
                <a:pt x="8353277" y="3466828"/>
                <a:pt x="8365524" y="3454586"/>
                <a:pt x="8380622" y="3454586"/>
              </a:cubicBezTo>
              <a:cubicBezTo>
                <a:pt x="8395719" y="3454586"/>
                <a:pt x="8407956" y="3466828"/>
                <a:pt x="8407956" y="3481925"/>
              </a:cubicBezTo>
              <a:cubicBezTo>
                <a:pt x="8407956" y="3497023"/>
                <a:pt x="8395719" y="3509265"/>
                <a:pt x="8380622" y="3509265"/>
              </a:cubicBezTo>
              <a:close/>
              <a:moveTo>
                <a:pt x="8447283" y="3509265"/>
              </a:moveTo>
              <a:cubicBezTo>
                <a:pt x="8432185" y="3509265"/>
                <a:pt x="8419938" y="3497023"/>
                <a:pt x="8419938" y="3481925"/>
              </a:cubicBezTo>
              <a:cubicBezTo>
                <a:pt x="8419938" y="3466828"/>
                <a:pt x="8432185" y="3454586"/>
                <a:pt x="8447283" y="3454586"/>
              </a:cubicBezTo>
              <a:cubicBezTo>
                <a:pt x="8462381" y="3454586"/>
                <a:pt x="8474618" y="3466828"/>
                <a:pt x="8474618" y="3481925"/>
              </a:cubicBezTo>
              <a:cubicBezTo>
                <a:pt x="8474618" y="3497023"/>
                <a:pt x="8462381" y="3509265"/>
                <a:pt x="8447283" y="3509265"/>
              </a:cubicBezTo>
              <a:close/>
              <a:moveTo>
                <a:pt x="8513944" y="3509265"/>
              </a:moveTo>
              <a:cubicBezTo>
                <a:pt x="8498847" y="3509265"/>
                <a:pt x="8486599" y="3497023"/>
                <a:pt x="8486599" y="3481925"/>
              </a:cubicBezTo>
              <a:cubicBezTo>
                <a:pt x="8486599" y="3466828"/>
                <a:pt x="8498847" y="3454586"/>
                <a:pt x="8513944" y="3454586"/>
              </a:cubicBezTo>
              <a:cubicBezTo>
                <a:pt x="8529042" y="3454586"/>
                <a:pt x="8541279" y="3466828"/>
                <a:pt x="8541279" y="3481925"/>
              </a:cubicBezTo>
              <a:cubicBezTo>
                <a:pt x="8541279" y="3497023"/>
                <a:pt x="8529042" y="3509265"/>
                <a:pt x="8513944" y="3509265"/>
              </a:cubicBezTo>
              <a:close/>
              <a:moveTo>
                <a:pt x="8580605" y="3509265"/>
              </a:moveTo>
              <a:cubicBezTo>
                <a:pt x="8565507" y="3509265"/>
                <a:pt x="8553260" y="3497023"/>
                <a:pt x="8553260" y="3481925"/>
              </a:cubicBezTo>
              <a:cubicBezTo>
                <a:pt x="8553260" y="3466828"/>
                <a:pt x="8565507" y="3454586"/>
                <a:pt x="8580605" y="3454586"/>
              </a:cubicBezTo>
              <a:cubicBezTo>
                <a:pt x="8595702" y="3454586"/>
                <a:pt x="8607939" y="3466828"/>
                <a:pt x="8607939" y="3481925"/>
              </a:cubicBezTo>
              <a:cubicBezTo>
                <a:pt x="8607939" y="3497023"/>
                <a:pt x="8595702" y="3509265"/>
                <a:pt x="8580605" y="3509265"/>
              </a:cubicBezTo>
              <a:close/>
              <a:moveTo>
                <a:pt x="8647266" y="3509265"/>
              </a:moveTo>
              <a:cubicBezTo>
                <a:pt x="8632168" y="3509265"/>
                <a:pt x="8619921" y="3497023"/>
                <a:pt x="8619921" y="3481925"/>
              </a:cubicBezTo>
              <a:cubicBezTo>
                <a:pt x="8619921" y="3466828"/>
                <a:pt x="8632168" y="3454586"/>
                <a:pt x="8647266" y="3454586"/>
              </a:cubicBezTo>
              <a:cubicBezTo>
                <a:pt x="8662363" y="3454586"/>
                <a:pt x="8674600" y="3466828"/>
                <a:pt x="8674600" y="3481925"/>
              </a:cubicBezTo>
              <a:cubicBezTo>
                <a:pt x="8674600" y="3497023"/>
                <a:pt x="8662363" y="3509265"/>
                <a:pt x="8647266" y="3509265"/>
              </a:cubicBezTo>
              <a:close/>
              <a:moveTo>
                <a:pt x="8713927" y="3509265"/>
              </a:moveTo>
              <a:cubicBezTo>
                <a:pt x="8698829" y="3509265"/>
                <a:pt x="8686582" y="3497023"/>
                <a:pt x="8686582" y="3481925"/>
              </a:cubicBezTo>
              <a:cubicBezTo>
                <a:pt x="8686582" y="3466828"/>
                <a:pt x="8698829" y="3454586"/>
                <a:pt x="8713927" y="3454586"/>
              </a:cubicBezTo>
              <a:cubicBezTo>
                <a:pt x="8729025" y="3454586"/>
                <a:pt x="8741262" y="3466828"/>
                <a:pt x="8741262" y="3481925"/>
              </a:cubicBezTo>
              <a:cubicBezTo>
                <a:pt x="8741262" y="3497023"/>
                <a:pt x="8729025" y="3509265"/>
                <a:pt x="8713927" y="3509265"/>
              </a:cubicBezTo>
              <a:close/>
              <a:moveTo>
                <a:pt x="8780587" y="3509265"/>
              </a:moveTo>
              <a:cubicBezTo>
                <a:pt x="8765490" y="3509265"/>
                <a:pt x="8753242" y="3497023"/>
                <a:pt x="8753242" y="3481925"/>
              </a:cubicBezTo>
              <a:cubicBezTo>
                <a:pt x="8753242" y="3466828"/>
                <a:pt x="8765490" y="3454586"/>
                <a:pt x="8780587" y="3454586"/>
              </a:cubicBezTo>
              <a:cubicBezTo>
                <a:pt x="8795685" y="3454586"/>
                <a:pt x="8807922" y="3466828"/>
                <a:pt x="8807922" y="3481925"/>
              </a:cubicBezTo>
              <a:cubicBezTo>
                <a:pt x="8807922" y="3497023"/>
                <a:pt x="8795685" y="3509265"/>
                <a:pt x="8780587" y="3509265"/>
              </a:cubicBezTo>
              <a:close/>
              <a:moveTo>
                <a:pt x="3181068" y="3442637"/>
              </a:moveTo>
              <a:cubicBezTo>
                <a:pt x="3165971" y="3442637"/>
                <a:pt x="3153728" y="3430395"/>
                <a:pt x="3153728" y="3415298"/>
              </a:cubicBezTo>
              <a:cubicBezTo>
                <a:pt x="3153728" y="3400200"/>
                <a:pt x="3165971" y="3387958"/>
                <a:pt x="3181068" y="3387958"/>
              </a:cubicBezTo>
              <a:cubicBezTo>
                <a:pt x="3196166" y="3387958"/>
                <a:pt x="3208408" y="3400200"/>
                <a:pt x="3208408" y="3415298"/>
              </a:cubicBezTo>
              <a:cubicBezTo>
                <a:pt x="3208408" y="3430395"/>
                <a:pt x="3196166" y="3442637"/>
                <a:pt x="3181068" y="3442637"/>
              </a:cubicBezTo>
              <a:close/>
              <a:moveTo>
                <a:pt x="3314390" y="3442637"/>
              </a:moveTo>
              <a:cubicBezTo>
                <a:pt x="3299292" y="3442637"/>
                <a:pt x="3287050" y="3430395"/>
                <a:pt x="3287050" y="3415298"/>
              </a:cubicBezTo>
              <a:cubicBezTo>
                <a:pt x="3287050" y="3400200"/>
                <a:pt x="3299292" y="3387958"/>
                <a:pt x="3314390" y="3387958"/>
              </a:cubicBezTo>
              <a:cubicBezTo>
                <a:pt x="3329487" y="3387958"/>
                <a:pt x="3341729" y="3400200"/>
                <a:pt x="3341729" y="3415298"/>
              </a:cubicBezTo>
              <a:cubicBezTo>
                <a:pt x="3341729" y="3430395"/>
                <a:pt x="3329487" y="3442637"/>
                <a:pt x="3314390" y="3442637"/>
              </a:cubicBezTo>
              <a:close/>
              <a:moveTo>
                <a:pt x="3381051" y="3442637"/>
              </a:moveTo>
              <a:cubicBezTo>
                <a:pt x="3365953" y="3442637"/>
                <a:pt x="3353711" y="3430395"/>
                <a:pt x="3353711" y="3415298"/>
              </a:cubicBezTo>
              <a:cubicBezTo>
                <a:pt x="3353711" y="3400200"/>
                <a:pt x="3365953" y="3387958"/>
                <a:pt x="3381051" y="3387958"/>
              </a:cubicBezTo>
              <a:cubicBezTo>
                <a:pt x="3396149" y="3387958"/>
                <a:pt x="3408391" y="3400200"/>
                <a:pt x="3408391" y="3415298"/>
              </a:cubicBezTo>
              <a:cubicBezTo>
                <a:pt x="3408391" y="3430395"/>
                <a:pt x="3396149" y="3442637"/>
                <a:pt x="3381051" y="3442637"/>
              </a:cubicBezTo>
              <a:close/>
              <a:moveTo>
                <a:pt x="3447711" y="3442637"/>
              </a:moveTo>
              <a:cubicBezTo>
                <a:pt x="3432614" y="3442637"/>
                <a:pt x="3420371" y="3430395"/>
                <a:pt x="3420371" y="3415298"/>
              </a:cubicBezTo>
              <a:cubicBezTo>
                <a:pt x="3420371" y="3400200"/>
                <a:pt x="3432614" y="3387958"/>
                <a:pt x="3447711" y="3387958"/>
              </a:cubicBezTo>
              <a:cubicBezTo>
                <a:pt x="3462809" y="3387958"/>
                <a:pt x="3475051" y="3400200"/>
                <a:pt x="3475051" y="3415298"/>
              </a:cubicBezTo>
              <a:cubicBezTo>
                <a:pt x="3475051" y="3430395"/>
                <a:pt x="3462809" y="3442637"/>
                <a:pt x="3447711" y="3442637"/>
              </a:cubicBezTo>
              <a:close/>
              <a:moveTo>
                <a:pt x="3514372" y="3442637"/>
              </a:moveTo>
              <a:cubicBezTo>
                <a:pt x="3499275" y="3442637"/>
                <a:pt x="3487033" y="3430395"/>
                <a:pt x="3487033" y="3415298"/>
              </a:cubicBezTo>
              <a:cubicBezTo>
                <a:pt x="3487033" y="3400200"/>
                <a:pt x="3499275" y="3387958"/>
                <a:pt x="3514372" y="3387958"/>
              </a:cubicBezTo>
              <a:cubicBezTo>
                <a:pt x="3529470" y="3387958"/>
                <a:pt x="3541712" y="3400200"/>
                <a:pt x="3541712" y="3415298"/>
              </a:cubicBezTo>
              <a:cubicBezTo>
                <a:pt x="3541712" y="3430395"/>
                <a:pt x="3529470" y="3442637"/>
                <a:pt x="3514372" y="3442637"/>
              </a:cubicBezTo>
              <a:close/>
              <a:moveTo>
                <a:pt x="3980999" y="3442637"/>
              </a:moveTo>
              <a:cubicBezTo>
                <a:pt x="3965902" y="3442637"/>
                <a:pt x="3953659" y="3430395"/>
                <a:pt x="3953659" y="3415298"/>
              </a:cubicBezTo>
              <a:cubicBezTo>
                <a:pt x="3953659" y="3400200"/>
                <a:pt x="3965902" y="3387958"/>
                <a:pt x="3980999" y="3387958"/>
              </a:cubicBezTo>
              <a:cubicBezTo>
                <a:pt x="3996097" y="3387958"/>
                <a:pt x="4008339" y="3400200"/>
                <a:pt x="4008339" y="3415298"/>
              </a:cubicBezTo>
              <a:cubicBezTo>
                <a:pt x="4008339" y="3430395"/>
                <a:pt x="3996097" y="3442637"/>
                <a:pt x="3980999" y="3442637"/>
              </a:cubicBezTo>
              <a:close/>
              <a:moveTo>
                <a:pt x="5647525" y="3442637"/>
              </a:moveTo>
              <a:cubicBezTo>
                <a:pt x="5632427" y="3442637"/>
                <a:pt x="5620180" y="3430395"/>
                <a:pt x="5620180" y="3415298"/>
              </a:cubicBezTo>
              <a:cubicBezTo>
                <a:pt x="5620180" y="3400200"/>
                <a:pt x="5632427" y="3387958"/>
                <a:pt x="5647525" y="3387958"/>
              </a:cubicBezTo>
              <a:cubicBezTo>
                <a:pt x="5662622" y="3387958"/>
                <a:pt x="5674859" y="3400200"/>
                <a:pt x="5674859" y="3415298"/>
              </a:cubicBezTo>
              <a:cubicBezTo>
                <a:pt x="5674859" y="3430395"/>
                <a:pt x="5662622" y="3442637"/>
                <a:pt x="5647525" y="3442637"/>
              </a:cubicBezTo>
              <a:close/>
              <a:moveTo>
                <a:pt x="5714185" y="3442637"/>
              </a:moveTo>
              <a:cubicBezTo>
                <a:pt x="5699087" y="3442637"/>
                <a:pt x="5686840" y="3430395"/>
                <a:pt x="5686840" y="3415298"/>
              </a:cubicBezTo>
              <a:cubicBezTo>
                <a:pt x="5686840" y="3400200"/>
                <a:pt x="5699087" y="3387958"/>
                <a:pt x="5714185" y="3387958"/>
              </a:cubicBezTo>
              <a:cubicBezTo>
                <a:pt x="5729282" y="3387958"/>
                <a:pt x="5741519" y="3400200"/>
                <a:pt x="5741519" y="3415298"/>
              </a:cubicBezTo>
              <a:cubicBezTo>
                <a:pt x="5741519" y="3430395"/>
                <a:pt x="5729282" y="3442637"/>
                <a:pt x="5714185" y="3442637"/>
              </a:cubicBezTo>
              <a:close/>
              <a:moveTo>
                <a:pt x="5780846" y="3442637"/>
              </a:moveTo>
              <a:cubicBezTo>
                <a:pt x="5765748" y="3442637"/>
                <a:pt x="5753501" y="3430395"/>
                <a:pt x="5753501" y="3415298"/>
              </a:cubicBezTo>
              <a:cubicBezTo>
                <a:pt x="5753501" y="3400200"/>
                <a:pt x="5765748" y="3387958"/>
                <a:pt x="5780846" y="3387958"/>
              </a:cubicBezTo>
              <a:cubicBezTo>
                <a:pt x="5795944" y="3387958"/>
                <a:pt x="5808181" y="3400200"/>
                <a:pt x="5808181" y="3415298"/>
              </a:cubicBezTo>
              <a:cubicBezTo>
                <a:pt x="5808181" y="3430395"/>
                <a:pt x="5795944" y="3442637"/>
                <a:pt x="5780846" y="3442637"/>
              </a:cubicBezTo>
              <a:close/>
              <a:moveTo>
                <a:pt x="5847507" y="3442637"/>
              </a:moveTo>
              <a:cubicBezTo>
                <a:pt x="5832410" y="3442637"/>
                <a:pt x="5820162" y="3430395"/>
                <a:pt x="5820162" y="3415298"/>
              </a:cubicBezTo>
              <a:cubicBezTo>
                <a:pt x="5820162" y="3400200"/>
                <a:pt x="5832410" y="3387958"/>
                <a:pt x="5847507" y="3387958"/>
              </a:cubicBezTo>
              <a:cubicBezTo>
                <a:pt x="5862605" y="3387958"/>
                <a:pt x="5874842" y="3400200"/>
                <a:pt x="5874842" y="3415298"/>
              </a:cubicBezTo>
              <a:cubicBezTo>
                <a:pt x="5874842" y="3430395"/>
                <a:pt x="5862605" y="3442637"/>
                <a:pt x="5847507" y="3442637"/>
              </a:cubicBezTo>
              <a:close/>
              <a:moveTo>
                <a:pt x="5914168" y="3442637"/>
              </a:moveTo>
              <a:cubicBezTo>
                <a:pt x="5899070" y="3442637"/>
                <a:pt x="5886823" y="3430395"/>
                <a:pt x="5886823" y="3415298"/>
              </a:cubicBezTo>
              <a:cubicBezTo>
                <a:pt x="5886823" y="3400200"/>
                <a:pt x="5899070" y="3387958"/>
                <a:pt x="5914168" y="3387958"/>
              </a:cubicBezTo>
              <a:cubicBezTo>
                <a:pt x="5929265" y="3387958"/>
                <a:pt x="5941502" y="3400200"/>
                <a:pt x="5941502" y="3415298"/>
              </a:cubicBezTo>
              <a:cubicBezTo>
                <a:pt x="5941502" y="3430395"/>
                <a:pt x="5929265" y="3442637"/>
                <a:pt x="5914168" y="3442637"/>
              </a:cubicBezTo>
              <a:close/>
              <a:moveTo>
                <a:pt x="5980829" y="3442637"/>
              </a:moveTo>
              <a:cubicBezTo>
                <a:pt x="5965731" y="3442637"/>
                <a:pt x="5953484" y="3430395"/>
                <a:pt x="5953484" y="3415298"/>
              </a:cubicBezTo>
              <a:cubicBezTo>
                <a:pt x="5953484" y="3400200"/>
                <a:pt x="5965731" y="3387958"/>
                <a:pt x="5980829" y="3387958"/>
              </a:cubicBezTo>
              <a:cubicBezTo>
                <a:pt x="5995926" y="3387958"/>
                <a:pt x="6008163" y="3400200"/>
                <a:pt x="6008163" y="3415298"/>
              </a:cubicBezTo>
              <a:cubicBezTo>
                <a:pt x="6008163" y="3430395"/>
                <a:pt x="5995926" y="3442637"/>
                <a:pt x="5980829" y="3442637"/>
              </a:cubicBezTo>
              <a:close/>
              <a:moveTo>
                <a:pt x="6047490" y="3442637"/>
              </a:moveTo>
              <a:cubicBezTo>
                <a:pt x="6032392" y="3442637"/>
                <a:pt x="6020145" y="3430395"/>
                <a:pt x="6020145" y="3415298"/>
              </a:cubicBezTo>
              <a:cubicBezTo>
                <a:pt x="6020145" y="3400200"/>
                <a:pt x="6032392" y="3387958"/>
                <a:pt x="6047490" y="3387958"/>
              </a:cubicBezTo>
              <a:cubicBezTo>
                <a:pt x="6062588" y="3387958"/>
                <a:pt x="6074825" y="3400200"/>
                <a:pt x="6074825" y="3415298"/>
              </a:cubicBezTo>
              <a:cubicBezTo>
                <a:pt x="6074825" y="3430395"/>
                <a:pt x="6062588" y="3442637"/>
                <a:pt x="6047490" y="3442637"/>
              </a:cubicBezTo>
              <a:close/>
              <a:moveTo>
                <a:pt x="6114150" y="3442637"/>
              </a:moveTo>
              <a:cubicBezTo>
                <a:pt x="6099053" y="3442637"/>
                <a:pt x="6086805" y="3430395"/>
                <a:pt x="6086805" y="3415298"/>
              </a:cubicBezTo>
              <a:cubicBezTo>
                <a:pt x="6086805" y="3400200"/>
                <a:pt x="6099053" y="3387958"/>
                <a:pt x="6114150" y="3387958"/>
              </a:cubicBezTo>
              <a:cubicBezTo>
                <a:pt x="6129248" y="3387958"/>
                <a:pt x="6141485" y="3400200"/>
                <a:pt x="6141485" y="3415298"/>
              </a:cubicBezTo>
              <a:cubicBezTo>
                <a:pt x="6141485" y="3430395"/>
                <a:pt x="6129248" y="3442637"/>
                <a:pt x="6114150" y="3442637"/>
              </a:cubicBezTo>
              <a:close/>
              <a:moveTo>
                <a:pt x="6180812" y="3442637"/>
              </a:moveTo>
              <a:cubicBezTo>
                <a:pt x="6165714" y="3442637"/>
                <a:pt x="6153467" y="3430395"/>
                <a:pt x="6153467" y="3415298"/>
              </a:cubicBezTo>
              <a:cubicBezTo>
                <a:pt x="6153467" y="3400200"/>
                <a:pt x="6165714" y="3387958"/>
                <a:pt x="6180812" y="3387958"/>
              </a:cubicBezTo>
              <a:cubicBezTo>
                <a:pt x="6195909" y="3387958"/>
                <a:pt x="6208146" y="3400200"/>
                <a:pt x="6208146" y="3415298"/>
              </a:cubicBezTo>
              <a:cubicBezTo>
                <a:pt x="6208146" y="3430395"/>
                <a:pt x="6195909" y="3442637"/>
                <a:pt x="6180812" y="3442637"/>
              </a:cubicBezTo>
              <a:close/>
              <a:moveTo>
                <a:pt x="6247473" y="3442637"/>
              </a:moveTo>
              <a:cubicBezTo>
                <a:pt x="6232375" y="3442637"/>
                <a:pt x="6220128" y="3430395"/>
                <a:pt x="6220128" y="3415298"/>
              </a:cubicBezTo>
              <a:cubicBezTo>
                <a:pt x="6220128" y="3400200"/>
                <a:pt x="6232375" y="3387958"/>
                <a:pt x="6247473" y="3387958"/>
              </a:cubicBezTo>
              <a:cubicBezTo>
                <a:pt x="6262570" y="3387958"/>
                <a:pt x="6274807" y="3400200"/>
                <a:pt x="6274807" y="3415298"/>
              </a:cubicBezTo>
              <a:cubicBezTo>
                <a:pt x="6274807" y="3430395"/>
                <a:pt x="6262570" y="3442637"/>
                <a:pt x="6247473" y="3442637"/>
              </a:cubicBezTo>
              <a:close/>
              <a:moveTo>
                <a:pt x="6314133" y="3442637"/>
              </a:moveTo>
              <a:cubicBezTo>
                <a:pt x="6299035" y="3442637"/>
                <a:pt x="6286788" y="3430395"/>
                <a:pt x="6286788" y="3415298"/>
              </a:cubicBezTo>
              <a:cubicBezTo>
                <a:pt x="6286788" y="3400200"/>
                <a:pt x="6299035" y="3387958"/>
                <a:pt x="6314133" y="3387958"/>
              </a:cubicBezTo>
              <a:cubicBezTo>
                <a:pt x="6329231" y="3387958"/>
                <a:pt x="6341468" y="3400200"/>
                <a:pt x="6341468" y="3415298"/>
              </a:cubicBezTo>
              <a:cubicBezTo>
                <a:pt x="6341468" y="3430395"/>
                <a:pt x="6329231" y="3442637"/>
                <a:pt x="6314133" y="3442637"/>
              </a:cubicBezTo>
              <a:close/>
              <a:moveTo>
                <a:pt x="6380794" y="3442637"/>
              </a:moveTo>
              <a:cubicBezTo>
                <a:pt x="6365697" y="3442637"/>
                <a:pt x="6353449" y="3430395"/>
                <a:pt x="6353449" y="3415298"/>
              </a:cubicBezTo>
              <a:cubicBezTo>
                <a:pt x="6353449" y="3400200"/>
                <a:pt x="6365697" y="3387958"/>
                <a:pt x="6380794" y="3387958"/>
              </a:cubicBezTo>
              <a:cubicBezTo>
                <a:pt x="6395892" y="3387958"/>
                <a:pt x="6408129" y="3400200"/>
                <a:pt x="6408129" y="3415298"/>
              </a:cubicBezTo>
              <a:cubicBezTo>
                <a:pt x="6408129" y="3430395"/>
                <a:pt x="6395892" y="3442637"/>
                <a:pt x="6380794" y="3442637"/>
              </a:cubicBezTo>
              <a:close/>
              <a:moveTo>
                <a:pt x="6447456" y="3442637"/>
              </a:moveTo>
              <a:cubicBezTo>
                <a:pt x="6432358" y="3442637"/>
                <a:pt x="6420111" y="3430395"/>
                <a:pt x="6420111" y="3415298"/>
              </a:cubicBezTo>
              <a:cubicBezTo>
                <a:pt x="6420111" y="3400200"/>
                <a:pt x="6432358" y="3387958"/>
                <a:pt x="6447456" y="3387958"/>
              </a:cubicBezTo>
              <a:cubicBezTo>
                <a:pt x="6462553" y="3387958"/>
                <a:pt x="6474790" y="3400200"/>
                <a:pt x="6474790" y="3415298"/>
              </a:cubicBezTo>
              <a:cubicBezTo>
                <a:pt x="6474790" y="3430395"/>
                <a:pt x="6462553" y="3442637"/>
                <a:pt x="6447456" y="3442637"/>
              </a:cubicBezTo>
              <a:close/>
              <a:moveTo>
                <a:pt x="6514116" y="3442637"/>
              </a:moveTo>
              <a:cubicBezTo>
                <a:pt x="6499018" y="3442637"/>
                <a:pt x="6486771" y="3430395"/>
                <a:pt x="6486771" y="3415298"/>
              </a:cubicBezTo>
              <a:cubicBezTo>
                <a:pt x="6486771" y="3400200"/>
                <a:pt x="6499018" y="3387958"/>
                <a:pt x="6514116" y="3387958"/>
              </a:cubicBezTo>
              <a:cubicBezTo>
                <a:pt x="6529213" y="3387958"/>
                <a:pt x="6541450" y="3400200"/>
                <a:pt x="6541450" y="3415298"/>
              </a:cubicBezTo>
              <a:cubicBezTo>
                <a:pt x="6541450" y="3430395"/>
                <a:pt x="6529213" y="3442637"/>
                <a:pt x="6514116" y="3442637"/>
              </a:cubicBezTo>
              <a:close/>
              <a:moveTo>
                <a:pt x="6580777" y="3442637"/>
              </a:moveTo>
              <a:cubicBezTo>
                <a:pt x="6565679" y="3442637"/>
                <a:pt x="6553432" y="3430395"/>
                <a:pt x="6553432" y="3415298"/>
              </a:cubicBezTo>
              <a:cubicBezTo>
                <a:pt x="6553432" y="3400200"/>
                <a:pt x="6565679" y="3387958"/>
                <a:pt x="6580777" y="3387958"/>
              </a:cubicBezTo>
              <a:cubicBezTo>
                <a:pt x="6595875" y="3387958"/>
                <a:pt x="6608112" y="3400200"/>
                <a:pt x="6608112" y="3415298"/>
              </a:cubicBezTo>
              <a:cubicBezTo>
                <a:pt x="6608112" y="3430395"/>
                <a:pt x="6595875" y="3442637"/>
                <a:pt x="6580777" y="3442637"/>
              </a:cubicBezTo>
              <a:close/>
              <a:moveTo>
                <a:pt x="6647438" y="3442637"/>
              </a:moveTo>
              <a:cubicBezTo>
                <a:pt x="6632341" y="3442637"/>
                <a:pt x="6620093" y="3430395"/>
                <a:pt x="6620093" y="3415298"/>
              </a:cubicBezTo>
              <a:cubicBezTo>
                <a:pt x="6620093" y="3400200"/>
                <a:pt x="6632341" y="3387958"/>
                <a:pt x="6647438" y="3387958"/>
              </a:cubicBezTo>
              <a:cubicBezTo>
                <a:pt x="6662536" y="3387958"/>
                <a:pt x="6674773" y="3400200"/>
                <a:pt x="6674773" y="3415298"/>
              </a:cubicBezTo>
              <a:cubicBezTo>
                <a:pt x="6674773" y="3430395"/>
                <a:pt x="6662536" y="3442637"/>
                <a:pt x="6647438" y="3442637"/>
              </a:cubicBezTo>
              <a:close/>
              <a:moveTo>
                <a:pt x="6714100" y="3442637"/>
              </a:moveTo>
              <a:cubicBezTo>
                <a:pt x="6699002" y="3442637"/>
                <a:pt x="6686755" y="3430395"/>
                <a:pt x="6686755" y="3415298"/>
              </a:cubicBezTo>
              <a:cubicBezTo>
                <a:pt x="6686755" y="3400200"/>
                <a:pt x="6699002" y="3387958"/>
                <a:pt x="6714100" y="3387958"/>
              </a:cubicBezTo>
              <a:cubicBezTo>
                <a:pt x="6729197" y="3387958"/>
                <a:pt x="6741434" y="3400200"/>
                <a:pt x="6741434" y="3415298"/>
              </a:cubicBezTo>
              <a:cubicBezTo>
                <a:pt x="6741434" y="3430395"/>
                <a:pt x="6729197" y="3442637"/>
                <a:pt x="6714100" y="3442637"/>
              </a:cubicBezTo>
              <a:close/>
              <a:moveTo>
                <a:pt x="6847421" y="3442637"/>
              </a:moveTo>
              <a:cubicBezTo>
                <a:pt x="6832323" y="3442637"/>
                <a:pt x="6820076" y="3430395"/>
                <a:pt x="6820076" y="3415298"/>
              </a:cubicBezTo>
              <a:cubicBezTo>
                <a:pt x="6820076" y="3400200"/>
                <a:pt x="6832323" y="3387958"/>
                <a:pt x="6847421" y="3387958"/>
              </a:cubicBezTo>
              <a:cubicBezTo>
                <a:pt x="6862519" y="3387958"/>
                <a:pt x="6874756" y="3400200"/>
                <a:pt x="6874756" y="3415298"/>
              </a:cubicBezTo>
              <a:cubicBezTo>
                <a:pt x="6874756" y="3430395"/>
                <a:pt x="6862519" y="3442637"/>
                <a:pt x="6847421" y="3442637"/>
              </a:cubicBezTo>
              <a:close/>
              <a:moveTo>
                <a:pt x="6914082" y="3442637"/>
              </a:moveTo>
              <a:cubicBezTo>
                <a:pt x="6898985" y="3442637"/>
                <a:pt x="6886737" y="3430395"/>
                <a:pt x="6886737" y="3415298"/>
              </a:cubicBezTo>
              <a:cubicBezTo>
                <a:pt x="6886737" y="3400200"/>
                <a:pt x="6898985" y="3387958"/>
                <a:pt x="6914082" y="3387958"/>
              </a:cubicBezTo>
              <a:cubicBezTo>
                <a:pt x="6929180" y="3387958"/>
                <a:pt x="6941417" y="3400200"/>
                <a:pt x="6941417" y="3415298"/>
              </a:cubicBezTo>
              <a:cubicBezTo>
                <a:pt x="6941417" y="3430395"/>
                <a:pt x="6929180" y="3442637"/>
                <a:pt x="6914082" y="3442637"/>
              </a:cubicBezTo>
              <a:close/>
              <a:moveTo>
                <a:pt x="6980743" y="3442637"/>
              </a:moveTo>
              <a:cubicBezTo>
                <a:pt x="6965645" y="3442637"/>
                <a:pt x="6953398" y="3430395"/>
                <a:pt x="6953398" y="3415298"/>
              </a:cubicBezTo>
              <a:cubicBezTo>
                <a:pt x="6953398" y="3400200"/>
                <a:pt x="6965645" y="3387958"/>
                <a:pt x="6980743" y="3387958"/>
              </a:cubicBezTo>
              <a:cubicBezTo>
                <a:pt x="6995840" y="3387958"/>
                <a:pt x="7008077" y="3400200"/>
                <a:pt x="7008077" y="3415298"/>
              </a:cubicBezTo>
              <a:cubicBezTo>
                <a:pt x="7008077" y="3430395"/>
                <a:pt x="6995840" y="3442637"/>
                <a:pt x="6980743" y="3442637"/>
              </a:cubicBezTo>
              <a:close/>
              <a:moveTo>
                <a:pt x="7047404" y="3442637"/>
              </a:moveTo>
              <a:cubicBezTo>
                <a:pt x="7032306" y="3442637"/>
                <a:pt x="7020059" y="3430395"/>
                <a:pt x="7020059" y="3415298"/>
              </a:cubicBezTo>
              <a:cubicBezTo>
                <a:pt x="7020059" y="3400200"/>
                <a:pt x="7032306" y="3387958"/>
                <a:pt x="7047404" y="3387958"/>
              </a:cubicBezTo>
              <a:cubicBezTo>
                <a:pt x="7062501" y="3387958"/>
                <a:pt x="7074738" y="3400200"/>
                <a:pt x="7074738" y="3415298"/>
              </a:cubicBezTo>
              <a:cubicBezTo>
                <a:pt x="7074738" y="3430395"/>
                <a:pt x="7062501" y="3442637"/>
                <a:pt x="7047404" y="3442637"/>
              </a:cubicBezTo>
              <a:close/>
              <a:moveTo>
                <a:pt x="7380708" y="3442637"/>
              </a:moveTo>
              <a:cubicBezTo>
                <a:pt x="7365610" y="3442637"/>
                <a:pt x="7353363" y="3430395"/>
                <a:pt x="7353363" y="3415298"/>
              </a:cubicBezTo>
              <a:cubicBezTo>
                <a:pt x="7353363" y="3400200"/>
                <a:pt x="7365610" y="3387958"/>
                <a:pt x="7380708" y="3387958"/>
              </a:cubicBezTo>
              <a:cubicBezTo>
                <a:pt x="7395806" y="3387958"/>
                <a:pt x="7408043" y="3400200"/>
                <a:pt x="7408043" y="3415298"/>
              </a:cubicBezTo>
              <a:cubicBezTo>
                <a:pt x="7408043" y="3430395"/>
                <a:pt x="7395806" y="3442637"/>
                <a:pt x="7380708" y="3442637"/>
              </a:cubicBezTo>
              <a:close/>
              <a:moveTo>
                <a:pt x="7447369" y="3442637"/>
              </a:moveTo>
              <a:cubicBezTo>
                <a:pt x="7432272" y="3442637"/>
                <a:pt x="7420024" y="3430395"/>
                <a:pt x="7420024" y="3415298"/>
              </a:cubicBezTo>
              <a:cubicBezTo>
                <a:pt x="7420024" y="3400200"/>
                <a:pt x="7432272" y="3387958"/>
                <a:pt x="7447369" y="3387958"/>
              </a:cubicBezTo>
              <a:cubicBezTo>
                <a:pt x="7462467" y="3387958"/>
                <a:pt x="7474704" y="3400200"/>
                <a:pt x="7474704" y="3415298"/>
              </a:cubicBezTo>
              <a:cubicBezTo>
                <a:pt x="7474704" y="3430395"/>
                <a:pt x="7462467" y="3442637"/>
                <a:pt x="7447369" y="3442637"/>
              </a:cubicBezTo>
              <a:close/>
              <a:moveTo>
                <a:pt x="7514031" y="3442637"/>
              </a:moveTo>
              <a:cubicBezTo>
                <a:pt x="7498933" y="3442637"/>
                <a:pt x="7486686" y="3430395"/>
                <a:pt x="7486686" y="3415298"/>
              </a:cubicBezTo>
              <a:cubicBezTo>
                <a:pt x="7486686" y="3400200"/>
                <a:pt x="7498933" y="3387958"/>
                <a:pt x="7514031" y="3387958"/>
              </a:cubicBezTo>
              <a:cubicBezTo>
                <a:pt x="7529128" y="3387958"/>
                <a:pt x="7541365" y="3400200"/>
                <a:pt x="7541365" y="3415298"/>
              </a:cubicBezTo>
              <a:cubicBezTo>
                <a:pt x="7541365" y="3430395"/>
                <a:pt x="7529128" y="3442637"/>
                <a:pt x="7514031" y="3442637"/>
              </a:cubicBezTo>
              <a:close/>
              <a:moveTo>
                <a:pt x="7580691" y="3442637"/>
              </a:moveTo>
              <a:cubicBezTo>
                <a:pt x="7565593" y="3442637"/>
                <a:pt x="7553346" y="3430395"/>
                <a:pt x="7553346" y="3415298"/>
              </a:cubicBezTo>
              <a:cubicBezTo>
                <a:pt x="7553346" y="3400200"/>
                <a:pt x="7565593" y="3387958"/>
                <a:pt x="7580691" y="3387958"/>
              </a:cubicBezTo>
              <a:cubicBezTo>
                <a:pt x="7595788" y="3387958"/>
                <a:pt x="7608025" y="3400200"/>
                <a:pt x="7608025" y="3415298"/>
              </a:cubicBezTo>
              <a:cubicBezTo>
                <a:pt x="7608025" y="3430395"/>
                <a:pt x="7595788" y="3442637"/>
                <a:pt x="7580691" y="3442637"/>
              </a:cubicBezTo>
              <a:close/>
              <a:moveTo>
                <a:pt x="7647352" y="3442637"/>
              </a:moveTo>
              <a:cubicBezTo>
                <a:pt x="7632254" y="3442637"/>
                <a:pt x="7620007" y="3430395"/>
                <a:pt x="7620007" y="3415298"/>
              </a:cubicBezTo>
              <a:cubicBezTo>
                <a:pt x="7620007" y="3400200"/>
                <a:pt x="7632254" y="3387958"/>
                <a:pt x="7647352" y="3387958"/>
              </a:cubicBezTo>
              <a:cubicBezTo>
                <a:pt x="7662450" y="3387958"/>
                <a:pt x="7674687" y="3400200"/>
                <a:pt x="7674687" y="3415298"/>
              </a:cubicBezTo>
              <a:cubicBezTo>
                <a:pt x="7674687" y="3430395"/>
                <a:pt x="7662450" y="3442637"/>
                <a:pt x="7647352" y="3442637"/>
              </a:cubicBezTo>
              <a:close/>
              <a:moveTo>
                <a:pt x="7714013" y="3442637"/>
              </a:moveTo>
              <a:cubicBezTo>
                <a:pt x="7698916" y="3442637"/>
                <a:pt x="7686668" y="3430395"/>
                <a:pt x="7686668" y="3415298"/>
              </a:cubicBezTo>
              <a:cubicBezTo>
                <a:pt x="7686668" y="3400200"/>
                <a:pt x="7698916" y="3387958"/>
                <a:pt x="7714013" y="3387958"/>
              </a:cubicBezTo>
              <a:cubicBezTo>
                <a:pt x="7729111" y="3387958"/>
                <a:pt x="7741348" y="3400200"/>
                <a:pt x="7741348" y="3415298"/>
              </a:cubicBezTo>
              <a:cubicBezTo>
                <a:pt x="7741348" y="3430395"/>
                <a:pt x="7729111" y="3442637"/>
                <a:pt x="7714013" y="3442637"/>
              </a:cubicBezTo>
              <a:close/>
              <a:moveTo>
                <a:pt x="7780674" y="3442637"/>
              </a:moveTo>
              <a:cubicBezTo>
                <a:pt x="7765576" y="3442637"/>
                <a:pt x="7753329" y="3430395"/>
                <a:pt x="7753329" y="3415298"/>
              </a:cubicBezTo>
              <a:cubicBezTo>
                <a:pt x="7753329" y="3400200"/>
                <a:pt x="7765576" y="3387958"/>
                <a:pt x="7780674" y="3387958"/>
              </a:cubicBezTo>
              <a:cubicBezTo>
                <a:pt x="7795771" y="3387958"/>
                <a:pt x="7808008" y="3400200"/>
                <a:pt x="7808008" y="3415298"/>
              </a:cubicBezTo>
              <a:cubicBezTo>
                <a:pt x="7808008" y="3430395"/>
                <a:pt x="7795771" y="3442637"/>
                <a:pt x="7780674" y="3442637"/>
              </a:cubicBezTo>
              <a:close/>
              <a:moveTo>
                <a:pt x="7847335" y="3442637"/>
              </a:moveTo>
              <a:cubicBezTo>
                <a:pt x="7832237" y="3442637"/>
                <a:pt x="7819990" y="3430395"/>
                <a:pt x="7819990" y="3415298"/>
              </a:cubicBezTo>
              <a:cubicBezTo>
                <a:pt x="7819990" y="3400200"/>
                <a:pt x="7832237" y="3387958"/>
                <a:pt x="7847335" y="3387958"/>
              </a:cubicBezTo>
              <a:cubicBezTo>
                <a:pt x="7862432" y="3387958"/>
                <a:pt x="7874669" y="3400200"/>
                <a:pt x="7874669" y="3415298"/>
              </a:cubicBezTo>
              <a:cubicBezTo>
                <a:pt x="7874669" y="3430395"/>
                <a:pt x="7862432" y="3442637"/>
                <a:pt x="7847335" y="3442637"/>
              </a:cubicBezTo>
              <a:close/>
              <a:moveTo>
                <a:pt x="7913996" y="3442637"/>
              </a:moveTo>
              <a:cubicBezTo>
                <a:pt x="7898898" y="3442637"/>
                <a:pt x="7886651" y="3430395"/>
                <a:pt x="7886651" y="3415298"/>
              </a:cubicBezTo>
              <a:cubicBezTo>
                <a:pt x="7886651" y="3400200"/>
                <a:pt x="7898898" y="3387958"/>
                <a:pt x="7913996" y="3387958"/>
              </a:cubicBezTo>
              <a:cubicBezTo>
                <a:pt x="7929094" y="3387958"/>
                <a:pt x="7941331" y="3400200"/>
                <a:pt x="7941331" y="3415298"/>
              </a:cubicBezTo>
              <a:cubicBezTo>
                <a:pt x="7941331" y="3430395"/>
                <a:pt x="7929094" y="3442637"/>
                <a:pt x="7913996" y="3442637"/>
              </a:cubicBezTo>
              <a:close/>
              <a:moveTo>
                <a:pt x="7980656" y="3442637"/>
              </a:moveTo>
              <a:cubicBezTo>
                <a:pt x="7965559" y="3442637"/>
                <a:pt x="7953311" y="3430395"/>
                <a:pt x="7953311" y="3415298"/>
              </a:cubicBezTo>
              <a:cubicBezTo>
                <a:pt x="7953311" y="3400200"/>
                <a:pt x="7965559" y="3387958"/>
                <a:pt x="7980656" y="3387958"/>
              </a:cubicBezTo>
              <a:cubicBezTo>
                <a:pt x="7995754" y="3387958"/>
                <a:pt x="8007991" y="3400200"/>
                <a:pt x="8007991" y="3415298"/>
              </a:cubicBezTo>
              <a:cubicBezTo>
                <a:pt x="8007991" y="3430395"/>
                <a:pt x="7995754" y="3442637"/>
                <a:pt x="7980656" y="3442637"/>
              </a:cubicBezTo>
              <a:close/>
              <a:moveTo>
                <a:pt x="8047318" y="3442637"/>
              </a:moveTo>
              <a:cubicBezTo>
                <a:pt x="8032220" y="3442637"/>
                <a:pt x="8019973" y="3430395"/>
                <a:pt x="8019973" y="3415298"/>
              </a:cubicBezTo>
              <a:cubicBezTo>
                <a:pt x="8019973" y="3400200"/>
                <a:pt x="8032220" y="3387958"/>
                <a:pt x="8047318" y="3387958"/>
              </a:cubicBezTo>
              <a:cubicBezTo>
                <a:pt x="8062415" y="3387958"/>
                <a:pt x="8074652" y="3400200"/>
                <a:pt x="8074652" y="3415298"/>
              </a:cubicBezTo>
              <a:cubicBezTo>
                <a:pt x="8074652" y="3430395"/>
                <a:pt x="8062415" y="3442637"/>
                <a:pt x="8047318" y="3442637"/>
              </a:cubicBezTo>
              <a:close/>
              <a:moveTo>
                <a:pt x="8113979" y="3442637"/>
              </a:moveTo>
              <a:cubicBezTo>
                <a:pt x="8098881" y="3442637"/>
                <a:pt x="8086634" y="3430395"/>
                <a:pt x="8086634" y="3415298"/>
              </a:cubicBezTo>
              <a:cubicBezTo>
                <a:pt x="8086634" y="3400200"/>
                <a:pt x="8098881" y="3387958"/>
                <a:pt x="8113979" y="3387958"/>
              </a:cubicBezTo>
              <a:cubicBezTo>
                <a:pt x="8129076" y="3387958"/>
                <a:pt x="8141313" y="3400200"/>
                <a:pt x="8141313" y="3415298"/>
              </a:cubicBezTo>
              <a:cubicBezTo>
                <a:pt x="8141313" y="3430395"/>
                <a:pt x="8129076" y="3442637"/>
                <a:pt x="8113979" y="3442637"/>
              </a:cubicBezTo>
              <a:close/>
              <a:moveTo>
                <a:pt x="8180639" y="3442637"/>
              </a:moveTo>
              <a:cubicBezTo>
                <a:pt x="8165541" y="3442637"/>
                <a:pt x="8153294" y="3430395"/>
                <a:pt x="8153294" y="3415298"/>
              </a:cubicBezTo>
              <a:cubicBezTo>
                <a:pt x="8153294" y="3400200"/>
                <a:pt x="8165541" y="3387958"/>
                <a:pt x="8180639" y="3387958"/>
              </a:cubicBezTo>
              <a:cubicBezTo>
                <a:pt x="8195737" y="3387958"/>
                <a:pt x="8207974" y="3400200"/>
                <a:pt x="8207974" y="3415298"/>
              </a:cubicBezTo>
              <a:cubicBezTo>
                <a:pt x="8207974" y="3430395"/>
                <a:pt x="8195737" y="3442637"/>
                <a:pt x="8180639" y="3442637"/>
              </a:cubicBezTo>
              <a:close/>
              <a:moveTo>
                <a:pt x="8247300" y="3442637"/>
              </a:moveTo>
              <a:cubicBezTo>
                <a:pt x="8232203" y="3442637"/>
                <a:pt x="8219955" y="3430395"/>
                <a:pt x="8219955" y="3415298"/>
              </a:cubicBezTo>
              <a:cubicBezTo>
                <a:pt x="8219955" y="3400200"/>
                <a:pt x="8232203" y="3387958"/>
                <a:pt x="8247300" y="3387958"/>
              </a:cubicBezTo>
              <a:cubicBezTo>
                <a:pt x="8262398" y="3387958"/>
                <a:pt x="8274635" y="3400200"/>
                <a:pt x="8274635" y="3415298"/>
              </a:cubicBezTo>
              <a:cubicBezTo>
                <a:pt x="8274635" y="3430395"/>
                <a:pt x="8262398" y="3442637"/>
                <a:pt x="8247300" y="3442637"/>
              </a:cubicBezTo>
              <a:close/>
              <a:moveTo>
                <a:pt x="8313962" y="3442637"/>
              </a:moveTo>
              <a:cubicBezTo>
                <a:pt x="8298864" y="3442637"/>
                <a:pt x="8286617" y="3430395"/>
                <a:pt x="8286617" y="3415298"/>
              </a:cubicBezTo>
              <a:cubicBezTo>
                <a:pt x="8286617" y="3400200"/>
                <a:pt x="8298864" y="3387958"/>
                <a:pt x="8313962" y="3387958"/>
              </a:cubicBezTo>
              <a:cubicBezTo>
                <a:pt x="8329059" y="3387958"/>
                <a:pt x="8341296" y="3400200"/>
                <a:pt x="8341296" y="3415298"/>
              </a:cubicBezTo>
              <a:cubicBezTo>
                <a:pt x="8341296" y="3430395"/>
                <a:pt x="8329059" y="3442637"/>
                <a:pt x="8313962" y="3442637"/>
              </a:cubicBezTo>
              <a:close/>
              <a:moveTo>
                <a:pt x="8380622" y="3442637"/>
              </a:moveTo>
              <a:cubicBezTo>
                <a:pt x="8365524" y="3442637"/>
                <a:pt x="8353277" y="3430395"/>
                <a:pt x="8353277" y="3415298"/>
              </a:cubicBezTo>
              <a:cubicBezTo>
                <a:pt x="8353277" y="3400200"/>
                <a:pt x="8365524" y="3387958"/>
                <a:pt x="8380622" y="3387958"/>
              </a:cubicBezTo>
              <a:cubicBezTo>
                <a:pt x="8395719" y="3387958"/>
                <a:pt x="8407956" y="3400200"/>
                <a:pt x="8407956" y="3415298"/>
              </a:cubicBezTo>
              <a:cubicBezTo>
                <a:pt x="8407956" y="3430395"/>
                <a:pt x="8395719" y="3442637"/>
                <a:pt x="8380622" y="3442637"/>
              </a:cubicBezTo>
              <a:close/>
              <a:moveTo>
                <a:pt x="8447283" y="3442637"/>
              </a:moveTo>
              <a:cubicBezTo>
                <a:pt x="8432185" y="3442637"/>
                <a:pt x="8419938" y="3430395"/>
                <a:pt x="8419938" y="3415298"/>
              </a:cubicBezTo>
              <a:cubicBezTo>
                <a:pt x="8419938" y="3400200"/>
                <a:pt x="8432185" y="3387958"/>
                <a:pt x="8447283" y="3387958"/>
              </a:cubicBezTo>
              <a:cubicBezTo>
                <a:pt x="8462381" y="3387958"/>
                <a:pt x="8474618" y="3400200"/>
                <a:pt x="8474618" y="3415298"/>
              </a:cubicBezTo>
              <a:cubicBezTo>
                <a:pt x="8474618" y="3430395"/>
                <a:pt x="8462381" y="3442637"/>
                <a:pt x="8447283" y="3442637"/>
              </a:cubicBezTo>
              <a:close/>
              <a:moveTo>
                <a:pt x="8513944" y="3442637"/>
              </a:moveTo>
              <a:cubicBezTo>
                <a:pt x="8498847" y="3442637"/>
                <a:pt x="8486599" y="3430395"/>
                <a:pt x="8486599" y="3415298"/>
              </a:cubicBezTo>
              <a:cubicBezTo>
                <a:pt x="8486599" y="3400200"/>
                <a:pt x="8498847" y="3387958"/>
                <a:pt x="8513944" y="3387958"/>
              </a:cubicBezTo>
              <a:cubicBezTo>
                <a:pt x="8529042" y="3387958"/>
                <a:pt x="8541279" y="3400200"/>
                <a:pt x="8541279" y="3415298"/>
              </a:cubicBezTo>
              <a:cubicBezTo>
                <a:pt x="8541279" y="3430395"/>
                <a:pt x="8529042" y="3442637"/>
                <a:pt x="8513944" y="3442637"/>
              </a:cubicBezTo>
              <a:close/>
              <a:moveTo>
                <a:pt x="8580605" y="3442637"/>
              </a:moveTo>
              <a:cubicBezTo>
                <a:pt x="8565507" y="3442637"/>
                <a:pt x="8553260" y="3430395"/>
                <a:pt x="8553260" y="3415298"/>
              </a:cubicBezTo>
              <a:cubicBezTo>
                <a:pt x="8553260" y="3400200"/>
                <a:pt x="8565507" y="3387958"/>
                <a:pt x="8580605" y="3387958"/>
              </a:cubicBezTo>
              <a:cubicBezTo>
                <a:pt x="8595702" y="3387958"/>
                <a:pt x="8607939" y="3400200"/>
                <a:pt x="8607939" y="3415298"/>
              </a:cubicBezTo>
              <a:cubicBezTo>
                <a:pt x="8607939" y="3430395"/>
                <a:pt x="8595702" y="3442637"/>
                <a:pt x="8580605" y="3442637"/>
              </a:cubicBezTo>
              <a:close/>
              <a:moveTo>
                <a:pt x="8647266" y="3442637"/>
              </a:moveTo>
              <a:cubicBezTo>
                <a:pt x="8632168" y="3442637"/>
                <a:pt x="8619921" y="3430395"/>
                <a:pt x="8619921" y="3415298"/>
              </a:cubicBezTo>
              <a:cubicBezTo>
                <a:pt x="8619921" y="3400200"/>
                <a:pt x="8632168" y="3387958"/>
                <a:pt x="8647266" y="3387958"/>
              </a:cubicBezTo>
              <a:cubicBezTo>
                <a:pt x="8662363" y="3387958"/>
                <a:pt x="8674600" y="3400200"/>
                <a:pt x="8674600" y="3415298"/>
              </a:cubicBezTo>
              <a:cubicBezTo>
                <a:pt x="8674600" y="3430395"/>
                <a:pt x="8662363" y="3442637"/>
                <a:pt x="8647266" y="3442637"/>
              </a:cubicBezTo>
              <a:close/>
              <a:moveTo>
                <a:pt x="8713927" y="3442637"/>
              </a:moveTo>
              <a:cubicBezTo>
                <a:pt x="8698829" y="3442637"/>
                <a:pt x="8686582" y="3430395"/>
                <a:pt x="8686582" y="3415298"/>
              </a:cubicBezTo>
              <a:cubicBezTo>
                <a:pt x="8686582" y="3400200"/>
                <a:pt x="8698829" y="3387958"/>
                <a:pt x="8713927" y="3387958"/>
              </a:cubicBezTo>
              <a:cubicBezTo>
                <a:pt x="8729025" y="3387958"/>
                <a:pt x="8741262" y="3400200"/>
                <a:pt x="8741262" y="3415298"/>
              </a:cubicBezTo>
              <a:cubicBezTo>
                <a:pt x="8741262" y="3430395"/>
                <a:pt x="8729025" y="3442637"/>
                <a:pt x="8713927" y="3442637"/>
              </a:cubicBezTo>
              <a:close/>
              <a:moveTo>
                <a:pt x="8780587" y="3442637"/>
              </a:moveTo>
              <a:cubicBezTo>
                <a:pt x="8765490" y="3442637"/>
                <a:pt x="8753242" y="3430395"/>
                <a:pt x="8753242" y="3415298"/>
              </a:cubicBezTo>
              <a:cubicBezTo>
                <a:pt x="8753242" y="3400200"/>
                <a:pt x="8765490" y="3387958"/>
                <a:pt x="8780587" y="3387958"/>
              </a:cubicBezTo>
              <a:cubicBezTo>
                <a:pt x="8795685" y="3387958"/>
                <a:pt x="8807922" y="3400200"/>
                <a:pt x="8807922" y="3415298"/>
              </a:cubicBezTo>
              <a:cubicBezTo>
                <a:pt x="8807922" y="3430395"/>
                <a:pt x="8795685" y="3442637"/>
                <a:pt x="8780587" y="3442637"/>
              </a:cubicBezTo>
              <a:close/>
              <a:moveTo>
                <a:pt x="2047832" y="3376009"/>
              </a:moveTo>
              <a:cubicBezTo>
                <a:pt x="2032734" y="3376009"/>
                <a:pt x="2020492" y="3363767"/>
                <a:pt x="2020492" y="3348669"/>
              </a:cubicBezTo>
              <a:cubicBezTo>
                <a:pt x="2020492" y="3333571"/>
                <a:pt x="2032734" y="3321329"/>
                <a:pt x="2047832" y="3321329"/>
              </a:cubicBezTo>
              <a:cubicBezTo>
                <a:pt x="2062930" y="3321329"/>
                <a:pt x="2075172" y="3333571"/>
                <a:pt x="2075172" y="3348669"/>
              </a:cubicBezTo>
              <a:cubicBezTo>
                <a:pt x="2075172" y="3363767"/>
                <a:pt x="2062930" y="3376009"/>
                <a:pt x="2047832" y="3376009"/>
              </a:cubicBezTo>
              <a:close/>
              <a:moveTo>
                <a:pt x="3247728" y="3376009"/>
              </a:moveTo>
              <a:cubicBezTo>
                <a:pt x="3232631" y="3376009"/>
                <a:pt x="3220389" y="3363767"/>
                <a:pt x="3220389" y="3348669"/>
              </a:cubicBezTo>
              <a:cubicBezTo>
                <a:pt x="3220389" y="3333571"/>
                <a:pt x="3232631" y="3321329"/>
                <a:pt x="3247728" y="3321329"/>
              </a:cubicBezTo>
              <a:cubicBezTo>
                <a:pt x="3262826" y="3321329"/>
                <a:pt x="3275068" y="3333571"/>
                <a:pt x="3275068" y="3348669"/>
              </a:cubicBezTo>
              <a:cubicBezTo>
                <a:pt x="3275068" y="3363767"/>
                <a:pt x="3262826" y="3376009"/>
                <a:pt x="3247728" y="3376009"/>
              </a:cubicBezTo>
              <a:close/>
              <a:moveTo>
                <a:pt x="3381051" y="3376009"/>
              </a:moveTo>
              <a:cubicBezTo>
                <a:pt x="3365953" y="3376009"/>
                <a:pt x="3353711" y="3363767"/>
                <a:pt x="3353711" y="3348669"/>
              </a:cubicBezTo>
              <a:cubicBezTo>
                <a:pt x="3353711" y="3333571"/>
                <a:pt x="3365953" y="3321329"/>
                <a:pt x="3381051" y="3321329"/>
              </a:cubicBezTo>
              <a:cubicBezTo>
                <a:pt x="3396149" y="3321329"/>
                <a:pt x="3408391" y="3333571"/>
                <a:pt x="3408391" y="3348669"/>
              </a:cubicBezTo>
              <a:cubicBezTo>
                <a:pt x="3408391" y="3363767"/>
                <a:pt x="3396149" y="3376009"/>
                <a:pt x="3381051" y="3376009"/>
              </a:cubicBezTo>
              <a:close/>
              <a:moveTo>
                <a:pt x="3447711" y="3376009"/>
              </a:moveTo>
              <a:cubicBezTo>
                <a:pt x="3432614" y="3376009"/>
                <a:pt x="3420371" y="3363767"/>
                <a:pt x="3420371" y="3348669"/>
              </a:cubicBezTo>
              <a:cubicBezTo>
                <a:pt x="3420371" y="3333571"/>
                <a:pt x="3432614" y="3321329"/>
                <a:pt x="3447711" y="3321329"/>
              </a:cubicBezTo>
              <a:cubicBezTo>
                <a:pt x="3462809" y="3321329"/>
                <a:pt x="3475051" y="3333571"/>
                <a:pt x="3475051" y="3348669"/>
              </a:cubicBezTo>
              <a:cubicBezTo>
                <a:pt x="3475051" y="3363767"/>
                <a:pt x="3462809" y="3376009"/>
                <a:pt x="3447711" y="3376009"/>
              </a:cubicBezTo>
              <a:close/>
              <a:moveTo>
                <a:pt x="3514372" y="3376009"/>
              </a:moveTo>
              <a:cubicBezTo>
                <a:pt x="3499275" y="3376009"/>
                <a:pt x="3487033" y="3363767"/>
                <a:pt x="3487033" y="3348669"/>
              </a:cubicBezTo>
              <a:cubicBezTo>
                <a:pt x="3487033" y="3333571"/>
                <a:pt x="3499275" y="3321329"/>
                <a:pt x="3514372" y="3321329"/>
              </a:cubicBezTo>
              <a:cubicBezTo>
                <a:pt x="3529470" y="3321329"/>
                <a:pt x="3541712" y="3333571"/>
                <a:pt x="3541712" y="3348669"/>
              </a:cubicBezTo>
              <a:cubicBezTo>
                <a:pt x="3541712" y="3363767"/>
                <a:pt x="3529470" y="3376009"/>
                <a:pt x="3514372" y="3376009"/>
              </a:cubicBezTo>
              <a:close/>
              <a:moveTo>
                <a:pt x="4114321" y="3376009"/>
              </a:moveTo>
              <a:cubicBezTo>
                <a:pt x="4099223" y="3376009"/>
                <a:pt x="4086981" y="3363767"/>
                <a:pt x="4086981" y="3348669"/>
              </a:cubicBezTo>
              <a:cubicBezTo>
                <a:pt x="4086981" y="3333571"/>
                <a:pt x="4099223" y="3321329"/>
                <a:pt x="4114321" y="3321329"/>
              </a:cubicBezTo>
              <a:cubicBezTo>
                <a:pt x="4129418" y="3321329"/>
                <a:pt x="4141660" y="3333571"/>
                <a:pt x="4141660" y="3348669"/>
              </a:cubicBezTo>
              <a:cubicBezTo>
                <a:pt x="4141660" y="3363767"/>
                <a:pt x="4129418" y="3376009"/>
                <a:pt x="4114321" y="3376009"/>
              </a:cubicBezTo>
              <a:close/>
              <a:moveTo>
                <a:pt x="5580863" y="3376009"/>
              </a:moveTo>
              <a:cubicBezTo>
                <a:pt x="5565766" y="3376009"/>
                <a:pt x="5553518" y="3363767"/>
                <a:pt x="5553518" y="3348669"/>
              </a:cubicBezTo>
              <a:cubicBezTo>
                <a:pt x="5553518" y="3333571"/>
                <a:pt x="5565766" y="3321329"/>
                <a:pt x="5580863" y="3321329"/>
              </a:cubicBezTo>
              <a:cubicBezTo>
                <a:pt x="5595961" y="3321329"/>
                <a:pt x="5608198" y="3333571"/>
                <a:pt x="5608198" y="3348669"/>
              </a:cubicBezTo>
              <a:cubicBezTo>
                <a:pt x="5608198" y="3363767"/>
                <a:pt x="5595961" y="3376009"/>
                <a:pt x="5580863" y="3376009"/>
              </a:cubicBezTo>
              <a:close/>
              <a:moveTo>
                <a:pt x="5647525" y="3376009"/>
              </a:moveTo>
              <a:cubicBezTo>
                <a:pt x="5632427" y="3376009"/>
                <a:pt x="5620180" y="3363767"/>
                <a:pt x="5620180" y="3348669"/>
              </a:cubicBezTo>
              <a:cubicBezTo>
                <a:pt x="5620180" y="3333571"/>
                <a:pt x="5632427" y="3321329"/>
                <a:pt x="5647525" y="3321329"/>
              </a:cubicBezTo>
              <a:cubicBezTo>
                <a:pt x="5662622" y="3321329"/>
                <a:pt x="5674859" y="3333571"/>
                <a:pt x="5674859" y="3348669"/>
              </a:cubicBezTo>
              <a:cubicBezTo>
                <a:pt x="5674859" y="3363767"/>
                <a:pt x="5662622" y="3376009"/>
                <a:pt x="5647525" y="3376009"/>
              </a:cubicBezTo>
              <a:close/>
              <a:moveTo>
                <a:pt x="5714185" y="3376009"/>
              </a:moveTo>
              <a:cubicBezTo>
                <a:pt x="5699087" y="3376009"/>
                <a:pt x="5686840" y="3363767"/>
                <a:pt x="5686840" y="3348669"/>
              </a:cubicBezTo>
              <a:cubicBezTo>
                <a:pt x="5686840" y="3333571"/>
                <a:pt x="5699087" y="3321329"/>
                <a:pt x="5714185" y="3321329"/>
              </a:cubicBezTo>
              <a:cubicBezTo>
                <a:pt x="5729282" y="3321329"/>
                <a:pt x="5741519" y="3333571"/>
                <a:pt x="5741519" y="3348669"/>
              </a:cubicBezTo>
              <a:cubicBezTo>
                <a:pt x="5741519" y="3363767"/>
                <a:pt x="5729282" y="3376009"/>
                <a:pt x="5714185" y="3376009"/>
              </a:cubicBezTo>
              <a:close/>
              <a:moveTo>
                <a:pt x="5780846" y="3376009"/>
              </a:moveTo>
              <a:cubicBezTo>
                <a:pt x="5765748" y="3376009"/>
                <a:pt x="5753501" y="3363767"/>
                <a:pt x="5753501" y="3348669"/>
              </a:cubicBezTo>
              <a:cubicBezTo>
                <a:pt x="5753501" y="3333571"/>
                <a:pt x="5765748" y="3321329"/>
                <a:pt x="5780846" y="3321329"/>
              </a:cubicBezTo>
              <a:cubicBezTo>
                <a:pt x="5795944" y="3321329"/>
                <a:pt x="5808181" y="3333571"/>
                <a:pt x="5808181" y="3348669"/>
              </a:cubicBezTo>
              <a:cubicBezTo>
                <a:pt x="5808181" y="3363767"/>
                <a:pt x="5795944" y="3376009"/>
                <a:pt x="5780846" y="3376009"/>
              </a:cubicBezTo>
              <a:close/>
              <a:moveTo>
                <a:pt x="5847507" y="3376009"/>
              </a:moveTo>
              <a:cubicBezTo>
                <a:pt x="5832410" y="3376009"/>
                <a:pt x="5820162" y="3363767"/>
                <a:pt x="5820162" y="3348669"/>
              </a:cubicBezTo>
              <a:cubicBezTo>
                <a:pt x="5820162" y="3333571"/>
                <a:pt x="5832410" y="3321329"/>
                <a:pt x="5847507" y="3321329"/>
              </a:cubicBezTo>
              <a:cubicBezTo>
                <a:pt x="5862605" y="3321329"/>
                <a:pt x="5874842" y="3333571"/>
                <a:pt x="5874842" y="3348669"/>
              </a:cubicBezTo>
              <a:cubicBezTo>
                <a:pt x="5874842" y="3363767"/>
                <a:pt x="5862605" y="3376009"/>
                <a:pt x="5847507" y="3376009"/>
              </a:cubicBezTo>
              <a:close/>
              <a:moveTo>
                <a:pt x="5914168" y="3376009"/>
              </a:moveTo>
              <a:cubicBezTo>
                <a:pt x="5899070" y="3376009"/>
                <a:pt x="5886823" y="3363767"/>
                <a:pt x="5886823" y="3348669"/>
              </a:cubicBezTo>
              <a:cubicBezTo>
                <a:pt x="5886823" y="3333571"/>
                <a:pt x="5899070" y="3321329"/>
                <a:pt x="5914168" y="3321329"/>
              </a:cubicBezTo>
              <a:cubicBezTo>
                <a:pt x="5929265" y="3321329"/>
                <a:pt x="5941502" y="3333571"/>
                <a:pt x="5941502" y="3348669"/>
              </a:cubicBezTo>
              <a:cubicBezTo>
                <a:pt x="5941502" y="3363767"/>
                <a:pt x="5929265" y="3376009"/>
                <a:pt x="5914168" y="3376009"/>
              </a:cubicBezTo>
              <a:close/>
              <a:moveTo>
                <a:pt x="5980829" y="3376009"/>
              </a:moveTo>
              <a:cubicBezTo>
                <a:pt x="5965731" y="3376009"/>
                <a:pt x="5953484" y="3363767"/>
                <a:pt x="5953484" y="3348669"/>
              </a:cubicBezTo>
              <a:cubicBezTo>
                <a:pt x="5953484" y="3333571"/>
                <a:pt x="5965731" y="3321329"/>
                <a:pt x="5980829" y="3321329"/>
              </a:cubicBezTo>
              <a:cubicBezTo>
                <a:pt x="5995926" y="3321329"/>
                <a:pt x="6008163" y="3333571"/>
                <a:pt x="6008163" y="3348669"/>
              </a:cubicBezTo>
              <a:cubicBezTo>
                <a:pt x="6008163" y="3363767"/>
                <a:pt x="5995926" y="3376009"/>
                <a:pt x="5980829" y="3376009"/>
              </a:cubicBezTo>
              <a:close/>
              <a:moveTo>
                <a:pt x="6047490" y="3376009"/>
              </a:moveTo>
              <a:cubicBezTo>
                <a:pt x="6032392" y="3376009"/>
                <a:pt x="6020145" y="3363767"/>
                <a:pt x="6020145" y="3348669"/>
              </a:cubicBezTo>
              <a:cubicBezTo>
                <a:pt x="6020145" y="3333571"/>
                <a:pt x="6032392" y="3321329"/>
                <a:pt x="6047490" y="3321329"/>
              </a:cubicBezTo>
              <a:cubicBezTo>
                <a:pt x="6062588" y="3321329"/>
                <a:pt x="6074825" y="3333571"/>
                <a:pt x="6074825" y="3348669"/>
              </a:cubicBezTo>
              <a:cubicBezTo>
                <a:pt x="6074825" y="3363767"/>
                <a:pt x="6062588" y="3376009"/>
                <a:pt x="6047490" y="3376009"/>
              </a:cubicBezTo>
              <a:close/>
              <a:moveTo>
                <a:pt x="6114150" y="3376009"/>
              </a:moveTo>
              <a:cubicBezTo>
                <a:pt x="6099053" y="3376009"/>
                <a:pt x="6086805" y="3363767"/>
                <a:pt x="6086805" y="3348669"/>
              </a:cubicBezTo>
              <a:cubicBezTo>
                <a:pt x="6086805" y="3333571"/>
                <a:pt x="6099053" y="3321329"/>
                <a:pt x="6114150" y="3321329"/>
              </a:cubicBezTo>
              <a:cubicBezTo>
                <a:pt x="6129248" y="3321329"/>
                <a:pt x="6141485" y="3333571"/>
                <a:pt x="6141485" y="3348669"/>
              </a:cubicBezTo>
              <a:cubicBezTo>
                <a:pt x="6141485" y="3363767"/>
                <a:pt x="6129248" y="3376009"/>
                <a:pt x="6114150" y="3376009"/>
              </a:cubicBezTo>
              <a:close/>
              <a:moveTo>
                <a:pt x="6180812" y="3376009"/>
              </a:moveTo>
              <a:cubicBezTo>
                <a:pt x="6165714" y="3376009"/>
                <a:pt x="6153467" y="3363767"/>
                <a:pt x="6153467" y="3348669"/>
              </a:cubicBezTo>
              <a:cubicBezTo>
                <a:pt x="6153467" y="3333571"/>
                <a:pt x="6165714" y="3321329"/>
                <a:pt x="6180812" y="3321329"/>
              </a:cubicBezTo>
              <a:cubicBezTo>
                <a:pt x="6195909" y="3321329"/>
                <a:pt x="6208146" y="3333571"/>
                <a:pt x="6208146" y="3348669"/>
              </a:cubicBezTo>
              <a:cubicBezTo>
                <a:pt x="6208146" y="3363767"/>
                <a:pt x="6195909" y="3376009"/>
                <a:pt x="6180812" y="3376009"/>
              </a:cubicBezTo>
              <a:close/>
              <a:moveTo>
                <a:pt x="6247473" y="3376009"/>
              </a:moveTo>
              <a:cubicBezTo>
                <a:pt x="6232375" y="3376009"/>
                <a:pt x="6220128" y="3363767"/>
                <a:pt x="6220128" y="3348669"/>
              </a:cubicBezTo>
              <a:cubicBezTo>
                <a:pt x="6220128" y="3333571"/>
                <a:pt x="6232375" y="3321329"/>
                <a:pt x="6247473" y="3321329"/>
              </a:cubicBezTo>
              <a:cubicBezTo>
                <a:pt x="6262570" y="3321329"/>
                <a:pt x="6274807" y="3333571"/>
                <a:pt x="6274807" y="3348669"/>
              </a:cubicBezTo>
              <a:cubicBezTo>
                <a:pt x="6274807" y="3363767"/>
                <a:pt x="6262570" y="3376009"/>
                <a:pt x="6247473" y="3376009"/>
              </a:cubicBezTo>
              <a:close/>
              <a:moveTo>
                <a:pt x="6314133" y="3376009"/>
              </a:moveTo>
              <a:cubicBezTo>
                <a:pt x="6299035" y="3376009"/>
                <a:pt x="6286788" y="3363767"/>
                <a:pt x="6286788" y="3348669"/>
              </a:cubicBezTo>
              <a:cubicBezTo>
                <a:pt x="6286788" y="3333571"/>
                <a:pt x="6299035" y="3321329"/>
                <a:pt x="6314133" y="3321329"/>
              </a:cubicBezTo>
              <a:cubicBezTo>
                <a:pt x="6329231" y="3321329"/>
                <a:pt x="6341468" y="3333571"/>
                <a:pt x="6341468" y="3348669"/>
              </a:cubicBezTo>
              <a:cubicBezTo>
                <a:pt x="6341468" y="3363767"/>
                <a:pt x="6329231" y="3376009"/>
                <a:pt x="6314133" y="3376009"/>
              </a:cubicBezTo>
              <a:close/>
              <a:moveTo>
                <a:pt x="6380794" y="3376009"/>
              </a:moveTo>
              <a:cubicBezTo>
                <a:pt x="6365697" y="3376009"/>
                <a:pt x="6353449" y="3363767"/>
                <a:pt x="6353449" y="3348669"/>
              </a:cubicBezTo>
              <a:cubicBezTo>
                <a:pt x="6353449" y="3333571"/>
                <a:pt x="6365697" y="3321329"/>
                <a:pt x="6380794" y="3321329"/>
              </a:cubicBezTo>
              <a:cubicBezTo>
                <a:pt x="6395892" y="3321329"/>
                <a:pt x="6408129" y="3333571"/>
                <a:pt x="6408129" y="3348669"/>
              </a:cubicBezTo>
              <a:cubicBezTo>
                <a:pt x="6408129" y="3363767"/>
                <a:pt x="6395892" y="3376009"/>
                <a:pt x="6380794" y="3376009"/>
              </a:cubicBezTo>
              <a:close/>
              <a:moveTo>
                <a:pt x="6447456" y="3376009"/>
              </a:moveTo>
              <a:cubicBezTo>
                <a:pt x="6432358" y="3376009"/>
                <a:pt x="6420111" y="3363767"/>
                <a:pt x="6420111" y="3348669"/>
              </a:cubicBezTo>
              <a:cubicBezTo>
                <a:pt x="6420111" y="3333571"/>
                <a:pt x="6432358" y="3321329"/>
                <a:pt x="6447456" y="3321329"/>
              </a:cubicBezTo>
              <a:cubicBezTo>
                <a:pt x="6462553" y="3321329"/>
                <a:pt x="6474790" y="3333571"/>
                <a:pt x="6474790" y="3348669"/>
              </a:cubicBezTo>
              <a:cubicBezTo>
                <a:pt x="6474790" y="3363767"/>
                <a:pt x="6462553" y="3376009"/>
                <a:pt x="6447456" y="3376009"/>
              </a:cubicBezTo>
              <a:close/>
              <a:moveTo>
                <a:pt x="6514116" y="3376009"/>
              </a:moveTo>
              <a:cubicBezTo>
                <a:pt x="6499018" y="3376009"/>
                <a:pt x="6486771" y="3363767"/>
                <a:pt x="6486771" y="3348669"/>
              </a:cubicBezTo>
              <a:cubicBezTo>
                <a:pt x="6486771" y="3333571"/>
                <a:pt x="6499018" y="3321329"/>
                <a:pt x="6514116" y="3321329"/>
              </a:cubicBezTo>
              <a:cubicBezTo>
                <a:pt x="6529213" y="3321329"/>
                <a:pt x="6541450" y="3333571"/>
                <a:pt x="6541450" y="3348669"/>
              </a:cubicBezTo>
              <a:cubicBezTo>
                <a:pt x="6541450" y="3363767"/>
                <a:pt x="6529213" y="3376009"/>
                <a:pt x="6514116" y="3376009"/>
              </a:cubicBezTo>
              <a:close/>
              <a:moveTo>
                <a:pt x="6580777" y="3376009"/>
              </a:moveTo>
              <a:cubicBezTo>
                <a:pt x="6565679" y="3376009"/>
                <a:pt x="6553432" y="3363767"/>
                <a:pt x="6553432" y="3348669"/>
              </a:cubicBezTo>
              <a:cubicBezTo>
                <a:pt x="6553432" y="3333571"/>
                <a:pt x="6565679" y="3321329"/>
                <a:pt x="6580777" y="3321329"/>
              </a:cubicBezTo>
              <a:cubicBezTo>
                <a:pt x="6595875" y="3321329"/>
                <a:pt x="6608112" y="3333571"/>
                <a:pt x="6608112" y="3348669"/>
              </a:cubicBezTo>
              <a:cubicBezTo>
                <a:pt x="6608112" y="3363767"/>
                <a:pt x="6595875" y="3376009"/>
                <a:pt x="6580777" y="3376009"/>
              </a:cubicBezTo>
              <a:close/>
              <a:moveTo>
                <a:pt x="6647438" y="3376009"/>
              </a:moveTo>
              <a:cubicBezTo>
                <a:pt x="6632341" y="3376009"/>
                <a:pt x="6620093" y="3363767"/>
                <a:pt x="6620093" y="3348669"/>
              </a:cubicBezTo>
              <a:cubicBezTo>
                <a:pt x="6620093" y="3333571"/>
                <a:pt x="6632341" y="3321329"/>
                <a:pt x="6647438" y="3321329"/>
              </a:cubicBezTo>
              <a:cubicBezTo>
                <a:pt x="6662536" y="3321329"/>
                <a:pt x="6674773" y="3333571"/>
                <a:pt x="6674773" y="3348669"/>
              </a:cubicBezTo>
              <a:cubicBezTo>
                <a:pt x="6674773" y="3363767"/>
                <a:pt x="6662536" y="3376009"/>
                <a:pt x="6647438" y="3376009"/>
              </a:cubicBezTo>
              <a:close/>
              <a:moveTo>
                <a:pt x="6714100" y="3376009"/>
              </a:moveTo>
              <a:cubicBezTo>
                <a:pt x="6699002" y="3376009"/>
                <a:pt x="6686755" y="3363767"/>
                <a:pt x="6686755" y="3348669"/>
              </a:cubicBezTo>
              <a:cubicBezTo>
                <a:pt x="6686755" y="3333571"/>
                <a:pt x="6699002" y="3321329"/>
                <a:pt x="6714100" y="3321329"/>
              </a:cubicBezTo>
              <a:cubicBezTo>
                <a:pt x="6729197" y="3321329"/>
                <a:pt x="6741434" y="3333571"/>
                <a:pt x="6741434" y="3348669"/>
              </a:cubicBezTo>
              <a:cubicBezTo>
                <a:pt x="6741434" y="3363767"/>
                <a:pt x="6729197" y="3376009"/>
                <a:pt x="6714100" y="3376009"/>
              </a:cubicBezTo>
              <a:close/>
              <a:moveTo>
                <a:pt x="6914082" y="3376009"/>
              </a:moveTo>
              <a:cubicBezTo>
                <a:pt x="6898985" y="3376009"/>
                <a:pt x="6886737" y="3363767"/>
                <a:pt x="6886737" y="3348669"/>
              </a:cubicBezTo>
              <a:cubicBezTo>
                <a:pt x="6886737" y="3333571"/>
                <a:pt x="6898985" y="3321329"/>
                <a:pt x="6914082" y="3321329"/>
              </a:cubicBezTo>
              <a:cubicBezTo>
                <a:pt x="6929180" y="3321329"/>
                <a:pt x="6941417" y="3333571"/>
                <a:pt x="6941417" y="3348669"/>
              </a:cubicBezTo>
              <a:cubicBezTo>
                <a:pt x="6941417" y="3363767"/>
                <a:pt x="6929180" y="3376009"/>
                <a:pt x="6914082" y="3376009"/>
              </a:cubicBezTo>
              <a:close/>
              <a:moveTo>
                <a:pt x="6980743" y="3376009"/>
              </a:moveTo>
              <a:cubicBezTo>
                <a:pt x="6965645" y="3376009"/>
                <a:pt x="6953398" y="3363767"/>
                <a:pt x="6953398" y="3348669"/>
              </a:cubicBezTo>
              <a:cubicBezTo>
                <a:pt x="6953398" y="3333571"/>
                <a:pt x="6965645" y="3321329"/>
                <a:pt x="6980743" y="3321329"/>
              </a:cubicBezTo>
              <a:cubicBezTo>
                <a:pt x="6995840" y="3321329"/>
                <a:pt x="7008077" y="3333571"/>
                <a:pt x="7008077" y="3348669"/>
              </a:cubicBezTo>
              <a:cubicBezTo>
                <a:pt x="7008077" y="3363767"/>
                <a:pt x="6995840" y="3376009"/>
                <a:pt x="6980743" y="3376009"/>
              </a:cubicBezTo>
              <a:close/>
              <a:moveTo>
                <a:pt x="7047404" y="3376009"/>
              </a:moveTo>
              <a:cubicBezTo>
                <a:pt x="7032306" y="3376009"/>
                <a:pt x="7020059" y="3363767"/>
                <a:pt x="7020059" y="3348669"/>
              </a:cubicBezTo>
              <a:cubicBezTo>
                <a:pt x="7020059" y="3333571"/>
                <a:pt x="7032306" y="3321329"/>
                <a:pt x="7047404" y="3321329"/>
              </a:cubicBezTo>
              <a:cubicBezTo>
                <a:pt x="7062501" y="3321329"/>
                <a:pt x="7074738" y="3333571"/>
                <a:pt x="7074738" y="3348669"/>
              </a:cubicBezTo>
              <a:cubicBezTo>
                <a:pt x="7074738" y="3363767"/>
                <a:pt x="7062501" y="3376009"/>
                <a:pt x="7047404" y="3376009"/>
              </a:cubicBezTo>
              <a:close/>
              <a:moveTo>
                <a:pt x="7114065" y="3376009"/>
              </a:moveTo>
              <a:cubicBezTo>
                <a:pt x="7098967" y="3376009"/>
                <a:pt x="7086720" y="3363767"/>
                <a:pt x="7086720" y="3348669"/>
              </a:cubicBezTo>
              <a:cubicBezTo>
                <a:pt x="7086720" y="3333571"/>
                <a:pt x="7098967" y="3321329"/>
                <a:pt x="7114065" y="3321329"/>
              </a:cubicBezTo>
              <a:cubicBezTo>
                <a:pt x="7129163" y="3321329"/>
                <a:pt x="7141400" y="3333571"/>
                <a:pt x="7141400" y="3348669"/>
              </a:cubicBezTo>
              <a:cubicBezTo>
                <a:pt x="7141400" y="3363767"/>
                <a:pt x="7129163" y="3376009"/>
                <a:pt x="7114065" y="3376009"/>
              </a:cubicBezTo>
              <a:close/>
              <a:moveTo>
                <a:pt x="7247387" y="3376009"/>
              </a:moveTo>
              <a:cubicBezTo>
                <a:pt x="7232289" y="3376009"/>
                <a:pt x="7220042" y="3363767"/>
                <a:pt x="7220042" y="3348669"/>
              </a:cubicBezTo>
              <a:cubicBezTo>
                <a:pt x="7220042" y="3333571"/>
                <a:pt x="7232289" y="3321329"/>
                <a:pt x="7247387" y="3321329"/>
              </a:cubicBezTo>
              <a:cubicBezTo>
                <a:pt x="7262484" y="3321329"/>
                <a:pt x="7274721" y="3333571"/>
                <a:pt x="7274721" y="3348669"/>
              </a:cubicBezTo>
              <a:cubicBezTo>
                <a:pt x="7274721" y="3363767"/>
                <a:pt x="7262484" y="3376009"/>
                <a:pt x="7247387" y="3376009"/>
              </a:cubicBezTo>
              <a:close/>
              <a:moveTo>
                <a:pt x="7580691" y="3376009"/>
              </a:moveTo>
              <a:cubicBezTo>
                <a:pt x="7565593" y="3376009"/>
                <a:pt x="7553346" y="3363767"/>
                <a:pt x="7553346" y="3348669"/>
              </a:cubicBezTo>
              <a:cubicBezTo>
                <a:pt x="7553346" y="3333571"/>
                <a:pt x="7565593" y="3321329"/>
                <a:pt x="7580691" y="3321329"/>
              </a:cubicBezTo>
              <a:cubicBezTo>
                <a:pt x="7595788" y="3321329"/>
                <a:pt x="7608025" y="3333571"/>
                <a:pt x="7608025" y="3348669"/>
              </a:cubicBezTo>
              <a:cubicBezTo>
                <a:pt x="7608025" y="3363767"/>
                <a:pt x="7595788" y="3376009"/>
                <a:pt x="7580691" y="3376009"/>
              </a:cubicBezTo>
              <a:close/>
              <a:moveTo>
                <a:pt x="7647352" y="3376009"/>
              </a:moveTo>
              <a:cubicBezTo>
                <a:pt x="7632254" y="3376009"/>
                <a:pt x="7620007" y="3363767"/>
                <a:pt x="7620007" y="3348669"/>
              </a:cubicBezTo>
              <a:cubicBezTo>
                <a:pt x="7620007" y="3333571"/>
                <a:pt x="7632254" y="3321329"/>
                <a:pt x="7647352" y="3321329"/>
              </a:cubicBezTo>
              <a:cubicBezTo>
                <a:pt x="7662450" y="3321329"/>
                <a:pt x="7674687" y="3333571"/>
                <a:pt x="7674687" y="3348669"/>
              </a:cubicBezTo>
              <a:cubicBezTo>
                <a:pt x="7674687" y="3363767"/>
                <a:pt x="7662450" y="3376009"/>
                <a:pt x="7647352" y="3376009"/>
              </a:cubicBezTo>
              <a:close/>
              <a:moveTo>
                <a:pt x="7714013" y="3376009"/>
              </a:moveTo>
              <a:cubicBezTo>
                <a:pt x="7698916" y="3376009"/>
                <a:pt x="7686668" y="3363767"/>
                <a:pt x="7686668" y="3348669"/>
              </a:cubicBezTo>
              <a:cubicBezTo>
                <a:pt x="7686668" y="3333571"/>
                <a:pt x="7698916" y="3321329"/>
                <a:pt x="7714013" y="3321329"/>
              </a:cubicBezTo>
              <a:cubicBezTo>
                <a:pt x="7729111" y="3321329"/>
                <a:pt x="7741348" y="3333571"/>
                <a:pt x="7741348" y="3348669"/>
              </a:cubicBezTo>
              <a:cubicBezTo>
                <a:pt x="7741348" y="3363767"/>
                <a:pt x="7729111" y="3376009"/>
                <a:pt x="7714013" y="3376009"/>
              </a:cubicBezTo>
              <a:close/>
              <a:moveTo>
                <a:pt x="7780674" y="3376009"/>
              </a:moveTo>
              <a:cubicBezTo>
                <a:pt x="7765576" y="3376009"/>
                <a:pt x="7753329" y="3363767"/>
                <a:pt x="7753329" y="3348669"/>
              </a:cubicBezTo>
              <a:cubicBezTo>
                <a:pt x="7753329" y="3333571"/>
                <a:pt x="7765576" y="3321329"/>
                <a:pt x="7780674" y="3321329"/>
              </a:cubicBezTo>
              <a:cubicBezTo>
                <a:pt x="7795771" y="3321329"/>
                <a:pt x="7808008" y="3333571"/>
                <a:pt x="7808008" y="3348669"/>
              </a:cubicBezTo>
              <a:cubicBezTo>
                <a:pt x="7808008" y="3363767"/>
                <a:pt x="7795771" y="3376009"/>
                <a:pt x="7780674" y="3376009"/>
              </a:cubicBezTo>
              <a:close/>
              <a:moveTo>
                <a:pt x="7847335" y="3376009"/>
              </a:moveTo>
              <a:cubicBezTo>
                <a:pt x="7832237" y="3376009"/>
                <a:pt x="7819990" y="3363767"/>
                <a:pt x="7819990" y="3348669"/>
              </a:cubicBezTo>
              <a:cubicBezTo>
                <a:pt x="7819990" y="3333571"/>
                <a:pt x="7832237" y="3321329"/>
                <a:pt x="7847335" y="3321329"/>
              </a:cubicBezTo>
              <a:cubicBezTo>
                <a:pt x="7862432" y="3321329"/>
                <a:pt x="7874669" y="3333571"/>
                <a:pt x="7874669" y="3348669"/>
              </a:cubicBezTo>
              <a:cubicBezTo>
                <a:pt x="7874669" y="3363767"/>
                <a:pt x="7862432" y="3376009"/>
                <a:pt x="7847335" y="3376009"/>
              </a:cubicBezTo>
              <a:close/>
              <a:moveTo>
                <a:pt x="7913996" y="3376009"/>
              </a:moveTo>
              <a:cubicBezTo>
                <a:pt x="7898898" y="3376009"/>
                <a:pt x="7886651" y="3363767"/>
                <a:pt x="7886651" y="3348669"/>
              </a:cubicBezTo>
              <a:cubicBezTo>
                <a:pt x="7886651" y="3333571"/>
                <a:pt x="7898898" y="3321329"/>
                <a:pt x="7913996" y="3321329"/>
              </a:cubicBezTo>
              <a:cubicBezTo>
                <a:pt x="7929094" y="3321329"/>
                <a:pt x="7941331" y="3333571"/>
                <a:pt x="7941331" y="3348669"/>
              </a:cubicBezTo>
              <a:cubicBezTo>
                <a:pt x="7941331" y="3363767"/>
                <a:pt x="7929094" y="3376009"/>
                <a:pt x="7913996" y="3376009"/>
              </a:cubicBezTo>
              <a:close/>
              <a:moveTo>
                <a:pt x="7980656" y="3376009"/>
              </a:moveTo>
              <a:cubicBezTo>
                <a:pt x="7965559" y="3376009"/>
                <a:pt x="7953311" y="3363767"/>
                <a:pt x="7953311" y="3348669"/>
              </a:cubicBezTo>
              <a:cubicBezTo>
                <a:pt x="7953311" y="3333571"/>
                <a:pt x="7965559" y="3321329"/>
                <a:pt x="7980656" y="3321329"/>
              </a:cubicBezTo>
              <a:cubicBezTo>
                <a:pt x="7995754" y="3321329"/>
                <a:pt x="8007991" y="3333571"/>
                <a:pt x="8007991" y="3348669"/>
              </a:cubicBezTo>
              <a:cubicBezTo>
                <a:pt x="8007991" y="3363767"/>
                <a:pt x="7995754" y="3376009"/>
                <a:pt x="7980656" y="3376009"/>
              </a:cubicBezTo>
              <a:close/>
              <a:moveTo>
                <a:pt x="8047318" y="3376009"/>
              </a:moveTo>
              <a:cubicBezTo>
                <a:pt x="8032220" y="3376009"/>
                <a:pt x="8019973" y="3363767"/>
                <a:pt x="8019973" y="3348669"/>
              </a:cubicBezTo>
              <a:cubicBezTo>
                <a:pt x="8019973" y="3333571"/>
                <a:pt x="8032220" y="3321329"/>
                <a:pt x="8047318" y="3321329"/>
              </a:cubicBezTo>
              <a:cubicBezTo>
                <a:pt x="8062415" y="3321329"/>
                <a:pt x="8074652" y="3333571"/>
                <a:pt x="8074652" y="3348669"/>
              </a:cubicBezTo>
              <a:cubicBezTo>
                <a:pt x="8074652" y="3363767"/>
                <a:pt x="8062415" y="3376009"/>
                <a:pt x="8047318" y="3376009"/>
              </a:cubicBezTo>
              <a:close/>
              <a:moveTo>
                <a:pt x="8113979" y="3376009"/>
              </a:moveTo>
              <a:cubicBezTo>
                <a:pt x="8098881" y="3376009"/>
                <a:pt x="8086634" y="3363767"/>
                <a:pt x="8086634" y="3348669"/>
              </a:cubicBezTo>
              <a:cubicBezTo>
                <a:pt x="8086634" y="3333571"/>
                <a:pt x="8098881" y="3321329"/>
                <a:pt x="8113979" y="3321329"/>
              </a:cubicBezTo>
              <a:cubicBezTo>
                <a:pt x="8129076" y="3321329"/>
                <a:pt x="8141313" y="3333571"/>
                <a:pt x="8141313" y="3348669"/>
              </a:cubicBezTo>
              <a:cubicBezTo>
                <a:pt x="8141313" y="3363767"/>
                <a:pt x="8129076" y="3376009"/>
                <a:pt x="8113979" y="3376009"/>
              </a:cubicBezTo>
              <a:close/>
              <a:moveTo>
                <a:pt x="8180639" y="3376009"/>
              </a:moveTo>
              <a:cubicBezTo>
                <a:pt x="8165541" y="3376009"/>
                <a:pt x="8153294" y="3363767"/>
                <a:pt x="8153294" y="3348669"/>
              </a:cubicBezTo>
              <a:cubicBezTo>
                <a:pt x="8153294" y="3333571"/>
                <a:pt x="8165541" y="3321329"/>
                <a:pt x="8180639" y="3321329"/>
              </a:cubicBezTo>
              <a:cubicBezTo>
                <a:pt x="8195737" y="3321329"/>
                <a:pt x="8207974" y="3333571"/>
                <a:pt x="8207974" y="3348669"/>
              </a:cubicBezTo>
              <a:cubicBezTo>
                <a:pt x="8207974" y="3363767"/>
                <a:pt x="8195737" y="3376009"/>
                <a:pt x="8180639" y="3376009"/>
              </a:cubicBezTo>
              <a:close/>
              <a:moveTo>
                <a:pt x="8247300" y="3376009"/>
              </a:moveTo>
              <a:cubicBezTo>
                <a:pt x="8232203" y="3376009"/>
                <a:pt x="8219955" y="3363767"/>
                <a:pt x="8219955" y="3348669"/>
              </a:cubicBezTo>
              <a:cubicBezTo>
                <a:pt x="8219955" y="3333571"/>
                <a:pt x="8232203" y="3321329"/>
                <a:pt x="8247300" y="3321329"/>
              </a:cubicBezTo>
              <a:cubicBezTo>
                <a:pt x="8262398" y="3321329"/>
                <a:pt x="8274635" y="3333571"/>
                <a:pt x="8274635" y="3348669"/>
              </a:cubicBezTo>
              <a:cubicBezTo>
                <a:pt x="8274635" y="3363767"/>
                <a:pt x="8262398" y="3376009"/>
                <a:pt x="8247300" y="3376009"/>
              </a:cubicBezTo>
              <a:close/>
              <a:moveTo>
                <a:pt x="8313962" y="3376009"/>
              </a:moveTo>
              <a:cubicBezTo>
                <a:pt x="8298864" y="3376009"/>
                <a:pt x="8286617" y="3363767"/>
                <a:pt x="8286617" y="3348669"/>
              </a:cubicBezTo>
              <a:cubicBezTo>
                <a:pt x="8286617" y="3333571"/>
                <a:pt x="8298864" y="3321329"/>
                <a:pt x="8313962" y="3321329"/>
              </a:cubicBezTo>
              <a:cubicBezTo>
                <a:pt x="8329059" y="3321329"/>
                <a:pt x="8341296" y="3333571"/>
                <a:pt x="8341296" y="3348669"/>
              </a:cubicBezTo>
              <a:cubicBezTo>
                <a:pt x="8341296" y="3363767"/>
                <a:pt x="8329059" y="3376009"/>
                <a:pt x="8313962" y="3376009"/>
              </a:cubicBezTo>
              <a:close/>
              <a:moveTo>
                <a:pt x="8380622" y="3376009"/>
              </a:moveTo>
              <a:cubicBezTo>
                <a:pt x="8365524" y="3376009"/>
                <a:pt x="8353277" y="3363767"/>
                <a:pt x="8353277" y="3348669"/>
              </a:cubicBezTo>
              <a:cubicBezTo>
                <a:pt x="8353277" y="3333571"/>
                <a:pt x="8365524" y="3321329"/>
                <a:pt x="8380622" y="3321329"/>
              </a:cubicBezTo>
              <a:cubicBezTo>
                <a:pt x="8395719" y="3321329"/>
                <a:pt x="8407956" y="3333571"/>
                <a:pt x="8407956" y="3348669"/>
              </a:cubicBezTo>
              <a:cubicBezTo>
                <a:pt x="8407956" y="3363767"/>
                <a:pt x="8395719" y="3376009"/>
                <a:pt x="8380622" y="3376009"/>
              </a:cubicBezTo>
              <a:close/>
              <a:moveTo>
                <a:pt x="8447283" y="3376009"/>
              </a:moveTo>
              <a:cubicBezTo>
                <a:pt x="8432185" y="3376009"/>
                <a:pt x="8419938" y="3363767"/>
                <a:pt x="8419938" y="3348669"/>
              </a:cubicBezTo>
              <a:cubicBezTo>
                <a:pt x="8419938" y="3333571"/>
                <a:pt x="8432185" y="3321329"/>
                <a:pt x="8447283" y="3321329"/>
              </a:cubicBezTo>
              <a:cubicBezTo>
                <a:pt x="8462381" y="3321329"/>
                <a:pt x="8474618" y="3333571"/>
                <a:pt x="8474618" y="3348669"/>
              </a:cubicBezTo>
              <a:cubicBezTo>
                <a:pt x="8474618" y="3363767"/>
                <a:pt x="8462381" y="3376009"/>
                <a:pt x="8447283" y="3376009"/>
              </a:cubicBezTo>
              <a:close/>
              <a:moveTo>
                <a:pt x="8513944" y="3376009"/>
              </a:moveTo>
              <a:cubicBezTo>
                <a:pt x="8498847" y="3376009"/>
                <a:pt x="8486599" y="3363767"/>
                <a:pt x="8486599" y="3348669"/>
              </a:cubicBezTo>
              <a:cubicBezTo>
                <a:pt x="8486599" y="3333571"/>
                <a:pt x="8498847" y="3321329"/>
                <a:pt x="8513944" y="3321329"/>
              </a:cubicBezTo>
              <a:cubicBezTo>
                <a:pt x="8529042" y="3321329"/>
                <a:pt x="8541279" y="3333571"/>
                <a:pt x="8541279" y="3348669"/>
              </a:cubicBezTo>
              <a:cubicBezTo>
                <a:pt x="8541279" y="3363767"/>
                <a:pt x="8529042" y="3376009"/>
                <a:pt x="8513944" y="3376009"/>
              </a:cubicBezTo>
              <a:close/>
              <a:moveTo>
                <a:pt x="8580605" y="3376009"/>
              </a:moveTo>
              <a:cubicBezTo>
                <a:pt x="8565507" y="3376009"/>
                <a:pt x="8553260" y="3363767"/>
                <a:pt x="8553260" y="3348669"/>
              </a:cubicBezTo>
              <a:cubicBezTo>
                <a:pt x="8553260" y="3333571"/>
                <a:pt x="8565507" y="3321329"/>
                <a:pt x="8580605" y="3321329"/>
              </a:cubicBezTo>
              <a:cubicBezTo>
                <a:pt x="8595702" y="3321329"/>
                <a:pt x="8607939" y="3333571"/>
                <a:pt x="8607939" y="3348669"/>
              </a:cubicBezTo>
              <a:cubicBezTo>
                <a:pt x="8607939" y="3363767"/>
                <a:pt x="8595702" y="3376009"/>
                <a:pt x="8580605" y="3376009"/>
              </a:cubicBezTo>
              <a:close/>
              <a:moveTo>
                <a:pt x="8647266" y="3376009"/>
              </a:moveTo>
              <a:cubicBezTo>
                <a:pt x="8632168" y="3376009"/>
                <a:pt x="8619921" y="3363767"/>
                <a:pt x="8619921" y="3348669"/>
              </a:cubicBezTo>
              <a:cubicBezTo>
                <a:pt x="8619921" y="3333571"/>
                <a:pt x="8632168" y="3321329"/>
                <a:pt x="8647266" y="3321329"/>
              </a:cubicBezTo>
              <a:cubicBezTo>
                <a:pt x="8662363" y="3321329"/>
                <a:pt x="8674600" y="3333571"/>
                <a:pt x="8674600" y="3348669"/>
              </a:cubicBezTo>
              <a:cubicBezTo>
                <a:pt x="8674600" y="3363767"/>
                <a:pt x="8662363" y="3376009"/>
                <a:pt x="8647266" y="3376009"/>
              </a:cubicBezTo>
              <a:close/>
              <a:moveTo>
                <a:pt x="8713927" y="3376009"/>
              </a:moveTo>
              <a:cubicBezTo>
                <a:pt x="8698829" y="3376009"/>
                <a:pt x="8686582" y="3363767"/>
                <a:pt x="8686582" y="3348669"/>
              </a:cubicBezTo>
              <a:cubicBezTo>
                <a:pt x="8686582" y="3333571"/>
                <a:pt x="8698829" y="3321329"/>
                <a:pt x="8713927" y="3321329"/>
              </a:cubicBezTo>
              <a:cubicBezTo>
                <a:pt x="8729025" y="3321329"/>
                <a:pt x="8741262" y="3333571"/>
                <a:pt x="8741262" y="3348669"/>
              </a:cubicBezTo>
              <a:cubicBezTo>
                <a:pt x="8741262" y="3363767"/>
                <a:pt x="8729025" y="3376009"/>
                <a:pt x="8713927" y="3376009"/>
              </a:cubicBezTo>
              <a:close/>
              <a:moveTo>
                <a:pt x="8847249" y="3376009"/>
              </a:moveTo>
              <a:cubicBezTo>
                <a:pt x="8832151" y="3376009"/>
                <a:pt x="8819904" y="3363767"/>
                <a:pt x="8819904" y="3348669"/>
              </a:cubicBezTo>
              <a:cubicBezTo>
                <a:pt x="8819904" y="3333571"/>
                <a:pt x="8832151" y="3321329"/>
                <a:pt x="8847249" y="3321329"/>
              </a:cubicBezTo>
              <a:cubicBezTo>
                <a:pt x="8862346" y="3321329"/>
                <a:pt x="8874583" y="3333571"/>
                <a:pt x="8874583" y="3348669"/>
              </a:cubicBezTo>
              <a:cubicBezTo>
                <a:pt x="8874583" y="3363767"/>
                <a:pt x="8862346" y="3376009"/>
                <a:pt x="8847249" y="3376009"/>
              </a:cubicBezTo>
              <a:close/>
              <a:moveTo>
                <a:pt x="2114493" y="3309380"/>
              </a:moveTo>
              <a:cubicBezTo>
                <a:pt x="2099396" y="3309380"/>
                <a:pt x="2087153" y="3297138"/>
                <a:pt x="2087153" y="3282040"/>
              </a:cubicBezTo>
              <a:cubicBezTo>
                <a:pt x="2087153" y="3266943"/>
                <a:pt x="2099396" y="3254701"/>
                <a:pt x="2114493" y="3254701"/>
              </a:cubicBezTo>
              <a:cubicBezTo>
                <a:pt x="2129591" y="3254701"/>
                <a:pt x="2141833" y="3266943"/>
                <a:pt x="2141833" y="3282040"/>
              </a:cubicBezTo>
              <a:cubicBezTo>
                <a:pt x="2141833" y="3297138"/>
                <a:pt x="2129591" y="3309380"/>
                <a:pt x="2114493" y="3309380"/>
              </a:cubicBezTo>
              <a:close/>
              <a:moveTo>
                <a:pt x="3381051" y="3309380"/>
              </a:moveTo>
              <a:cubicBezTo>
                <a:pt x="3365953" y="3309380"/>
                <a:pt x="3353711" y="3297138"/>
                <a:pt x="3353711" y="3282040"/>
              </a:cubicBezTo>
              <a:cubicBezTo>
                <a:pt x="3353711" y="3266943"/>
                <a:pt x="3365953" y="3254701"/>
                <a:pt x="3381051" y="3254701"/>
              </a:cubicBezTo>
              <a:cubicBezTo>
                <a:pt x="3396149" y="3254701"/>
                <a:pt x="3408391" y="3266943"/>
                <a:pt x="3408391" y="3282040"/>
              </a:cubicBezTo>
              <a:cubicBezTo>
                <a:pt x="3408391" y="3297138"/>
                <a:pt x="3396149" y="3309380"/>
                <a:pt x="3381051" y="3309380"/>
              </a:cubicBezTo>
              <a:close/>
              <a:moveTo>
                <a:pt x="3447711" y="3309380"/>
              </a:moveTo>
              <a:cubicBezTo>
                <a:pt x="3432614" y="3309380"/>
                <a:pt x="3420371" y="3297138"/>
                <a:pt x="3420371" y="3282040"/>
              </a:cubicBezTo>
              <a:cubicBezTo>
                <a:pt x="3420371" y="3266943"/>
                <a:pt x="3432614" y="3254701"/>
                <a:pt x="3447711" y="3254701"/>
              </a:cubicBezTo>
              <a:cubicBezTo>
                <a:pt x="3462809" y="3254701"/>
                <a:pt x="3475051" y="3266943"/>
                <a:pt x="3475051" y="3282040"/>
              </a:cubicBezTo>
              <a:cubicBezTo>
                <a:pt x="3475051" y="3297138"/>
                <a:pt x="3462809" y="3309380"/>
                <a:pt x="3447711" y="3309380"/>
              </a:cubicBezTo>
              <a:close/>
              <a:moveTo>
                <a:pt x="3514372" y="3309380"/>
              </a:moveTo>
              <a:cubicBezTo>
                <a:pt x="3499275" y="3309380"/>
                <a:pt x="3487033" y="3297138"/>
                <a:pt x="3487033" y="3282040"/>
              </a:cubicBezTo>
              <a:cubicBezTo>
                <a:pt x="3487033" y="3266943"/>
                <a:pt x="3499275" y="3254701"/>
                <a:pt x="3514372" y="3254701"/>
              </a:cubicBezTo>
              <a:cubicBezTo>
                <a:pt x="3529470" y="3254701"/>
                <a:pt x="3541712" y="3266943"/>
                <a:pt x="3541712" y="3282040"/>
              </a:cubicBezTo>
              <a:cubicBezTo>
                <a:pt x="3541712" y="3297138"/>
                <a:pt x="3529470" y="3309380"/>
                <a:pt x="3514372" y="3309380"/>
              </a:cubicBezTo>
              <a:close/>
              <a:moveTo>
                <a:pt x="3781016" y="3309380"/>
              </a:moveTo>
              <a:cubicBezTo>
                <a:pt x="3765919" y="3309380"/>
                <a:pt x="3753677" y="3297138"/>
                <a:pt x="3753677" y="3282040"/>
              </a:cubicBezTo>
              <a:cubicBezTo>
                <a:pt x="3753677" y="3266943"/>
                <a:pt x="3765919" y="3254701"/>
                <a:pt x="3781016" y="3254701"/>
              </a:cubicBezTo>
              <a:cubicBezTo>
                <a:pt x="3796114" y="3254701"/>
                <a:pt x="3808356" y="3266943"/>
                <a:pt x="3808356" y="3282040"/>
              </a:cubicBezTo>
              <a:cubicBezTo>
                <a:pt x="3808356" y="3297138"/>
                <a:pt x="3796114" y="3309380"/>
                <a:pt x="3781016" y="3309380"/>
              </a:cubicBezTo>
              <a:close/>
              <a:moveTo>
                <a:pt x="3914338" y="3309380"/>
              </a:moveTo>
              <a:cubicBezTo>
                <a:pt x="3899240" y="3309380"/>
                <a:pt x="3886998" y="3297138"/>
                <a:pt x="3886998" y="3282040"/>
              </a:cubicBezTo>
              <a:cubicBezTo>
                <a:pt x="3886998" y="3266943"/>
                <a:pt x="3899240" y="3254701"/>
                <a:pt x="3914338" y="3254701"/>
              </a:cubicBezTo>
              <a:cubicBezTo>
                <a:pt x="3929436" y="3254701"/>
                <a:pt x="3941678" y="3266943"/>
                <a:pt x="3941678" y="3282040"/>
              </a:cubicBezTo>
              <a:cubicBezTo>
                <a:pt x="3941678" y="3297138"/>
                <a:pt x="3929436" y="3309380"/>
                <a:pt x="3914338" y="3309380"/>
              </a:cubicBezTo>
              <a:close/>
              <a:moveTo>
                <a:pt x="3980999" y="3309380"/>
              </a:moveTo>
              <a:cubicBezTo>
                <a:pt x="3965902" y="3309380"/>
                <a:pt x="3953659" y="3297138"/>
                <a:pt x="3953659" y="3282040"/>
              </a:cubicBezTo>
              <a:cubicBezTo>
                <a:pt x="3953659" y="3266943"/>
                <a:pt x="3965902" y="3254701"/>
                <a:pt x="3980999" y="3254701"/>
              </a:cubicBezTo>
              <a:cubicBezTo>
                <a:pt x="3996097" y="3254701"/>
                <a:pt x="4008339" y="3266943"/>
                <a:pt x="4008339" y="3282040"/>
              </a:cubicBezTo>
              <a:cubicBezTo>
                <a:pt x="4008339" y="3297138"/>
                <a:pt x="3996097" y="3309380"/>
                <a:pt x="3980999" y="3309380"/>
              </a:cubicBezTo>
              <a:close/>
              <a:moveTo>
                <a:pt x="4047659" y="3309380"/>
              </a:moveTo>
              <a:cubicBezTo>
                <a:pt x="4032562" y="3309380"/>
                <a:pt x="4020320" y="3297138"/>
                <a:pt x="4020320" y="3282040"/>
              </a:cubicBezTo>
              <a:cubicBezTo>
                <a:pt x="4020320" y="3266943"/>
                <a:pt x="4032562" y="3254701"/>
                <a:pt x="4047659" y="3254701"/>
              </a:cubicBezTo>
              <a:cubicBezTo>
                <a:pt x="4062757" y="3254701"/>
                <a:pt x="4074999" y="3266943"/>
                <a:pt x="4074999" y="3282040"/>
              </a:cubicBezTo>
              <a:cubicBezTo>
                <a:pt x="4074999" y="3297138"/>
                <a:pt x="4062757" y="3309380"/>
                <a:pt x="4047659" y="3309380"/>
              </a:cubicBezTo>
              <a:close/>
              <a:moveTo>
                <a:pt x="5514202" y="3309380"/>
              </a:moveTo>
              <a:cubicBezTo>
                <a:pt x="5499104" y="3309380"/>
                <a:pt x="5486857" y="3297138"/>
                <a:pt x="5486857" y="3282040"/>
              </a:cubicBezTo>
              <a:cubicBezTo>
                <a:pt x="5486857" y="3266943"/>
                <a:pt x="5499104" y="3254701"/>
                <a:pt x="5514202" y="3254701"/>
              </a:cubicBezTo>
              <a:cubicBezTo>
                <a:pt x="5529300" y="3254701"/>
                <a:pt x="5541537" y="3266943"/>
                <a:pt x="5541537" y="3282040"/>
              </a:cubicBezTo>
              <a:cubicBezTo>
                <a:pt x="5541537" y="3297138"/>
                <a:pt x="5529300" y="3309380"/>
                <a:pt x="5514202" y="3309380"/>
              </a:cubicBezTo>
              <a:close/>
              <a:moveTo>
                <a:pt x="5580863" y="3309380"/>
              </a:moveTo>
              <a:cubicBezTo>
                <a:pt x="5565766" y="3309380"/>
                <a:pt x="5553518" y="3297138"/>
                <a:pt x="5553518" y="3282040"/>
              </a:cubicBezTo>
              <a:cubicBezTo>
                <a:pt x="5553518" y="3266943"/>
                <a:pt x="5565766" y="3254701"/>
                <a:pt x="5580863" y="3254701"/>
              </a:cubicBezTo>
              <a:cubicBezTo>
                <a:pt x="5595961" y="3254701"/>
                <a:pt x="5608198" y="3266943"/>
                <a:pt x="5608198" y="3282040"/>
              </a:cubicBezTo>
              <a:cubicBezTo>
                <a:pt x="5608198" y="3297138"/>
                <a:pt x="5595961" y="3309380"/>
                <a:pt x="5580863" y="3309380"/>
              </a:cubicBezTo>
              <a:close/>
              <a:moveTo>
                <a:pt x="5647525" y="3309380"/>
              </a:moveTo>
              <a:cubicBezTo>
                <a:pt x="5632427" y="3309380"/>
                <a:pt x="5620180" y="3297138"/>
                <a:pt x="5620180" y="3282040"/>
              </a:cubicBezTo>
              <a:cubicBezTo>
                <a:pt x="5620180" y="3266943"/>
                <a:pt x="5632427" y="3254701"/>
                <a:pt x="5647525" y="3254701"/>
              </a:cubicBezTo>
              <a:cubicBezTo>
                <a:pt x="5662622" y="3254701"/>
                <a:pt x="5674859" y="3266943"/>
                <a:pt x="5674859" y="3282040"/>
              </a:cubicBezTo>
              <a:cubicBezTo>
                <a:pt x="5674859" y="3297138"/>
                <a:pt x="5662622" y="3309380"/>
                <a:pt x="5647525" y="3309380"/>
              </a:cubicBezTo>
              <a:close/>
              <a:moveTo>
                <a:pt x="5714185" y="3309380"/>
              </a:moveTo>
              <a:cubicBezTo>
                <a:pt x="5699087" y="3309380"/>
                <a:pt x="5686840" y="3297138"/>
                <a:pt x="5686840" y="3282040"/>
              </a:cubicBezTo>
              <a:cubicBezTo>
                <a:pt x="5686840" y="3266943"/>
                <a:pt x="5699087" y="3254701"/>
                <a:pt x="5714185" y="3254701"/>
              </a:cubicBezTo>
              <a:cubicBezTo>
                <a:pt x="5729282" y="3254701"/>
                <a:pt x="5741519" y="3266943"/>
                <a:pt x="5741519" y="3282040"/>
              </a:cubicBezTo>
              <a:cubicBezTo>
                <a:pt x="5741519" y="3297138"/>
                <a:pt x="5729282" y="3309380"/>
                <a:pt x="5714185" y="3309380"/>
              </a:cubicBezTo>
              <a:close/>
              <a:moveTo>
                <a:pt x="5780846" y="3309380"/>
              </a:moveTo>
              <a:cubicBezTo>
                <a:pt x="5765748" y="3309380"/>
                <a:pt x="5753501" y="3297138"/>
                <a:pt x="5753501" y="3282040"/>
              </a:cubicBezTo>
              <a:cubicBezTo>
                <a:pt x="5753501" y="3266943"/>
                <a:pt x="5765748" y="3254701"/>
                <a:pt x="5780846" y="3254701"/>
              </a:cubicBezTo>
              <a:cubicBezTo>
                <a:pt x="5795944" y="3254701"/>
                <a:pt x="5808181" y="3266943"/>
                <a:pt x="5808181" y="3282040"/>
              </a:cubicBezTo>
              <a:cubicBezTo>
                <a:pt x="5808181" y="3297138"/>
                <a:pt x="5795944" y="3309380"/>
                <a:pt x="5780846" y="3309380"/>
              </a:cubicBezTo>
              <a:close/>
              <a:moveTo>
                <a:pt x="5847507" y="3309380"/>
              </a:moveTo>
              <a:cubicBezTo>
                <a:pt x="5832410" y="3309380"/>
                <a:pt x="5820162" y="3297138"/>
                <a:pt x="5820162" y="3282040"/>
              </a:cubicBezTo>
              <a:cubicBezTo>
                <a:pt x="5820162" y="3266943"/>
                <a:pt x="5832410" y="3254701"/>
                <a:pt x="5847507" y="3254701"/>
              </a:cubicBezTo>
              <a:cubicBezTo>
                <a:pt x="5862605" y="3254701"/>
                <a:pt x="5874842" y="3266943"/>
                <a:pt x="5874842" y="3282040"/>
              </a:cubicBezTo>
              <a:cubicBezTo>
                <a:pt x="5874842" y="3297138"/>
                <a:pt x="5862605" y="3309380"/>
                <a:pt x="5847507" y="3309380"/>
              </a:cubicBezTo>
              <a:close/>
              <a:moveTo>
                <a:pt x="5914168" y="3309380"/>
              </a:moveTo>
              <a:cubicBezTo>
                <a:pt x="5899070" y="3309380"/>
                <a:pt x="5886823" y="3297138"/>
                <a:pt x="5886823" y="3282040"/>
              </a:cubicBezTo>
              <a:cubicBezTo>
                <a:pt x="5886823" y="3266943"/>
                <a:pt x="5899070" y="3254701"/>
                <a:pt x="5914168" y="3254701"/>
              </a:cubicBezTo>
              <a:cubicBezTo>
                <a:pt x="5929265" y="3254701"/>
                <a:pt x="5941502" y="3266943"/>
                <a:pt x="5941502" y="3282040"/>
              </a:cubicBezTo>
              <a:cubicBezTo>
                <a:pt x="5941502" y="3297138"/>
                <a:pt x="5929265" y="3309380"/>
                <a:pt x="5914168" y="3309380"/>
              </a:cubicBezTo>
              <a:close/>
              <a:moveTo>
                <a:pt x="5980829" y="3309380"/>
              </a:moveTo>
              <a:cubicBezTo>
                <a:pt x="5965731" y="3309380"/>
                <a:pt x="5953484" y="3297138"/>
                <a:pt x="5953484" y="3282040"/>
              </a:cubicBezTo>
              <a:cubicBezTo>
                <a:pt x="5953484" y="3266943"/>
                <a:pt x="5965731" y="3254701"/>
                <a:pt x="5980829" y="3254701"/>
              </a:cubicBezTo>
              <a:cubicBezTo>
                <a:pt x="5995926" y="3254701"/>
                <a:pt x="6008163" y="3266943"/>
                <a:pt x="6008163" y="3282040"/>
              </a:cubicBezTo>
              <a:cubicBezTo>
                <a:pt x="6008163" y="3297138"/>
                <a:pt x="5995926" y="3309380"/>
                <a:pt x="5980829" y="3309380"/>
              </a:cubicBezTo>
              <a:close/>
              <a:moveTo>
                <a:pt x="6047490" y="3309380"/>
              </a:moveTo>
              <a:cubicBezTo>
                <a:pt x="6032392" y="3309380"/>
                <a:pt x="6020145" y="3297138"/>
                <a:pt x="6020145" y="3282040"/>
              </a:cubicBezTo>
              <a:cubicBezTo>
                <a:pt x="6020145" y="3266943"/>
                <a:pt x="6032392" y="3254701"/>
                <a:pt x="6047490" y="3254701"/>
              </a:cubicBezTo>
              <a:cubicBezTo>
                <a:pt x="6062588" y="3254701"/>
                <a:pt x="6074825" y="3266943"/>
                <a:pt x="6074825" y="3282040"/>
              </a:cubicBezTo>
              <a:cubicBezTo>
                <a:pt x="6074825" y="3297138"/>
                <a:pt x="6062588" y="3309380"/>
                <a:pt x="6047490" y="3309380"/>
              </a:cubicBezTo>
              <a:close/>
              <a:moveTo>
                <a:pt x="6114150" y="3309380"/>
              </a:moveTo>
              <a:cubicBezTo>
                <a:pt x="6099053" y="3309380"/>
                <a:pt x="6086805" y="3297138"/>
                <a:pt x="6086805" y="3282040"/>
              </a:cubicBezTo>
              <a:cubicBezTo>
                <a:pt x="6086805" y="3266943"/>
                <a:pt x="6099053" y="3254701"/>
                <a:pt x="6114150" y="3254701"/>
              </a:cubicBezTo>
              <a:cubicBezTo>
                <a:pt x="6129248" y="3254701"/>
                <a:pt x="6141485" y="3266943"/>
                <a:pt x="6141485" y="3282040"/>
              </a:cubicBezTo>
              <a:cubicBezTo>
                <a:pt x="6141485" y="3297138"/>
                <a:pt x="6129248" y="3309380"/>
                <a:pt x="6114150" y="3309380"/>
              </a:cubicBezTo>
              <a:close/>
              <a:moveTo>
                <a:pt x="6180812" y="3309380"/>
              </a:moveTo>
              <a:cubicBezTo>
                <a:pt x="6165714" y="3309380"/>
                <a:pt x="6153467" y="3297138"/>
                <a:pt x="6153467" y="3282040"/>
              </a:cubicBezTo>
              <a:cubicBezTo>
                <a:pt x="6153467" y="3266943"/>
                <a:pt x="6165714" y="3254701"/>
                <a:pt x="6180812" y="3254701"/>
              </a:cubicBezTo>
              <a:cubicBezTo>
                <a:pt x="6195909" y="3254701"/>
                <a:pt x="6208146" y="3266943"/>
                <a:pt x="6208146" y="3282040"/>
              </a:cubicBezTo>
              <a:cubicBezTo>
                <a:pt x="6208146" y="3297138"/>
                <a:pt x="6195909" y="3309380"/>
                <a:pt x="6180812" y="3309380"/>
              </a:cubicBezTo>
              <a:close/>
              <a:moveTo>
                <a:pt x="6247473" y="3309380"/>
              </a:moveTo>
              <a:cubicBezTo>
                <a:pt x="6232375" y="3309380"/>
                <a:pt x="6220128" y="3297138"/>
                <a:pt x="6220128" y="3282040"/>
              </a:cubicBezTo>
              <a:cubicBezTo>
                <a:pt x="6220128" y="3266943"/>
                <a:pt x="6232375" y="3254701"/>
                <a:pt x="6247473" y="3254701"/>
              </a:cubicBezTo>
              <a:cubicBezTo>
                <a:pt x="6262570" y="3254701"/>
                <a:pt x="6274807" y="3266943"/>
                <a:pt x="6274807" y="3282040"/>
              </a:cubicBezTo>
              <a:cubicBezTo>
                <a:pt x="6274807" y="3297138"/>
                <a:pt x="6262570" y="3309380"/>
                <a:pt x="6247473" y="3309380"/>
              </a:cubicBezTo>
              <a:close/>
              <a:moveTo>
                <a:pt x="6314133" y="3309380"/>
              </a:moveTo>
              <a:cubicBezTo>
                <a:pt x="6299035" y="3309380"/>
                <a:pt x="6286788" y="3297138"/>
                <a:pt x="6286788" y="3282040"/>
              </a:cubicBezTo>
              <a:cubicBezTo>
                <a:pt x="6286788" y="3266943"/>
                <a:pt x="6299035" y="3254701"/>
                <a:pt x="6314133" y="3254701"/>
              </a:cubicBezTo>
              <a:cubicBezTo>
                <a:pt x="6329231" y="3254701"/>
                <a:pt x="6341468" y="3266943"/>
                <a:pt x="6341468" y="3282040"/>
              </a:cubicBezTo>
              <a:cubicBezTo>
                <a:pt x="6341468" y="3297138"/>
                <a:pt x="6329231" y="3309380"/>
                <a:pt x="6314133" y="3309380"/>
              </a:cubicBezTo>
              <a:close/>
              <a:moveTo>
                <a:pt x="6380794" y="3309380"/>
              </a:moveTo>
              <a:cubicBezTo>
                <a:pt x="6365697" y="3309380"/>
                <a:pt x="6353449" y="3297138"/>
                <a:pt x="6353449" y="3282040"/>
              </a:cubicBezTo>
              <a:cubicBezTo>
                <a:pt x="6353449" y="3266943"/>
                <a:pt x="6365697" y="3254701"/>
                <a:pt x="6380794" y="3254701"/>
              </a:cubicBezTo>
              <a:cubicBezTo>
                <a:pt x="6395892" y="3254701"/>
                <a:pt x="6408129" y="3266943"/>
                <a:pt x="6408129" y="3282040"/>
              </a:cubicBezTo>
              <a:cubicBezTo>
                <a:pt x="6408129" y="3297138"/>
                <a:pt x="6395892" y="3309380"/>
                <a:pt x="6380794" y="3309380"/>
              </a:cubicBezTo>
              <a:close/>
              <a:moveTo>
                <a:pt x="6447456" y="3309380"/>
              </a:moveTo>
              <a:cubicBezTo>
                <a:pt x="6432358" y="3309380"/>
                <a:pt x="6420111" y="3297138"/>
                <a:pt x="6420111" y="3282040"/>
              </a:cubicBezTo>
              <a:cubicBezTo>
                <a:pt x="6420111" y="3266943"/>
                <a:pt x="6432358" y="3254701"/>
                <a:pt x="6447456" y="3254701"/>
              </a:cubicBezTo>
              <a:cubicBezTo>
                <a:pt x="6462553" y="3254701"/>
                <a:pt x="6474790" y="3266943"/>
                <a:pt x="6474790" y="3282040"/>
              </a:cubicBezTo>
              <a:cubicBezTo>
                <a:pt x="6474790" y="3297138"/>
                <a:pt x="6462553" y="3309380"/>
                <a:pt x="6447456" y="3309380"/>
              </a:cubicBezTo>
              <a:close/>
              <a:moveTo>
                <a:pt x="6514116" y="3309380"/>
              </a:moveTo>
              <a:cubicBezTo>
                <a:pt x="6499018" y="3309380"/>
                <a:pt x="6486771" y="3297138"/>
                <a:pt x="6486771" y="3282040"/>
              </a:cubicBezTo>
              <a:cubicBezTo>
                <a:pt x="6486771" y="3266943"/>
                <a:pt x="6499018" y="3254701"/>
                <a:pt x="6514116" y="3254701"/>
              </a:cubicBezTo>
              <a:cubicBezTo>
                <a:pt x="6529213" y="3254701"/>
                <a:pt x="6541450" y="3266943"/>
                <a:pt x="6541450" y="3282040"/>
              </a:cubicBezTo>
              <a:cubicBezTo>
                <a:pt x="6541450" y="3297138"/>
                <a:pt x="6529213" y="3309380"/>
                <a:pt x="6514116" y="3309380"/>
              </a:cubicBezTo>
              <a:close/>
              <a:moveTo>
                <a:pt x="6580777" y="3309380"/>
              </a:moveTo>
              <a:cubicBezTo>
                <a:pt x="6565679" y="3309380"/>
                <a:pt x="6553432" y="3297138"/>
                <a:pt x="6553432" y="3282040"/>
              </a:cubicBezTo>
              <a:cubicBezTo>
                <a:pt x="6553432" y="3266943"/>
                <a:pt x="6565679" y="3254701"/>
                <a:pt x="6580777" y="3254701"/>
              </a:cubicBezTo>
              <a:cubicBezTo>
                <a:pt x="6595875" y="3254701"/>
                <a:pt x="6608112" y="3266943"/>
                <a:pt x="6608112" y="3282040"/>
              </a:cubicBezTo>
              <a:cubicBezTo>
                <a:pt x="6608112" y="3297138"/>
                <a:pt x="6595875" y="3309380"/>
                <a:pt x="6580777" y="3309380"/>
              </a:cubicBezTo>
              <a:close/>
              <a:moveTo>
                <a:pt x="6647438" y="3309380"/>
              </a:moveTo>
              <a:cubicBezTo>
                <a:pt x="6632341" y="3309380"/>
                <a:pt x="6620093" y="3297138"/>
                <a:pt x="6620093" y="3282040"/>
              </a:cubicBezTo>
              <a:cubicBezTo>
                <a:pt x="6620093" y="3266943"/>
                <a:pt x="6632341" y="3254701"/>
                <a:pt x="6647438" y="3254701"/>
              </a:cubicBezTo>
              <a:cubicBezTo>
                <a:pt x="6662536" y="3254701"/>
                <a:pt x="6674773" y="3266943"/>
                <a:pt x="6674773" y="3282040"/>
              </a:cubicBezTo>
              <a:cubicBezTo>
                <a:pt x="6674773" y="3297138"/>
                <a:pt x="6662536" y="3309380"/>
                <a:pt x="6647438" y="3309380"/>
              </a:cubicBezTo>
              <a:close/>
              <a:moveTo>
                <a:pt x="6714100" y="3309380"/>
              </a:moveTo>
              <a:cubicBezTo>
                <a:pt x="6699002" y="3309380"/>
                <a:pt x="6686755" y="3297138"/>
                <a:pt x="6686755" y="3282040"/>
              </a:cubicBezTo>
              <a:cubicBezTo>
                <a:pt x="6686755" y="3266943"/>
                <a:pt x="6699002" y="3254701"/>
                <a:pt x="6714100" y="3254701"/>
              </a:cubicBezTo>
              <a:cubicBezTo>
                <a:pt x="6729197" y="3254701"/>
                <a:pt x="6741434" y="3266943"/>
                <a:pt x="6741434" y="3282040"/>
              </a:cubicBezTo>
              <a:cubicBezTo>
                <a:pt x="6741434" y="3297138"/>
                <a:pt x="6729197" y="3309380"/>
                <a:pt x="6714100" y="3309380"/>
              </a:cubicBezTo>
              <a:close/>
              <a:moveTo>
                <a:pt x="6780760" y="3309380"/>
              </a:moveTo>
              <a:cubicBezTo>
                <a:pt x="6765662" y="3309380"/>
                <a:pt x="6753415" y="3297138"/>
                <a:pt x="6753415" y="3282040"/>
              </a:cubicBezTo>
              <a:cubicBezTo>
                <a:pt x="6753415" y="3266943"/>
                <a:pt x="6765662" y="3254701"/>
                <a:pt x="6780760" y="3254701"/>
              </a:cubicBezTo>
              <a:cubicBezTo>
                <a:pt x="6795857" y="3254701"/>
                <a:pt x="6808094" y="3266943"/>
                <a:pt x="6808094" y="3282040"/>
              </a:cubicBezTo>
              <a:cubicBezTo>
                <a:pt x="6808094" y="3297138"/>
                <a:pt x="6795857" y="3309380"/>
                <a:pt x="6780760" y="3309380"/>
              </a:cubicBezTo>
              <a:close/>
              <a:moveTo>
                <a:pt x="6914082" y="3309380"/>
              </a:moveTo>
              <a:cubicBezTo>
                <a:pt x="6898985" y="3309380"/>
                <a:pt x="6886737" y="3297138"/>
                <a:pt x="6886737" y="3282040"/>
              </a:cubicBezTo>
              <a:cubicBezTo>
                <a:pt x="6886737" y="3266943"/>
                <a:pt x="6898985" y="3254701"/>
                <a:pt x="6914082" y="3254701"/>
              </a:cubicBezTo>
              <a:cubicBezTo>
                <a:pt x="6929180" y="3254701"/>
                <a:pt x="6941417" y="3266943"/>
                <a:pt x="6941417" y="3282040"/>
              </a:cubicBezTo>
              <a:cubicBezTo>
                <a:pt x="6941417" y="3297138"/>
                <a:pt x="6929180" y="3309380"/>
                <a:pt x="6914082" y="3309380"/>
              </a:cubicBezTo>
              <a:close/>
              <a:moveTo>
                <a:pt x="6980743" y="3309380"/>
              </a:moveTo>
              <a:cubicBezTo>
                <a:pt x="6965645" y="3309380"/>
                <a:pt x="6953398" y="3297138"/>
                <a:pt x="6953398" y="3282040"/>
              </a:cubicBezTo>
              <a:cubicBezTo>
                <a:pt x="6953398" y="3266943"/>
                <a:pt x="6965645" y="3254701"/>
                <a:pt x="6980743" y="3254701"/>
              </a:cubicBezTo>
              <a:cubicBezTo>
                <a:pt x="6995840" y="3254701"/>
                <a:pt x="7008077" y="3266943"/>
                <a:pt x="7008077" y="3282040"/>
              </a:cubicBezTo>
              <a:cubicBezTo>
                <a:pt x="7008077" y="3297138"/>
                <a:pt x="6995840" y="3309380"/>
                <a:pt x="6980743" y="3309380"/>
              </a:cubicBezTo>
              <a:close/>
              <a:moveTo>
                <a:pt x="7047404" y="3309380"/>
              </a:moveTo>
              <a:cubicBezTo>
                <a:pt x="7032306" y="3309380"/>
                <a:pt x="7020059" y="3297138"/>
                <a:pt x="7020059" y="3282040"/>
              </a:cubicBezTo>
              <a:cubicBezTo>
                <a:pt x="7020059" y="3266943"/>
                <a:pt x="7032306" y="3254701"/>
                <a:pt x="7047404" y="3254701"/>
              </a:cubicBezTo>
              <a:cubicBezTo>
                <a:pt x="7062501" y="3254701"/>
                <a:pt x="7074738" y="3266943"/>
                <a:pt x="7074738" y="3282040"/>
              </a:cubicBezTo>
              <a:cubicBezTo>
                <a:pt x="7074738" y="3297138"/>
                <a:pt x="7062501" y="3309380"/>
                <a:pt x="7047404" y="3309380"/>
              </a:cubicBezTo>
              <a:close/>
              <a:moveTo>
                <a:pt x="7114065" y="3309380"/>
              </a:moveTo>
              <a:cubicBezTo>
                <a:pt x="7098967" y="3309380"/>
                <a:pt x="7086720" y="3297138"/>
                <a:pt x="7086720" y="3282040"/>
              </a:cubicBezTo>
              <a:cubicBezTo>
                <a:pt x="7086720" y="3266943"/>
                <a:pt x="7098967" y="3254701"/>
                <a:pt x="7114065" y="3254701"/>
              </a:cubicBezTo>
              <a:cubicBezTo>
                <a:pt x="7129163" y="3254701"/>
                <a:pt x="7141400" y="3266943"/>
                <a:pt x="7141400" y="3282040"/>
              </a:cubicBezTo>
              <a:cubicBezTo>
                <a:pt x="7141400" y="3297138"/>
                <a:pt x="7129163" y="3309380"/>
                <a:pt x="7114065" y="3309380"/>
              </a:cubicBezTo>
              <a:close/>
              <a:moveTo>
                <a:pt x="7180725" y="3309380"/>
              </a:moveTo>
              <a:cubicBezTo>
                <a:pt x="7165628" y="3309380"/>
                <a:pt x="7153380" y="3297138"/>
                <a:pt x="7153380" y="3282040"/>
              </a:cubicBezTo>
              <a:cubicBezTo>
                <a:pt x="7153380" y="3266943"/>
                <a:pt x="7165628" y="3254701"/>
                <a:pt x="7180725" y="3254701"/>
              </a:cubicBezTo>
              <a:cubicBezTo>
                <a:pt x="7195823" y="3254701"/>
                <a:pt x="7208060" y="3266943"/>
                <a:pt x="7208060" y="3282040"/>
              </a:cubicBezTo>
              <a:cubicBezTo>
                <a:pt x="7208060" y="3297138"/>
                <a:pt x="7195823" y="3309380"/>
                <a:pt x="7180725" y="3309380"/>
              </a:cubicBezTo>
              <a:close/>
              <a:moveTo>
                <a:pt x="7247387" y="3309380"/>
              </a:moveTo>
              <a:cubicBezTo>
                <a:pt x="7232289" y="3309380"/>
                <a:pt x="7220042" y="3297138"/>
                <a:pt x="7220042" y="3282040"/>
              </a:cubicBezTo>
              <a:cubicBezTo>
                <a:pt x="7220042" y="3266943"/>
                <a:pt x="7232289" y="3254701"/>
                <a:pt x="7247387" y="3254701"/>
              </a:cubicBezTo>
              <a:cubicBezTo>
                <a:pt x="7262484" y="3254701"/>
                <a:pt x="7274721" y="3266943"/>
                <a:pt x="7274721" y="3282040"/>
              </a:cubicBezTo>
              <a:cubicBezTo>
                <a:pt x="7274721" y="3297138"/>
                <a:pt x="7262484" y="3309380"/>
                <a:pt x="7247387" y="3309380"/>
              </a:cubicBezTo>
              <a:close/>
              <a:moveTo>
                <a:pt x="7314048" y="3309380"/>
              </a:moveTo>
              <a:cubicBezTo>
                <a:pt x="7298950" y="3309380"/>
                <a:pt x="7286703" y="3297138"/>
                <a:pt x="7286703" y="3282040"/>
              </a:cubicBezTo>
              <a:cubicBezTo>
                <a:pt x="7286703" y="3266943"/>
                <a:pt x="7298950" y="3254701"/>
                <a:pt x="7314048" y="3254701"/>
              </a:cubicBezTo>
              <a:cubicBezTo>
                <a:pt x="7329145" y="3254701"/>
                <a:pt x="7341382" y="3266943"/>
                <a:pt x="7341382" y="3282040"/>
              </a:cubicBezTo>
              <a:cubicBezTo>
                <a:pt x="7341382" y="3297138"/>
                <a:pt x="7329145" y="3309380"/>
                <a:pt x="7314048" y="3309380"/>
              </a:cubicBezTo>
              <a:close/>
              <a:moveTo>
                <a:pt x="7647352" y="3309380"/>
              </a:moveTo>
              <a:cubicBezTo>
                <a:pt x="7632254" y="3309380"/>
                <a:pt x="7620007" y="3297138"/>
                <a:pt x="7620007" y="3282040"/>
              </a:cubicBezTo>
              <a:cubicBezTo>
                <a:pt x="7620007" y="3266943"/>
                <a:pt x="7632254" y="3254701"/>
                <a:pt x="7647352" y="3254701"/>
              </a:cubicBezTo>
              <a:cubicBezTo>
                <a:pt x="7662450" y="3254701"/>
                <a:pt x="7674687" y="3266943"/>
                <a:pt x="7674687" y="3282040"/>
              </a:cubicBezTo>
              <a:cubicBezTo>
                <a:pt x="7674687" y="3297138"/>
                <a:pt x="7662450" y="3309380"/>
                <a:pt x="7647352" y="3309380"/>
              </a:cubicBezTo>
              <a:close/>
              <a:moveTo>
                <a:pt x="7714013" y="3309380"/>
              </a:moveTo>
              <a:cubicBezTo>
                <a:pt x="7698916" y="3309380"/>
                <a:pt x="7686668" y="3297138"/>
                <a:pt x="7686668" y="3282040"/>
              </a:cubicBezTo>
              <a:cubicBezTo>
                <a:pt x="7686668" y="3266943"/>
                <a:pt x="7698916" y="3254701"/>
                <a:pt x="7714013" y="3254701"/>
              </a:cubicBezTo>
              <a:cubicBezTo>
                <a:pt x="7729111" y="3254701"/>
                <a:pt x="7741348" y="3266943"/>
                <a:pt x="7741348" y="3282040"/>
              </a:cubicBezTo>
              <a:cubicBezTo>
                <a:pt x="7741348" y="3297138"/>
                <a:pt x="7729111" y="3309380"/>
                <a:pt x="7714013" y="3309380"/>
              </a:cubicBezTo>
              <a:close/>
              <a:moveTo>
                <a:pt x="7780674" y="3309380"/>
              </a:moveTo>
              <a:cubicBezTo>
                <a:pt x="7765576" y="3309380"/>
                <a:pt x="7753329" y="3297138"/>
                <a:pt x="7753329" y="3282040"/>
              </a:cubicBezTo>
              <a:cubicBezTo>
                <a:pt x="7753329" y="3266943"/>
                <a:pt x="7765576" y="3254701"/>
                <a:pt x="7780674" y="3254701"/>
              </a:cubicBezTo>
              <a:cubicBezTo>
                <a:pt x="7795771" y="3254701"/>
                <a:pt x="7808008" y="3266943"/>
                <a:pt x="7808008" y="3282040"/>
              </a:cubicBezTo>
              <a:cubicBezTo>
                <a:pt x="7808008" y="3297138"/>
                <a:pt x="7795771" y="3309380"/>
                <a:pt x="7780674" y="3309380"/>
              </a:cubicBezTo>
              <a:close/>
              <a:moveTo>
                <a:pt x="7847335" y="3309380"/>
              </a:moveTo>
              <a:cubicBezTo>
                <a:pt x="7832237" y="3309380"/>
                <a:pt x="7819990" y="3297138"/>
                <a:pt x="7819990" y="3282040"/>
              </a:cubicBezTo>
              <a:cubicBezTo>
                <a:pt x="7819990" y="3266943"/>
                <a:pt x="7832237" y="3254701"/>
                <a:pt x="7847335" y="3254701"/>
              </a:cubicBezTo>
              <a:cubicBezTo>
                <a:pt x="7862432" y="3254701"/>
                <a:pt x="7874669" y="3266943"/>
                <a:pt x="7874669" y="3282040"/>
              </a:cubicBezTo>
              <a:cubicBezTo>
                <a:pt x="7874669" y="3297138"/>
                <a:pt x="7862432" y="3309380"/>
                <a:pt x="7847335" y="3309380"/>
              </a:cubicBezTo>
              <a:close/>
              <a:moveTo>
                <a:pt x="7913996" y="3309380"/>
              </a:moveTo>
              <a:cubicBezTo>
                <a:pt x="7898898" y="3309380"/>
                <a:pt x="7886651" y="3297138"/>
                <a:pt x="7886651" y="3282040"/>
              </a:cubicBezTo>
              <a:cubicBezTo>
                <a:pt x="7886651" y="3266943"/>
                <a:pt x="7898898" y="3254701"/>
                <a:pt x="7913996" y="3254701"/>
              </a:cubicBezTo>
              <a:cubicBezTo>
                <a:pt x="7929094" y="3254701"/>
                <a:pt x="7941331" y="3266943"/>
                <a:pt x="7941331" y="3282040"/>
              </a:cubicBezTo>
              <a:cubicBezTo>
                <a:pt x="7941331" y="3297138"/>
                <a:pt x="7929094" y="3309380"/>
                <a:pt x="7913996" y="3309380"/>
              </a:cubicBezTo>
              <a:close/>
              <a:moveTo>
                <a:pt x="7980656" y="3309380"/>
              </a:moveTo>
              <a:cubicBezTo>
                <a:pt x="7965559" y="3309380"/>
                <a:pt x="7953311" y="3297138"/>
                <a:pt x="7953311" y="3282040"/>
              </a:cubicBezTo>
              <a:cubicBezTo>
                <a:pt x="7953311" y="3266943"/>
                <a:pt x="7965559" y="3254701"/>
                <a:pt x="7980656" y="3254701"/>
              </a:cubicBezTo>
              <a:cubicBezTo>
                <a:pt x="7995754" y="3254701"/>
                <a:pt x="8007991" y="3266943"/>
                <a:pt x="8007991" y="3282040"/>
              </a:cubicBezTo>
              <a:cubicBezTo>
                <a:pt x="8007991" y="3297138"/>
                <a:pt x="7995754" y="3309380"/>
                <a:pt x="7980656" y="3309380"/>
              </a:cubicBezTo>
              <a:close/>
              <a:moveTo>
                <a:pt x="8247300" y="3309380"/>
              </a:moveTo>
              <a:cubicBezTo>
                <a:pt x="8232203" y="3309380"/>
                <a:pt x="8219955" y="3297138"/>
                <a:pt x="8219955" y="3282040"/>
              </a:cubicBezTo>
              <a:cubicBezTo>
                <a:pt x="8219955" y="3266943"/>
                <a:pt x="8232203" y="3254701"/>
                <a:pt x="8247300" y="3254701"/>
              </a:cubicBezTo>
              <a:cubicBezTo>
                <a:pt x="8262398" y="3254701"/>
                <a:pt x="8274635" y="3266943"/>
                <a:pt x="8274635" y="3282040"/>
              </a:cubicBezTo>
              <a:cubicBezTo>
                <a:pt x="8274635" y="3297138"/>
                <a:pt x="8262398" y="3309380"/>
                <a:pt x="8247300" y="3309380"/>
              </a:cubicBezTo>
              <a:close/>
              <a:moveTo>
                <a:pt x="8313962" y="3309380"/>
              </a:moveTo>
              <a:cubicBezTo>
                <a:pt x="8298864" y="3309380"/>
                <a:pt x="8286617" y="3297138"/>
                <a:pt x="8286617" y="3282040"/>
              </a:cubicBezTo>
              <a:cubicBezTo>
                <a:pt x="8286617" y="3266943"/>
                <a:pt x="8298864" y="3254701"/>
                <a:pt x="8313962" y="3254701"/>
              </a:cubicBezTo>
              <a:cubicBezTo>
                <a:pt x="8329059" y="3254701"/>
                <a:pt x="8341296" y="3266943"/>
                <a:pt x="8341296" y="3282040"/>
              </a:cubicBezTo>
              <a:cubicBezTo>
                <a:pt x="8341296" y="3297138"/>
                <a:pt x="8329059" y="3309380"/>
                <a:pt x="8313962" y="3309380"/>
              </a:cubicBezTo>
              <a:close/>
              <a:moveTo>
                <a:pt x="8380622" y="3309380"/>
              </a:moveTo>
              <a:cubicBezTo>
                <a:pt x="8365524" y="3309380"/>
                <a:pt x="8353277" y="3297138"/>
                <a:pt x="8353277" y="3282040"/>
              </a:cubicBezTo>
              <a:cubicBezTo>
                <a:pt x="8353277" y="3266943"/>
                <a:pt x="8365524" y="3254701"/>
                <a:pt x="8380622" y="3254701"/>
              </a:cubicBezTo>
              <a:cubicBezTo>
                <a:pt x="8395719" y="3254701"/>
                <a:pt x="8407956" y="3266943"/>
                <a:pt x="8407956" y="3282040"/>
              </a:cubicBezTo>
              <a:cubicBezTo>
                <a:pt x="8407956" y="3297138"/>
                <a:pt x="8395719" y="3309380"/>
                <a:pt x="8380622" y="3309380"/>
              </a:cubicBezTo>
              <a:close/>
              <a:moveTo>
                <a:pt x="8447283" y="3309380"/>
              </a:moveTo>
              <a:cubicBezTo>
                <a:pt x="8432185" y="3309380"/>
                <a:pt x="8419938" y="3297138"/>
                <a:pt x="8419938" y="3282040"/>
              </a:cubicBezTo>
              <a:cubicBezTo>
                <a:pt x="8419938" y="3266943"/>
                <a:pt x="8432185" y="3254701"/>
                <a:pt x="8447283" y="3254701"/>
              </a:cubicBezTo>
              <a:cubicBezTo>
                <a:pt x="8462381" y="3254701"/>
                <a:pt x="8474618" y="3266943"/>
                <a:pt x="8474618" y="3282040"/>
              </a:cubicBezTo>
              <a:cubicBezTo>
                <a:pt x="8474618" y="3297138"/>
                <a:pt x="8462381" y="3309380"/>
                <a:pt x="8447283" y="3309380"/>
              </a:cubicBezTo>
              <a:close/>
              <a:moveTo>
                <a:pt x="3381051" y="3242752"/>
              </a:moveTo>
              <a:cubicBezTo>
                <a:pt x="3365953" y="3242752"/>
                <a:pt x="3353711" y="3230510"/>
                <a:pt x="3353711" y="3215412"/>
              </a:cubicBezTo>
              <a:cubicBezTo>
                <a:pt x="3353711" y="3200315"/>
                <a:pt x="3365953" y="3188073"/>
                <a:pt x="3381051" y="3188073"/>
              </a:cubicBezTo>
              <a:cubicBezTo>
                <a:pt x="3396149" y="3188073"/>
                <a:pt x="3408391" y="3200315"/>
                <a:pt x="3408391" y="3215412"/>
              </a:cubicBezTo>
              <a:cubicBezTo>
                <a:pt x="3408391" y="3230510"/>
                <a:pt x="3396149" y="3242752"/>
                <a:pt x="3381051" y="3242752"/>
              </a:cubicBezTo>
              <a:close/>
              <a:moveTo>
                <a:pt x="3447711" y="3242752"/>
              </a:moveTo>
              <a:cubicBezTo>
                <a:pt x="3432614" y="3242752"/>
                <a:pt x="3420371" y="3230510"/>
                <a:pt x="3420371" y="3215412"/>
              </a:cubicBezTo>
              <a:cubicBezTo>
                <a:pt x="3420371" y="3200315"/>
                <a:pt x="3432614" y="3188073"/>
                <a:pt x="3447711" y="3188073"/>
              </a:cubicBezTo>
              <a:cubicBezTo>
                <a:pt x="3462809" y="3188073"/>
                <a:pt x="3475051" y="3200315"/>
                <a:pt x="3475051" y="3215412"/>
              </a:cubicBezTo>
              <a:cubicBezTo>
                <a:pt x="3475051" y="3230510"/>
                <a:pt x="3462809" y="3242752"/>
                <a:pt x="3447711" y="3242752"/>
              </a:cubicBezTo>
              <a:close/>
              <a:moveTo>
                <a:pt x="3514372" y="3242752"/>
              </a:moveTo>
              <a:cubicBezTo>
                <a:pt x="3499275" y="3242752"/>
                <a:pt x="3487033" y="3230510"/>
                <a:pt x="3487033" y="3215412"/>
              </a:cubicBezTo>
              <a:cubicBezTo>
                <a:pt x="3487033" y="3200315"/>
                <a:pt x="3499275" y="3188073"/>
                <a:pt x="3514372" y="3188073"/>
              </a:cubicBezTo>
              <a:cubicBezTo>
                <a:pt x="3529470" y="3188073"/>
                <a:pt x="3541712" y="3200315"/>
                <a:pt x="3541712" y="3215412"/>
              </a:cubicBezTo>
              <a:cubicBezTo>
                <a:pt x="3541712" y="3230510"/>
                <a:pt x="3529470" y="3242752"/>
                <a:pt x="3514372" y="3242752"/>
              </a:cubicBezTo>
              <a:close/>
              <a:moveTo>
                <a:pt x="3714355" y="3242752"/>
              </a:moveTo>
              <a:cubicBezTo>
                <a:pt x="3699258" y="3242752"/>
                <a:pt x="3687015" y="3230510"/>
                <a:pt x="3687015" y="3215412"/>
              </a:cubicBezTo>
              <a:cubicBezTo>
                <a:pt x="3687015" y="3200315"/>
                <a:pt x="3699258" y="3188073"/>
                <a:pt x="3714355" y="3188073"/>
              </a:cubicBezTo>
              <a:cubicBezTo>
                <a:pt x="3729453" y="3188073"/>
                <a:pt x="3741695" y="3200315"/>
                <a:pt x="3741695" y="3215412"/>
              </a:cubicBezTo>
              <a:cubicBezTo>
                <a:pt x="3741695" y="3230510"/>
                <a:pt x="3729453" y="3242752"/>
                <a:pt x="3714355" y="3242752"/>
              </a:cubicBezTo>
              <a:close/>
              <a:moveTo>
                <a:pt x="4180982" y="3242752"/>
              </a:moveTo>
              <a:cubicBezTo>
                <a:pt x="4165884" y="3242752"/>
                <a:pt x="4153642" y="3230510"/>
                <a:pt x="4153642" y="3215412"/>
              </a:cubicBezTo>
              <a:cubicBezTo>
                <a:pt x="4153642" y="3200315"/>
                <a:pt x="4165884" y="3188073"/>
                <a:pt x="4180982" y="3188073"/>
              </a:cubicBezTo>
              <a:cubicBezTo>
                <a:pt x="4196080" y="3188073"/>
                <a:pt x="4208322" y="3200315"/>
                <a:pt x="4208322" y="3215412"/>
              </a:cubicBezTo>
              <a:cubicBezTo>
                <a:pt x="4208322" y="3230510"/>
                <a:pt x="4196080" y="3242752"/>
                <a:pt x="4180982" y="3242752"/>
              </a:cubicBezTo>
              <a:close/>
              <a:moveTo>
                <a:pt x="4314303" y="3242752"/>
              </a:moveTo>
              <a:cubicBezTo>
                <a:pt x="4299206" y="3242752"/>
                <a:pt x="4286964" y="3230510"/>
                <a:pt x="4286964" y="3215412"/>
              </a:cubicBezTo>
              <a:cubicBezTo>
                <a:pt x="4286964" y="3200315"/>
                <a:pt x="4299206" y="3188073"/>
                <a:pt x="4314303" y="3188073"/>
              </a:cubicBezTo>
              <a:cubicBezTo>
                <a:pt x="4329401" y="3188073"/>
                <a:pt x="4341643" y="3200315"/>
                <a:pt x="4341643" y="3215412"/>
              </a:cubicBezTo>
              <a:cubicBezTo>
                <a:pt x="4341643" y="3230510"/>
                <a:pt x="4329401" y="3242752"/>
                <a:pt x="4314303" y="3242752"/>
              </a:cubicBezTo>
              <a:close/>
              <a:moveTo>
                <a:pt x="5514202" y="3242752"/>
              </a:moveTo>
              <a:cubicBezTo>
                <a:pt x="5499104" y="3242752"/>
                <a:pt x="5486857" y="3230510"/>
                <a:pt x="5486857" y="3215412"/>
              </a:cubicBezTo>
              <a:cubicBezTo>
                <a:pt x="5486857" y="3200315"/>
                <a:pt x="5499104" y="3188073"/>
                <a:pt x="5514202" y="3188073"/>
              </a:cubicBezTo>
              <a:cubicBezTo>
                <a:pt x="5529300" y="3188073"/>
                <a:pt x="5541537" y="3200315"/>
                <a:pt x="5541537" y="3215412"/>
              </a:cubicBezTo>
              <a:cubicBezTo>
                <a:pt x="5541537" y="3230510"/>
                <a:pt x="5529300" y="3242752"/>
                <a:pt x="5514202" y="3242752"/>
              </a:cubicBezTo>
              <a:close/>
              <a:moveTo>
                <a:pt x="5580863" y="3242752"/>
              </a:moveTo>
              <a:cubicBezTo>
                <a:pt x="5565766" y="3242752"/>
                <a:pt x="5553518" y="3230510"/>
                <a:pt x="5553518" y="3215412"/>
              </a:cubicBezTo>
              <a:cubicBezTo>
                <a:pt x="5553518" y="3200315"/>
                <a:pt x="5565766" y="3188073"/>
                <a:pt x="5580863" y="3188073"/>
              </a:cubicBezTo>
              <a:cubicBezTo>
                <a:pt x="5595961" y="3188073"/>
                <a:pt x="5608198" y="3200315"/>
                <a:pt x="5608198" y="3215412"/>
              </a:cubicBezTo>
              <a:cubicBezTo>
                <a:pt x="5608198" y="3230510"/>
                <a:pt x="5595961" y="3242752"/>
                <a:pt x="5580863" y="3242752"/>
              </a:cubicBezTo>
              <a:close/>
              <a:moveTo>
                <a:pt x="5647525" y="3242752"/>
              </a:moveTo>
              <a:cubicBezTo>
                <a:pt x="5632427" y="3242752"/>
                <a:pt x="5620180" y="3230510"/>
                <a:pt x="5620180" y="3215412"/>
              </a:cubicBezTo>
              <a:cubicBezTo>
                <a:pt x="5620180" y="3200315"/>
                <a:pt x="5632427" y="3188073"/>
                <a:pt x="5647525" y="3188073"/>
              </a:cubicBezTo>
              <a:cubicBezTo>
                <a:pt x="5662622" y="3188073"/>
                <a:pt x="5674859" y="3200315"/>
                <a:pt x="5674859" y="3215412"/>
              </a:cubicBezTo>
              <a:cubicBezTo>
                <a:pt x="5674859" y="3230510"/>
                <a:pt x="5662622" y="3242752"/>
                <a:pt x="5647525" y="3242752"/>
              </a:cubicBezTo>
              <a:close/>
              <a:moveTo>
                <a:pt x="5714185" y="3242752"/>
              </a:moveTo>
              <a:cubicBezTo>
                <a:pt x="5699087" y="3242752"/>
                <a:pt x="5686840" y="3230510"/>
                <a:pt x="5686840" y="3215412"/>
              </a:cubicBezTo>
              <a:cubicBezTo>
                <a:pt x="5686840" y="3200315"/>
                <a:pt x="5699087" y="3188073"/>
                <a:pt x="5714185" y="3188073"/>
              </a:cubicBezTo>
              <a:cubicBezTo>
                <a:pt x="5729282" y="3188073"/>
                <a:pt x="5741519" y="3200315"/>
                <a:pt x="5741519" y="3215412"/>
              </a:cubicBezTo>
              <a:cubicBezTo>
                <a:pt x="5741519" y="3230510"/>
                <a:pt x="5729282" y="3242752"/>
                <a:pt x="5714185" y="3242752"/>
              </a:cubicBezTo>
              <a:close/>
              <a:moveTo>
                <a:pt x="5780846" y="3242752"/>
              </a:moveTo>
              <a:cubicBezTo>
                <a:pt x="5765748" y="3242752"/>
                <a:pt x="5753501" y="3230510"/>
                <a:pt x="5753501" y="3215412"/>
              </a:cubicBezTo>
              <a:cubicBezTo>
                <a:pt x="5753501" y="3200315"/>
                <a:pt x="5765748" y="3188073"/>
                <a:pt x="5780846" y="3188073"/>
              </a:cubicBezTo>
              <a:cubicBezTo>
                <a:pt x="5795944" y="3188073"/>
                <a:pt x="5808181" y="3200315"/>
                <a:pt x="5808181" y="3215412"/>
              </a:cubicBezTo>
              <a:cubicBezTo>
                <a:pt x="5808181" y="3230510"/>
                <a:pt x="5795944" y="3242752"/>
                <a:pt x="5780846" y="3242752"/>
              </a:cubicBezTo>
              <a:close/>
              <a:moveTo>
                <a:pt x="5847507" y="3242752"/>
              </a:moveTo>
              <a:cubicBezTo>
                <a:pt x="5832410" y="3242752"/>
                <a:pt x="5820162" y="3230510"/>
                <a:pt x="5820162" y="3215412"/>
              </a:cubicBezTo>
              <a:cubicBezTo>
                <a:pt x="5820162" y="3200315"/>
                <a:pt x="5832410" y="3188073"/>
                <a:pt x="5847507" y="3188073"/>
              </a:cubicBezTo>
              <a:cubicBezTo>
                <a:pt x="5862605" y="3188073"/>
                <a:pt x="5874842" y="3200315"/>
                <a:pt x="5874842" y="3215412"/>
              </a:cubicBezTo>
              <a:cubicBezTo>
                <a:pt x="5874842" y="3230510"/>
                <a:pt x="5862605" y="3242752"/>
                <a:pt x="5847507" y="3242752"/>
              </a:cubicBezTo>
              <a:close/>
              <a:moveTo>
                <a:pt x="5914168" y="3242752"/>
              </a:moveTo>
              <a:cubicBezTo>
                <a:pt x="5899070" y="3242752"/>
                <a:pt x="5886823" y="3230510"/>
                <a:pt x="5886823" y="3215412"/>
              </a:cubicBezTo>
              <a:cubicBezTo>
                <a:pt x="5886823" y="3200315"/>
                <a:pt x="5899070" y="3188073"/>
                <a:pt x="5914168" y="3188073"/>
              </a:cubicBezTo>
              <a:cubicBezTo>
                <a:pt x="5929265" y="3188073"/>
                <a:pt x="5941502" y="3200315"/>
                <a:pt x="5941502" y="3215412"/>
              </a:cubicBezTo>
              <a:cubicBezTo>
                <a:pt x="5941502" y="3230510"/>
                <a:pt x="5929265" y="3242752"/>
                <a:pt x="5914168" y="3242752"/>
              </a:cubicBezTo>
              <a:close/>
              <a:moveTo>
                <a:pt x="5980829" y="3242752"/>
              </a:moveTo>
              <a:cubicBezTo>
                <a:pt x="5965731" y="3242752"/>
                <a:pt x="5953484" y="3230510"/>
                <a:pt x="5953484" y="3215412"/>
              </a:cubicBezTo>
              <a:cubicBezTo>
                <a:pt x="5953484" y="3200315"/>
                <a:pt x="5965731" y="3188073"/>
                <a:pt x="5980829" y="3188073"/>
              </a:cubicBezTo>
              <a:cubicBezTo>
                <a:pt x="5995926" y="3188073"/>
                <a:pt x="6008163" y="3200315"/>
                <a:pt x="6008163" y="3215412"/>
              </a:cubicBezTo>
              <a:cubicBezTo>
                <a:pt x="6008163" y="3230510"/>
                <a:pt x="5995926" y="3242752"/>
                <a:pt x="5980829" y="3242752"/>
              </a:cubicBezTo>
              <a:close/>
              <a:moveTo>
                <a:pt x="6047490" y="3242752"/>
              </a:moveTo>
              <a:cubicBezTo>
                <a:pt x="6032392" y="3242752"/>
                <a:pt x="6020145" y="3230510"/>
                <a:pt x="6020145" y="3215412"/>
              </a:cubicBezTo>
              <a:cubicBezTo>
                <a:pt x="6020145" y="3200315"/>
                <a:pt x="6032392" y="3188073"/>
                <a:pt x="6047490" y="3188073"/>
              </a:cubicBezTo>
              <a:cubicBezTo>
                <a:pt x="6062588" y="3188073"/>
                <a:pt x="6074825" y="3200315"/>
                <a:pt x="6074825" y="3215412"/>
              </a:cubicBezTo>
              <a:cubicBezTo>
                <a:pt x="6074825" y="3230510"/>
                <a:pt x="6062588" y="3242752"/>
                <a:pt x="6047490" y="3242752"/>
              </a:cubicBezTo>
              <a:close/>
              <a:moveTo>
                <a:pt x="6114150" y="3242752"/>
              </a:moveTo>
              <a:cubicBezTo>
                <a:pt x="6099053" y="3242752"/>
                <a:pt x="6086805" y="3230510"/>
                <a:pt x="6086805" y="3215412"/>
              </a:cubicBezTo>
              <a:cubicBezTo>
                <a:pt x="6086805" y="3200315"/>
                <a:pt x="6099053" y="3188073"/>
                <a:pt x="6114150" y="3188073"/>
              </a:cubicBezTo>
              <a:cubicBezTo>
                <a:pt x="6129248" y="3188073"/>
                <a:pt x="6141485" y="3200315"/>
                <a:pt x="6141485" y="3215412"/>
              </a:cubicBezTo>
              <a:cubicBezTo>
                <a:pt x="6141485" y="3230510"/>
                <a:pt x="6129248" y="3242752"/>
                <a:pt x="6114150" y="3242752"/>
              </a:cubicBezTo>
              <a:close/>
              <a:moveTo>
                <a:pt x="6180812" y="3242752"/>
              </a:moveTo>
              <a:cubicBezTo>
                <a:pt x="6165714" y="3242752"/>
                <a:pt x="6153467" y="3230510"/>
                <a:pt x="6153467" y="3215412"/>
              </a:cubicBezTo>
              <a:cubicBezTo>
                <a:pt x="6153467" y="3200315"/>
                <a:pt x="6165714" y="3188073"/>
                <a:pt x="6180812" y="3188073"/>
              </a:cubicBezTo>
              <a:cubicBezTo>
                <a:pt x="6195909" y="3188073"/>
                <a:pt x="6208146" y="3200315"/>
                <a:pt x="6208146" y="3215412"/>
              </a:cubicBezTo>
              <a:cubicBezTo>
                <a:pt x="6208146" y="3230510"/>
                <a:pt x="6195909" y="3242752"/>
                <a:pt x="6180812" y="3242752"/>
              </a:cubicBezTo>
              <a:close/>
              <a:moveTo>
                <a:pt x="6247473" y="3242752"/>
              </a:moveTo>
              <a:cubicBezTo>
                <a:pt x="6232375" y="3242752"/>
                <a:pt x="6220128" y="3230510"/>
                <a:pt x="6220128" y="3215412"/>
              </a:cubicBezTo>
              <a:cubicBezTo>
                <a:pt x="6220128" y="3200315"/>
                <a:pt x="6232375" y="3188073"/>
                <a:pt x="6247473" y="3188073"/>
              </a:cubicBezTo>
              <a:cubicBezTo>
                <a:pt x="6262570" y="3188073"/>
                <a:pt x="6274807" y="3200315"/>
                <a:pt x="6274807" y="3215412"/>
              </a:cubicBezTo>
              <a:cubicBezTo>
                <a:pt x="6274807" y="3230510"/>
                <a:pt x="6262570" y="3242752"/>
                <a:pt x="6247473" y="3242752"/>
              </a:cubicBezTo>
              <a:close/>
              <a:moveTo>
                <a:pt x="6314133" y="3242752"/>
              </a:moveTo>
              <a:cubicBezTo>
                <a:pt x="6299035" y="3242752"/>
                <a:pt x="6286788" y="3230510"/>
                <a:pt x="6286788" y="3215412"/>
              </a:cubicBezTo>
              <a:cubicBezTo>
                <a:pt x="6286788" y="3200315"/>
                <a:pt x="6299035" y="3188073"/>
                <a:pt x="6314133" y="3188073"/>
              </a:cubicBezTo>
              <a:cubicBezTo>
                <a:pt x="6329231" y="3188073"/>
                <a:pt x="6341468" y="3200315"/>
                <a:pt x="6341468" y="3215412"/>
              </a:cubicBezTo>
              <a:cubicBezTo>
                <a:pt x="6341468" y="3230510"/>
                <a:pt x="6329231" y="3242752"/>
                <a:pt x="6314133" y="3242752"/>
              </a:cubicBezTo>
              <a:close/>
              <a:moveTo>
                <a:pt x="6380794" y="3242752"/>
              </a:moveTo>
              <a:cubicBezTo>
                <a:pt x="6365697" y="3242752"/>
                <a:pt x="6353449" y="3230510"/>
                <a:pt x="6353449" y="3215412"/>
              </a:cubicBezTo>
              <a:cubicBezTo>
                <a:pt x="6353449" y="3200315"/>
                <a:pt x="6365697" y="3188073"/>
                <a:pt x="6380794" y="3188073"/>
              </a:cubicBezTo>
              <a:cubicBezTo>
                <a:pt x="6395892" y="3188073"/>
                <a:pt x="6408129" y="3200315"/>
                <a:pt x="6408129" y="3215412"/>
              </a:cubicBezTo>
              <a:cubicBezTo>
                <a:pt x="6408129" y="3230510"/>
                <a:pt x="6395892" y="3242752"/>
                <a:pt x="6380794" y="3242752"/>
              </a:cubicBezTo>
              <a:close/>
              <a:moveTo>
                <a:pt x="6447456" y="3242752"/>
              </a:moveTo>
              <a:cubicBezTo>
                <a:pt x="6432358" y="3242752"/>
                <a:pt x="6420111" y="3230510"/>
                <a:pt x="6420111" y="3215412"/>
              </a:cubicBezTo>
              <a:cubicBezTo>
                <a:pt x="6420111" y="3200315"/>
                <a:pt x="6432358" y="3188073"/>
                <a:pt x="6447456" y="3188073"/>
              </a:cubicBezTo>
              <a:cubicBezTo>
                <a:pt x="6462553" y="3188073"/>
                <a:pt x="6474790" y="3200315"/>
                <a:pt x="6474790" y="3215412"/>
              </a:cubicBezTo>
              <a:cubicBezTo>
                <a:pt x="6474790" y="3230510"/>
                <a:pt x="6462553" y="3242752"/>
                <a:pt x="6447456" y="3242752"/>
              </a:cubicBezTo>
              <a:close/>
              <a:moveTo>
                <a:pt x="6514116" y="3242752"/>
              </a:moveTo>
              <a:cubicBezTo>
                <a:pt x="6499018" y="3242752"/>
                <a:pt x="6486771" y="3230510"/>
                <a:pt x="6486771" y="3215412"/>
              </a:cubicBezTo>
              <a:cubicBezTo>
                <a:pt x="6486771" y="3200315"/>
                <a:pt x="6499018" y="3188073"/>
                <a:pt x="6514116" y="3188073"/>
              </a:cubicBezTo>
              <a:cubicBezTo>
                <a:pt x="6529213" y="3188073"/>
                <a:pt x="6541450" y="3200315"/>
                <a:pt x="6541450" y="3215412"/>
              </a:cubicBezTo>
              <a:cubicBezTo>
                <a:pt x="6541450" y="3230510"/>
                <a:pt x="6529213" y="3242752"/>
                <a:pt x="6514116" y="3242752"/>
              </a:cubicBezTo>
              <a:close/>
              <a:moveTo>
                <a:pt x="6580777" y="3242752"/>
              </a:moveTo>
              <a:cubicBezTo>
                <a:pt x="6565679" y="3242752"/>
                <a:pt x="6553432" y="3230510"/>
                <a:pt x="6553432" y="3215412"/>
              </a:cubicBezTo>
              <a:cubicBezTo>
                <a:pt x="6553432" y="3200315"/>
                <a:pt x="6565679" y="3188073"/>
                <a:pt x="6580777" y="3188073"/>
              </a:cubicBezTo>
              <a:cubicBezTo>
                <a:pt x="6595875" y="3188073"/>
                <a:pt x="6608112" y="3200315"/>
                <a:pt x="6608112" y="3215412"/>
              </a:cubicBezTo>
              <a:cubicBezTo>
                <a:pt x="6608112" y="3230510"/>
                <a:pt x="6595875" y="3242752"/>
                <a:pt x="6580777" y="3242752"/>
              </a:cubicBezTo>
              <a:close/>
              <a:moveTo>
                <a:pt x="6647438" y="3242752"/>
              </a:moveTo>
              <a:cubicBezTo>
                <a:pt x="6632341" y="3242752"/>
                <a:pt x="6620093" y="3230510"/>
                <a:pt x="6620093" y="3215412"/>
              </a:cubicBezTo>
              <a:cubicBezTo>
                <a:pt x="6620093" y="3200315"/>
                <a:pt x="6632341" y="3188073"/>
                <a:pt x="6647438" y="3188073"/>
              </a:cubicBezTo>
              <a:cubicBezTo>
                <a:pt x="6662536" y="3188073"/>
                <a:pt x="6674773" y="3200315"/>
                <a:pt x="6674773" y="3215412"/>
              </a:cubicBezTo>
              <a:cubicBezTo>
                <a:pt x="6674773" y="3230510"/>
                <a:pt x="6662536" y="3242752"/>
                <a:pt x="6647438" y="3242752"/>
              </a:cubicBezTo>
              <a:close/>
              <a:moveTo>
                <a:pt x="6714100" y="3242752"/>
              </a:moveTo>
              <a:cubicBezTo>
                <a:pt x="6699002" y="3242752"/>
                <a:pt x="6686755" y="3230510"/>
                <a:pt x="6686755" y="3215412"/>
              </a:cubicBezTo>
              <a:cubicBezTo>
                <a:pt x="6686755" y="3200315"/>
                <a:pt x="6699002" y="3188073"/>
                <a:pt x="6714100" y="3188073"/>
              </a:cubicBezTo>
              <a:cubicBezTo>
                <a:pt x="6729197" y="3188073"/>
                <a:pt x="6741434" y="3200315"/>
                <a:pt x="6741434" y="3215412"/>
              </a:cubicBezTo>
              <a:cubicBezTo>
                <a:pt x="6741434" y="3230510"/>
                <a:pt x="6729197" y="3242752"/>
                <a:pt x="6714100" y="3242752"/>
              </a:cubicBezTo>
              <a:close/>
              <a:moveTo>
                <a:pt x="6780760" y="3242752"/>
              </a:moveTo>
              <a:cubicBezTo>
                <a:pt x="6765662" y="3242752"/>
                <a:pt x="6753415" y="3230510"/>
                <a:pt x="6753415" y="3215412"/>
              </a:cubicBezTo>
              <a:cubicBezTo>
                <a:pt x="6753415" y="3200315"/>
                <a:pt x="6765662" y="3188073"/>
                <a:pt x="6780760" y="3188073"/>
              </a:cubicBezTo>
              <a:cubicBezTo>
                <a:pt x="6795857" y="3188073"/>
                <a:pt x="6808094" y="3200315"/>
                <a:pt x="6808094" y="3215412"/>
              </a:cubicBezTo>
              <a:cubicBezTo>
                <a:pt x="6808094" y="3230510"/>
                <a:pt x="6795857" y="3242752"/>
                <a:pt x="6780760" y="3242752"/>
              </a:cubicBezTo>
              <a:close/>
              <a:moveTo>
                <a:pt x="6980743" y="3242752"/>
              </a:moveTo>
              <a:cubicBezTo>
                <a:pt x="6965645" y="3242752"/>
                <a:pt x="6953398" y="3230510"/>
                <a:pt x="6953398" y="3215412"/>
              </a:cubicBezTo>
              <a:cubicBezTo>
                <a:pt x="6953398" y="3200315"/>
                <a:pt x="6965645" y="3188073"/>
                <a:pt x="6980743" y="3188073"/>
              </a:cubicBezTo>
              <a:cubicBezTo>
                <a:pt x="6995840" y="3188073"/>
                <a:pt x="7008077" y="3200315"/>
                <a:pt x="7008077" y="3215412"/>
              </a:cubicBezTo>
              <a:cubicBezTo>
                <a:pt x="7008077" y="3230510"/>
                <a:pt x="6995840" y="3242752"/>
                <a:pt x="6980743" y="3242752"/>
              </a:cubicBezTo>
              <a:close/>
              <a:moveTo>
                <a:pt x="7047404" y="3242752"/>
              </a:moveTo>
              <a:cubicBezTo>
                <a:pt x="7032306" y="3242752"/>
                <a:pt x="7020059" y="3230510"/>
                <a:pt x="7020059" y="3215412"/>
              </a:cubicBezTo>
              <a:cubicBezTo>
                <a:pt x="7020059" y="3200315"/>
                <a:pt x="7032306" y="3188073"/>
                <a:pt x="7047404" y="3188073"/>
              </a:cubicBezTo>
              <a:cubicBezTo>
                <a:pt x="7062501" y="3188073"/>
                <a:pt x="7074738" y="3200315"/>
                <a:pt x="7074738" y="3215412"/>
              </a:cubicBezTo>
              <a:cubicBezTo>
                <a:pt x="7074738" y="3230510"/>
                <a:pt x="7062501" y="3242752"/>
                <a:pt x="7047404" y="3242752"/>
              </a:cubicBezTo>
              <a:close/>
              <a:moveTo>
                <a:pt x="7114065" y="3242752"/>
              </a:moveTo>
              <a:cubicBezTo>
                <a:pt x="7098967" y="3242752"/>
                <a:pt x="7086720" y="3230510"/>
                <a:pt x="7086720" y="3215412"/>
              </a:cubicBezTo>
              <a:cubicBezTo>
                <a:pt x="7086720" y="3200315"/>
                <a:pt x="7098967" y="3188073"/>
                <a:pt x="7114065" y="3188073"/>
              </a:cubicBezTo>
              <a:cubicBezTo>
                <a:pt x="7129163" y="3188073"/>
                <a:pt x="7141400" y="3200315"/>
                <a:pt x="7141400" y="3215412"/>
              </a:cubicBezTo>
              <a:cubicBezTo>
                <a:pt x="7141400" y="3230510"/>
                <a:pt x="7129163" y="3242752"/>
                <a:pt x="7114065" y="3242752"/>
              </a:cubicBezTo>
              <a:close/>
              <a:moveTo>
                <a:pt x="7180725" y="3242752"/>
              </a:moveTo>
              <a:cubicBezTo>
                <a:pt x="7165628" y="3242752"/>
                <a:pt x="7153380" y="3230510"/>
                <a:pt x="7153380" y="3215412"/>
              </a:cubicBezTo>
              <a:cubicBezTo>
                <a:pt x="7153380" y="3200315"/>
                <a:pt x="7165628" y="3188073"/>
                <a:pt x="7180725" y="3188073"/>
              </a:cubicBezTo>
              <a:cubicBezTo>
                <a:pt x="7195823" y="3188073"/>
                <a:pt x="7208060" y="3200315"/>
                <a:pt x="7208060" y="3215412"/>
              </a:cubicBezTo>
              <a:cubicBezTo>
                <a:pt x="7208060" y="3230510"/>
                <a:pt x="7195823" y="3242752"/>
                <a:pt x="7180725" y="3242752"/>
              </a:cubicBezTo>
              <a:close/>
              <a:moveTo>
                <a:pt x="7247387" y="3242752"/>
              </a:moveTo>
              <a:cubicBezTo>
                <a:pt x="7232289" y="3242752"/>
                <a:pt x="7220042" y="3230510"/>
                <a:pt x="7220042" y="3215412"/>
              </a:cubicBezTo>
              <a:cubicBezTo>
                <a:pt x="7220042" y="3200315"/>
                <a:pt x="7232289" y="3188073"/>
                <a:pt x="7247387" y="3188073"/>
              </a:cubicBezTo>
              <a:cubicBezTo>
                <a:pt x="7262484" y="3188073"/>
                <a:pt x="7274721" y="3200315"/>
                <a:pt x="7274721" y="3215412"/>
              </a:cubicBezTo>
              <a:cubicBezTo>
                <a:pt x="7274721" y="3230510"/>
                <a:pt x="7262484" y="3242752"/>
                <a:pt x="7247387" y="3242752"/>
              </a:cubicBezTo>
              <a:close/>
              <a:moveTo>
                <a:pt x="7714013" y="3242752"/>
              </a:moveTo>
              <a:cubicBezTo>
                <a:pt x="7698916" y="3242752"/>
                <a:pt x="7686668" y="3230510"/>
                <a:pt x="7686668" y="3215412"/>
              </a:cubicBezTo>
              <a:cubicBezTo>
                <a:pt x="7686668" y="3200315"/>
                <a:pt x="7698916" y="3188073"/>
                <a:pt x="7714013" y="3188073"/>
              </a:cubicBezTo>
              <a:cubicBezTo>
                <a:pt x="7729111" y="3188073"/>
                <a:pt x="7741348" y="3200315"/>
                <a:pt x="7741348" y="3215412"/>
              </a:cubicBezTo>
              <a:cubicBezTo>
                <a:pt x="7741348" y="3230510"/>
                <a:pt x="7729111" y="3242752"/>
                <a:pt x="7714013" y="3242752"/>
              </a:cubicBezTo>
              <a:close/>
              <a:moveTo>
                <a:pt x="7780674" y="3242752"/>
              </a:moveTo>
              <a:cubicBezTo>
                <a:pt x="7765576" y="3242752"/>
                <a:pt x="7753329" y="3230510"/>
                <a:pt x="7753329" y="3215412"/>
              </a:cubicBezTo>
              <a:cubicBezTo>
                <a:pt x="7753329" y="3200315"/>
                <a:pt x="7765576" y="3188073"/>
                <a:pt x="7780674" y="3188073"/>
              </a:cubicBezTo>
              <a:cubicBezTo>
                <a:pt x="7795771" y="3188073"/>
                <a:pt x="7808008" y="3200315"/>
                <a:pt x="7808008" y="3215412"/>
              </a:cubicBezTo>
              <a:cubicBezTo>
                <a:pt x="7808008" y="3230510"/>
                <a:pt x="7795771" y="3242752"/>
                <a:pt x="7780674" y="3242752"/>
              </a:cubicBezTo>
              <a:close/>
              <a:moveTo>
                <a:pt x="7847335" y="3242752"/>
              </a:moveTo>
              <a:cubicBezTo>
                <a:pt x="7832237" y="3242752"/>
                <a:pt x="7819990" y="3230510"/>
                <a:pt x="7819990" y="3215412"/>
              </a:cubicBezTo>
              <a:cubicBezTo>
                <a:pt x="7819990" y="3200315"/>
                <a:pt x="7832237" y="3188073"/>
                <a:pt x="7847335" y="3188073"/>
              </a:cubicBezTo>
              <a:cubicBezTo>
                <a:pt x="7862432" y="3188073"/>
                <a:pt x="7874669" y="3200315"/>
                <a:pt x="7874669" y="3215412"/>
              </a:cubicBezTo>
              <a:cubicBezTo>
                <a:pt x="7874669" y="3230510"/>
                <a:pt x="7862432" y="3242752"/>
                <a:pt x="7847335" y="3242752"/>
              </a:cubicBezTo>
              <a:close/>
              <a:moveTo>
                <a:pt x="7913996" y="3242752"/>
              </a:moveTo>
              <a:cubicBezTo>
                <a:pt x="7898898" y="3242752"/>
                <a:pt x="7886651" y="3230510"/>
                <a:pt x="7886651" y="3215412"/>
              </a:cubicBezTo>
              <a:cubicBezTo>
                <a:pt x="7886651" y="3200315"/>
                <a:pt x="7898898" y="3188073"/>
                <a:pt x="7913996" y="3188073"/>
              </a:cubicBezTo>
              <a:cubicBezTo>
                <a:pt x="7929094" y="3188073"/>
                <a:pt x="7941331" y="3200315"/>
                <a:pt x="7941331" y="3215412"/>
              </a:cubicBezTo>
              <a:cubicBezTo>
                <a:pt x="7941331" y="3230510"/>
                <a:pt x="7929094" y="3242752"/>
                <a:pt x="7913996" y="3242752"/>
              </a:cubicBezTo>
              <a:close/>
              <a:moveTo>
                <a:pt x="8247300" y="3242752"/>
              </a:moveTo>
              <a:cubicBezTo>
                <a:pt x="8232203" y="3242752"/>
                <a:pt x="8219955" y="3230510"/>
                <a:pt x="8219955" y="3215412"/>
              </a:cubicBezTo>
              <a:cubicBezTo>
                <a:pt x="8219955" y="3200315"/>
                <a:pt x="8232203" y="3188073"/>
                <a:pt x="8247300" y="3188073"/>
              </a:cubicBezTo>
              <a:cubicBezTo>
                <a:pt x="8262398" y="3188073"/>
                <a:pt x="8274635" y="3200315"/>
                <a:pt x="8274635" y="3215412"/>
              </a:cubicBezTo>
              <a:cubicBezTo>
                <a:pt x="8274635" y="3230510"/>
                <a:pt x="8262398" y="3242752"/>
                <a:pt x="8247300" y="3242752"/>
              </a:cubicBezTo>
              <a:close/>
              <a:moveTo>
                <a:pt x="8313962" y="3242752"/>
              </a:moveTo>
              <a:cubicBezTo>
                <a:pt x="8298864" y="3242752"/>
                <a:pt x="8286617" y="3230510"/>
                <a:pt x="8286617" y="3215412"/>
              </a:cubicBezTo>
              <a:cubicBezTo>
                <a:pt x="8286617" y="3200315"/>
                <a:pt x="8298864" y="3188073"/>
                <a:pt x="8313962" y="3188073"/>
              </a:cubicBezTo>
              <a:cubicBezTo>
                <a:pt x="8329059" y="3188073"/>
                <a:pt x="8341296" y="3200315"/>
                <a:pt x="8341296" y="3215412"/>
              </a:cubicBezTo>
              <a:cubicBezTo>
                <a:pt x="8341296" y="3230510"/>
                <a:pt x="8329059" y="3242752"/>
                <a:pt x="8313962" y="3242752"/>
              </a:cubicBezTo>
              <a:close/>
              <a:moveTo>
                <a:pt x="8380622" y="3242752"/>
              </a:moveTo>
              <a:cubicBezTo>
                <a:pt x="8365524" y="3242752"/>
                <a:pt x="8353277" y="3230510"/>
                <a:pt x="8353277" y="3215412"/>
              </a:cubicBezTo>
              <a:cubicBezTo>
                <a:pt x="8353277" y="3200315"/>
                <a:pt x="8365524" y="3188073"/>
                <a:pt x="8380622" y="3188073"/>
              </a:cubicBezTo>
              <a:cubicBezTo>
                <a:pt x="8395719" y="3188073"/>
                <a:pt x="8407956" y="3200315"/>
                <a:pt x="8407956" y="3215412"/>
              </a:cubicBezTo>
              <a:cubicBezTo>
                <a:pt x="8407956" y="3230510"/>
                <a:pt x="8395719" y="3242752"/>
                <a:pt x="8380622" y="3242752"/>
              </a:cubicBezTo>
              <a:close/>
              <a:moveTo>
                <a:pt x="8447283" y="3242752"/>
              </a:moveTo>
              <a:cubicBezTo>
                <a:pt x="8432185" y="3242752"/>
                <a:pt x="8419938" y="3230510"/>
                <a:pt x="8419938" y="3215412"/>
              </a:cubicBezTo>
              <a:cubicBezTo>
                <a:pt x="8419938" y="3200315"/>
                <a:pt x="8432185" y="3188073"/>
                <a:pt x="8447283" y="3188073"/>
              </a:cubicBezTo>
              <a:cubicBezTo>
                <a:pt x="8462381" y="3188073"/>
                <a:pt x="8474618" y="3200315"/>
                <a:pt x="8474618" y="3215412"/>
              </a:cubicBezTo>
              <a:cubicBezTo>
                <a:pt x="8474618" y="3230510"/>
                <a:pt x="8462381" y="3242752"/>
                <a:pt x="8447283" y="3242752"/>
              </a:cubicBezTo>
              <a:close/>
              <a:moveTo>
                <a:pt x="8647266" y="3242752"/>
              </a:moveTo>
              <a:cubicBezTo>
                <a:pt x="8632168" y="3242752"/>
                <a:pt x="8619921" y="3230510"/>
                <a:pt x="8619921" y="3215412"/>
              </a:cubicBezTo>
              <a:cubicBezTo>
                <a:pt x="8619921" y="3200315"/>
                <a:pt x="8632168" y="3188073"/>
                <a:pt x="8647266" y="3188073"/>
              </a:cubicBezTo>
              <a:cubicBezTo>
                <a:pt x="8662363" y="3188073"/>
                <a:pt x="8674600" y="3200315"/>
                <a:pt x="8674600" y="3215412"/>
              </a:cubicBezTo>
              <a:cubicBezTo>
                <a:pt x="8674600" y="3230510"/>
                <a:pt x="8662363" y="3242752"/>
                <a:pt x="8647266" y="3242752"/>
              </a:cubicBezTo>
              <a:close/>
              <a:moveTo>
                <a:pt x="3514372" y="3176123"/>
              </a:moveTo>
              <a:cubicBezTo>
                <a:pt x="3499275" y="3176123"/>
                <a:pt x="3487033" y="3163881"/>
                <a:pt x="3487033" y="3148784"/>
              </a:cubicBezTo>
              <a:cubicBezTo>
                <a:pt x="3487033" y="3133686"/>
                <a:pt x="3499275" y="3121444"/>
                <a:pt x="3514372" y="3121444"/>
              </a:cubicBezTo>
              <a:cubicBezTo>
                <a:pt x="3529470" y="3121444"/>
                <a:pt x="3541712" y="3133686"/>
                <a:pt x="3541712" y="3148784"/>
              </a:cubicBezTo>
              <a:cubicBezTo>
                <a:pt x="3541712" y="3163881"/>
                <a:pt x="3529470" y="3176123"/>
                <a:pt x="3514372" y="3176123"/>
              </a:cubicBezTo>
              <a:close/>
              <a:moveTo>
                <a:pt x="3581034" y="3176123"/>
              </a:moveTo>
              <a:cubicBezTo>
                <a:pt x="3565936" y="3176123"/>
                <a:pt x="3553694" y="3163881"/>
                <a:pt x="3553694" y="3148784"/>
              </a:cubicBezTo>
              <a:cubicBezTo>
                <a:pt x="3553694" y="3133686"/>
                <a:pt x="3565936" y="3121444"/>
                <a:pt x="3581034" y="3121444"/>
              </a:cubicBezTo>
              <a:cubicBezTo>
                <a:pt x="3596131" y="3121444"/>
                <a:pt x="3608373" y="3133686"/>
                <a:pt x="3608373" y="3148784"/>
              </a:cubicBezTo>
              <a:cubicBezTo>
                <a:pt x="3608373" y="3163881"/>
                <a:pt x="3596131" y="3176123"/>
                <a:pt x="3581034" y="3176123"/>
              </a:cubicBezTo>
              <a:close/>
              <a:moveTo>
                <a:pt x="3647694" y="3176123"/>
              </a:moveTo>
              <a:cubicBezTo>
                <a:pt x="3632596" y="3176123"/>
                <a:pt x="3620354" y="3163881"/>
                <a:pt x="3620354" y="3148784"/>
              </a:cubicBezTo>
              <a:cubicBezTo>
                <a:pt x="3620354" y="3133686"/>
                <a:pt x="3632596" y="3121444"/>
                <a:pt x="3647694" y="3121444"/>
              </a:cubicBezTo>
              <a:cubicBezTo>
                <a:pt x="3662792" y="3121444"/>
                <a:pt x="3675034" y="3133686"/>
                <a:pt x="3675034" y="3148784"/>
              </a:cubicBezTo>
              <a:cubicBezTo>
                <a:pt x="3675034" y="3163881"/>
                <a:pt x="3662792" y="3176123"/>
                <a:pt x="3647694" y="3176123"/>
              </a:cubicBezTo>
              <a:close/>
              <a:moveTo>
                <a:pt x="3714355" y="3176123"/>
              </a:moveTo>
              <a:cubicBezTo>
                <a:pt x="3699258" y="3176123"/>
                <a:pt x="3687015" y="3163881"/>
                <a:pt x="3687015" y="3148784"/>
              </a:cubicBezTo>
              <a:cubicBezTo>
                <a:pt x="3687015" y="3133686"/>
                <a:pt x="3699258" y="3121444"/>
                <a:pt x="3714355" y="3121444"/>
              </a:cubicBezTo>
              <a:cubicBezTo>
                <a:pt x="3729453" y="3121444"/>
                <a:pt x="3741695" y="3133686"/>
                <a:pt x="3741695" y="3148784"/>
              </a:cubicBezTo>
              <a:cubicBezTo>
                <a:pt x="3741695" y="3163881"/>
                <a:pt x="3729453" y="3176123"/>
                <a:pt x="3714355" y="3176123"/>
              </a:cubicBezTo>
              <a:close/>
              <a:moveTo>
                <a:pt x="5580863" y="3176123"/>
              </a:moveTo>
              <a:cubicBezTo>
                <a:pt x="5565766" y="3176123"/>
                <a:pt x="5553518" y="3163881"/>
                <a:pt x="5553518" y="3148784"/>
              </a:cubicBezTo>
              <a:cubicBezTo>
                <a:pt x="5553518" y="3133686"/>
                <a:pt x="5565766" y="3121444"/>
                <a:pt x="5580863" y="3121444"/>
              </a:cubicBezTo>
              <a:cubicBezTo>
                <a:pt x="5595961" y="3121444"/>
                <a:pt x="5608198" y="3133686"/>
                <a:pt x="5608198" y="3148784"/>
              </a:cubicBezTo>
              <a:cubicBezTo>
                <a:pt x="5608198" y="3163881"/>
                <a:pt x="5595961" y="3176123"/>
                <a:pt x="5580863" y="3176123"/>
              </a:cubicBezTo>
              <a:close/>
              <a:moveTo>
                <a:pt x="5647525" y="3176123"/>
              </a:moveTo>
              <a:cubicBezTo>
                <a:pt x="5632427" y="3176123"/>
                <a:pt x="5620180" y="3163881"/>
                <a:pt x="5620180" y="3148784"/>
              </a:cubicBezTo>
              <a:cubicBezTo>
                <a:pt x="5620180" y="3133686"/>
                <a:pt x="5632427" y="3121444"/>
                <a:pt x="5647525" y="3121444"/>
              </a:cubicBezTo>
              <a:cubicBezTo>
                <a:pt x="5662622" y="3121444"/>
                <a:pt x="5674859" y="3133686"/>
                <a:pt x="5674859" y="3148784"/>
              </a:cubicBezTo>
              <a:cubicBezTo>
                <a:pt x="5674859" y="3163881"/>
                <a:pt x="5662622" y="3176123"/>
                <a:pt x="5647525" y="3176123"/>
              </a:cubicBezTo>
              <a:close/>
              <a:moveTo>
                <a:pt x="5714185" y="3176123"/>
              </a:moveTo>
              <a:cubicBezTo>
                <a:pt x="5699087" y="3176123"/>
                <a:pt x="5686840" y="3163881"/>
                <a:pt x="5686840" y="3148784"/>
              </a:cubicBezTo>
              <a:cubicBezTo>
                <a:pt x="5686840" y="3133686"/>
                <a:pt x="5699087" y="3121444"/>
                <a:pt x="5714185" y="3121444"/>
              </a:cubicBezTo>
              <a:cubicBezTo>
                <a:pt x="5729282" y="3121444"/>
                <a:pt x="5741519" y="3133686"/>
                <a:pt x="5741519" y="3148784"/>
              </a:cubicBezTo>
              <a:cubicBezTo>
                <a:pt x="5741519" y="3163881"/>
                <a:pt x="5729282" y="3176123"/>
                <a:pt x="5714185" y="3176123"/>
              </a:cubicBezTo>
              <a:close/>
              <a:moveTo>
                <a:pt x="5780846" y="3176123"/>
              </a:moveTo>
              <a:cubicBezTo>
                <a:pt x="5765748" y="3176123"/>
                <a:pt x="5753501" y="3163881"/>
                <a:pt x="5753501" y="3148784"/>
              </a:cubicBezTo>
              <a:cubicBezTo>
                <a:pt x="5753501" y="3133686"/>
                <a:pt x="5765748" y="3121444"/>
                <a:pt x="5780846" y="3121444"/>
              </a:cubicBezTo>
              <a:cubicBezTo>
                <a:pt x="5795944" y="3121444"/>
                <a:pt x="5808181" y="3133686"/>
                <a:pt x="5808181" y="3148784"/>
              </a:cubicBezTo>
              <a:cubicBezTo>
                <a:pt x="5808181" y="3163881"/>
                <a:pt x="5795944" y="3176123"/>
                <a:pt x="5780846" y="3176123"/>
              </a:cubicBezTo>
              <a:close/>
              <a:moveTo>
                <a:pt x="5847507" y="3176123"/>
              </a:moveTo>
              <a:cubicBezTo>
                <a:pt x="5832410" y="3176123"/>
                <a:pt x="5820162" y="3163881"/>
                <a:pt x="5820162" y="3148784"/>
              </a:cubicBezTo>
              <a:cubicBezTo>
                <a:pt x="5820162" y="3133686"/>
                <a:pt x="5832410" y="3121444"/>
                <a:pt x="5847507" y="3121444"/>
              </a:cubicBezTo>
              <a:cubicBezTo>
                <a:pt x="5862605" y="3121444"/>
                <a:pt x="5874842" y="3133686"/>
                <a:pt x="5874842" y="3148784"/>
              </a:cubicBezTo>
              <a:cubicBezTo>
                <a:pt x="5874842" y="3163881"/>
                <a:pt x="5862605" y="3176123"/>
                <a:pt x="5847507" y="3176123"/>
              </a:cubicBezTo>
              <a:close/>
              <a:moveTo>
                <a:pt x="5914168" y="3176123"/>
              </a:moveTo>
              <a:cubicBezTo>
                <a:pt x="5899070" y="3176123"/>
                <a:pt x="5886823" y="3163881"/>
                <a:pt x="5886823" y="3148784"/>
              </a:cubicBezTo>
              <a:cubicBezTo>
                <a:pt x="5886823" y="3133686"/>
                <a:pt x="5899070" y="3121444"/>
                <a:pt x="5914168" y="3121444"/>
              </a:cubicBezTo>
              <a:cubicBezTo>
                <a:pt x="5929265" y="3121444"/>
                <a:pt x="5941502" y="3133686"/>
                <a:pt x="5941502" y="3148784"/>
              </a:cubicBezTo>
              <a:cubicBezTo>
                <a:pt x="5941502" y="3163881"/>
                <a:pt x="5929265" y="3176123"/>
                <a:pt x="5914168" y="3176123"/>
              </a:cubicBezTo>
              <a:close/>
              <a:moveTo>
                <a:pt x="5980829" y="3176123"/>
              </a:moveTo>
              <a:cubicBezTo>
                <a:pt x="5965731" y="3176123"/>
                <a:pt x="5953484" y="3163881"/>
                <a:pt x="5953484" y="3148784"/>
              </a:cubicBezTo>
              <a:cubicBezTo>
                <a:pt x="5953484" y="3133686"/>
                <a:pt x="5965731" y="3121444"/>
                <a:pt x="5980829" y="3121444"/>
              </a:cubicBezTo>
              <a:cubicBezTo>
                <a:pt x="5995926" y="3121444"/>
                <a:pt x="6008163" y="3133686"/>
                <a:pt x="6008163" y="3148784"/>
              </a:cubicBezTo>
              <a:cubicBezTo>
                <a:pt x="6008163" y="3163881"/>
                <a:pt x="5995926" y="3176123"/>
                <a:pt x="5980829" y="3176123"/>
              </a:cubicBezTo>
              <a:close/>
              <a:moveTo>
                <a:pt x="6047490" y="3176123"/>
              </a:moveTo>
              <a:cubicBezTo>
                <a:pt x="6032392" y="3176123"/>
                <a:pt x="6020145" y="3163881"/>
                <a:pt x="6020145" y="3148784"/>
              </a:cubicBezTo>
              <a:cubicBezTo>
                <a:pt x="6020145" y="3133686"/>
                <a:pt x="6032392" y="3121444"/>
                <a:pt x="6047490" y="3121444"/>
              </a:cubicBezTo>
              <a:cubicBezTo>
                <a:pt x="6062588" y="3121444"/>
                <a:pt x="6074825" y="3133686"/>
                <a:pt x="6074825" y="3148784"/>
              </a:cubicBezTo>
              <a:cubicBezTo>
                <a:pt x="6074825" y="3163881"/>
                <a:pt x="6062588" y="3176123"/>
                <a:pt x="6047490" y="3176123"/>
              </a:cubicBezTo>
              <a:close/>
              <a:moveTo>
                <a:pt x="6114150" y="3176123"/>
              </a:moveTo>
              <a:cubicBezTo>
                <a:pt x="6099053" y="3176123"/>
                <a:pt x="6086805" y="3163881"/>
                <a:pt x="6086805" y="3148784"/>
              </a:cubicBezTo>
              <a:cubicBezTo>
                <a:pt x="6086805" y="3133686"/>
                <a:pt x="6099053" y="3121444"/>
                <a:pt x="6114150" y="3121444"/>
              </a:cubicBezTo>
              <a:cubicBezTo>
                <a:pt x="6129248" y="3121444"/>
                <a:pt x="6141485" y="3133686"/>
                <a:pt x="6141485" y="3148784"/>
              </a:cubicBezTo>
              <a:cubicBezTo>
                <a:pt x="6141485" y="3163881"/>
                <a:pt x="6129248" y="3176123"/>
                <a:pt x="6114150" y="3176123"/>
              </a:cubicBezTo>
              <a:close/>
              <a:moveTo>
                <a:pt x="6180812" y="3176123"/>
              </a:moveTo>
              <a:cubicBezTo>
                <a:pt x="6165714" y="3176123"/>
                <a:pt x="6153467" y="3163881"/>
                <a:pt x="6153467" y="3148784"/>
              </a:cubicBezTo>
              <a:cubicBezTo>
                <a:pt x="6153467" y="3133686"/>
                <a:pt x="6165714" y="3121444"/>
                <a:pt x="6180812" y="3121444"/>
              </a:cubicBezTo>
              <a:cubicBezTo>
                <a:pt x="6195909" y="3121444"/>
                <a:pt x="6208146" y="3133686"/>
                <a:pt x="6208146" y="3148784"/>
              </a:cubicBezTo>
              <a:cubicBezTo>
                <a:pt x="6208146" y="3163881"/>
                <a:pt x="6195909" y="3176123"/>
                <a:pt x="6180812" y="3176123"/>
              </a:cubicBezTo>
              <a:close/>
              <a:moveTo>
                <a:pt x="6247473" y="3176123"/>
              </a:moveTo>
              <a:cubicBezTo>
                <a:pt x="6232375" y="3176123"/>
                <a:pt x="6220128" y="3163881"/>
                <a:pt x="6220128" y="3148784"/>
              </a:cubicBezTo>
              <a:cubicBezTo>
                <a:pt x="6220128" y="3133686"/>
                <a:pt x="6232375" y="3121444"/>
                <a:pt x="6247473" y="3121444"/>
              </a:cubicBezTo>
              <a:cubicBezTo>
                <a:pt x="6262570" y="3121444"/>
                <a:pt x="6274807" y="3133686"/>
                <a:pt x="6274807" y="3148784"/>
              </a:cubicBezTo>
              <a:cubicBezTo>
                <a:pt x="6274807" y="3163881"/>
                <a:pt x="6262570" y="3176123"/>
                <a:pt x="6247473" y="3176123"/>
              </a:cubicBezTo>
              <a:close/>
              <a:moveTo>
                <a:pt x="6314133" y="3176123"/>
              </a:moveTo>
              <a:cubicBezTo>
                <a:pt x="6299035" y="3176123"/>
                <a:pt x="6286788" y="3163881"/>
                <a:pt x="6286788" y="3148784"/>
              </a:cubicBezTo>
              <a:cubicBezTo>
                <a:pt x="6286788" y="3133686"/>
                <a:pt x="6299035" y="3121444"/>
                <a:pt x="6314133" y="3121444"/>
              </a:cubicBezTo>
              <a:cubicBezTo>
                <a:pt x="6329231" y="3121444"/>
                <a:pt x="6341468" y="3133686"/>
                <a:pt x="6341468" y="3148784"/>
              </a:cubicBezTo>
              <a:cubicBezTo>
                <a:pt x="6341468" y="3163881"/>
                <a:pt x="6329231" y="3176123"/>
                <a:pt x="6314133" y="3176123"/>
              </a:cubicBezTo>
              <a:close/>
              <a:moveTo>
                <a:pt x="6380794" y="3176123"/>
              </a:moveTo>
              <a:cubicBezTo>
                <a:pt x="6365697" y="3176123"/>
                <a:pt x="6353449" y="3163881"/>
                <a:pt x="6353449" y="3148784"/>
              </a:cubicBezTo>
              <a:cubicBezTo>
                <a:pt x="6353449" y="3133686"/>
                <a:pt x="6365697" y="3121444"/>
                <a:pt x="6380794" y="3121444"/>
              </a:cubicBezTo>
              <a:cubicBezTo>
                <a:pt x="6395892" y="3121444"/>
                <a:pt x="6408129" y="3133686"/>
                <a:pt x="6408129" y="3148784"/>
              </a:cubicBezTo>
              <a:cubicBezTo>
                <a:pt x="6408129" y="3163881"/>
                <a:pt x="6395892" y="3176123"/>
                <a:pt x="6380794" y="3176123"/>
              </a:cubicBezTo>
              <a:close/>
              <a:moveTo>
                <a:pt x="6447456" y="3176123"/>
              </a:moveTo>
              <a:cubicBezTo>
                <a:pt x="6432358" y="3176123"/>
                <a:pt x="6420111" y="3163881"/>
                <a:pt x="6420111" y="3148784"/>
              </a:cubicBezTo>
              <a:cubicBezTo>
                <a:pt x="6420111" y="3133686"/>
                <a:pt x="6432358" y="3121444"/>
                <a:pt x="6447456" y="3121444"/>
              </a:cubicBezTo>
              <a:cubicBezTo>
                <a:pt x="6462553" y="3121444"/>
                <a:pt x="6474790" y="3133686"/>
                <a:pt x="6474790" y="3148784"/>
              </a:cubicBezTo>
              <a:cubicBezTo>
                <a:pt x="6474790" y="3163881"/>
                <a:pt x="6462553" y="3176123"/>
                <a:pt x="6447456" y="3176123"/>
              </a:cubicBezTo>
              <a:close/>
              <a:moveTo>
                <a:pt x="6514116" y="3176123"/>
              </a:moveTo>
              <a:cubicBezTo>
                <a:pt x="6499018" y="3176123"/>
                <a:pt x="6486771" y="3163881"/>
                <a:pt x="6486771" y="3148784"/>
              </a:cubicBezTo>
              <a:cubicBezTo>
                <a:pt x="6486771" y="3133686"/>
                <a:pt x="6499018" y="3121444"/>
                <a:pt x="6514116" y="3121444"/>
              </a:cubicBezTo>
              <a:cubicBezTo>
                <a:pt x="6529213" y="3121444"/>
                <a:pt x="6541450" y="3133686"/>
                <a:pt x="6541450" y="3148784"/>
              </a:cubicBezTo>
              <a:cubicBezTo>
                <a:pt x="6541450" y="3163881"/>
                <a:pt x="6529213" y="3176123"/>
                <a:pt x="6514116" y="3176123"/>
              </a:cubicBezTo>
              <a:close/>
              <a:moveTo>
                <a:pt x="6580777" y="3176123"/>
              </a:moveTo>
              <a:cubicBezTo>
                <a:pt x="6565679" y="3176123"/>
                <a:pt x="6553432" y="3163881"/>
                <a:pt x="6553432" y="3148784"/>
              </a:cubicBezTo>
              <a:cubicBezTo>
                <a:pt x="6553432" y="3133686"/>
                <a:pt x="6565679" y="3121444"/>
                <a:pt x="6580777" y="3121444"/>
              </a:cubicBezTo>
              <a:cubicBezTo>
                <a:pt x="6595875" y="3121444"/>
                <a:pt x="6608112" y="3133686"/>
                <a:pt x="6608112" y="3148784"/>
              </a:cubicBezTo>
              <a:cubicBezTo>
                <a:pt x="6608112" y="3163881"/>
                <a:pt x="6595875" y="3176123"/>
                <a:pt x="6580777" y="3176123"/>
              </a:cubicBezTo>
              <a:close/>
              <a:moveTo>
                <a:pt x="6647438" y="3176123"/>
              </a:moveTo>
              <a:cubicBezTo>
                <a:pt x="6632341" y="3176123"/>
                <a:pt x="6620093" y="3163881"/>
                <a:pt x="6620093" y="3148784"/>
              </a:cubicBezTo>
              <a:cubicBezTo>
                <a:pt x="6620093" y="3133686"/>
                <a:pt x="6632341" y="3121444"/>
                <a:pt x="6647438" y="3121444"/>
              </a:cubicBezTo>
              <a:cubicBezTo>
                <a:pt x="6662536" y="3121444"/>
                <a:pt x="6674773" y="3133686"/>
                <a:pt x="6674773" y="3148784"/>
              </a:cubicBezTo>
              <a:cubicBezTo>
                <a:pt x="6674773" y="3163881"/>
                <a:pt x="6662536" y="3176123"/>
                <a:pt x="6647438" y="3176123"/>
              </a:cubicBezTo>
              <a:close/>
              <a:moveTo>
                <a:pt x="6714100" y="3176123"/>
              </a:moveTo>
              <a:cubicBezTo>
                <a:pt x="6699002" y="3176123"/>
                <a:pt x="6686755" y="3163881"/>
                <a:pt x="6686755" y="3148784"/>
              </a:cubicBezTo>
              <a:cubicBezTo>
                <a:pt x="6686755" y="3133686"/>
                <a:pt x="6699002" y="3121444"/>
                <a:pt x="6714100" y="3121444"/>
              </a:cubicBezTo>
              <a:cubicBezTo>
                <a:pt x="6729197" y="3121444"/>
                <a:pt x="6741434" y="3133686"/>
                <a:pt x="6741434" y="3148784"/>
              </a:cubicBezTo>
              <a:cubicBezTo>
                <a:pt x="6741434" y="3163881"/>
                <a:pt x="6729197" y="3176123"/>
                <a:pt x="6714100" y="3176123"/>
              </a:cubicBezTo>
              <a:close/>
              <a:moveTo>
                <a:pt x="6780760" y="3176123"/>
              </a:moveTo>
              <a:cubicBezTo>
                <a:pt x="6765662" y="3176123"/>
                <a:pt x="6753415" y="3163881"/>
                <a:pt x="6753415" y="3148784"/>
              </a:cubicBezTo>
              <a:cubicBezTo>
                <a:pt x="6753415" y="3133686"/>
                <a:pt x="6765662" y="3121444"/>
                <a:pt x="6780760" y="3121444"/>
              </a:cubicBezTo>
              <a:cubicBezTo>
                <a:pt x="6795857" y="3121444"/>
                <a:pt x="6808094" y="3133686"/>
                <a:pt x="6808094" y="3148784"/>
              </a:cubicBezTo>
              <a:cubicBezTo>
                <a:pt x="6808094" y="3163881"/>
                <a:pt x="6795857" y="3176123"/>
                <a:pt x="6780760" y="3176123"/>
              </a:cubicBezTo>
              <a:close/>
              <a:moveTo>
                <a:pt x="6847421" y="3176123"/>
              </a:moveTo>
              <a:cubicBezTo>
                <a:pt x="6832323" y="3176123"/>
                <a:pt x="6820076" y="3163881"/>
                <a:pt x="6820076" y="3148784"/>
              </a:cubicBezTo>
              <a:cubicBezTo>
                <a:pt x="6820076" y="3133686"/>
                <a:pt x="6832323" y="3121444"/>
                <a:pt x="6847421" y="3121444"/>
              </a:cubicBezTo>
              <a:cubicBezTo>
                <a:pt x="6862519" y="3121444"/>
                <a:pt x="6874756" y="3133686"/>
                <a:pt x="6874756" y="3148784"/>
              </a:cubicBezTo>
              <a:cubicBezTo>
                <a:pt x="6874756" y="3163881"/>
                <a:pt x="6862519" y="3176123"/>
                <a:pt x="6847421" y="3176123"/>
              </a:cubicBezTo>
              <a:close/>
              <a:moveTo>
                <a:pt x="7047404" y="3176123"/>
              </a:moveTo>
              <a:cubicBezTo>
                <a:pt x="7032306" y="3176123"/>
                <a:pt x="7020059" y="3163881"/>
                <a:pt x="7020059" y="3148784"/>
              </a:cubicBezTo>
              <a:cubicBezTo>
                <a:pt x="7020059" y="3133686"/>
                <a:pt x="7032306" y="3121444"/>
                <a:pt x="7047404" y="3121444"/>
              </a:cubicBezTo>
              <a:cubicBezTo>
                <a:pt x="7062501" y="3121444"/>
                <a:pt x="7074738" y="3133686"/>
                <a:pt x="7074738" y="3148784"/>
              </a:cubicBezTo>
              <a:cubicBezTo>
                <a:pt x="7074738" y="3163881"/>
                <a:pt x="7062501" y="3176123"/>
                <a:pt x="7047404" y="3176123"/>
              </a:cubicBezTo>
              <a:close/>
              <a:moveTo>
                <a:pt x="7114065" y="3176123"/>
              </a:moveTo>
              <a:cubicBezTo>
                <a:pt x="7098967" y="3176123"/>
                <a:pt x="7086720" y="3163881"/>
                <a:pt x="7086720" y="3148784"/>
              </a:cubicBezTo>
              <a:cubicBezTo>
                <a:pt x="7086720" y="3133686"/>
                <a:pt x="7098967" y="3121444"/>
                <a:pt x="7114065" y="3121444"/>
              </a:cubicBezTo>
              <a:cubicBezTo>
                <a:pt x="7129163" y="3121444"/>
                <a:pt x="7141400" y="3133686"/>
                <a:pt x="7141400" y="3148784"/>
              </a:cubicBezTo>
              <a:cubicBezTo>
                <a:pt x="7141400" y="3163881"/>
                <a:pt x="7129163" y="3176123"/>
                <a:pt x="7114065" y="3176123"/>
              </a:cubicBezTo>
              <a:close/>
              <a:moveTo>
                <a:pt x="7180725" y="3176123"/>
              </a:moveTo>
              <a:cubicBezTo>
                <a:pt x="7165628" y="3176123"/>
                <a:pt x="7153380" y="3163881"/>
                <a:pt x="7153380" y="3148784"/>
              </a:cubicBezTo>
              <a:cubicBezTo>
                <a:pt x="7153380" y="3133686"/>
                <a:pt x="7165628" y="3121444"/>
                <a:pt x="7180725" y="3121444"/>
              </a:cubicBezTo>
              <a:cubicBezTo>
                <a:pt x="7195823" y="3121444"/>
                <a:pt x="7208060" y="3133686"/>
                <a:pt x="7208060" y="3148784"/>
              </a:cubicBezTo>
              <a:cubicBezTo>
                <a:pt x="7208060" y="3163881"/>
                <a:pt x="7195823" y="3176123"/>
                <a:pt x="7180725" y="3176123"/>
              </a:cubicBezTo>
              <a:close/>
              <a:moveTo>
                <a:pt x="7780674" y="3176123"/>
              </a:moveTo>
              <a:cubicBezTo>
                <a:pt x="7765576" y="3176123"/>
                <a:pt x="7753329" y="3163881"/>
                <a:pt x="7753329" y="3148784"/>
              </a:cubicBezTo>
              <a:cubicBezTo>
                <a:pt x="7753329" y="3133686"/>
                <a:pt x="7765576" y="3121444"/>
                <a:pt x="7780674" y="3121444"/>
              </a:cubicBezTo>
              <a:cubicBezTo>
                <a:pt x="7795771" y="3121444"/>
                <a:pt x="7808008" y="3133686"/>
                <a:pt x="7808008" y="3148784"/>
              </a:cubicBezTo>
              <a:cubicBezTo>
                <a:pt x="7808008" y="3163881"/>
                <a:pt x="7795771" y="3176123"/>
                <a:pt x="7780674" y="3176123"/>
              </a:cubicBezTo>
              <a:close/>
              <a:moveTo>
                <a:pt x="7847335" y="3176123"/>
              </a:moveTo>
              <a:cubicBezTo>
                <a:pt x="7832237" y="3176123"/>
                <a:pt x="7819990" y="3163881"/>
                <a:pt x="7819990" y="3148784"/>
              </a:cubicBezTo>
              <a:cubicBezTo>
                <a:pt x="7819990" y="3133686"/>
                <a:pt x="7832237" y="3121444"/>
                <a:pt x="7847335" y="3121444"/>
              </a:cubicBezTo>
              <a:cubicBezTo>
                <a:pt x="7862432" y="3121444"/>
                <a:pt x="7874669" y="3133686"/>
                <a:pt x="7874669" y="3148784"/>
              </a:cubicBezTo>
              <a:cubicBezTo>
                <a:pt x="7874669" y="3163881"/>
                <a:pt x="7862432" y="3176123"/>
                <a:pt x="7847335" y="3176123"/>
              </a:cubicBezTo>
              <a:close/>
              <a:moveTo>
                <a:pt x="8380622" y="3176123"/>
              </a:moveTo>
              <a:cubicBezTo>
                <a:pt x="8365524" y="3176123"/>
                <a:pt x="8353277" y="3163881"/>
                <a:pt x="8353277" y="3148784"/>
              </a:cubicBezTo>
              <a:cubicBezTo>
                <a:pt x="8353277" y="3133686"/>
                <a:pt x="8365524" y="3121444"/>
                <a:pt x="8380622" y="3121444"/>
              </a:cubicBezTo>
              <a:cubicBezTo>
                <a:pt x="8395719" y="3121444"/>
                <a:pt x="8407956" y="3133686"/>
                <a:pt x="8407956" y="3148784"/>
              </a:cubicBezTo>
              <a:cubicBezTo>
                <a:pt x="8407956" y="3163881"/>
                <a:pt x="8395719" y="3176123"/>
                <a:pt x="8380622" y="3176123"/>
              </a:cubicBezTo>
              <a:close/>
              <a:moveTo>
                <a:pt x="8447283" y="3176123"/>
              </a:moveTo>
              <a:cubicBezTo>
                <a:pt x="8432185" y="3176123"/>
                <a:pt x="8419938" y="3163881"/>
                <a:pt x="8419938" y="3148784"/>
              </a:cubicBezTo>
              <a:cubicBezTo>
                <a:pt x="8419938" y="3133686"/>
                <a:pt x="8432185" y="3121444"/>
                <a:pt x="8447283" y="3121444"/>
              </a:cubicBezTo>
              <a:cubicBezTo>
                <a:pt x="8462381" y="3121444"/>
                <a:pt x="8474618" y="3133686"/>
                <a:pt x="8474618" y="3148784"/>
              </a:cubicBezTo>
              <a:cubicBezTo>
                <a:pt x="8474618" y="3163881"/>
                <a:pt x="8462381" y="3176123"/>
                <a:pt x="8447283" y="3176123"/>
              </a:cubicBezTo>
              <a:close/>
              <a:moveTo>
                <a:pt x="8513944" y="3176123"/>
              </a:moveTo>
              <a:cubicBezTo>
                <a:pt x="8498847" y="3176123"/>
                <a:pt x="8486599" y="3163881"/>
                <a:pt x="8486599" y="3148784"/>
              </a:cubicBezTo>
              <a:cubicBezTo>
                <a:pt x="8486599" y="3133686"/>
                <a:pt x="8498847" y="3121444"/>
                <a:pt x="8513944" y="3121444"/>
              </a:cubicBezTo>
              <a:cubicBezTo>
                <a:pt x="8529042" y="3121444"/>
                <a:pt x="8541279" y="3133686"/>
                <a:pt x="8541279" y="3148784"/>
              </a:cubicBezTo>
              <a:cubicBezTo>
                <a:pt x="8541279" y="3163881"/>
                <a:pt x="8529042" y="3176123"/>
                <a:pt x="8513944" y="3176123"/>
              </a:cubicBezTo>
              <a:close/>
              <a:moveTo>
                <a:pt x="8913910" y="3176123"/>
              </a:moveTo>
              <a:cubicBezTo>
                <a:pt x="8898812" y="3176123"/>
                <a:pt x="8886565" y="3163881"/>
                <a:pt x="8886565" y="3148784"/>
              </a:cubicBezTo>
              <a:cubicBezTo>
                <a:pt x="8886565" y="3133686"/>
                <a:pt x="8898812" y="3121444"/>
                <a:pt x="8913910" y="3121444"/>
              </a:cubicBezTo>
              <a:cubicBezTo>
                <a:pt x="8929007" y="3121444"/>
                <a:pt x="8941244" y="3133686"/>
                <a:pt x="8941244" y="3148784"/>
              </a:cubicBezTo>
              <a:cubicBezTo>
                <a:pt x="8941244" y="3163881"/>
                <a:pt x="8929007" y="3176123"/>
                <a:pt x="8913910" y="3176123"/>
              </a:cubicBezTo>
              <a:close/>
              <a:moveTo>
                <a:pt x="3714355" y="3109495"/>
              </a:moveTo>
              <a:cubicBezTo>
                <a:pt x="3699258" y="3109495"/>
                <a:pt x="3687015" y="3097253"/>
                <a:pt x="3687015" y="3082155"/>
              </a:cubicBezTo>
              <a:cubicBezTo>
                <a:pt x="3687015" y="3067057"/>
                <a:pt x="3699258" y="3054815"/>
                <a:pt x="3714355" y="3054815"/>
              </a:cubicBezTo>
              <a:cubicBezTo>
                <a:pt x="3729453" y="3054815"/>
                <a:pt x="3741695" y="3067057"/>
                <a:pt x="3741695" y="3082155"/>
              </a:cubicBezTo>
              <a:cubicBezTo>
                <a:pt x="3741695" y="3097253"/>
                <a:pt x="3729453" y="3109495"/>
                <a:pt x="3714355" y="3109495"/>
              </a:cubicBezTo>
              <a:close/>
              <a:moveTo>
                <a:pt x="3781016" y="3109495"/>
              </a:moveTo>
              <a:cubicBezTo>
                <a:pt x="3765919" y="3109495"/>
                <a:pt x="3753677" y="3097253"/>
                <a:pt x="3753677" y="3082155"/>
              </a:cubicBezTo>
              <a:cubicBezTo>
                <a:pt x="3753677" y="3067057"/>
                <a:pt x="3765919" y="3054815"/>
                <a:pt x="3781016" y="3054815"/>
              </a:cubicBezTo>
              <a:cubicBezTo>
                <a:pt x="3796114" y="3054815"/>
                <a:pt x="3808356" y="3067057"/>
                <a:pt x="3808356" y="3082155"/>
              </a:cubicBezTo>
              <a:cubicBezTo>
                <a:pt x="3808356" y="3097253"/>
                <a:pt x="3796114" y="3109495"/>
                <a:pt x="3781016" y="3109495"/>
              </a:cubicBezTo>
              <a:close/>
              <a:moveTo>
                <a:pt x="3847677" y="3109495"/>
              </a:moveTo>
              <a:cubicBezTo>
                <a:pt x="3832579" y="3109495"/>
                <a:pt x="3820337" y="3097253"/>
                <a:pt x="3820337" y="3082155"/>
              </a:cubicBezTo>
              <a:cubicBezTo>
                <a:pt x="3820337" y="3067057"/>
                <a:pt x="3832579" y="3054815"/>
                <a:pt x="3847677" y="3054815"/>
              </a:cubicBezTo>
              <a:cubicBezTo>
                <a:pt x="3862774" y="3054815"/>
                <a:pt x="3875016" y="3067057"/>
                <a:pt x="3875016" y="3082155"/>
              </a:cubicBezTo>
              <a:cubicBezTo>
                <a:pt x="3875016" y="3097253"/>
                <a:pt x="3862774" y="3109495"/>
                <a:pt x="3847677" y="3109495"/>
              </a:cubicBezTo>
              <a:close/>
              <a:moveTo>
                <a:pt x="5514202" y="3109495"/>
              </a:moveTo>
              <a:cubicBezTo>
                <a:pt x="5499104" y="3109495"/>
                <a:pt x="5486857" y="3097253"/>
                <a:pt x="5486857" y="3082155"/>
              </a:cubicBezTo>
              <a:cubicBezTo>
                <a:pt x="5486857" y="3067057"/>
                <a:pt x="5499104" y="3054815"/>
                <a:pt x="5514202" y="3054815"/>
              </a:cubicBezTo>
              <a:cubicBezTo>
                <a:pt x="5529300" y="3054815"/>
                <a:pt x="5541537" y="3067057"/>
                <a:pt x="5541537" y="3082155"/>
              </a:cubicBezTo>
              <a:cubicBezTo>
                <a:pt x="5541537" y="3097253"/>
                <a:pt x="5529300" y="3109495"/>
                <a:pt x="5514202" y="3109495"/>
              </a:cubicBezTo>
              <a:close/>
              <a:moveTo>
                <a:pt x="5580863" y="3109495"/>
              </a:moveTo>
              <a:cubicBezTo>
                <a:pt x="5565766" y="3109495"/>
                <a:pt x="5553518" y="3097253"/>
                <a:pt x="5553518" y="3082155"/>
              </a:cubicBezTo>
              <a:cubicBezTo>
                <a:pt x="5553518" y="3067057"/>
                <a:pt x="5565766" y="3054815"/>
                <a:pt x="5580863" y="3054815"/>
              </a:cubicBezTo>
              <a:cubicBezTo>
                <a:pt x="5595961" y="3054815"/>
                <a:pt x="5608198" y="3067057"/>
                <a:pt x="5608198" y="3082155"/>
              </a:cubicBezTo>
              <a:cubicBezTo>
                <a:pt x="5608198" y="3097253"/>
                <a:pt x="5595961" y="3109495"/>
                <a:pt x="5580863" y="3109495"/>
              </a:cubicBezTo>
              <a:close/>
              <a:moveTo>
                <a:pt x="5647525" y="3109495"/>
              </a:moveTo>
              <a:cubicBezTo>
                <a:pt x="5632427" y="3109495"/>
                <a:pt x="5620180" y="3097253"/>
                <a:pt x="5620180" y="3082155"/>
              </a:cubicBezTo>
              <a:cubicBezTo>
                <a:pt x="5620180" y="3067057"/>
                <a:pt x="5632427" y="3054815"/>
                <a:pt x="5647525" y="3054815"/>
              </a:cubicBezTo>
              <a:cubicBezTo>
                <a:pt x="5662622" y="3054815"/>
                <a:pt x="5674859" y="3067057"/>
                <a:pt x="5674859" y="3082155"/>
              </a:cubicBezTo>
              <a:cubicBezTo>
                <a:pt x="5674859" y="3097253"/>
                <a:pt x="5662622" y="3109495"/>
                <a:pt x="5647525" y="3109495"/>
              </a:cubicBezTo>
              <a:close/>
              <a:moveTo>
                <a:pt x="5714185" y="3109495"/>
              </a:moveTo>
              <a:cubicBezTo>
                <a:pt x="5699087" y="3109495"/>
                <a:pt x="5686840" y="3097253"/>
                <a:pt x="5686840" y="3082155"/>
              </a:cubicBezTo>
              <a:cubicBezTo>
                <a:pt x="5686840" y="3067057"/>
                <a:pt x="5699087" y="3054815"/>
                <a:pt x="5714185" y="3054815"/>
              </a:cubicBezTo>
              <a:cubicBezTo>
                <a:pt x="5729282" y="3054815"/>
                <a:pt x="5741519" y="3067057"/>
                <a:pt x="5741519" y="3082155"/>
              </a:cubicBezTo>
              <a:cubicBezTo>
                <a:pt x="5741519" y="3097253"/>
                <a:pt x="5729282" y="3109495"/>
                <a:pt x="5714185" y="3109495"/>
              </a:cubicBezTo>
              <a:close/>
              <a:moveTo>
                <a:pt x="5780846" y="3109495"/>
              </a:moveTo>
              <a:cubicBezTo>
                <a:pt x="5765748" y="3109495"/>
                <a:pt x="5753501" y="3097253"/>
                <a:pt x="5753501" y="3082155"/>
              </a:cubicBezTo>
              <a:cubicBezTo>
                <a:pt x="5753501" y="3067057"/>
                <a:pt x="5765748" y="3054815"/>
                <a:pt x="5780846" y="3054815"/>
              </a:cubicBezTo>
              <a:cubicBezTo>
                <a:pt x="5795944" y="3054815"/>
                <a:pt x="5808181" y="3067057"/>
                <a:pt x="5808181" y="3082155"/>
              </a:cubicBezTo>
              <a:cubicBezTo>
                <a:pt x="5808181" y="3097253"/>
                <a:pt x="5795944" y="3109495"/>
                <a:pt x="5780846" y="3109495"/>
              </a:cubicBezTo>
              <a:close/>
              <a:moveTo>
                <a:pt x="5847507" y="3109495"/>
              </a:moveTo>
              <a:cubicBezTo>
                <a:pt x="5832410" y="3109495"/>
                <a:pt x="5820162" y="3097253"/>
                <a:pt x="5820162" y="3082155"/>
              </a:cubicBezTo>
              <a:cubicBezTo>
                <a:pt x="5820162" y="3067057"/>
                <a:pt x="5832410" y="3054815"/>
                <a:pt x="5847507" y="3054815"/>
              </a:cubicBezTo>
              <a:cubicBezTo>
                <a:pt x="5862605" y="3054815"/>
                <a:pt x="5874842" y="3067057"/>
                <a:pt x="5874842" y="3082155"/>
              </a:cubicBezTo>
              <a:cubicBezTo>
                <a:pt x="5874842" y="3097253"/>
                <a:pt x="5862605" y="3109495"/>
                <a:pt x="5847507" y="3109495"/>
              </a:cubicBezTo>
              <a:close/>
              <a:moveTo>
                <a:pt x="5914168" y="3109495"/>
              </a:moveTo>
              <a:cubicBezTo>
                <a:pt x="5899070" y="3109495"/>
                <a:pt x="5886823" y="3097253"/>
                <a:pt x="5886823" y="3082155"/>
              </a:cubicBezTo>
              <a:cubicBezTo>
                <a:pt x="5886823" y="3067057"/>
                <a:pt x="5899070" y="3054815"/>
                <a:pt x="5914168" y="3054815"/>
              </a:cubicBezTo>
              <a:cubicBezTo>
                <a:pt x="5929265" y="3054815"/>
                <a:pt x="5941502" y="3067057"/>
                <a:pt x="5941502" y="3082155"/>
              </a:cubicBezTo>
              <a:cubicBezTo>
                <a:pt x="5941502" y="3097253"/>
                <a:pt x="5929265" y="3109495"/>
                <a:pt x="5914168" y="3109495"/>
              </a:cubicBezTo>
              <a:close/>
              <a:moveTo>
                <a:pt x="5980829" y="3109495"/>
              </a:moveTo>
              <a:cubicBezTo>
                <a:pt x="5965731" y="3109495"/>
                <a:pt x="5953484" y="3097253"/>
                <a:pt x="5953484" y="3082155"/>
              </a:cubicBezTo>
              <a:cubicBezTo>
                <a:pt x="5953484" y="3067057"/>
                <a:pt x="5965731" y="3054815"/>
                <a:pt x="5980829" y="3054815"/>
              </a:cubicBezTo>
              <a:cubicBezTo>
                <a:pt x="5995926" y="3054815"/>
                <a:pt x="6008163" y="3067057"/>
                <a:pt x="6008163" y="3082155"/>
              </a:cubicBezTo>
              <a:cubicBezTo>
                <a:pt x="6008163" y="3097253"/>
                <a:pt x="5995926" y="3109495"/>
                <a:pt x="5980829" y="3109495"/>
              </a:cubicBezTo>
              <a:close/>
              <a:moveTo>
                <a:pt x="6047490" y="3109495"/>
              </a:moveTo>
              <a:cubicBezTo>
                <a:pt x="6032392" y="3109495"/>
                <a:pt x="6020145" y="3097253"/>
                <a:pt x="6020145" y="3082155"/>
              </a:cubicBezTo>
              <a:cubicBezTo>
                <a:pt x="6020145" y="3067057"/>
                <a:pt x="6032392" y="3054815"/>
                <a:pt x="6047490" y="3054815"/>
              </a:cubicBezTo>
              <a:cubicBezTo>
                <a:pt x="6062588" y="3054815"/>
                <a:pt x="6074825" y="3067057"/>
                <a:pt x="6074825" y="3082155"/>
              </a:cubicBezTo>
              <a:cubicBezTo>
                <a:pt x="6074825" y="3097253"/>
                <a:pt x="6062588" y="3109495"/>
                <a:pt x="6047490" y="3109495"/>
              </a:cubicBezTo>
              <a:close/>
              <a:moveTo>
                <a:pt x="6114150" y="3109495"/>
              </a:moveTo>
              <a:cubicBezTo>
                <a:pt x="6099053" y="3109495"/>
                <a:pt x="6086805" y="3097253"/>
                <a:pt x="6086805" y="3082155"/>
              </a:cubicBezTo>
              <a:cubicBezTo>
                <a:pt x="6086805" y="3067057"/>
                <a:pt x="6099053" y="3054815"/>
                <a:pt x="6114150" y="3054815"/>
              </a:cubicBezTo>
              <a:cubicBezTo>
                <a:pt x="6129248" y="3054815"/>
                <a:pt x="6141485" y="3067057"/>
                <a:pt x="6141485" y="3082155"/>
              </a:cubicBezTo>
              <a:cubicBezTo>
                <a:pt x="6141485" y="3097253"/>
                <a:pt x="6129248" y="3109495"/>
                <a:pt x="6114150" y="3109495"/>
              </a:cubicBezTo>
              <a:close/>
              <a:moveTo>
                <a:pt x="6180812" y="3109495"/>
              </a:moveTo>
              <a:cubicBezTo>
                <a:pt x="6165714" y="3109495"/>
                <a:pt x="6153467" y="3097253"/>
                <a:pt x="6153467" y="3082155"/>
              </a:cubicBezTo>
              <a:cubicBezTo>
                <a:pt x="6153467" y="3067057"/>
                <a:pt x="6165714" y="3054815"/>
                <a:pt x="6180812" y="3054815"/>
              </a:cubicBezTo>
              <a:cubicBezTo>
                <a:pt x="6195909" y="3054815"/>
                <a:pt x="6208146" y="3067057"/>
                <a:pt x="6208146" y="3082155"/>
              </a:cubicBezTo>
              <a:cubicBezTo>
                <a:pt x="6208146" y="3097253"/>
                <a:pt x="6195909" y="3109495"/>
                <a:pt x="6180812" y="3109495"/>
              </a:cubicBezTo>
              <a:close/>
              <a:moveTo>
                <a:pt x="6247473" y="3109495"/>
              </a:moveTo>
              <a:cubicBezTo>
                <a:pt x="6232375" y="3109495"/>
                <a:pt x="6220128" y="3097253"/>
                <a:pt x="6220128" y="3082155"/>
              </a:cubicBezTo>
              <a:cubicBezTo>
                <a:pt x="6220128" y="3067057"/>
                <a:pt x="6232375" y="3054815"/>
                <a:pt x="6247473" y="3054815"/>
              </a:cubicBezTo>
              <a:cubicBezTo>
                <a:pt x="6262570" y="3054815"/>
                <a:pt x="6274807" y="3067057"/>
                <a:pt x="6274807" y="3082155"/>
              </a:cubicBezTo>
              <a:cubicBezTo>
                <a:pt x="6274807" y="3097253"/>
                <a:pt x="6262570" y="3109495"/>
                <a:pt x="6247473" y="3109495"/>
              </a:cubicBezTo>
              <a:close/>
              <a:moveTo>
                <a:pt x="6314133" y="3109495"/>
              </a:moveTo>
              <a:cubicBezTo>
                <a:pt x="6299035" y="3109495"/>
                <a:pt x="6286788" y="3097253"/>
                <a:pt x="6286788" y="3082155"/>
              </a:cubicBezTo>
              <a:cubicBezTo>
                <a:pt x="6286788" y="3067057"/>
                <a:pt x="6299035" y="3054815"/>
                <a:pt x="6314133" y="3054815"/>
              </a:cubicBezTo>
              <a:cubicBezTo>
                <a:pt x="6329231" y="3054815"/>
                <a:pt x="6341468" y="3067057"/>
                <a:pt x="6341468" y="3082155"/>
              </a:cubicBezTo>
              <a:cubicBezTo>
                <a:pt x="6341468" y="3097253"/>
                <a:pt x="6329231" y="3109495"/>
                <a:pt x="6314133" y="3109495"/>
              </a:cubicBezTo>
              <a:close/>
              <a:moveTo>
                <a:pt x="6380794" y="3109495"/>
              </a:moveTo>
              <a:cubicBezTo>
                <a:pt x="6365697" y="3109495"/>
                <a:pt x="6353449" y="3097253"/>
                <a:pt x="6353449" y="3082155"/>
              </a:cubicBezTo>
              <a:cubicBezTo>
                <a:pt x="6353449" y="3067057"/>
                <a:pt x="6365697" y="3054815"/>
                <a:pt x="6380794" y="3054815"/>
              </a:cubicBezTo>
              <a:cubicBezTo>
                <a:pt x="6395892" y="3054815"/>
                <a:pt x="6408129" y="3067057"/>
                <a:pt x="6408129" y="3082155"/>
              </a:cubicBezTo>
              <a:cubicBezTo>
                <a:pt x="6408129" y="3097253"/>
                <a:pt x="6395892" y="3109495"/>
                <a:pt x="6380794" y="3109495"/>
              </a:cubicBezTo>
              <a:close/>
              <a:moveTo>
                <a:pt x="6447456" y="3109495"/>
              </a:moveTo>
              <a:cubicBezTo>
                <a:pt x="6432358" y="3109495"/>
                <a:pt x="6420111" y="3097253"/>
                <a:pt x="6420111" y="3082155"/>
              </a:cubicBezTo>
              <a:cubicBezTo>
                <a:pt x="6420111" y="3067057"/>
                <a:pt x="6432358" y="3054815"/>
                <a:pt x="6447456" y="3054815"/>
              </a:cubicBezTo>
              <a:cubicBezTo>
                <a:pt x="6462553" y="3054815"/>
                <a:pt x="6474790" y="3067057"/>
                <a:pt x="6474790" y="3082155"/>
              </a:cubicBezTo>
              <a:cubicBezTo>
                <a:pt x="6474790" y="3097253"/>
                <a:pt x="6462553" y="3109495"/>
                <a:pt x="6447456" y="3109495"/>
              </a:cubicBezTo>
              <a:close/>
              <a:moveTo>
                <a:pt x="6514116" y="3109495"/>
              </a:moveTo>
              <a:cubicBezTo>
                <a:pt x="6499018" y="3109495"/>
                <a:pt x="6486771" y="3097253"/>
                <a:pt x="6486771" y="3082155"/>
              </a:cubicBezTo>
              <a:cubicBezTo>
                <a:pt x="6486771" y="3067057"/>
                <a:pt x="6499018" y="3054815"/>
                <a:pt x="6514116" y="3054815"/>
              </a:cubicBezTo>
              <a:cubicBezTo>
                <a:pt x="6529213" y="3054815"/>
                <a:pt x="6541450" y="3067057"/>
                <a:pt x="6541450" y="3082155"/>
              </a:cubicBezTo>
              <a:cubicBezTo>
                <a:pt x="6541450" y="3097253"/>
                <a:pt x="6529213" y="3109495"/>
                <a:pt x="6514116" y="3109495"/>
              </a:cubicBezTo>
              <a:close/>
              <a:moveTo>
                <a:pt x="6580777" y="3109495"/>
              </a:moveTo>
              <a:cubicBezTo>
                <a:pt x="6565679" y="3109495"/>
                <a:pt x="6553432" y="3097253"/>
                <a:pt x="6553432" y="3082155"/>
              </a:cubicBezTo>
              <a:cubicBezTo>
                <a:pt x="6553432" y="3067057"/>
                <a:pt x="6565679" y="3054815"/>
                <a:pt x="6580777" y="3054815"/>
              </a:cubicBezTo>
              <a:cubicBezTo>
                <a:pt x="6595875" y="3054815"/>
                <a:pt x="6608112" y="3067057"/>
                <a:pt x="6608112" y="3082155"/>
              </a:cubicBezTo>
              <a:cubicBezTo>
                <a:pt x="6608112" y="3097253"/>
                <a:pt x="6595875" y="3109495"/>
                <a:pt x="6580777" y="3109495"/>
              </a:cubicBezTo>
              <a:close/>
              <a:moveTo>
                <a:pt x="6647438" y="3109495"/>
              </a:moveTo>
              <a:cubicBezTo>
                <a:pt x="6632341" y="3109495"/>
                <a:pt x="6620093" y="3097253"/>
                <a:pt x="6620093" y="3082155"/>
              </a:cubicBezTo>
              <a:cubicBezTo>
                <a:pt x="6620093" y="3067057"/>
                <a:pt x="6632341" y="3054815"/>
                <a:pt x="6647438" y="3054815"/>
              </a:cubicBezTo>
              <a:cubicBezTo>
                <a:pt x="6662536" y="3054815"/>
                <a:pt x="6674773" y="3067057"/>
                <a:pt x="6674773" y="3082155"/>
              </a:cubicBezTo>
              <a:cubicBezTo>
                <a:pt x="6674773" y="3097253"/>
                <a:pt x="6662536" y="3109495"/>
                <a:pt x="6647438" y="3109495"/>
              </a:cubicBezTo>
              <a:close/>
              <a:moveTo>
                <a:pt x="6714100" y="3109495"/>
              </a:moveTo>
              <a:cubicBezTo>
                <a:pt x="6699002" y="3109495"/>
                <a:pt x="6686755" y="3097253"/>
                <a:pt x="6686755" y="3082155"/>
              </a:cubicBezTo>
              <a:cubicBezTo>
                <a:pt x="6686755" y="3067057"/>
                <a:pt x="6699002" y="3054815"/>
                <a:pt x="6714100" y="3054815"/>
              </a:cubicBezTo>
              <a:cubicBezTo>
                <a:pt x="6729197" y="3054815"/>
                <a:pt x="6741434" y="3067057"/>
                <a:pt x="6741434" y="3082155"/>
              </a:cubicBezTo>
              <a:cubicBezTo>
                <a:pt x="6741434" y="3097253"/>
                <a:pt x="6729197" y="3109495"/>
                <a:pt x="6714100" y="3109495"/>
              </a:cubicBezTo>
              <a:close/>
              <a:moveTo>
                <a:pt x="6780760" y="3109495"/>
              </a:moveTo>
              <a:cubicBezTo>
                <a:pt x="6765662" y="3109495"/>
                <a:pt x="6753415" y="3097253"/>
                <a:pt x="6753415" y="3082155"/>
              </a:cubicBezTo>
              <a:cubicBezTo>
                <a:pt x="6753415" y="3067057"/>
                <a:pt x="6765662" y="3054815"/>
                <a:pt x="6780760" y="3054815"/>
              </a:cubicBezTo>
              <a:cubicBezTo>
                <a:pt x="6795857" y="3054815"/>
                <a:pt x="6808094" y="3067057"/>
                <a:pt x="6808094" y="3082155"/>
              </a:cubicBezTo>
              <a:cubicBezTo>
                <a:pt x="6808094" y="3097253"/>
                <a:pt x="6795857" y="3109495"/>
                <a:pt x="6780760" y="3109495"/>
              </a:cubicBezTo>
              <a:close/>
              <a:moveTo>
                <a:pt x="6847421" y="3109495"/>
              </a:moveTo>
              <a:cubicBezTo>
                <a:pt x="6832323" y="3109495"/>
                <a:pt x="6820076" y="3097253"/>
                <a:pt x="6820076" y="3082155"/>
              </a:cubicBezTo>
              <a:cubicBezTo>
                <a:pt x="6820076" y="3067057"/>
                <a:pt x="6832323" y="3054815"/>
                <a:pt x="6847421" y="3054815"/>
              </a:cubicBezTo>
              <a:cubicBezTo>
                <a:pt x="6862519" y="3054815"/>
                <a:pt x="6874756" y="3067057"/>
                <a:pt x="6874756" y="3082155"/>
              </a:cubicBezTo>
              <a:cubicBezTo>
                <a:pt x="6874756" y="3097253"/>
                <a:pt x="6862519" y="3109495"/>
                <a:pt x="6847421" y="3109495"/>
              </a:cubicBezTo>
              <a:close/>
              <a:moveTo>
                <a:pt x="6980743" y="3109495"/>
              </a:moveTo>
              <a:cubicBezTo>
                <a:pt x="6965645" y="3109495"/>
                <a:pt x="6953398" y="3097253"/>
                <a:pt x="6953398" y="3082155"/>
              </a:cubicBezTo>
              <a:cubicBezTo>
                <a:pt x="6953398" y="3067057"/>
                <a:pt x="6965645" y="3054815"/>
                <a:pt x="6980743" y="3054815"/>
              </a:cubicBezTo>
              <a:cubicBezTo>
                <a:pt x="6995840" y="3054815"/>
                <a:pt x="7008077" y="3067057"/>
                <a:pt x="7008077" y="3082155"/>
              </a:cubicBezTo>
              <a:cubicBezTo>
                <a:pt x="7008077" y="3097253"/>
                <a:pt x="6995840" y="3109495"/>
                <a:pt x="6980743" y="3109495"/>
              </a:cubicBezTo>
              <a:close/>
              <a:moveTo>
                <a:pt x="7780674" y="3109495"/>
              </a:moveTo>
              <a:cubicBezTo>
                <a:pt x="7765576" y="3109495"/>
                <a:pt x="7753329" y="3097253"/>
                <a:pt x="7753329" y="3082155"/>
              </a:cubicBezTo>
              <a:cubicBezTo>
                <a:pt x="7753329" y="3067057"/>
                <a:pt x="7765576" y="3054815"/>
                <a:pt x="7780674" y="3054815"/>
              </a:cubicBezTo>
              <a:cubicBezTo>
                <a:pt x="7795771" y="3054815"/>
                <a:pt x="7808008" y="3067057"/>
                <a:pt x="7808008" y="3082155"/>
              </a:cubicBezTo>
              <a:cubicBezTo>
                <a:pt x="7808008" y="3097253"/>
                <a:pt x="7795771" y="3109495"/>
                <a:pt x="7780674" y="3109495"/>
              </a:cubicBezTo>
              <a:close/>
              <a:moveTo>
                <a:pt x="7847335" y="3109495"/>
              </a:moveTo>
              <a:cubicBezTo>
                <a:pt x="7832237" y="3109495"/>
                <a:pt x="7819990" y="3097253"/>
                <a:pt x="7819990" y="3082155"/>
              </a:cubicBezTo>
              <a:cubicBezTo>
                <a:pt x="7819990" y="3067057"/>
                <a:pt x="7832237" y="3054815"/>
                <a:pt x="7847335" y="3054815"/>
              </a:cubicBezTo>
              <a:cubicBezTo>
                <a:pt x="7862432" y="3054815"/>
                <a:pt x="7874669" y="3067057"/>
                <a:pt x="7874669" y="3082155"/>
              </a:cubicBezTo>
              <a:cubicBezTo>
                <a:pt x="7874669" y="3097253"/>
                <a:pt x="7862432" y="3109495"/>
                <a:pt x="7847335" y="3109495"/>
              </a:cubicBezTo>
              <a:close/>
              <a:moveTo>
                <a:pt x="8447283" y="3109495"/>
              </a:moveTo>
              <a:cubicBezTo>
                <a:pt x="8432185" y="3109495"/>
                <a:pt x="8419938" y="3097253"/>
                <a:pt x="8419938" y="3082155"/>
              </a:cubicBezTo>
              <a:cubicBezTo>
                <a:pt x="8419938" y="3067057"/>
                <a:pt x="8432185" y="3054815"/>
                <a:pt x="8447283" y="3054815"/>
              </a:cubicBezTo>
              <a:cubicBezTo>
                <a:pt x="8462381" y="3054815"/>
                <a:pt x="8474618" y="3067057"/>
                <a:pt x="8474618" y="3082155"/>
              </a:cubicBezTo>
              <a:cubicBezTo>
                <a:pt x="8474618" y="3097253"/>
                <a:pt x="8462381" y="3109495"/>
                <a:pt x="8447283" y="3109495"/>
              </a:cubicBezTo>
              <a:close/>
              <a:moveTo>
                <a:pt x="8513944" y="3109495"/>
              </a:moveTo>
              <a:cubicBezTo>
                <a:pt x="8498847" y="3109495"/>
                <a:pt x="8486599" y="3097253"/>
                <a:pt x="8486599" y="3082155"/>
              </a:cubicBezTo>
              <a:cubicBezTo>
                <a:pt x="8486599" y="3067057"/>
                <a:pt x="8498847" y="3054815"/>
                <a:pt x="8513944" y="3054815"/>
              </a:cubicBezTo>
              <a:cubicBezTo>
                <a:pt x="8529042" y="3054815"/>
                <a:pt x="8541279" y="3067057"/>
                <a:pt x="8541279" y="3082155"/>
              </a:cubicBezTo>
              <a:cubicBezTo>
                <a:pt x="8541279" y="3097253"/>
                <a:pt x="8529042" y="3109495"/>
                <a:pt x="8513944" y="3109495"/>
              </a:cubicBezTo>
              <a:close/>
              <a:moveTo>
                <a:pt x="8580605" y="3109495"/>
              </a:moveTo>
              <a:cubicBezTo>
                <a:pt x="8565507" y="3109495"/>
                <a:pt x="8553260" y="3097253"/>
                <a:pt x="8553260" y="3082155"/>
              </a:cubicBezTo>
              <a:cubicBezTo>
                <a:pt x="8553260" y="3067057"/>
                <a:pt x="8565507" y="3054815"/>
                <a:pt x="8580605" y="3054815"/>
              </a:cubicBezTo>
              <a:cubicBezTo>
                <a:pt x="8595702" y="3054815"/>
                <a:pt x="8607939" y="3067057"/>
                <a:pt x="8607939" y="3082155"/>
              </a:cubicBezTo>
              <a:cubicBezTo>
                <a:pt x="8607939" y="3097253"/>
                <a:pt x="8595702" y="3109495"/>
                <a:pt x="8580605" y="3109495"/>
              </a:cubicBezTo>
              <a:close/>
              <a:moveTo>
                <a:pt x="8913910" y="3109495"/>
              </a:moveTo>
              <a:cubicBezTo>
                <a:pt x="8898812" y="3109495"/>
                <a:pt x="8886565" y="3097253"/>
                <a:pt x="8886565" y="3082155"/>
              </a:cubicBezTo>
              <a:cubicBezTo>
                <a:pt x="8886565" y="3067057"/>
                <a:pt x="8898812" y="3054815"/>
                <a:pt x="8913910" y="3054815"/>
              </a:cubicBezTo>
              <a:cubicBezTo>
                <a:pt x="8929007" y="3054815"/>
                <a:pt x="8941244" y="3067057"/>
                <a:pt x="8941244" y="3082155"/>
              </a:cubicBezTo>
              <a:cubicBezTo>
                <a:pt x="8941244" y="3097253"/>
                <a:pt x="8929007" y="3109495"/>
                <a:pt x="8913910" y="3109495"/>
              </a:cubicBezTo>
              <a:close/>
              <a:moveTo>
                <a:pt x="3847677" y="3042867"/>
              </a:moveTo>
              <a:cubicBezTo>
                <a:pt x="3832579" y="3042867"/>
                <a:pt x="3820337" y="3030625"/>
                <a:pt x="3820337" y="3015527"/>
              </a:cubicBezTo>
              <a:cubicBezTo>
                <a:pt x="3820337" y="3000430"/>
                <a:pt x="3832579" y="2988188"/>
                <a:pt x="3847677" y="2988188"/>
              </a:cubicBezTo>
              <a:cubicBezTo>
                <a:pt x="3862774" y="2988188"/>
                <a:pt x="3875016" y="3000430"/>
                <a:pt x="3875016" y="3015527"/>
              </a:cubicBezTo>
              <a:cubicBezTo>
                <a:pt x="3875016" y="3030625"/>
                <a:pt x="3862774" y="3042867"/>
                <a:pt x="3847677" y="3042867"/>
              </a:cubicBezTo>
              <a:close/>
              <a:moveTo>
                <a:pt x="4114321" y="3042867"/>
              </a:moveTo>
              <a:cubicBezTo>
                <a:pt x="4099223" y="3042867"/>
                <a:pt x="4086981" y="3030625"/>
                <a:pt x="4086981" y="3015527"/>
              </a:cubicBezTo>
              <a:cubicBezTo>
                <a:pt x="4086981" y="3000430"/>
                <a:pt x="4099223" y="2988188"/>
                <a:pt x="4114321" y="2988188"/>
              </a:cubicBezTo>
              <a:cubicBezTo>
                <a:pt x="4129418" y="2988188"/>
                <a:pt x="4141660" y="3000430"/>
                <a:pt x="4141660" y="3015527"/>
              </a:cubicBezTo>
              <a:cubicBezTo>
                <a:pt x="4141660" y="3030625"/>
                <a:pt x="4129418" y="3042867"/>
                <a:pt x="4114321" y="3042867"/>
              </a:cubicBezTo>
              <a:close/>
              <a:moveTo>
                <a:pt x="5580863" y="3042867"/>
              </a:moveTo>
              <a:cubicBezTo>
                <a:pt x="5565766" y="3042867"/>
                <a:pt x="5553518" y="3030625"/>
                <a:pt x="5553518" y="3015527"/>
              </a:cubicBezTo>
              <a:cubicBezTo>
                <a:pt x="5553518" y="3000430"/>
                <a:pt x="5565766" y="2988188"/>
                <a:pt x="5580863" y="2988188"/>
              </a:cubicBezTo>
              <a:cubicBezTo>
                <a:pt x="5595961" y="2988188"/>
                <a:pt x="5608198" y="3000430"/>
                <a:pt x="5608198" y="3015527"/>
              </a:cubicBezTo>
              <a:cubicBezTo>
                <a:pt x="5608198" y="3030625"/>
                <a:pt x="5595961" y="3042867"/>
                <a:pt x="5580863" y="3042867"/>
              </a:cubicBezTo>
              <a:close/>
              <a:moveTo>
                <a:pt x="5647525" y="3042867"/>
              </a:moveTo>
              <a:cubicBezTo>
                <a:pt x="5632427" y="3042867"/>
                <a:pt x="5620180" y="3030625"/>
                <a:pt x="5620180" y="3015527"/>
              </a:cubicBezTo>
              <a:cubicBezTo>
                <a:pt x="5620180" y="3000430"/>
                <a:pt x="5632427" y="2988188"/>
                <a:pt x="5647525" y="2988188"/>
              </a:cubicBezTo>
              <a:cubicBezTo>
                <a:pt x="5662622" y="2988188"/>
                <a:pt x="5674859" y="3000430"/>
                <a:pt x="5674859" y="3015527"/>
              </a:cubicBezTo>
              <a:cubicBezTo>
                <a:pt x="5674859" y="3030625"/>
                <a:pt x="5662622" y="3042867"/>
                <a:pt x="5647525" y="3042867"/>
              </a:cubicBezTo>
              <a:close/>
              <a:moveTo>
                <a:pt x="5714185" y="3042867"/>
              </a:moveTo>
              <a:cubicBezTo>
                <a:pt x="5699087" y="3042867"/>
                <a:pt x="5686840" y="3030625"/>
                <a:pt x="5686840" y="3015527"/>
              </a:cubicBezTo>
              <a:cubicBezTo>
                <a:pt x="5686840" y="3000430"/>
                <a:pt x="5699087" y="2988188"/>
                <a:pt x="5714185" y="2988188"/>
              </a:cubicBezTo>
              <a:cubicBezTo>
                <a:pt x="5729282" y="2988188"/>
                <a:pt x="5741519" y="3000430"/>
                <a:pt x="5741519" y="3015527"/>
              </a:cubicBezTo>
              <a:cubicBezTo>
                <a:pt x="5741519" y="3030625"/>
                <a:pt x="5729282" y="3042867"/>
                <a:pt x="5714185" y="3042867"/>
              </a:cubicBezTo>
              <a:close/>
              <a:moveTo>
                <a:pt x="5780846" y="3042867"/>
              </a:moveTo>
              <a:cubicBezTo>
                <a:pt x="5765748" y="3042867"/>
                <a:pt x="5753501" y="3030625"/>
                <a:pt x="5753501" y="3015527"/>
              </a:cubicBezTo>
              <a:cubicBezTo>
                <a:pt x="5753501" y="3000430"/>
                <a:pt x="5765748" y="2988188"/>
                <a:pt x="5780846" y="2988188"/>
              </a:cubicBezTo>
              <a:cubicBezTo>
                <a:pt x="5795944" y="2988188"/>
                <a:pt x="5808181" y="3000430"/>
                <a:pt x="5808181" y="3015527"/>
              </a:cubicBezTo>
              <a:cubicBezTo>
                <a:pt x="5808181" y="3030625"/>
                <a:pt x="5795944" y="3042867"/>
                <a:pt x="5780846" y="3042867"/>
              </a:cubicBezTo>
              <a:close/>
              <a:moveTo>
                <a:pt x="5847507" y="3042867"/>
              </a:moveTo>
              <a:cubicBezTo>
                <a:pt x="5832410" y="3042867"/>
                <a:pt x="5820162" y="3030625"/>
                <a:pt x="5820162" y="3015527"/>
              </a:cubicBezTo>
              <a:cubicBezTo>
                <a:pt x="5820162" y="3000430"/>
                <a:pt x="5832410" y="2988188"/>
                <a:pt x="5847507" y="2988188"/>
              </a:cubicBezTo>
              <a:cubicBezTo>
                <a:pt x="5862605" y="2988188"/>
                <a:pt x="5874842" y="3000430"/>
                <a:pt x="5874842" y="3015527"/>
              </a:cubicBezTo>
              <a:cubicBezTo>
                <a:pt x="5874842" y="3030625"/>
                <a:pt x="5862605" y="3042867"/>
                <a:pt x="5847507" y="3042867"/>
              </a:cubicBezTo>
              <a:close/>
              <a:moveTo>
                <a:pt x="5914168" y="3042867"/>
              </a:moveTo>
              <a:cubicBezTo>
                <a:pt x="5899070" y="3042867"/>
                <a:pt x="5886823" y="3030625"/>
                <a:pt x="5886823" y="3015527"/>
              </a:cubicBezTo>
              <a:cubicBezTo>
                <a:pt x="5886823" y="3000430"/>
                <a:pt x="5899070" y="2988188"/>
                <a:pt x="5914168" y="2988188"/>
              </a:cubicBezTo>
              <a:cubicBezTo>
                <a:pt x="5929265" y="2988188"/>
                <a:pt x="5941502" y="3000430"/>
                <a:pt x="5941502" y="3015527"/>
              </a:cubicBezTo>
              <a:cubicBezTo>
                <a:pt x="5941502" y="3030625"/>
                <a:pt x="5929265" y="3042867"/>
                <a:pt x="5914168" y="3042867"/>
              </a:cubicBezTo>
              <a:close/>
              <a:moveTo>
                <a:pt x="5980829" y="3042867"/>
              </a:moveTo>
              <a:cubicBezTo>
                <a:pt x="5965731" y="3042867"/>
                <a:pt x="5953484" y="3030625"/>
                <a:pt x="5953484" y="3015527"/>
              </a:cubicBezTo>
              <a:cubicBezTo>
                <a:pt x="5953484" y="3000430"/>
                <a:pt x="5965731" y="2988188"/>
                <a:pt x="5980829" y="2988188"/>
              </a:cubicBezTo>
              <a:cubicBezTo>
                <a:pt x="5995926" y="2988188"/>
                <a:pt x="6008163" y="3000430"/>
                <a:pt x="6008163" y="3015527"/>
              </a:cubicBezTo>
              <a:cubicBezTo>
                <a:pt x="6008163" y="3030625"/>
                <a:pt x="5995926" y="3042867"/>
                <a:pt x="5980829" y="3042867"/>
              </a:cubicBezTo>
              <a:close/>
              <a:moveTo>
                <a:pt x="6047490" y="3042867"/>
              </a:moveTo>
              <a:cubicBezTo>
                <a:pt x="6032392" y="3042867"/>
                <a:pt x="6020145" y="3030625"/>
                <a:pt x="6020145" y="3015527"/>
              </a:cubicBezTo>
              <a:cubicBezTo>
                <a:pt x="6020145" y="3000430"/>
                <a:pt x="6032392" y="2988188"/>
                <a:pt x="6047490" y="2988188"/>
              </a:cubicBezTo>
              <a:cubicBezTo>
                <a:pt x="6062588" y="2988188"/>
                <a:pt x="6074825" y="3000430"/>
                <a:pt x="6074825" y="3015527"/>
              </a:cubicBezTo>
              <a:cubicBezTo>
                <a:pt x="6074825" y="3030625"/>
                <a:pt x="6062588" y="3042867"/>
                <a:pt x="6047490" y="3042867"/>
              </a:cubicBezTo>
              <a:close/>
              <a:moveTo>
                <a:pt x="6114150" y="3042867"/>
              </a:moveTo>
              <a:cubicBezTo>
                <a:pt x="6099053" y="3042867"/>
                <a:pt x="6086805" y="3030625"/>
                <a:pt x="6086805" y="3015527"/>
              </a:cubicBezTo>
              <a:cubicBezTo>
                <a:pt x="6086805" y="3000430"/>
                <a:pt x="6099053" y="2988188"/>
                <a:pt x="6114150" y="2988188"/>
              </a:cubicBezTo>
              <a:cubicBezTo>
                <a:pt x="6129248" y="2988188"/>
                <a:pt x="6141485" y="3000430"/>
                <a:pt x="6141485" y="3015527"/>
              </a:cubicBezTo>
              <a:cubicBezTo>
                <a:pt x="6141485" y="3030625"/>
                <a:pt x="6129248" y="3042867"/>
                <a:pt x="6114150" y="3042867"/>
              </a:cubicBezTo>
              <a:close/>
              <a:moveTo>
                <a:pt x="6180812" y="3042867"/>
              </a:moveTo>
              <a:cubicBezTo>
                <a:pt x="6165714" y="3042867"/>
                <a:pt x="6153467" y="3030625"/>
                <a:pt x="6153467" y="3015527"/>
              </a:cubicBezTo>
              <a:cubicBezTo>
                <a:pt x="6153467" y="3000430"/>
                <a:pt x="6165714" y="2988188"/>
                <a:pt x="6180812" y="2988188"/>
              </a:cubicBezTo>
              <a:cubicBezTo>
                <a:pt x="6195909" y="2988188"/>
                <a:pt x="6208146" y="3000430"/>
                <a:pt x="6208146" y="3015527"/>
              </a:cubicBezTo>
              <a:cubicBezTo>
                <a:pt x="6208146" y="3030625"/>
                <a:pt x="6195909" y="3042867"/>
                <a:pt x="6180812" y="3042867"/>
              </a:cubicBezTo>
              <a:close/>
              <a:moveTo>
                <a:pt x="6247473" y="3042867"/>
              </a:moveTo>
              <a:cubicBezTo>
                <a:pt x="6232375" y="3042867"/>
                <a:pt x="6220128" y="3030625"/>
                <a:pt x="6220128" y="3015527"/>
              </a:cubicBezTo>
              <a:cubicBezTo>
                <a:pt x="6220128" y="3000430"/>
                <a:pt x="6232375" y="2988188"/>
                <a:pt x="6247473" y="2988188"/>
              </a:cubicBezTo>
              <a:cubicBezTo>
                <a:pt x="6262570" y="2988188"/>
                <a:pt x="6274807" y="3000430"/>
                <a:pt x="6274807" y="3015527"/>
              </a:cubicBezTo>
              <a:cubicBezTo>
                <a:pt x="6274807" y="3030625"/>
                <a:pt x="6262570" y="3042867"/>
                <a:pt x="6247473" y="3042867"/>
              </a:cubicBezTo>
              <a:close/>
              <a:moveTo>
                <a:pt x="6314133" y="3042867"/>
              </a:moveTo>
              <a:cubicBezTo>
                <a:pt x="6299035" y="3042867"/>
                <a:pt x="6286788" y="3030625"/>
                <a:pt x="6286788" y="3015527"/>
              </a:cubicBezTo>
              <a:cubicBezTo>
                <a:pt x="6286788" y="3000430"/>
                <a:pt x="6299035" y="2988188"/>
                <a:pt x="6314133" y="2988188"/>
              </a:cubicBezTo>
              <a:cubicBezTo>
                <a:pt x="6329231" y="2988188"/>
                <a:pt x="6341468" y="3000430"/>
                <a:pt x="6341468" y="3015527"/>
              </a:cubicBezTo>
              <a:cubicBezTo>
                <a:pt x="6341468" y="3030625"/>
                <a:pt x="6329231" y="3042867"/>
                <a:pt x="6314133" y="3042867"/>
              </a:cubicBezTo>
              <a:close/>
              <a:moveTo>
                <a:pt x="6380794" y="3042867"/>
              </a:moveTo>
              <a:cubicBezTo>
                <a:pt x="6365697" y="3042867"/>
                <a:pt x="6353449" y="3030625"/>
                <a:pt x="6353449" y="3015527"/>
              </a:cubicBezTo>
              <a:cubicBezTo>
                <a:pt x="6353449" y="3000430"/>
                <a:pt x="6365697" y="2988188"/>
                <a:pt x="6380794" y="2988188"/>
              </a:cubicBezTo>
              <a:cubicBezTo>
                <a:pt x="6395892" y="2988188"/>
                <a:pt x="6408129" y="3000430"/>
                <a:pt x="6408129" y="3015527"/>
              </a:cubicBezTo>
              <a:cubicBezTo>
                <a:pt x="6408129" y="3030625"/>
                <a:pt x="6395892" y="3042867"/>
                <a:pt x="6380794" y="3042867"/>
              </a:cubicBezTo>
              <a:close/>
              <a:moveTo>
                <a:pt x="6447456" y="3042867"/>
              </a:moveTo>
              <a:cubicBezTo>
                <a:pt x="6432358" y="3042867"/>
                <a:pt x="6420111" y="3030625"/>
                <a:pt x="6420111" y="3015527"/>
              </a:cubicBezTo>
              <a:cubicBezTo>
                <a:pt x="6420111" y="3000430"/>
                <a:pt x="6432358" y="2988188"/>
                <a:pt x="6447456" y="2988188"/>
              </a:cubicBezTo>
              <a:cubicBezTo>
                <a:pt x="6462553" y="2988188"/>
                <a:pt x="6474790" y="3000430"/>
                <a:pt x="6474790" y="3015527"/>
              </a:cubicBezTo>
              <a:cubicBezTo>
                <a:pt x="6474790" y="3030625"/>
                <a:pt x="6462553" y="3042867"/>
                <a:pt x="6447456" y="3042867"/>
              </a:cubicBezTo>
              <a:close/>
              <a:moveTo>
                <a:pt x="6514116" y="3042867"/>
              </a:moveTo>
              <a:cubicBezTo>
                <a:pt x="6499018" y="3042867"/>
                <a:pt x="6486771" y="3030625"/>
                <a:pt x="6486771" y="3015527"/>
              </a:cubicBezTo>
              <a:cubicBezTo>
                <a:pt x="6486771" y="3000430"/>
                <a:pt x="6499018" y="2988188"/>
                <a:pt x="6514116" y="2988188"/>
              </a:cubicBezTo>
              <a:cubicBezTo>
                <a:pt x="6529213" y="2988188"/>
                <a:pt x="6541450" y="3000430"/>
                <a:pt x="6541450" y="3015527"/>
              </a:cubicBezTo>
              <a:cubicBezTo>
                <a:pt x="6541450" y="3030625"/>
                <a:pt x="6529213" y="3042867"/>
                <a:pt x="6514116" y="3042867"/>
              </a:cubicBezTo>
              <a:close/>
              <a:moveTo>
                <a:pt x="6580777" y="3042867"/>
              </a:moveTo>
              <a:cubicBezTo>
                <a:pt x="6565679" y="3042867"/>
                <a:pt x="6553432" y="3030625"/>
                <a:pt x="6553432" y="3015527"/>
              </a:cubicBezTo>
              <a:cubicBezTo>
                <a:pt x="6553432" y="3000430"/>
                <a:pt x="6565679" y="2988188"/>
                <a:pt x="6580777" y="2988188"/>
              </a:cubicBezTo>
              <a:cubicBezTo>
                <a:pt x="6595875" y="2988188"/>
                <a:pt x="6608112" y="3000430"/>
                <a:pt x="6608112" y="3015527"/>
              </a:cubicBezTo>
              <a:cubicBezTo>
                <a:pt x="6608112" y="3030625"/>
                <a:pt x="6595875" y="3042867"/>
                <a:pt x="6580777" y="3042867"/>
              </a:cubicBezTo>
              <a:close/>
              <a:moveTo>
                <a:pt x="6647438" y="3042867"/>
              </a:moveTo>
              <a:cubicBezTo>
                <a:pt x="6632341" y="3042867"/>
                <a:pt x="6620093" y="3030625"/>
                <a:pt x="6620093" y="3015527"/>
              </a:cubicBezTo>
              <a:cubicBezTo>
                <a:pt x="6620093" y="3000430"/>
                <a:pt x="6632341" y="2988188"/>
                <a:pt x="6647438" y="2988188"/>
              </a:cubicBezTo>
              <a:cubicBezTo>
                <a:pt x="6662536" y="2988188"/>
                <a:pt x="6674773" y="3000430"/>
                <a:pt x="6674773" y="3015527"/>
              </a:cubicBezTo>
              <a:cubicBezTo>
                <a:pt x="6674773" y="3030625"/>
                <a:pt x="6662536" y="3042867"/>
                <a:pt x="6647438" y="3042867"/>
              </a:cubicBezTo>
              <a:close/>
              <a:moveTo>
                <a:pt x="6714100" y="3042867"/>
              </a:moveTo>
              <a:cubicBezTo>
                <a:pt x="6699002" y="3042867"/>
                <a:pt x="6686755" y="3030625"/>
                <a:pt x="6686755" y="3015527"/>
              </a:cubicBezTo>
              <a:cubicBezTo>
                <a:pt x="6686755" y="3000430"/>
                <a:pt x="6699002" y="2988188"/>
                <a:pt x="6714100" y="2988188"/>
              </a:cubicBezTo>
              <a:cubicBezTo>
                <a:pt x="6729197" y="2988188"/>
                <a:pt x="6741434" y="3000430"/>
                <a:pt x="6741434" y="3015527"/>
              </a:cubicBezTo>
              <a:cubicBezTo>
                <a:pt x="6741434" y="3030625"/>
                <a:pt x="6729197" y="3042867"/>
                <a:pt x="6714100" y="3042867"/>
              </a:cubicBezTo>
              <a:close/>
              <a:moveTo>
                <a:pt x="6780760" y="3042867"/>
              </a:moveTo>
              <a:cubicBezTo>
                <a:pt x="6765662" y="3042867"/>
                <a:pt x="6753415" y="3030625"/>
                <a:pt x="6753415" y="3015527"/>
              </a:cubicBezTo>
              <a:cubicBezTo>
                <a:pt x="6753415" y="3000430"/>
                <a:pt x="6765662" y="2988188"/>
                <a:pt x="6780760" y="2988188"/>
              </a:cubicBezTo>
              <a:cubicBezTo>
                <a:pt x="6795857" y="2988188"/>
                <a:pt x="6808094" y="3000430"/>
                <a:pt x="6808094" y="3015527"/>
              </a:cubicBezTo>
              <a:cubicBezTo>
                <a:pt x="6808094" y="3030625"/>
                <a:pt x="6795857" y="3042867"/>
                <a:pt x="6780760" y="3042867"/>
              </a:cubicBezTo>
              <a:close/>
              <a:moveTo>
                <a:pt x="6847421" y="3042867"/>
              </a:moveTo>
              <a:cubicBezTo>
                <a:pt x="6832323" y="3042867"/>
                <a:pt x="6820076" y="3030625"/>
                <a:pt x="6820076" y="3015527"/>
              </a:cubicBezTo>
              <a:cubicBezTo>
                <a:pt x="6820076" y="3000430"/>
                <a:pt x="6832323" y="2988188"/>
                <a:pt x="6847421" y="2988188"/>
              </a:cubicBezTo>
              <a:cubicBezTo>
                <a:pt x="6862519" y="2988188"/>
                <a:pt x="6874756" y="3000430"/>
                <a:pt x="6874756" y="3015527"/>
              </a:cubicBezTo>
              <a:cubicBezTo>
                <a:pt x="6874756" y="3030625"/>
                <a:pt x="6862519" y="3042867"/>
                <a:pt x="6847421" y="3042867"/>
              </a:cubicBezTo>
              <a:close/>
              <a:moveTo>
                <a:pt x="6914082" y="3042867"/>
              </a:moveTo>
              <a:cubicBezTo>
                <a:pt x="6898985" y="3042867"/>
                <a:pt x="6886737" y="3030625"/>
                <a:pt x="6886737" y="3015527"/>
              </a:cubicBezTo>
              <a:cubicBezTo>
                <a:pt x="6886737" y="3000430"/>
                <a:pt x="6898985" y="2988188"/>
                <a:pt x="6914082" y="2988188"/>
              </a:cubicBezTo>
              <a:cubicBezTo>
                <a:pt x="6929180" y="2988188"/>
                <a:pt x="6941417" y="3000430"/>
                <a:pt x="6941417" y="3015527"/>
              </a:cubicBezTo>
              <a:cubicBezTo>
                <a:pt x="6941417" y="3030625"/>
                <a:pt x="6929180" y="3042867"/>
                <a:pt x="6914082" y="3042867"/>
              </a:cubicBezTo>
              <a:close/>
              <a:moveTo>
                <a:pt x="7180725" y="3042867"/>
              </a:moveTo>
              <a:cubicBezTo>
                <a:pt x="7165628" y="3042867"/>
                <a:pt x="7153380" y="3030625"/>
                <a:pt x="7153380" y="3015527"/>
              </a:cubicBezTo>
              <a:cubicBezTo>
                <a:pt x="7153380" y="3000430"/>
                <a:pt x="7165628" y="2988188"/>
                <a:pt x="7180725" y="2988188"/>
              </a:cubicBezTo>
              <a:cubicBezTo>
                <a:pt x="7195823" y="2988188"/>
                <a:pt x="7208060" y="3000430"/>
                <a:pt x="7208060" y="3015527"/>
              </a:cubicBezTo>
              <a:cubicBezTo>
                <a:pt x="7208060" y="3030625"/>
                <a:pt x="7195823" y="3042867"/>
                <a:pt x="7180725" y="3042867"/>
              </a:cubicBezTo>
              <a:close/>
              <a:moveTo>
                <a:pt x="7847335" y="3042867"/>
              </a:moveTo>
              <a:cubicBezTo>
                <a:pt x="7832237" y="3042867"/>
                <a:pt x="7819990" y="3030625"/>
                <a:pt x="7819990" y="3015527"/>
              </a:cubicBezTo>
              <a:cubicBezTo>
                <a:pt x="7819990" y="3000430"/>
                <a:pt x="7832237" y="2988188"/>
                <a:pt x="7847335" y="2988188"/>
              </a:cubicBezTo>
              <a:cubicBezTo>
                <a:pt x="7862432" y="2988188"/>
                <a:pt x="7874669" y="3000430"/>
                <a:pt x="7874669" y="3015527"/>
              </a:cubicBezTo>
              <a:cubicBezTo>
                <a:pt x="7874669" y="3030625"/>
                <a:pt x="7862432" y="3042867"/>
                <a:pt x="7847335" y="3042867"/>
              </a:cubicBezTo>
              <a:close/>
              <a:moveTo>
                <a:pt x="8380622" y="3042867"/>
              </a:moveTo>
              <a:cubicBezTo>
                <a:pt x="8365524" y="3042867"/>
                <a:pt x="8353277" y="3030625"/>
                <a:pt x="8353277" y="3015527"/>
              </a:cubicBezTo>
              <a:cubicBezTo>
                <a:pt x="8353277" y="3000430"/>
                <a:pt x="8365524" y="2988188"/>
                <a:pt x="8380622" y="2988188"/>
              </a:cubicBezTo>
              <a:cubicBezTo>
                <a:pt x="8395719" y="2988188"/>
                <a:pt x="8407956" y="3000430"/>
                <a:pt x="8407956" y="3015527"/>
              </a:cubicBezTo>
              <a:cubicBezTo>
                <a:pt x="8407956" y="3030625"/>
                <a:pt x="8395719" y="3042867"/>
                <a:pt x="8380622" y="3042867"/>
              </a:cubicBezTo>
              <a:close/>
              <a:moveTo>
                <a:pt x="8513944" y="3042867"/>
              </a:moveTo>
              <a:cubicBezTo>
                <a:pt x="8498847" y="3042867"/>
                <a:pt x="8486599" y="3030625"/>
                <a:pt x="8486599" y="3015527"/>
              </a:cubicBezTo>
              <a:cubicBezTo>
                <a:pt x="8486599" y="3000430"/>
                <a:pt x="8498847" y="2988188"/>
                <a:pt x="8513944" y="2988188"/>
              </a:cubicBezTo>
              <a:cubicBezTo>
                <a:pt x="8529042" y="2988188"/>
                <a:pt x="8541279" y="3000430"/>
                <a:pt x="8541279" y="3015527"/>
              </a:cubicBezTo>
              <a:cubicBezTo>
                <a:pt x="8541279" y="3030625"/>
                <a:pt x="8529042" y="3042867"/>
                <a:pt x="8513944" y="3042867"/>
              </a:cubicBezTo>
              <a:close/>
              <a:moveTo>
                <a:pt x="8580605" y="3042867"/>
              </a:moveTo>
              <a:cubicBezTo>
                <a:pt x="8565507" y="3042867"/>
                <a:pt x="8553260" y="3030625"/>
                <a:pt x="8553260" y="3015527"/>
              </a:cubicBezTo>
              <a:cubicBezTo>
                <a:pt x="8553260" y="3000430"/>
                <a:pt x="8565507" y="2988188"/>
                <a:pt x="8580605" y="2988188"/>
              </a:cubicBezTo>
              <a:cubicBezTo>
                <a:pt x="8595702" y="2988188"/>
                <a:pt x="8607939" y="3000430"/>
                <a:pt x="8607939" y="3015527"/>
              </a:cubicBezTo>
              <a:cubicBezTo>
                <a:pt x="8607939" y="3030625"/>
                <a:pt x="8595702" y="3042867"/>
                <a:pt x="8580605" y="3042867"/>
              </a:cubicBezTo>
              <a:close/>
              <a:moveTo>
                <a:pt x="8980570" y="3042867"/>
              </a:moveTo>
              <a:cubicBezTo>
                <a:pt x="8965472" y="3042867"/>
                <a:pt x="8953225" y="3030625"/>
                <a:pt x="8953225" y="3015527"/>
              </a:cubicBezTo>
              <a:cubicBezTo>
                <a:pt x="8953225" y="3000430"/>
                <a:pt x="8965472" y="2988188"/>
                <a:pt x="8980570" y="2988188"/>
              </a:cubicBezTo>
              <a:cubicBezTo>
                <a:pt x="8995668" y="2988188"/>
                <a:pt x="9007905" y="3000430"/>
                <a:pt x="9007905" y="3015527"/>
              </a:cubicBezTo>
              <a:cubicBezTo>
                <a:pt x="9007905" y="3030625"/>
                <a:pt x="8995668" y="3042867"/>
                <a:pt x="8980570" y="3042867"/>
              </a:cubicBezTo>
              <a:close/>
              <a:moveTo>
                <a:pt x="3914338" y="2976238"/>
              </a:moveTo>
              <a:cubicBezTo>
                <a:pt x="3899240" y="2976238"/>
                <a:pt x="3886998" y="2963996"/>
                <a:pt x="3886998" y="2948898"/>
              </a:cubicBezTo>
              <a:cubicBezTo>
                <a:pt x="3886998" y="2933801"/>
                <a:pt x="3899240" y="2921559"/>
                <a:pt x="3914338" y="2921559"/>
              </a:cubicBezTo>
              <a:cubicBezTo>
                <a:pt x="3929436" y="2921559"/>
                <a:pt x="3941678" y="2933801"/>
                <a:pt x="3941678" y="2948898"/>
              </a:cubicBezTo>
              <a:cubicBezTo>
                <a:pt x="3941678" y="2963996"/>
                <a:pt x="3929436" y="2976238"/>
                <a:pt x="3914338" y="2976238"/>
              </a:cubicBezTo>
              <a:close/>
              <a:moveTo>
                <a:pt x="3980999" y="2976238"/>
              </a:moveTo>
              <a:cubicBezTo>
                <a:pt x="3965902" y="2976238"/>
                <a:pt x="3953659" y="2963996"/>
                <a:pt x="3953659" y="2948898"/>
              </a:cubicBezTo>
              <a:cubicBezTo>
                <a:pt x="3953659" y="2933801"/>
                <a:pt x="3965902" y="2921559"/>
                <a:pt x="3980999" y="2921559"/>
              </a:cubicBezTo>
              <a:cubicBezTo>
                <a:pt x="3996097" y="2921559"/>
                <a:pt x="4008339" y="2933801"/>
                <a:pt x="4008339" y="2948898"/>
              </a:cubicBezTo>
              <a:cubicBezTo>
                <a:pt x="4008339" y="2963996"/>
                <a:pt x="3996097" y="2976238"/>
                <a:pt x="3980999" y="2976238"/>
              </a:cubicBezTo>
              <a:close/>
              <a:moveTo>
                <a:pt x="4047659" y="2976238"/>
              </a:moveTo>
              <a:cubicBezTo>
                <a:pt x="4032562" y="2976238"/>
                <a:pt x="4020320" y="2963996"/>
                <a:pt x="4020320" y="2948898"/>
              </a:cubicBezTo>
              <a:cubicBezTo>
                <a:pt x="4020320" y="2933801"/>
                <a:pt x="4032562" y="2921559"/>
                <a:pt x="4047659" y="2921559"/>
              </a:cubicBezTo>
              <a:cubicBezTo>
                <a:pt x="4062757" y="2921559"/>
                <a:pt x="4074999" y="2933801"/>
                <a:pt x="4074999" y="2948898"/>
              </a:cubicBezTo>
              <a:cubicBezTo>
                <a:pt x="4074999" y="2963996"/>
                <a:pt x="4062757" y="2976238"/>
                <a:pt x="4047659" y="2976238"/>
              </a:cubicBezTo>
              <a:close/>
              <a:moveTo>
                <a:pt x="4114321" y="2976238"/>
              </a:moveTo>
              <a:cubicBezTo>
                <a:pt x="4099223" y="2976238"/>
                <a:pt x="4086981" y="2963996"/>
                <a:pt x="4086981" y="2948898"/>
              </a:cubicBezTo>
              <a:cubicBezTo>
                <a:pt x="4086981" y="2933801"/>
                <a:pt x="4099223" y="2921559"/>
                <a:pt x="4114321" y="2921559"/>
              </a:cubicBezTo>
              <a:cubicBezTo>
                <a:pt x="4129418" y="2921559"/>
                <a:pt x="4141660" y="2933801"/>
                <a:pt x="4141660" y="2948898"/>
              </a:cubicBezTo>
              <a:cubicBezTo>
                <a:pt x="4141660" y="2963996"/>
                <a:pt x="4129418" y="2976238"/>
                <a:pt x="4114321" y="2976238"/>
              </a:cubicBezTo>
              <a:close/>
              <a:moveTo>
                <a:pt x="4180982" y="2976238"/>
              </a:moveTo>
              <a:cubicBezTo>
                <a:pt x="4165884" y="2976238"/>
                <a:pt x="4153642" y="2963996"/>
                <a:pt x="4153642" y="2948898"/>
              </a:cubicBezTo>
              <a:cubicBezTo>
                <a:pt x="4153642" y="2933801"/>
                <a:pt x="4165884" y="2921559"/>
                <a:pt x="4180982" y="2921559"/>
              </a:cubicBezTo>
              <a:cubicBezTo>
                <a:pt x="4196080" y="2921559"/>
                <a:pt x="4208322" y="2933801"/>
                <a:pt x="4208322" y="2948898"/>
              </a:cubicBezTo>
              <a:cubicBezTo>
                <a:pt x="4208322" y="2963996"/>
                <a:pt x="4196080" y="2976238"/>
                <a:pt x="4180982" y="2976238"/>
              </a:cubicBezTo>
              <a:close/>
              <a:moveTo>
                <a:pt x="4247642" y="2976238"/>
              </a:moveTo>
              <a:cubicBezTo>
                <a:pt x="4232545" y="2976238"/>
                <a:pt x="4220302" y="2963996"/>
                <a:pt x="4220302" y="2948898"/>
              </a:cubicBezTo>
              <a:cubicBezTo>
                <a:pt x="4220302" y="2933801"/>
                <a:pt x="4232545" y="2921559"/>
                <a:pt x="4247642" y="2921559"/>
              </a:cubicBezTo>
              <a:cubicBezTo>
                <a:pt x="4262740" y="2921559"/>
                <a:pt x="4274982" y="2933801"/>
                <a:pt x="4274982" y="2948898"/>
              </a:cubicBezTo>
              <a:cubicBezTo>
                <a:pt x="4274982" y="2963996"/>
                <a:pt x="4262740" y="2976238"/>
                <a:pt x="4247642" y="2976238"/>
              </a:cubicBezTo>
              <a:close/>
              <a:moveTo>
                <a:pt x="4314303" y="2976238"/>
              </a:moveTo>
              <a:cubicBezTo>
                <a:pt x="4299206" y="2976238"/>
                <a:pt x="4286964" y="2963996"/>
                <a:pt x="4286964" y="2948898"/>
              </a:cubicBezTo>
              <a:cubicBezTo>
                <a:pt x="4286964" y="2933801"/>
                <a:pt x="4299206" y="2921559"/>
                <a:pt x="4314303" y="2921559"/>
              </a:cubicBezTo>
              <a:cubicBezTo>
                <a:pt x="4329401" y="2921559"/>
                <a:pt x="4341643" y="2933801"/>
                <a:pt x="4341643" y="2948898"/>
              </a:cubicBezTo>
              <a:cubicBezTo>
                <a:pt x="4341643" y="2963996"/>
                <a:pt x="4329401" y="2976238"/>
                <a:pt x="4314303" y="2976238"/>
              </a:cubicBezTo>
              <a:close/>
              <a:moveTo>
                <a:pt x="4380965" y="2976238"/>
              </a:moveTo>
              <a:cubicBezTo>
                <a:pt x="4365867" y="2976238"/>
                <a:pt x="4353625" y="2963996"/>
                <a:pt x="4353625" y="2948898"/>
              </a:cubicBezTo>
              <a:cubicBezTo>
                <a:pt x="4353625" y="2933801"/>
                <a:pt x="4365867" y="2921559"/>
                <a:pt x="4380965" y="2921559"/>
              </a:cubicBezTo>
              <a:cubicBezTo>
                <a:pt x="4396062" y="2921559"/>
                <a:pt x="4408304" y="2933801"/>
                <a:pt x="4408304" y="2948898"/>
              </a:cubicBezTo>
              <a:cubicBezTo>
                <a:pt x="4408304" y="2963996"/>
                <a:pt x="4396062" y="2976238"/>
                <a:pt x="4380965" y="2976238"/>
              </a:cubicBezTo>
              <a:close/>
              <a:moveTo>
                <a:pt x="5647525" y="2976238"/>
              </a:moveTo>
              <a:cubicBezTo>
                <a:pt x="5632427" y="2976238"/>
                <a:pt x="5620180" y="2963996"/>
                <a:pt x="5620180" y="2948898"/>
              </a:cubicBezTo>
              <a:cubicBezTo>
                <a:pt x="5620180" y="2933801"/>
                <a:pt x="5632427" y="2921559"/>
                <a:pt x="5647525" y="2921559"/>
              </a:cubicBezTo>
              <a:cubicBezTo>
                <a:pt x="5662622" y="2921559"/>
                <a:pt x="5674859" y="2933801"/>
                <a:pt x="5674859" y="2948898"/>
              </a:cubicBezTo>
              <a:cubicBezTo>
                <a:pt x="5674859" y="2963996"/>
                <a:pt x="5662622" y="2976238"/>
                <a:pt x="5647525" y="2976238"/>
              </a:cubicBezTo>
              <a:close/>
              <a:moveTo>
                <a:pt x="5714185" y="2976238"/>
              </a:moveTo>
              <a:cubicBezTo>
                <a:pt x="5699087" y="2976238"/>
                <a:pt x="5686840" y="2963996"/>
                <a:pt x="5686840" y="2948898"/>
              </a:cubicBezTo>
              <a:cubicBezTo>
                <a:pt x="5686840" y="2933801"/>
                <a:pt x="5699087" y="2921559"/>
                <a:pt x="5714185" y="2921559"/>
              </a:cubicBezTo>
              <a:cubicBezTo>
                <a:pt x="5729282" y="2921559"/>
                <a:pt x="5741519" y="2933801"/>
                <a:pt x="5741519" y="2948898"/>
              </a:cubicBezTo>
              <a:cubicBezTo>
                <a:pt x="5741519" y="2963996"/>
                <a:pt x="5729282" y="2976238"/>
                <a:pt x="5714185" y="2976238"/>
              </a:cubicBezTo>
              <a:close/>
              <a:moveTo>
                <a:pt x="5780846" y="2976238"/>
              </a:moveTo>
              <a:cubicBezTo>
                <a:pt x="5765748" y="2976238"/>
                <a:pt x="5753501" y="2963996"/>
                <a:pt x="5753501" y="2948898"/>
              </a:cubicBezTo>
              <a:cubicBezTo>
                <a:pt x="5753501" y="2933801"/>
                <a:pt x="5765748" y="2921559"/>
                <a:pt x="5780846" y="2921559"/>
              </a:cubicBezTo>
              <a:cubicBezTo>
                <a:pt x="5795944" y="2921559"/>
                <a:pt x="5808181" y="2933801"/>
                <a:pt x="5808181" y="2948898"/>
              </a:cubicBezTo>
              <a:cubicBezTo>
                <a:pt x="5808181" y="2963996"/>
                <a:pt x="5795944" y="2976238"/>
                <a:pt x="5780846" y="2976238"/>
              </a:cubicBezTo>
              <a:close/>
              <a:moveTo>
                <a:pt x="5847507" y="2976238"/>
              </a:moveTo>
              <a:cubicBezTo>
                <a:pt x="5832410" y="2976238"/>
                <a:pt x="5820162" y="2963996"/>
                <a:pt x="5820162" y="2948898"/>
              </a:cubicBezTo>
              <a:cubicBezTo>
                <a:pt x="5820162" y="2933801"/>
                <a:pt x="5832410" y="2921559"/>
                <a:pt x="5847507" y="2921559"/>
              </a:cubicBezTo>
              <a:cubicBezTo>
                <a:pt x="5862605" y="2921559"/>
                <a:pt x="5874842" y="2933801"/>
                <a:pt x="5874842" y="2948898"/>
              </a:cubicBezTo>
              <a:cubicBezTo>
                <a:pt x="5874842" y="2963996"/>
                <a:pt x="5862605" y="2976238"/>
                <a:pt x="5847507" y="2976238"/>
              </a:cubicBezTo>
              <a:close/>
              <a:moveTo>
                <a:pt x="5914168" y="2976238"/>
              </a:moveTo>
              <a:cubicBezTo>
                <a:pt x="5899070" y="2976238"/>
                <a:pt x="5886823" y="2963996"/>
                <a:pt x="5886823" y="2948898"/>
              </a:cubicBezTo>
              <a:cubicBezTo>
                <a:pt x="5886823" y="2933801"/>
                <a:pt x="5899070" y="2921559"/>
                <a:pt x="5914168" y="2921559"/>
              </a:cubicBezTo>
              <a:cubicBezTo>
                <a:pt x="5929265" y="2921559"/>
                <a:pt x="5941502" y="2933801"/>
                <a:pt x="5941502" y="2948898"/>
              </a:cubicBezTo>
              <a:cubicBezTo>
                <a:pt x="5941502" y="2963996"/>
                <a:pt x="5929265" y="2976238"/>
                <a:pt x="5914168" y="2976238"/>
              </a:cubicBezTo>
              <a:close/>
              <a:moveTo>
                <a:pt x="5980829" y="2976238"/>
              </a:moveTo>
              <a:cubicBezTo>
                <a:pt x="5965731" y="2976238"/>
                <a:pt x="5953484" y="2963996"/>
                <a:pt x="5953484" y="2948898"/>
              </a:cubicBezTo>
              <a:cubicBezTo>
                <a:pt x="5953484" y="2933801"/>
                <a:pt x="5965731" y="2921559"/>
                <a:pt x="5980829" y="2921559"/>
              </a:cubicBezTo>
              <a:cubicBezTo>
                <a:pt x="5995926" y="2921559"/>
                <a:pt x="6008163" y="2933801"/>
                <a:pt x="6008163" y="2948898"/>
              </a:cubicBezTo>
              <a:cubicBezTo>
                <a:pt x="6008163" y="2963996"/>
                <a:pt x="5995926" y="2976238"/>
                <a:pt x="5980829" y="2976238"/>
              </a:cubicBezTo>
              <a:close/>
              <a:moveTo>
                <a:pt x="6047490" y="2976238"/>
              </a:moveTo>
              <a:cubicBezTo>
                <a:pt x="6032392" y="2976238"/>
                <a:pt x="6020145" y="2963996"/>
                <a:pt x="6020145" y="2948898"/>
              </a:cubicBezTo>
              <a:cubicBezTo>
                <a:pt x="6020145" y="2933801"/>
                <a:pt x="6032392" y="2921559"/>
                <a:pt x="6047490" y="2921559"/>
              </a:cubicBezTo>
              <a:cubicBezTo>
                <a:pt x="6062588" y="2921559"/>
                <a:pt x="6074825" y="2933801"/>
                <a:pt x="6074825" y="2948898"/>
              </a:cubicBezTo>
              <a:cubicBezTo>
                <a:pt x="6074825" y="2963996"/>
                <a:pt x="6062588" y="2976238"/>
                <a:pt x="6047490" y="2976238"/>
              </a:cubicBezTo>
              <a:close/>
              <a:moveTo>
                <a:pt x="6114150" y="2976238"/>
              </a:moveTo>
              <a:cubicBezTo>
                <a:pt x="6099053" y="2976238"/>
                <a:pt x="6086805" y="2963996"/>
                <a:pt x="6086805" y="2948898"/>
              </a:cubicBezTo>
              <a:cubicBezTo>
                <a:pt x="6086805" y="2933801"/>
                <a:pt x="6099053" y="2921559"/>
                <a:pt x="6114150" y="2921559"/>
              </a:cubicBezTo>
              <a:cubicBezTo>
                <a:pt x="6129248" y="2921559"/>
                <a:pt x="6141485" y="2933801"/>
                <a:pt x="6141485" y="2948898"/>
              </a:cubicBezTo>
              <a:cubicBezTo>
                <a:pt x="6141485" y="2963996"/>
                <a:pt x="6129248" y="2976238"/>
                <a:pt x="6114150" y="2976238"/>
              </a:cubicBezTo>
              <a:close/>
              <a:moveTo>
                <a:pt x="6180812" y="2976238"/>
              </a:moveTo>
              <a:cubicBezTo>
                <a:pt x="6165714" y="2976238"/>
                <a:pt x="6153467" y="2963996"/>
                <a:pt x="6153467" y="2948898"/>
              </a:cubicBezTo>
              <a:cubicBezTo>
                <a:pt x="6153467" y="2933801"/>
                <a:pt x="6165714" y="2921559"/>
                <a:pt x="6180812" y="2921559"/>
              </a:cubicBezTo>
              <a:cubicBezTo>
                <a:pt x="6195909" y="2921559"/>
                <a:pt x="6208146" y="2933801"/>
                <a:pt x="6208146" y="2948898"/>
              </a:cubicBezTo>
              <a:cubicBezTo>
                <a:pt x="6208146" y="2963996"/>
                <a:pt x="6195909" y="2976238"/>
                <a:pt x="6180812" y="2976238"/>
              </a:cubicBezTo>
              <a:close/>
              <a:moveTo>
                <a:pt x="6247473" y="2976238"/>
              </a:moveTo>
              <a:cubicBezTo>
                <a:pt x="6232375" y="2976238"/>
                <a:pt x="6220128" y="2963996"/>
                <a:pt x="6220128" y="2948898"/>
              </a:cubicBezTo>
              <a:cubicBezTo>
                <a:pt x="6220128" y="2933801"/>
                <a:pt x="6232375" y="2921559"/>
                <a:pt x="6247473" y="2921559"/>
              </a:cubicBezTo>
              <a:cubicBezTo>
                <a:pt x="6262570" y="2921559"/>
                <a:pt x="6274807" y="2933801"/>
                <a:pt x="6274807" y="2948898"/>
              </a:cubicBezTo>
              <a:cubicBezTo>
                <a:pt x="6274807" y="2963996"/>
                <a:pt x="6262570" y="2976238"/>
                <a:pt x="6247473" y="2976238"/>
              </a:cubicBezTo>
              <a:close/>
              <a:moveTo>
                <a:pt x="6314133" y="2976238"/>
              </a:moveTo>
              <a:cubicBezTo>
                <a:pt x="6299035" y="2976238"/>
                <a:pt x="6286788" y="2963996"/>
                <a:pt x="6286788" y="2948898"/>
              </a:cubicBezTo>
              <a:cubicBezTo>
                <a:pt x="6286788" y="2933801"/>
                <a:pt x="6299035" y="2921559"/>
                <a:pt x="6314133" y="2921559"/>
              </a:cubicBezTo>
              <a:cubicBezTo>
                <a:pt x="6329231" y="2921559"/>
                <a:pt x="6341468" y="2933801"/>
                <a:pt x="6341468" y="2948898"/>
              </a:cubicBezTo>
              <a:cubicBezTo>
                <a:pt x="6341468" y="2963996"/>
                <a:pt x="6329231" y="2976238"/>
                <a:pt x="6314133" y="2976238"/>
              </a:cubicBezTo>
              <a:close/>
              <a:moveTo>
                <a:pt x="6380794" y="2976238"/>
              </a:moveTo>
              <a:cubicBezTo>
                <a:pt x="6365697" y="2976238"/>
                <a:pt x="6353449" y="2963996"/>
                <a:pt x="6353449" y="2948898"/>
              </a:cubicBezTo>
              <a:cubicBezTo>
                <a:pt x="6353449" y="2933801"/>
                <a:pt x="6365697" y="2921559"/>
                <a:pt x="6380794" y="2921559"/>
              </a:cubicBezTo>
              <a:cubicBezTo>
                <a:pt x="6395892" y="2921559"/>
                <a:pt x="6408129" y="2933801"/>
                <a:pt x="6408129" y="2948898"/>
              </a:cubicBezTo>
              <a:cubicBezTo>
                <a:pt x="6408129" y="2963996"/>
                <a:pt x="6395892" y="2976238"/>
                <a:pt x="6380794" y="2976238"/>
              </a:cubicBezTo>
              <a:close/>
              <a:moveTo>
                <a:pt x="6447456" y="2976238"/>
              </a:moveTo>
              <a:cubicBezTo>
                <a:pt x="6432358" y="2976238"/>
                <a:pt x="6420111" y="2963996"/>
                <a:pt x="6420111" y="2948898"/>
              </a:cubicBezTo>
              <a:cubicBezTo>
                <a:pt x="6420111" y="2933801"/>
                <a:pt x="6432358" y="2921559"/>
                <a:pt x="6447456" y="2921559"/>
              </a:cubicBezTo>
              <a:cubicBezTo>
                <a:pt x="6462553" y="2921559"/>
                <a:pt x="6474790" y="2933801"/>
                <a:pt x="6474790" y="2948898"/>
              </a:cubicBezTo>
              <a:cubicBezTo>
                <a:pt x="6474790" y="2963996"/>
                <a:pt x="6462553" y="2976238"/>
                <a:pt x="6447456" y="2976238"/>
              </a:cubicBezTo>
              <a:close/>
              <a:moveTo>
                <a:pt x="6514116" y="2976238"/>
              </a:moveTo>
              <a:cubicBezTo>
                <a:pt x="6499018" y="2976238"/>
                <a:pt x="6486771" y="2963996"/>
                <a:pt x="6486771" y="2948898"/>
              </a:cubicBezTo>
              <a:cubicBezTo>
                <a:pt x="6486771" y="2933801"/>
                <a:pt x="6499018" y="2921559"/>
                <a:pt x="6514116" y="2921559"/>
              </a:cubicBezTo>
              <a:cubicBezTo>
                <a:pt x="6529213" y="2921559"/>
                <a:pt x="6541450" y="2933801"/>
                <a:pt x="6541450" y="2948898"/>
              </a:cubicBezTo>
              <a:cubicBezTo>
                <a:pt x="6541450" y="2963996"/>
                <a:pt x="6529213" y="2976238"/>
                <a:pt x="6514116" y="2976238"/>
              </a:cubicBezTo>
              <a:close/>
              <a:moveTo>
                <a:pt x="6580777" y="2976238"/>
              </a:moveTo>
              <a:cubicBezTo>
                <a:pt x="6565679" y="2976238"/>
                <a:pt x="6553432" y="2963996"/>
                <a:pt x="6553432" y="2948898"/>
              </a:cubicBezTo>
              <a:cubicBezTo>
                <a:pt x="6553432" y="2933801"/>
                <a:pt x="6565679" y="2921559"/>
                <a:pt x="6580777" y="2921559"/>
              </a:cubicBezTo>
              <a:cubicBezTo>
                <a:pt x="6595875" y="2921559"/>
                <a:pt x="6608112" y="2933801"/>
                <a:pt x="6608112" y="2948898"/>
              </a:cubicBezTo>
              <a:cubicBezTo>
                <a:pt x="6608112" y="2963996"/>
                <a:pt x="6595875" y="2976238"/>
                <a:pt x="6580777" y="2976238"/>
              </a:cubicBezTo>
              <a:close/>
              <a:moveTo>
                <a:pt x="6647438" y="2976238"/>
              </a:moveTo>
              <a:cubicBezTo>
                <a:pt x="6632341" y="2976238"/>
                <a:pt x="6620093" y="2963996"/>
                <a:pt x="6620093" y="2948898"/>
              </a:cubicBezTo>
              <a:cubicBezTo>
                <a:pt x="6620093" y="2933801"/>
                <a:pt x="6632341" y="2921559"/>
                <a:pt x="6647438" y="2921559"/>
              </a:cubicBezTo>
              <a:cubicBezTo>
                <a:pt x="6662536" y="2921559"/>
                <a:pt x="6674773" y="2933801"/>
                <a:pt x="6674773" y="2948898"/>
              </a:cubicBezTo>
              <a:cubicBezTo>
                <a:pt x="6674773" y="2963996"/>
                <a:pt x="6662536" y="2976238"/>
                <a:pt x="6647438" y="2976238"/>
              </a:cubicBezTo>
              <a:close/>
              <a:moveTo>
                <a:pt x="6714100" y="2976238"/>
              </a:moveTo>
              <a:cubicBezTo>
                <a:pt x="6699002" y="2976238"/>
                <a:pt x="6686755" y="2963996"/>
                <a:pt x="6686755" y="2948898"/>
              </a:cubicBezTo>
              <a:cubicBezTo>
                <a:pt x="6686755" y="2933801"/>
                <a:pt x="6699002" y="2921559"/>
                <a:pt x="6714100" y="2921559"/>
              </a:cubicBezTo>
              <a:cubicBezTo>
                <a:pt x="6729197" y="2921559"/>
                <a:pt x="6741434" y="2933801"/>
                <a:pt x="6741434" y="2948898"/>
              </a:cubicBezTo>
              <a:cubicBezTo>
                <a:pt x="6741434" y="2963996"/>
                <a:pt x="6729197" y="2976238"/>
                <a:pt x="6714100" y="2976238"/>
              </a:cubicBezTo>
              <a:close/>
              <a:moveTo>
                <a:pt x="6780760" y="2976238"/>
              </a:moveTo>
              <a:cubicBezTo>
                <a:pt x="6765662" y="2976238"/>
                <a:pt x="6753415" y="2963996"/>
                <a:pt x="6753415" y="2948898"/>
              </a:cubicBezTo>
              <a:cubicBezTo>
                <a:pt x="6753415" y="2933801"/>
                <a:pt x="6765662" y="2921559"/>
                <a:pt x="6780760" y="2921559"/>
              </a:cubicBezTo>
              <a:cubicBezTo>
                <a:pt x="6795857" y="2921559"/>
                <a:pt x="6808094" y="2933801"/>
                <a:pt x="6808094" y="2948898"/>
              </a:cubicBezTo>
              <a:cubicBezTo>
                <a:pt x="6808094" y="2963996"/>
                <a:pt x="6795857" y="2976238"/>
                <a:pt x="6780760" y="2976238"/>
              </a:cubicBezTo>
              <a:close/>
              <a:moveTo>
                <a:pt x="6847421" y="2976238"/>
              </a:moveTo>
              <a:cubicBezTo>
                <a:pt x="6832323" y="2976238"/>
                <a:pt x="6820076" y="2963996"/>
                <a:pt x="6820076" y="2948898"/>
              </a:cubicBezTo>
              <a:cubicBezTo>
                <a:pt x="6820076" y="2933801"/>
                <a:pt x="6832323" y="2921559"/>
                <a:pt x="6847421" y="2921559"/>
              </a:cubicBezTo>
              <a:cubicBezTo>
                <a:pt x="6862519" y="2921559"/>
                <a:pt x="6874756" y="2933801"/>
                <a:pt x="6874756" y="2948898"/>
              </a:cubicBezTo>
              <a:cubicBezTo>
                <a:pt x="6874756" y="2963996"/>
                <a:pt x="6862519" y="2976238"/>
                <a:pt x="6847421" y="2976238"/>
              </a:cubicBezTo>
              <a:close/>
              <a:moveTo>
                <a:pt x="6914082" y="2976238"/>
              </a:moveTo>
              <a:cubicBezTo>
                <a:pt x="6898985" y="2976238"/>
                <a:pt x="6886737" y="2963996"/>
                <a:pt x="6886737" y="2948898"/>
              </a:cubicBezTo>
              <a:cubicBezTo>
                <a:pt x="6886737" y="2933801"/>
                <a:pt x="6898985" y="2921559"/>
                <a:pt x="6914082" y="2921559"/>
              </a:cubicBezTo>
              <a:cubicBezTo>
                <a:pt x="6929180" y="2921559"/>
                <a:pt x="6941417" y="2933801"/>
                <a:pt x="6941417" y="2948898"/>
              </a:cubicBezTo>
              <a:cubicBezTo>
                <a:pt x="6941417" y="2963996"/>
                <a:pt x="6929180" y="2976238"/>
                <a:pt x="6914082" y="2976238"/>
              </a:cubicBezTo>
              <a:close/>
              <a:moveTo>
                <a:pt x="6980743" y="2976238"/>
              </a:moveTo>
              <a:cubicBezTo>
                <a:pt x="6965645" y="2976238"/>
                <a:pt x="6953398" y="2963996"/>
                <a:pt x="6953398" y="2948898"/>
              </a:cubicBezTo>
              <a:cubicBezTo>
                <a:pt x="6953398" y="2933801"/>
                <a:pt x="6965645" y="2921559"/>
                <a:pt x="6980743" y="2921559"/>
              </a:cubicBezTo>
              <a:cubicBezTo>
                <a:pt x="6995840" y="2921559"/>
                <a:pt x="7008077" y="2933801"/>
                <a:pt x="7008077" y="2948898"/>
              </a:cubicBezTo>
              <a:cubicBezTo>
                <a:pt x="7008077" y="2963996"/>
                <a:pt x="6995840" y="2976238"/>
                <a:pt x="6980743" y="2976238"/>
              </a:cubicBezTo>
              <a:close/>
              <a:moveTo>
                <a:pt x="7047404" y="2976238"/>
              </a:moveTo>
              <a:cubicBezTo>
                <a:pt x="7032306" y="2976238"/>
                <a:pt x="7020059" y="2963996"/>
                <a:pt x="7020059" y="2948898"/>
              </a:cubicBezTo>
              <a:cubicBezTo>
                <a:pt x="7020059" y="2933801"/>
                <a:pt x="7032306" y="2921559"/>
                <a:pt x="7047404" y="2921559"/>
              </a:cubicBezTo>
              <a:cubicBezTo>
                <a:pt x="7062501" y="2921559"/>
                <a:pt x="7074738" y="2933801"/>
                <a:pt x="7074738" y="2948898"/>
              </a:cubicBezTo>
              <a:cubicBezTo>
                <a:pt x="7074738" y="2963996"/>
                <a:pt x="7062501" y="2976238"/>
                <a:pt x="7047404" y="2976238"/>
              </a:cubicBezTo>
              <a:close/>
              <a:moveTo>
                <a:pt x="7114065" y="2976238"/>
              </a:moveTo>
              <a:cubicBezTo>
                <a:pt x="7098967" y="2976238"/>
                <a:pt x="7086720" y="2963996"/>
                <a:pt x="7086720" y="2948898"/>
              </a:cubicBezTo>
              <a:cubicBezTo>
                <a:pt x="7086720" y="2933801"/>
                <a:pt x="7098967" y="2921559"/>
                <a:pt x="7114065" y="2921559"/>
              </a:cubicBezTo>
              <a:cubicBezTo>
                <a:pt x="7129163" y="2921559"/>
                <a:pt x="7141400" y="2933801"/>
                <a:pt x="7141400" y="2948898"/>
              </a:cubicBezTo>
              <a:cubicBezTo>
                <a:pt x="7141400" y="2963996"/>
                <a:pt x="7129163" y="2976238"/>
                <a:pt x="7114065" y="2976238"/>
              </a:cubicBezTo>
              <a:close/>
              <a:moveTo>
                <a:pt x="7913996" y="2976238"/>
              </a:moveTo>
              <a:cubicBezTo>
                <a:pt x="7898898" y="2976238"/>
                <a:pt x="7886651" y="2963996"/>
                <a:pt x="7886651" y="2948898"/>
              </a:cubicBezTo>
              <a:cubicBezTo>
                <a:pt x="7886651" y="2933801"/>
                <a:pt x="7898898" y="2921559"/>
                <a:pt x="7913996" y="2921559"/>
              </a:cubicBezTo>
              <a:cubicBezTo>
                <a:pt x="7929094" y="2921559"/>
                <a:pt x="7941331" y="2933801"/>
                <a:pt x="7941331" y="2948898"/>
              </a:cubicBezTo>
              <a:cubicBezTo>
                <a:pt x="7941331" y="2963996"/>
                <a:pt x="7929094" y="2976238"/>
                <a:pt x="7913996" y="2976238"/>
              </a:cubicBezTo>
              <a:close/>
              <a:moveTo>
                <a:pt x="8380622" y="2976238"/>
              </a:moveTo>
              <a:cubicBezTo>
                <a:pt x="8365524" y="2976238"/>
                <a:pt x="8353277" y="2963996"/>
                <a:pt x="8353277" y="2948898"/>
              </a:cubicBezTo>
              <a:cubicBezTo>
                <a:pt x="8353277" y="2933801"/>
                <a:pt x="8365524" y="2921559"/>
                <a:pt x="8380622" y="2921559"/>
              </a:cubicBezTo>
              <a:cubicBezTo>
                <a:pt x="8395719" y="2921559"/>
                <a:pt x="8407956" y="2933801"/>
                <a:pt x="8407956" y="2948898"/>
              </a:cubicBezTo>
              <a:cubicBezTo>
                <a:pt x="8407956" y="2963996"/>
                <a:pt x="8395719" y="2976238"/>
                <a:pt x="8380622" y="2976238"/>
              </a:cubicBezTo>
              <a:close/>
              <a:moveTo>
                <a:pt x="8980570" y="2976238"/>
              </a:moveTo>
              <a:cubicBezTo>
                <a:pt x="8965472" y="2976238"/>
                <a:pt x="8953225" y="2963996"/>
                <a:pt x="8953225" y="2948898"/>
              </a:cubicBezTo>
              <a:cubicBezTo>
                <a:pt x="8953225" y="2933801"/>
                <a:pt x="8965472" y="2921559"/>
                <a:pt x="8980570" y="2921559"/>
              </a:cubicBezTo>
              <a:cubicBezTo>
                <a:pt x="8995668" y="2921559"/>
                <a:pt x="9007905" y="2933801"/>
                <a:pt x="9007905" y="2948898"/>
              </a:cubicBezTo>
              <a:cubicBezTo>
                <a:pt x="9007905" y="2963996"/>
                <a:pt x="8995668" y="2976238"/>
                <a:pt x="8980570" y="2976238"/>
              </a:cubicBezTo>
              <a:close/>
              <a:moveTo>
                <a:pt x="9047231" y="2976238"/>
              </a:moveTo>
              <a:cubicBezTo>
                <a:pt x="9032134" y="2976238"/>
                <a:pt x="9019886" y="2963996"/>
                <a:pt x="9019886" y="2948898"/>
              </a:cubicBezTo>
              <a:cubicBezTo>
                <a:pt x="9019886" y="2933801"/>
                <a:pt x="9032134" y="2921559"/>
                <a:pt x="9047231" y="2921559"/>
              </a:cubicBezTo>
              <a:cubicBezTo>
                <a:pt x="9062329" y="2921559"/>
                <a:pt x="9074566" y="2933801"/>
                <a:pt x="9074566" y="2948898"/>
              </a:cubicBezTo>
              <a:cubicBezTo>
                <a:pt x="9074566" y="2963996"/>
                <a:pt x="9062329" y="2976238"/>
                <a:pt x="9047231" y="2976238"/>
              </a:cubicBezTo>
              <a:close/>
              <a:moveTo>
                <a:pt x="4047659" y="2909609"/>
              </a:moveTo>
              <a:cubicBezTo>
                <a:pt x="4032562" y="2909609"/>
                <a:pt x="4020320" y="2897367"/>
                <a:pt x="4020320" y="2882270"/>
              </a:cubicBezTo>
              <a:cubicBezTo>
                <a:pt x="4020320" y="2867172"/>
                <a:pt x="4032562" y="2854930"/>
                <a:pt x="4047659" y="2854930"/>
              </a:cubicBezTo>
              <a:cubicBezTo>
                <a:pt x="4062757" y="2854930"/>
                <a:pt x="4074999" y="2867172"/>
                <a:pt x="4074999" y="2882270"/>
              </a:cubicBezTo>
              <a:cubicBezTo>
                <a:pt x="4074999" y="2897367"/>
                <a:pt x="4062757" y="2909609"/>
                <a:pt x="4047659" y="2909609"/>
              </a:cubicBezTo>
              <a:close/>
              <a:moveTo>
                <a:pt x="4114321" y="2909609"/>
              </a:moveTo>
              <a:cubicBezTo>
                <a:pt x="4099223" y="2909609"/>
                <a:pt x="4086981" y="2897367"/>
                <a:pt x="4086981" y="2882270"/>
              </a:cubicBezTo>
              <a:cubicBezTo>
                <a:pt x="4086981" y="2867172"/>
                <a:pt x="4099223" y="2854930"/>
                <a:pt x="4114321" y="2854930"/>
              </a:cubicBezTo>
              <a:cubicBezTo>
                <a:pt x="4129418" y="2854930"/>
                <a:pt x="4141660" y="2867172"/>
                <a:pt x="4141660" y="2882270"/>
              </a:cubicBezTo>
              <a:cubicBezTo>
                <a:pt x="4141660" y="2897367"/>
                <a:pt x="4129418" y="2909609"/>
                <a:pt x="4114321" y="2909609"/>
              </a:cubicBezTo>
              <a:close/>
              <a:moveTo>
                <a:pt x="4180982" y="2909609"/>
              </a:moveTo>
              <a:cubicBezTo>
                <a:pt x="4165884" y="2909609"/>
                <a:pt x="4153642" y="2897367"/>
                <a:pt x="4153642" y="2882270"/>
              </a:cubicBezTo>
              <a:cubicBezTo>
                <a:pt x="4153642" y="2867172"/>
                <a:pt x="4165884" y="2854930"/>
                <a:pt x="4180982" y="2854930"/>
              </a:cubicBezTo>
              <a:cubicBezTo>
                <a:pt x="4196080" y="2854930"/>
                <a:pt x="4208322" y="2867172"/>
                <a:pt x="4208322" y="2882270"/>
              </a:cubicBezTo>
              <a:cubicBezTo>
                <a:pt x="4208322" y="2897367"/>
                <a:pt x="4196080" y="2909609"/>
                <a:pt x="4180982" y="2909609"/>
              </a:cubicBezTo>
              <a:close/>
              <a:moveTo>
                <a:pt x="4247642" y="2909609"/>
              </a:moveTo>
              <a:cubicBezTo>
                <a:pt x="4232545" y="2909609"/>
                <a:pt x="4220302" y="2897367"/>
                <a:pt x="4220302" y="2882270"/>
              </a:cubicBezTo>
              <a:cubicBezTo>
                <a:pt x="4220302" y="2867172"/>
                <a:pt x="4232545" y="2854930"/>
                <a:pt x="4247642" y="2854930"/>
              </a:cubicBezTo>
              <a:cubicBezTo>
                <a:pt x="4262740" y="2854930"/>
                <a:pt x="4274982" y="2867172"/>
                <a:pt x="4274982" y="2882270"/>
              </a:cubicBezTo>
              <a:cubicBezTo>
                <a:pt x="4274982" y="2897367"/>
                <a:pt x="4262740" y="2909609"/>
                <a:pt x="4247642" y="2909609"/>
              </a:cubicBezTo>
              <a:close/>
              <a:moveTo>
                <a:pt x="4314303" y="2909609"/>
              </a:moveTo>
              <a:cubicBezTo>
                <a:pt x="4299206" y="2909609"/>
                <a:pt x="4286964" y="2897367"/>
                <a:pt x="4286964" y="2882270"/>
              </a:cubicBezTo>
              <a:cubicBezTo>
                <a:pt x="4286964" y="2867172"/>
                <a:pt x="4299206" y="2854930"/>
                <a:pt x="4314303" y="2854930"/>
              </a:cubicBezTo>
              <a:cubicBezTo>
                <a:pt x="4329401" y="2854930"/>
                <a:pt x="4341643" y="2867172"/>
                <a:pt x="4341643" y="2882270"/>
              </a:cubicBezTo>
              <a:cubicBezTo>
                <a:pt x="4341643" y="2897367"/>
                <a:pt x="4329401" y="2909609"/>
                <a:pt x="4314303" y="2909609"/>
              </a:cubicBezTo>
              <a:close/>
              <a:moveTo>
                <a:pt x="4380965" y="2909609"/>
              </a:moveTo>
              <a:cubicBezTo>
                <a:pt x="4365867" y="2909609"/>
                <a:pt x="4353625" y="2897367"/>
                <a:pt x="4353625" y="2882270"/>
              </a:cubicBezTo>
              <a:cubicBezTo>
                <a:pt x="4353625" y="2867172"/>
                <a:pt x="4365867" y="2854930"/>
                <a:pt x="4380965" y="2854930"/>
              </a:cubicBezTo>
              <a:cubicBezTo>
                <a:pt x="4396062" y="2854930"/>
                <a:pt x="4408304" y="2867172"/>
                <a:pt x="4408304" y="2882270"/>
              </a:cubicBezTo>
              <a:cubicBezTo>
                <a:pt x="4408304" y="2897367"/>
                <a:pt x="4396062" y="2909609"/>
                <a:pt x="4380965" y="2909609"/>
              </a:cubicBezTo>
              <a:close/>
              <a:moveTo>
                <a:pt x="4447625" y="2909609"/>
              </a:moveTo>
              <a:cubicBezTo>
                <a:pt x="4432527" y="2909609"/>
                <a:pt x="4420285" y="2897367"/>
                <a:pt x="4420285" y="2882270"/>
              </a:cubicBezTo>
              <a:cubicBezTo>
                <a:pt x="4420285" y="2867172"/>
                <a:pt x="4432527" y="2854930"/>
                <a:pt x="4447625" y="2854930"/>
              </a:cubicBezTo>
              <a:cubicBezTo>
                <a:pt x="4462723" y="2854930"/>
                <a:pt x="4474965" y="2867172"/>
                <a:pt x="4474965" y="2882270"/>
              </a:cubicBezTo>
              <a:cubicBezTo>
                <a:pt x="4474965" y="2897367"/>
                <a:pt x="4462723" y="2909609"/>
                <a:pt x="4447625" y="2909609"/>
              </a:cubicBezTo>
              <a:close/>
              <a:moveTo>
                <a:pt x="5714185" y="2909609"/>
              </a:moveTo>
              <a:cubicBezTo>
                <a:pt x="5699087" y="2909609"/>
                <a:pt x="5686840" y="2897367"/>
                <a:pt x="5686840" y="2882270"/>
              </a:cubicBezTo>
              <a:cubicBezTo>
                <a:pt x="5686840" y="2867172"/>
                <a:pt x="5699087" y="2854930"/>
                <a:pt x="5714185" y="2854930"/>
              </a:cubicBezTo>
              <a:cubicBezTo>
                <a:pt x="5729282" y="2854930"/>
                <a:pt x="5741519" y="2867172"/>
                <a:pt x="5741519" y="2882270"/>
              </a:cubicBezTo>
              <a:cubicBezTo>
                <a:pt x="5741519" y="2897367"/>
                <a:pt x="5729282" y="2909609"/>
                <a:pt x="5714185" y="2909609"/>
              </a:cubicBezTo>
              <a:close/>
              <a:moveTo>
                <a:pt x="5780846" y="2909609"/>
              </a:moveTo>
              <a:cubicBezTo>
                <a:pt x="5765748" y="2909609"/>
                <a:pt x="5753501" y="2897367"/>
                <a:pt x="5753501" y="2882270"/>
              </a:cubicBezTo>
              <a:cubicBezTo>
                <a:pt x="5753501" y="2867172"/>
                <a:pt x="5765748" y="2854930"/>
                <a:pt x="5780846" y="2854930"/>
              </a:cubicBezTo>
              <a:cubicBezTo>
                <a:pt x="5795944" y="2854930"/>
                <a:pt x="5808181" y="2867172"/>
                <a:pt x="5808181" y="2882270"/>
              </a:cubicBezTo>
              <a:cubicBezTo>
                <a:pt x="5808181" y="2897367"/>
                <a:pt x="5795944" y="2909609"/>
                <a:pt x="5780846" y="2909609"/>
              </a:cubicBezTo>
              <a:close/>
              <a:moveTo>
                <a:pt x="5847507" y="2909609"/>
              </a:moveTo>
              <a:cubicBezTo>
                <a:pt x="5832410" y="2909609"/>
                <a:pt x="5820162" y="2897367"/>
                <a:pt x="5820162" y="2882270"/>
              </a:cubicBezTo>
              <a:cubicBezTo>
                <a:pt x="5820162" y="2867172"/>
                <a:pt x="5832410" y="2854930"/>
                <a:pt x="5847507" y="2854930"/>
              </a:cubicBezTo>
              <a:cubicBezTo>
                <a:pt x="5862605" y="2854930"/>
                <a:pt x="5874842" y="2867172"/>
                <a:pt x="5874842" y="2882270"/>
              </a:cubicBezTo>
              <a:cubicBezTo>
                <a:pt x="5874842" y="2897367"/>
                <a:pt x="5862605" y="2909609"/>
                <a:pt x="5847507" y="2909609"/>
              </a:cubicBezTo>
              <a:close/>
              <a:moveTo>
                <a:pt x="6047490" y="2909609"/>
              </a:moveTo>
              <a:cubicBezTo>
                <a:pt x="6032392" y="2909609"/>
                <a:pt x="6020145" y="2897367"/>
                <a:pt x="6020145" y="2882270"/>
              </a:cubicBezTo>
              <a:cubicBezTo>
                <a:pt x="6020145" y="2867172"/>
                <a:pt x="6032392" y="2854930"/>
                <a:pt x="6047490" y="2854930"/>
              </a:cubicBezTo>
              <a:cubicBezTo>
                <a:pt x="6062588" y="2854930"/>
                <a:pt x="6074825" y="2867172"/>
                <a:pt x="6074825" y="2882270"/>
              </a:cubicBezTo>
              <a:cubicBezTo>
                <a:pt x="6074825" y="2897367"/>
                <a:pt x="6062588" y="2909609"/>
                <a:pt x="6047490" y="2909609"/>
              </a:cubicBezTo>
              <a:close/>
              <a:moveTo>
                <a:pt x="6114150" y="2909609"/>
              </a:moveTo>
              <a:cubicBezTo>
                <a:pt x="6099053" y="2909609"/>
                <a:pt x="6086805" y="2897367"/>
                <a:pt x="6086805" y="2882270"/>
              </a:cubicBezTo>
              <a:cubicBezTo>
                <a:pt x="6086805" y="2867172"/>
                <a:pt x="6099053" y="2854930"/>
                <a:pt x="6114150" y="2854930"/>
              </a:cubicBezTo>
              <a:cubicBezTo>
                <a:pt x="6129248" y="2854930"/>
                <a:pt x="6141485" y="2867172"/>
                <a:pt x="6141485" y="2882270"/>
              </a:cubicBezTo>
              <a:cubicBezTo>
                <a:pt x="6141485" y="2897367"/>
                <a:pt x="6129248" y="2909609"/>
                <a:pt x="6114150" y="2909609"/>
              </a:cubicBezTo>
              <a:close/>
              <a:moveTo>
                <a:pt x="6180812" y="2909609"/>
              </a:moveTo>
              <a:cubicBezTo>
                <a:pt x="6165714" y="2909609"/>
                <a:pt x="6153467" y="2897367"/>
                <a:pt x="6153467" y="2882270"/>
              </a:cubicBezTo>
              <a:cubicBezTo>
                <a:pt x="6153467" y="2867172"/>
                <a:pt x="6165714" y="2854930"/>
                <a:pt x="6180812" y="2854930"/>
              </a:cubicBezTo>
              <a:cubicBezTo>
                <a:pt x="6195909" y="2854930"/>
                <a:pt x="6208146" y="2867172"/>
                <a:pt x="6208146" y="2882270"/>
              </a:cubicBezTo>
              <a:cubicBezTo>
                <a:pt x="6208146" y="2897367"/>
                <a:pt x="6195909" y="2909609"/>
                <a:pt x="6180812" y="2909609"/>
              </a:cubicBezTo>
              <a:close/>
              <a:moveTo>
                <a:pt x="6247473" y="2909609"/>
              </a:moveTo>
              <a:cubicBezTo>
                <a:pt x="6232375" y="2909609"/>
                <a:pt x="6220128" y="2897367"/>
                <a:pt x="6220128" y="2882270"/>
              </a:cubicBezTo>
              <a:cubicBezTo>
                <a:pt x="6220128" y="2867172"/>
                <a:pt x="6232375" y="2854930"/>
                <a:pt x="6247473" y="2854930"/>
              </a:cubicBezTo>
              <a:cubicBezTo>
                <a:pt x="6262570" y="2854930"/>
                <a:pt x="6274807" y="2867172"/>
                <a:pt x="6274807" y="2882270"/>
              </a:cubicBezTo>
              <a:cubicBezTo>
                <a:pt x="6274807" y="2897367"/>
                <a:pt x="6262570" y="2909609"/>
                <a:pt x="6247473" y="2909609"/>
              </a:cubicBezTo>
              <a:close/>
              <a:moveTo>
                <a:pt x="6314133" y="2909609"/>
              </a:moveTo>
              <a:cubicBezTo>
                <a:pt x="6299035" y="2909609"/>
                <a:pt x="6286788" y="2897367"/>
                <a:pt x="6286788" y="2882270"/>
              </a:cubicBezTo>
              <a:cubicBezTo>
                <a:pt x="6286788" y="2867172"/>
                <a:pt x="6299035" y="2854930"/>
                <a:pt x="6314133" y="2854930"/>
              </a:cubicBezTo>
              <a:cubicBezTo>
                <a:pt x="6329231" y="2854930"/>
                <a:pt x="6341468" y="2867172"/>
                <a:pt x="6341468" y="2882270"/>
              </a:cubicBezTo>
              <a:cubicBezTo>
                <a:pt x="6341468" y="2897367"/>
                <a:pt x="6329231" y="2909609"/>
                <a:pt x="6314133" y="2909609"/>
              </a:cubicBezTo>
              <a:close/>
              <a:moveTo>
                <a:pt x="6380794" y="2909609"/>
              </a:moveTo>
              <a:cubicBezTo>
                <a:pt x="6365697" y="2909609"/>
                <a:pt x="6353449" y="2897367"/>
                <a:pt x="6353449" y="2882270"/>
              </a:cubicBezTo>
              <a:cubicBezTo>
                <a:pt x="6353449" y="2867172"/>
                <a:pt x="6365697" y="2854930"/>
                <a:pt x="6380794" y="2854930"/>
              </a:cubicBezTo>
              <a:cubicBezTo>
                <a:pt x="6395892" y="2854930"/>
                <a:pt x="6408129" y="2867172"/>
                <a:pt x="6408129" y="2882270"/>
              </a:cubicBezTo>
              <a:cubicBezTo>
                <a:pt x="6408129" y="2897367"/>
                <a:pt x="6395892" y="2909609"/>
                <a:pt x="6380794" y="2909609"/>
              </a:cubicBezTo>
              <a:close/>
              <a:moveTo>
                <a:pt x="6447456" y="2909609"/>
              </a:moveTo>
              <a:cubicBezTo>
                <a:pt x="6432358" y="2909609"/>
                <a:pt x="6420111" y="2897367"/>
                <a:pt x="6420111" y="2882270"/>
              </a:cubicBezTo>
              <a:cubicBezTo>
                <a:pt x="6420111" y="2867172"/>
                <a:pt x="6432358" y="2854930"/>
                <a:pt x="6447456" y="2854930"/>
              </a:cubicBezTo>
              <a:cubicBezTo>
                <a:pt x="6462553" y="2854930"/>
                <a:pt x="6474790" y="2867172"/>
                <a:pt x="6474790" y="2882270"/>
              </a:cubicBezTo>
              <a:cubicBezTo>
                <a:pt x="6474790" y="2897367"/>
                <a:pt x="6462553" y="2909609"/>
                <a:pt x="6447456" y="2909609"/>
              </a:cubicBezTo>
              <a:close/>
              <a:moveTo>
                <a:pt x="6514116" y="2909609"/>
              </a:moveTo>
              <a:cubicBezTo>
                <a:pt x="6499018" y="2909609"/>
                <a:pt x="6486771" y="2897367"/>
                <a:pt x="6486771" y="2882270"/>
              </a:cubicBezTo>
              <a:cubicBezTo>
                <a:pt x="6486771" y="2867172"/>
                <a:pt x="6499018" y="2854930"/>
                <a:pt x="6514116" y="2854930"/>
              </a:cubicBezTo>
              <a:cubicBezTo>
                <a:pt x="6529213" y="2854930"/>
                <a:pt x="6541450" y="2867172"/>
                <a:pt x="6541450" y="2882270"/>
              </a:cubicBezTo>
              <a:cubicBezTo>
                <a:pt x="6541450" y="2897367"/>
                <a:pt x="6529213" y="2909609"/>
                <a:pt x="6514116" y="2909609"/>
              </a:cubicBezTo>
              <a:close/>
              <a:moveTo>
                <a:pt x="6580777" y="2909609"/>
              </a:moveTo>
              <a:cubicBezTo>
                <a:pt x="6565679" y="2909609"/>
                <a:pt x="6553432" y="2897367"/>
                <a:pt x="6553432" y="2882270"/>
              </a:cubicBezTo>
              <a:cubicBezTo>
                <a:pt x="6553432" y="2867172"/>
                <a:pt x="6565679" y="2854930"/>
                <a:pt x="6580777" y="2854930"/>
              </a:cubicBezTo>
              <a:cubicBezTo>
                <a:pt x="6595875" y="2854930"/>
                <a:pt x="6608112" y="2867172"/>
                <a:pt x="6608112" y="2882270"/>
              </a:cubicBezTo>
              <a:cubicBezTo>
                <a:pt x="6608112" y="2897367"/>
                <a:pt x="6595875" y="2909609"/>
                <a:pt x="6580777" y="2909609"/>
              </a:cubicBezTo>
              <a:close/>
              <a:moveTo>
                <a:pt x="6647438" y="2909609"/>
              </a:moveTo>
              <a:cubicBezTo>
                <a:pt x="6632341" y="2909609"/>
                <a:pt x="6620093" y="2897367"/>
                <a:pt x="6620093" y="2882270"/>
              </a:cubicBezTo>
              <a:cubicBezTo>
                <a:pt x="6620093" y="2867172"/>
                <a:pt x="6632341" y="2854930"/>
                <a:pt x="6647438" y="2854930"/>
              </a:cubicBezTo>
              <a:cubicBezTo>
                <a:pt x="6662536" y="2854930"/>
                <a:pt x="6674773" y="2867172"/>
                <a:pt x="6674773" y="2882270"/>
              </a:cubicBezTo>
              <a:cubicBezTo>
                <a:pt x="6674773" y="2897367"/>
                <a:pt x="6662536" y="2909609"/>
                <a:pt x="6647438" y="2909609"/>
              </a:cubicBezTo>
              <a:close/>
              <a:moveTo>
                <a:pt x="6714100" y="2909609"/>
              </a:moveTo>
              <a:cubicBezTo>
                <a:pt x="6699002" y="2909609"/>
                <a:pt x="6686755" y="2897367"/>
                <a:pt x="6686755" y="2882270"/>
              </a:cubicBezTo>
              <a:cubicBezTo>
                <a:pt x="6686755" y="2867172"/>
                <a:pt x="6699002" y="2854930"/>
                <a:pt x="6714100" y="2854930"/>
              </a:cubicBezTo>
              <a:cubicBezTo>
                <a:pt x="6729197" y="2854930"/>
                <a:pt x="6741434" y="2867172"/>
                <a:pt x="6741434" y="2882270"/>
              </a:cubicBezTo>
              <a:cubicBezTo>
                <a:pt x="6741434" y="2897367"/>
                <a:pt x="6729197" y="2909609"/>
                <a:pt x="6714100" y="2909609"/>
              </a:cubicBezTo>
              <a:close/>
              <a:moveTo>
                <a:pt x="6780760" y="2909609"/>
              </a:moveTo>
              <a:cubicBezTo>
                <a:pt x="6765662" y="2909609"/>
                <a:pt x="6753415" y="2897367"/>
                <a:pt x="6753415" y="2882270"/>
              </a:cubicBezTo>
              <a:cubicBezTo>
                <a:pt x="6753415" y="2867172"/>
                <a:pt x="6765662" y="2854930"/>
                <a:pt x="6780760" y="2854930"/>
              </a:cubicBezTo>
              <a:cubicBezTo>
                <a:pt x="6795857" y="2854930"/>
                <a:pt x="6808094" y="2867172"/>
                <a:pt x="6808094" y="2882270"/>
              </a:cubicBezTo>
              <a:cubicBezTo>
                <a:pt x="6808094" y="2897367"/>
                <a:pt x="6795857" y="2909609"/>
                <a:pt x="6780760" y="2909609"/>
              </a:cubicBezTo>
              <a:close/>
              <a:moveTo>
                <a:pt x="6847421" y="2909609"/>
              </a:moveTo>
              <a:cubicBezTo>
                <a:pt x="6832323" y="2909609"/>
                <a:pt x="6820076" y="2897367"/>
                <a:pt x="6820076" y="2882270"/>
              </a:cubicBezTo>
              <a:cubicBezTo>
                <a:pt x="6820076" y="2867172"/>
                <a:pt x="6832323" y="2854930"/>
                <a:pt x="6847421" y="2854930"/>
              </a:cubicBezTo>
              <a:cubicBezTo>
                <a:pt x="6862519" y="2854930"/>
                <a:pt x="6874756" y="2867172"/>
                <a:pt x="6874756" y="2882270"/>
              </a:cubicBezTo>
              <a:cubicBezTo>
                <a:pt x="6874756" y="2897367"/>
                <a:pt x="6862519" y="2909609"/>
                <a:pt x="6847421" y="2909609"/>
              </a:cubicBezTo>
              <a:close/>
              <a:moveTo>
                <a:pt x="6914082" y="2909609"/>
              </a:moveTo>
              <a:cubicBezTo>
                <a:pt x="6898985" y="2909609"/>
                <a:pt x="6886737" y="2897367"/>
                <a:pt x="6886737" y="2882270"/>
              </a:cubicBezTo>
              <a:cubicBezTo>
                <a:pt x="6886737" y="2867172"/>
                <a:pt x="6898985" y="2854930"/>
                <a:pt x="6914082" y="2854930"/>
              </a:cubicBezTo>
              <a:cubicBezTo>
                <a:pt x="6929180" y="2854930"/>
                <a:pt x="6941417" y="2867172"/>
                <a:pt x="6941417" y="2882270"/>
              </a:cubicBezTo>
              <a:cubicBezTo>
                <a:pt x="6941417" y="2897367"/>
                <a:pt x="6929180" y="2909609"/>
                <a:pt x="6914082" y="2909609"/>
              </a:cubicBezTo>
              <a:close/>
              <a:moveTo>
                <a:pt x="6980743" y="2909609"/>
              </a:moveTo>
              <a:cubicBezTo>
                <a:pt x="6965645" y="2909609"/>
                <a:pt x="6953398" y="2897367"/>
                <a:pt x="6953398" y="2882270"/>
              </a:cubicBezTo>
              <a:cubicBezTo>
                <a:pt x="6953398" y="2867172"/>
                <a:pt x="6965645" y="2854930"/>
                <a:pt x="6980743" y="2854930"/>
              </a:cubicBezTo>
              <a:cubicBezTo>
                <a:pt x="6995840" y="2854930"/>
                <a:pt x="7008077" y="2867172"/>
                <a:pt x="7008077" y="2882270"/>
              </a:cubicBezTo>
              <a:cubicBezTo>
                <a:pt x="7008077" y="2897367"/>
                <a:pt x="6995840" y="2909609"/>
                <a:pt x="6980743" y="2909609"/>
              </a:cubicBezTo>
              <a:close/>
              <a:moveTo>
                <a:pt x="7047404" y="2909609"/>
              </a:moveTo>
              <a:cubicBezTo>
                <a:pt x="7032306" y="2909609"/>
                <a:pt x="7020059" y="2897367"/>
                <a:pt x="7020059" y="2882270"/>
              </a:cubicBezTo>
              <a:cubicBezTo>
                <a:pt x="7020059" y="2867172"/>
                <a:pt x="7032306" y="2854930"/>
                <a:pt x="7047404" y="2854930"/>
              </a:cubicBezTo>
              <a:cubicBezTo>
                <a:pt x="7062501" y="2854930"/>
                <a:pt x="7074738" y="2867172"/>
                <a:pt x="7074738" y="2882270"/>
              </a:cubicBezTo>
              <a:cubicBezTo>
                <a:pt x="7074738" y="2897367"/>
                <a:pt x="7062501" y="2909609"/>
                <a:pt x="7047404" y="2909609"/>
              </a:cubicBezTo>
              <a:close/>
              <a:moveTo>
                <a:pt x="8447283" y="2909609"/>
              </a:moveTo>
              <a:cubicBezTo>
                <a:pt x="8432185" y="2909609"/>
                <a:pt x="8419938" y="2897367"/>
                <a:pt x="8419938" y="2882270"/>
              </a:cubicBezTo>
              <a:cubicBezTo>
                <a:pt x="8419938" y="2867172"/>
                <a:pt x="8432185" y="2854930"/>
                <a:pt x="8447283" y="2854930"/>
              </a:cubicBezTo>
              <a:cubicBezTo>
                <a:pt x="8462381" y="2854930"/>
                <a:pt x="8474618" y="2867172"/>
                <a:pt x="8474618" y="2882270"/>
              </a:cubicBezTo>
              <a:cubicBezTo>
                <a:pt x="8474618" y="2897367"/>
                <a:pt x="8462381" y="2909609"/>
                <a:pt x="8447283" y="2909609"/>
              </a:cubicBezTo>
              <a:close/>
              <a:moveTo>
                <a:pt x="8847249" y="2909609"/>
              </a:moveTo>
              <a:cubicBezTo>
                <a:pt x="8832151" y="2909609"/>
                <a:pt x="8819904" y="2897367"/>
                <a:pt x="8819904" y="2882270"/>
              </a:cubicBezTo>
              <a:cubicBezTo>
                <a:pt x="8819904" y="2867172"/>
                <a:pt x="8832151" y="2854930"/>
                <a:pt x="8847249" y="2854930"/>
              </a:cubicBezTo>
              <a:cubicBezTo>
                <a:pt x="8862346" y="2854930"/>
                <a:pt x="8874583" y="2867172"/>
                <a:pt x="8874583" y="2882270"/>
              </a:cubicBezTo>
              <a:cubicBezTo>
                <a:pt x="8874583" y="2897367"/>
                <a:pt x="8862346" y="2909609"/>
                <a:pt x="8847249" y="2909609"/>
              </a:cubicBezTo>
              <a:close/>
              <a:moveTo>
                <a:pt x="4047659" y="2842982"/>
              </a:moveTo>
              <a:cubicBezTo>
                <a:pt x="4032562" y="2842982"/>
                <a:pt x="4020320" y="2830740"/>
                <a:pt x="4020320" y="2815642"/>
              </a:cubicBezTo>
              <a:cubicBezTo>
                <a:pt x="4020320" y="2800544"/>
                <a:pt x="4032562" y="2788302"/>
                <a:pt x="4047659" y="2788302"/>
              </a:cubicBezTo>
              <a:cubicBezTo>
                <a:pt x="4062757" y="2788302"/>
                <a:pt x="4074999" y="2800544"/>
                <a:pt x="4074999" y="2815642"/>
              </a:cubicBezTo>
              <a:cubicBezTo>
                <a:pt x="4074999" y="2830740"/>
                <a:pt x="4062757" y="2842982"/>
                <a:pt x="4047659" y="2842982"/>
              </a:cubicBezTo>
              <a:close/>
              <a:moveTo>
                <a:pt x="4114321" y="2842982"/>
              </a:moveTo>
              <a:cubicBezTo>
                <a:pt x="4099223" y="2842982"/>
                <a:pt x="4086981" y="2830740"/>
                <a:pt x="4086981" y="2815642"/>
              </a:cubicBezTo>
              <a:cubicBezTo>
                <a:pt x="4086981" y="2800544"/>
                <a:pt x="4099223" y="2788302"/>
                <a:pt x="4114321" y="2788302"/>
              </a:cubicBezTo>
              <a:cubicBezTo>
                <a:pt x="4129418" y="2788302"/>
                <a:pt x="4141660" y="2800544"/>
                <a:pt x="4141660" y="2815642"/>
              </a:cubicBezTo>
              <a:cubicBezTo>
                <a:pt x="4141660" y="2830740"/>
                <a:pt x="4129418" y="2842982"/>
                <a:pt x="4114321" y="2842982"/>
              </a:cubicBezTo>
              <a:close/>
              <a:moveTo>
                <a:pt x="4180982" y="2842982"/>
              </a:moveTo>
              <a:cubicBezTo>
                <a:pt x="4165884" y="2842982"/>
                <a:pt x="4153642" y="2830740"/>
                <a:pt x="4153642" y="2815642"/>
              </a:cubicBezTo>
              <a:cubicBezTo>
                <a:pt x="4153642" y="2800544"/>
                <a:pt x="4165884" y="2788302"/>
                <a:pt x="4180982" y="2788302"/>
              </a:cubicBezTo>
              <a:cubicBezTo>
                <a:pt x="4196080" y="2788302"/>
                <a:pt x="4208322" y="2800544"/>
                <a:pt x="4208322" y="2815642"/>
              </a:cubicBezTo>
              <a:cubicBezTo>
                <a:pt x="4208322" y="2830740"/>
                <a:pt x="4196080" y="2842982"/>
                <a:pt x="4180982" y="2842982"/>
              </a:cubicBezTo>
              <a:close/>
              <a:moveTo>
                <a:pt x="4247642" y="2842982"/>
              </a:moveTo>
              <a:cubicBezTo>
                <a:pt x="4232545" y="2842982"/>
                <a:pt x="4220302" y="2830740"/>
                <a:pt x="4220302" y="2815642"/>
              </a:cubicBezTo>
              <a:cubicBezTo>
                <a:pt x="4220302" y="2800544"/>
                <a:pt x="4232545" y="2788302"/>
                <a:pt x="4247642" y="2788302"/>
              </a:cubicBezTo>
              <a:cubicBezTo>
                <a:pt x="4262740" y="2788302"/>
                <a:pt x="4274982" y="2800544"/>
                <a:pt x="4274982" y="2815642"/>
              </a:cubicBezTo>
              <a:cubicBezTo>
                <a:pt x="4274982" y="2830740"/>
                <a:pt x="4262740" y="2842982"/>
                <a:pt x="4247642" y="2842982"/>
              </a:cubicBezTo>
              <a:close/>
              <a:moveTo>
                <a:pt x="4314303" y="2842982"/>
              </a:moveTo>
              <a:cubicBezTo>
                <a:pt x="4299206" y="2842982"/>
                <a:pt x="4286964" y="2830740"/>
                <a:pt x="4286964" y="2815642"/>
              </a:cubicBezTo>
              <a:cubicBezTo>
                <a:pt x="4286964" y="2800544"/>
                <a:pt x="4299206" y="2788302"/>
                <a:pt x="4314303" y="2788302"/>
              </a:cubicBezTo>
              <a:cubicBezTo>
                <a:pt x="4329401" y="2788302"/>
                <a:pt x="4341643" y="2800544"/>
                <a:pt x="4341643" y="2815642"/>
              </a:cubicBezTo>
              <a:cubicBezTo>
                <a:pt x="4341643" y="2830740"/>
                <a:pt x="4329401" y="2842982"/>
                <a:pt x="4314303" y="2842982"/>
              </a:cubicBezTo>
              <a:close/>
              <a:moveTo>
                <a:pt x="4380965" y="2842982"/>
              </a:moveTo>
              <a:cubicBezTo>
                <a:pt x="4365867" y="2842982"/>
                <a:pt x="4353625" y="2830740"/>
                <a:pt x="4353625" y="2815642"/>
              </a:cubicBezTo>
              <a:cubicBezTo>
                <a:pt x="4353625" y="2800544"/>
                <a:pt x="4365867" y="2788302"/>
                <a:pt x="4380965" y="2788302"/>
              </a:cubicBezTo>
              <a:cubicBezTo>
                <a:pt x="4396062" y="2788302"/>
                <a:pt x="4408304" y="2800544"/>
                <a:pt x="4408304" y="2815642"/>
              </a:cubicBezTo>
              <a:cubicBezTo>
                <a:pt x="4408304" y="2830740"/>
                <a:pt x="4396062" y="2842982"/>
                <a:pt x="4380965" y="2842982"/>
              </a:cubicBezTo>
              <a:close/>
              <a:moveTo>
                <a:pt x="4447625" y="2842982"/>
              </a:moveTo>
              <a:cubicBezTo>
                <a:pt x="4432527" y="2842982"/>
                <a:pt x="4420285" y="2830740"/>
                <a:pt x="4420285" y="2815642"/>
              </a:cubicBezTo>
              <a:cubicBezTo>
                <a:pt x="4420285" y="2800544"/>
                <a:pt x="4432527" y="2788302"/>
                <a:pt x="4447625" y="2788302"/>
              </a:cubicBezTo>
              <a:cubicBezTo>
                <a:pt x="4462723" y="2788302"/>
                <a:pt x="4474965" y="2800544"/>
                <a:pt x="4474965" y="2815642"/>
              </a:cubicBezTo>
              <a:cubicBezTo>
                <a:pt x="4474965" y="2830740"/>
                <a:pt x="4462723" y="2842982"/>
                <a:pt x="4447625" y="2842982"/>
              </a:cubicBezTo>
              <a:close/>
              <a:moveTo>
                <a:pt x="4514286" y="2842982"/>
              </a:moveTo>
              <a:cubicBezTo>
                <a:pt x="4499189" y="2842982"/>
                <a:pt x="4486946" y="2830740"/>
                <a:pt x="4486946" y="2815642"/>
              </a:cubicBezTo>
              <a:cubicBezTo>
                <a:pt x="4486946" y="2800544"/>
                <a:pt x="4499189" y="2788302"/>
                <a:pt x="4514286" y="2788302"/>
              </a:cubicBezTo>
              <a:cubicBezTo>
                <a:pt x="4529384" y="2788302"/>
                <a:pt x="4541626" y="2800544"/>
                <a:pt x="4541626" y="2815642"/>
              </a:cubicBezTo>
              <a:cubicBezTo>
                <a:pt x="4541626" y="2830740"/>
                <a:pt x="4529384" y="2842982"/>
                <a:pt x="4514286" y="2842982"/>
              </a:cubicBezTo>
              <a:close/>
              <a:moveTo>
                <a:pt x="4580947" y="2842982"/>
              </a:moveTo>
              <a:cubicBezTo>
                <a:pt x="4565850" y="2842982"/>
                <a:pt x="4553608" y="2830740"/>
                <a:pt x="4553608" y="2815642"/>
              </a:cubicBezTo>
              <a:cubicBezTo>
                <a:pt x="4553608" y="2800544"/>
                <a:pt x="4565850" y="2788302"/>
                <a:pt x="4580947" y="2788302"/>
              </a:cubicBezTo>
              <a:cubicBezTo>
                <a:pt x="4596045" y="2788302"/>
                <a:pt x="4608287" y="2800544"/>
                <a:pt x="4608287" y="2815642"/>
              </a:cubicBezTo>
              <a:cubicBezTo>
                <a:pt x="4608287" y="2830740"/>
                <a:pt x="4596045" y="2842982"/>
                <a:pt x="4580947" y="2842982"/>
              </a:cubicBezTo>
              <a:close/>
              <a:moveTo>
                <a:pt x="4647608" y="2842982"/>
              </a:moveTo>
              <a:cubicBezTo>
                <a:pt x="4632510" y="2842982"/>
                <a:pt x="4620268" y="2830740"/>
                <a:pt x="4620268" y="2815642"/>
              </a:cubicBezTo>
              <a:cubicBezTo>
                <a:pt x="4620268" y="2800544"/>
                <a:pt x="4632510" y="2788302"/>
                <a:pt x="4647608" y="2788302"/>
              </a:cubicBezTo>
              <a:cubicBezTo>
                <a:pt x="4662705" y="2788302"/>
                <a:pt x="4674947" y="2800544"/>
                <a:pt x="4674947" y="2815642"/>
              </a:cubicBezTo>
              <a:cubicBezTo>
                <a:pt x="4674947" y="2830740"/>
                <a:pt x="4662705" y="2842982"/>
                <a:pt x="4647608" y="2842982"/>
              </a:cubicBezTo>
              <a:close/>
              <a:moveTo>
                <a:pt x="6180812" y="2842982"/>
              </a:moveTo>
              <a:cubicBezTo>
                <a:pt x="6165714" y="2842982"/>
                <a:pt x="6153467" y="2830740"/>
                <a:pt x="6153467" y="2815642"/>
              </a:cubicBezTo>
              <a:cubicBezTo>
                <a:pt x="6153467" y="2800544"/>
                <a:pt x="6165714" y="2788302"/>
                <a:pt x="6180812" y="2788302"/>
              </a:cubicBezTo>
              <a:cubicBezTo>
                <a:pt x="6195909" y="2788302"/>
                <a:pt x="6208146" y="2800544"/>
                <a:pt x="6208146" y="2815642"/>
              </a:cubicBezTo>
              <a:cubicBezTo>
                <a:pt x="6208146" y="2830740"/>
                <a:pt x="6195909" y="2842982"/>
                <a:pt x="6180812" y="2842982"/>
              </a:cubicBezTo>
              <a:close/>
              <a:moveTo>
                <a:pt x="6247473" y="2842982"/>
              </a:moveTo>
              <a:cubicBezTo>
                <a:pt x="6232375" y="2842982"/>
                <a:pt x="6220128" y="2830740"/>
                <a:pt x="6220128" y="2815642"/>
              </a:cubicBezTo>
              <a:cubicBezTo>
                <a:pt x="6220128" y="2800544"/>
                <a:pt x="6232375" y="2788302"/>
                <a:pt x="6247473" y="2788302"/>
              </a:cubicBezTo>
              <a:cubicBezTo>
                <a:pt x="6262570" y="2788302"/>
                <a:pt x="6274807" y="2800544"/>
                <a:pt x="6274807" y="2815642"/>
              </a:cubicBezTo>
              <a:cubicBezTo>
                <a:pt x="6274807" y="2830740"/>
                <a:pt x="6262570" y="2842982"/>
                <a:pt x="6247473" y="2842982"/>
              </a:cubicBezTo>
              <a:close/>
              <a:moveTo>
                <a:pt x="6314133" y="2842982"/>
              </a:moveTo>
              <a:cubicBezTo>
                <a:pt x="6299035" y="2842982"/>
                <a:pt x="6286788" y="2830740"/>
                <a:pt x="6286788" y="2815642"/>
              </a:cubicBezTo>
              <a:cubicBezTo>
                <a:pt x="6286788" y="2800544"/>
                <a:pt x="6299035" y="2788302"/>
                <a:pt x="6314133" y="2788302"/>
              </a:cubicBezTo>
              <a:cubicBezTo>
                <a:pt x="6329231" y="2788302"/>
                <a:pt x="6341468" y="2800544"/>
                <a:pt x="6341468" y="2815642"/>
              </a:cubicBezTo>
              <a:cubicBezTo>
                <a:pt x="6341468" y="2830740"/>
                <a:pt x="6329231" y="2842982"/>
                <a:pt x="6314133" y="2842982"/>
              </a:cubicBezTo>
              <a:close/>
              <a:moveTo>
                <a:pt x="6380794" y="2842982"/>
              </a:moveTo>
              <a:cubicBezTo>
                <a:pt x="6365697" y="2842982"/>
                <a:pt x="6353449" y="2830740"/>
                <a:pt x="6353449" y="2815642"/>
              </a:cubicBezTo>
              <a:cubicBezTo>
                <a:pt x="6353449" y="2800544"/>
                <a:pt x="6365697" y="2788302"/>
                <a:pt x="6380794" y="2788302"/>
              </a:cubicBezTo>
              <a:cubicBezTo>
                <a:pt x="6395892" y="2788302"/>
                <a:pt x="6408129" y="2800544"/>
                <a:pt x="6408129" y="2815642"/>
              </a:cubicBezTo>
              <a:cubicBezTo>
                <a:pt x="6408129" y="2830740"/>
                <a:pt x="6395892" y="2842982"/>
                <a:pt x="6380794" y="2842982"/>
              </a:cubicBezTo>
              <a:close/>
              <a:moveTo>
                <a:pt x="6447456" y="2842982"/>
              </a:moveTo>
              <a:cubicBezTo>
                <a:pt x="6432358" y="2842982"/>
                <a:pt x="6420111" y="2830740"/>
                <a:pt x="6420111" y="2815642"/>
              </a:cubicBezTo>
              <a:cubicBezTo>
                <a:pt x="6420111" y="2800544"/>
                <a:pt x="6432358" y="2788302"/>
                <a:pt x="6447456" y="2788302"/>
              </a:cubicBezTo>
              <a:cubicBezTo>
                <a:pt x="6462553" y="2788302"/>
                <a:pt x="6474790" y="2800544"/>
                <a:pt x="6474790" y="2815642"/>
              </a:cubicBezTo>
              <a:cubicBezTo>
                <a:pt x="6474790" y="2830740"/>
                <a:pt x="6462553" y="2842982"/>
                <a:pt x="6447456" y="2842982"/>
              </a:cubicBezTo>
              <a:close/>
              <a:moveTo>
                <a:pt x="6514116" y="2842982"/>
              </a:moveTo>
              <a:cubicBezTo>
                <a:pt x="6499018" y="2842982"/>
                <a:pt x="6486771" y="2830740"/>
                <a:pt x="6486771" y="2815642"/>
              </a:cubicBezTo>
              <a:cubicBezTo>
                <a:pt x="6486771" y="2800544"/>
                <a:pt x="6499018" y="2788302"/>
                <a:pt x="6514116" y="2788302"/>
              </a:cubicBezTo>
              <a:cubicBezTo>
                <a:pt x="6529213" y="2788302"/>
                <a:pt x="6541450" y="2800544"/>
                <a:pt x="6541450" y="2815642"/>
              </a:cubicBezTo>
              <a:cubicBezTo>
                <a:pt x="6541450" y="2830740"/>
                <a:pt x="6529213" y="2842982"/>
                <a:pt x="6514116" y="2842982"/>
              </a:cubicBezTo>
              <a:close/>
              <a:moveTo>
                <a:pt x="6580777" y="2842982"/>
              </a:moveTo>
              <a:cubicBezTo>
                <a:pt x="6565679" y="2842982"/>
                <a:pt x="6553432" y="2830740"/>
                <a:pt x="6553432" y="2815642"/>
              </a:cubicBezTo>
              <a:cubicBezTo>
                <a:pt x="6553432" y="2800544"/>
                <a:pt x="6565679" y="2788302"/>
                <a:pt x="6580777" y="2788302"/>
              </a:cubicBezTo>
              <a:cubicBezTo>
                <a:pt x="6595875" y="2788302"/>
                <a:pt x="6608112" y="2800544"/>
                <a:pt x="6608112" y="2815642"/>
              </a:cubicBezTo>
              <a:cubicBezTo>
                <a:pt x="6608112" y="2830740"/>
                <a:pt x="6595875" y="2842982"/>
                <a:pt x="6580777" y="2842982"/>
              </a:cubicBezTo>
              <a:close/>
              <a:moveTo>
                <a:pt x="6647438" y="2842982"/>
              </a:moveTo>
              <a:cubicBezTo>
                <a:pt x="6632341" y="2842982"/>
                <a:pt x="6620093" y="2830740"/>
                <a:pt x="6620093" y="2815642"/>
              </a:cubicBezTo>
              <a:cubicBezTo>
                <a:pt x="6620093" y="2800544"/>
                <a:pt x="6632341" y="2788302"/>
                <a:pt x="6647438" y="2788302"/>
              </a:cubicBezTo>
              <a:cubicBezTo>
                <a:pt x="6662536" y="2788302"/>
                <a:pt x="6674773" y="2800544"/>
                <a:pt x="6674773" y="2815642"/>
              </a:cubicBezTo>
              <a:cubicBezTo>
                <a:pt x="6674773" y="2830740"/>
                <a:pt x="6662536" y="2842982"/>
                <a:pt x="6647438" y="2842982"/>
              </a:cubicBezTo>
              <a:close/>
              <a:moveTo>
                <a:pt x="6714100" y="2842982"/>
              </a:moveTo>
              <a:cubicBezTo>
                <a:pt x="6699002" y="2842982"/>
                <a:pt x="6686755" y="2830740"/>
                <a:pt x="6686755" y="2815642"/>
              </a:cubicBezTo>
              <a:cubicBezTo>
                <a:pt x="6686755" y="2800544"/>
                <a:pt x="6699002" y="2788302"/>
                <a:pt x="6714100" y="2788302"/>
              </a:cubicBezTo>
              <a:cubicBezTo>
                <a:pt x="6729197" y="2788302"/>
                <a:pt x="6741434" y="2800544"/>
                <a:pt x="6741434" y="2815642"/>
              </a:cubicBezTo>
              <a:cubicBezTo>
                <a:pt x="6741434" y="2830740"/>
                <a:pt x="6729197" y="2842982"/>
                <a:pt x="6714100" y="2842982"/>
              </a:cubicBezTo>
              <a:close/>
              <a:moveTo>
                <a:pt x="6780760" y="2842982"/>
              </a:moveTo>
              <a:cubicBezTo>
                <a:pt x="6765662" y="2842982"/>
                <a:pt x="6753415" y="2830740"/>
                <a:pt x="6753415" y="2815642"/>
              </a:cubicBezTo>
              <a:cubicBezTo>
                <a:pt x="6753415" y="2800544"/>
                <a:pt x="6765662" y="2788302"/>
                <a:pt x="6780760" y="2788302"/>
              </a:cubicBezTo>
              <a:cubicBezTo>
                <a:pt x="6795857" y="2788302"/>
                <a:pt x="6808094" y="2800544"/>
                <a:pt x="6808094" y="2815642"/>
              </a:cubicBezTo>
              <a:cubicBezTo>
                <a:pt x="6808094" y="2830740"/>
                <a:pt x="6795857" y="2842982"/>
                <a:pt x="6780760" y="2842982"/>
              </a:cubicBezTo>
              <a:close/>
              <a:moveTo>
                <a:pt x="6847421" y="2842982"/>
              </a:moveTo>
              <a:cubicBezTo>
                <a:pt x="6832323" y="2842982"/>
                <a:pt x="6820076" y="2830740"/>
                <a:pt x="6820076" y="2815642"/>
              </a:cubicBezTo>
              <a:cubicBezTo>
                <a:pt x="6820076" y="2800544"/>
                <a:pt x="6832323" y="2788302"/>
                <a:pt x="6847421" y="2788302"/>
              </a:cubicBezTo>
              <a:cubicBezTo>
                <a:pt x="6862519" y="2788302"/>
                <a:pt x="6874756" y="2800544"/>
                <a:pt x="6874756" y="2815642"/>
              </a:cubicBezTo>
              <a:cubicBezTo>
                <a:pt x="6874756" y="2830740"/>
                <a:pt x="6862519" y="2842982"/>
                <a:pt x="6847421" y="2842982"/>
              </a:cubicBezTo>
              <a:close/>
              <a:moveTo>
                <a:pt x="6914082" y="2842982"/>
              </a:moveTo>
              <a:cubicBezTo>
                <a:pt x="6898985" y="2842982"/>
                <a:pt x="6886737" y="2830740"/>
                <a:pt x="6886737" y="2815642"/>
              </a:cubicBezTo>
              <a:cubicBezTo>
                <a:pt x="6886737" y="2800544"/>
                <a:pt x="6898985" y="2788302"/>
                <a:pt x="6914082" y="2788302"/>
              </a:cubicBezTo>
              <a:cubicBezTo>
                <a:pt x="6929180" y="2788302"/>
                <a:pt x="6941417" y="2800544"/>
                <a:pt x="6941417" y="2815642"/>
              </a:cubicBezTo>
              <a:cubicBezTo>
                <a:pt x="6941417" y="2830740"/>
                <a:pt x="6929180" y="2842982"/>
                <a:pt x="6914082" y="2842982"/>
              </a:cubicBezTo>
              <a:close/>
              <a:moveTo>
                <a:pt x="6980743" y="2842982"/>
              </a:moveTo>
              <a:cubicBezTo>
                <a:pt x="6965645" y="2842982"/>
                <a:pt x="6953398" y="2830740"/>
                <a:pt x="6953398" y="2815642"/>
              </a:cubicBezTo>
              <a:cubicBezTo>
                <a:pt x="6953398" y="2800544"/>
                <a:pt x="6965645" y="2788302"/>
                <a:pt x="6980743" y="2788302"/>
              </a:cubicBezTo>
              <a:cubicBezTo>
                <a:pt x="6995840" y="2788302"/>
                <a:pt x="7008077" y="2800544"/>
                <a:pt x="7008077" y="2815642"/>
              </a:cubicBezTo>
              <a:cubicBezTo>
                <a:pt x="7008077" y="2830740"/>
                <a:pt x="6995840" y="2842982"/>
                <a:pt x="6980743" y="2842982"/>
              </a:cubicBezTo>
              <a:close/>
              <a:moveTo>
                <a:pt x="8313962" y="2842982"/>
              </a:moveTo>
              <a:cubicBezTo>
                <a:pt x="8298864" y="2842982"/>
                <a:pt x="8286617" y="2830740"/>
                <a:pt x="8286617" y="2815642"/>
              </a:cubicBezTo>
              <a:cubicBezTo>
                <a:pt x="8286617" y="2800544"/>
                <a:pt x="8298864" y="2788302"/>
                <a:pt x="8313962" y="2788302"/>
              </a:cubicBezTo>
              <a:cubicBezTo>
                <a:pt x="8329059" y="2788302"/>
                <a:pt x="8341296" y="2800544"/>
                <a:pt x="8341296" y="2815642"/>
              </a:cubicBezTo>
              <a:cubicBezTo>
                <a:pt x="8341296" y="2830740"/>
                <a:pt x="8329059" y="2842982"/>
                <a:pt x="8313962" y="2842982"/>
              </a:cubicBezTo>
              <a:close/>
              <a:moveTo>
                <a:pt x="8447283" y="2842982"/>
              </a:moveTo>
              <a:cubicBezTo>
                <a:pt x="8432185" y="2842982"/>
                <a:pt x="8419938" y="2830740"/>
                <a:pt x="8419938" y="2815642"/>
              </a:cubicBezTo>
              <a:cubicBezTo>
                <a:pt x="8419938" y="2800544"/>
                <a:pt x="8432185" y="2788302"/>
                <a:pt x="8447283" y="2788302"/>
              </a:cubicBezTo>
              <a:cubicBezTo>
                <a:pt x="8462381" y="2788302"/>
                <a:pt x="8474618" y="2800544"/>
                <a:pt x="8474618" y="2815642"/>
              </a:cubicBezTo>
              <a:cubicBezTo>
                <a:pt x="8474618" y="2830740"/>
                <a:pt x="8462381" y="2842982"/>
                <a:pt x="8447283" y="2842982"/>
              </a:cubicBezTo>
              <a:close/>
              <a:moveTo>
                <a:pt x="8780587" y="2842982"/>
              </a:moveTo>
              <a:cubicBezTo>
                <a:pt x="8765490" y="2842982"/>
                <a:pt x="8753242" y="2830740"/>
                <a:pt x="8753242" y="2815642"/>
              </a:cubicBezTo>
              <a:cubicBezTo>
                <a:pt x="8753242" y="2800544"/>
                <a:pt x="8765490" y="2788302"/>
                <a:pt x="8780587" y="2788302"/>
              </a:cubicBezTo>
              <a:cubicBezTo>
                <a:pt x="8795685" y="2788302"/>
                <a:pt x="8807922" y="2800544"/>
                <a:pt x="8807922" y="2815642"/>
              </a:cubicBezTo>
              <a:cubicBezTo>
                <a:pt x="8807922" y="2830740"/>
                <a:pt x="8795685" y="2842982"/>
                <a:pt x="8780587" y="2842982"/>
              </a:cubicBezTo>
              <a:close/>
              <a:moveTo>
                <a:pt x="3647694" y="2776353"/>
              </a:moveTo>
              <a:cubicBezTo>
                <a:pt x="3632596" y="2776353"/>
                <a:pt x="3620354" y="2764111"/>
                <a:pt x="3620354" y="2749013"/>
              </a:cubicBezTo>
              <a:cubicBezTo>
                <a:pt x="3620354" y="2733916"/>
                <a:pt x="3632596" y="2721674"/>
                <a:pt x="3647694" y="2721674"/>
              </a:cubicBezTo>
              <a:cubicBezTo>
                <a:pt x="3662792" y="2721674"/>
                <a:pt x="3675034" y="2733916"/>
                <a:pt x="3675034" y="2749013"/>
              </a:cubicBezTo>
              <a:cubicBezTo>
                <a:pt x="3675034" y="2764111"/>
                <a:pt x="3662792" y="2776353"/>
                <a:pt x="3647694" y="2776353"/>
              </a:cubicBezTo>
              <a:close/>
              <a:moveTo>
                <a:pt x="3980999" y="2776353"/>
              </a:moveTo>
              <a:cubicBezTo>
                <a:pt x="3965902" y="2776353"/>
                <a:pt x="3953659" y="2764111"/>
                <a:pt x="3953659" y="2749013"/>
              </a:cubicBezTo>
              <a:cubicBezTo>
                <a:pt x="3953659" y="2733916"/>
                <a:pt x="3965902" y="2721674"/>
                <a:pt x="3980999" y="2721674"/>
              </a:cubicBezTo>
              <a:cubicBezTo>
                <a:pt x="3996097" y="2721674"/>
                <a:pt x="4008339" y="2733916"/>
                <a:pt x="4008339" y="2749013"/>
              </a:cubicBezTo>
              <a:cubicBezTo>
                <a:pt x="4008339" y="2764111"/>
                <a:pt x="3996097" y="2776353"/>
                <a:pt x="3980999" y="2776353"/>
              </a:cubicBezTo>
              <a:close/>
              <a:moveTo>
                <a:pt x="4047659" y="2776353"/>
              </a:moveTo>
              <a:cubicBezTo>
                <a:pt x="4032562" y="2776353"/>
                <a:pt x="4020320" y="2764111"/>
                <a:pt x="4020320" y="2749013"/>
              </a:cubicBezTo>
              <a:cubicBezTo>
                <a:pt x="4020320" y="2733916"/>
                <a:pt x="4032562" y="2721674"/>
                <a:pt x="4047659" y="2721674"/>
              </a:cubicBezTo>
              <a:cubicBezTo>
                <a:pt x="4062757" y="2721674"/>
                <a:pt x="4074999" y="2733916"/>
                <a:pt x="4074999" y="2749013"/>
              </a:cubicBezTo>
              <a:cubicBezTo>
                <a:pt x="4074999" y="2764111"/>
                <a:pt x="4062757" y="2776353"/>
                <a:pt x="4047659" y="2776353"/>
              </a:cubicBezTo>
              <a:close/>
              <a:moveTo>
                <a:pt x="4114321" y="2776353"/>
              </a:moveTo>
              <a:cubicBezTo>
                <a:pt x="4099223" y="2776353"/>
                <a:pt x="4086981" y="2764111"/>
                <a:pt x="4086981" y="2749013"/>
              </a:cubicBezTo>
              <a:cubicBezTo>
                <a:pt x="4086981" y="2733916"/>
                <a:pt x="4099223" y="2721674"/>
                <a:pt x="4114321" y="2721674"/>
              </a:cubicBezTo>
              <a:cubicBezTo>
                <a:pt x="4129418" y="2721674"/>
                <a:pt x="4141660" y="2733916"/>
                <a:pt x="4141660" y="2749013"/>
              </a:cubicBezTo>
              <a:cubicBezTo>
                <a:pt x="4141660" y="2764111"/>
                <a:pt x="4129418" y="2776353"/>
                <a:pt x="4114321" y="2776353"/>
              </a:cubicBezTo>
              <a:close/>
              <a:moveTo>
                <a:pt x="4180982" y="2776353"/>
              </a:moveTo>
              <a:cubicBezTo>
                <a:pt x="4165884" y="2776353"/>
                <a:pt x="4153642" y="2764111"/>
                <a:pt x="4153642" y="2749013"/>
              </a:cubicBezTo>
              <a:cubicBezTo>
                <a:pt x="4153642" y="2733916"/>
                <a:pt x="4165884" y="2721674"/>
                <a:pt x="4180982" y="2721674"/>
              </a:cubicBezTo>
              <a:cubicBezTo>
                <a:pt x="4196080" y="2721674"/>
                <a:pt x="4208322" y="2733916"/>
                <a:pt x="4208322" y="2749013"/>
              </a:cubicBezTo>
              <a:cubicBezTo>
                <a:pt x="4208322" y="2764111"/>
                <a:pt x="4196080" y="2776353"/>
                <a:pt x="4180982" y="2776353"/>
              </a:cubicBezTo>
              <a:close/>
              <a:moveTo>
                <a:pt x="4247642" y="2776353"/>
              </a:moveTo>
              <a:cubicBezTo>
                <a:pt x="4232545" y="2776353"/>
                <a:pt x="4220302" y="2764111"/>
                <a:pt x="4220302" y="2749013"/>
              </a:cubicBezTo>
              <a:cubicBezTo>
                <a:pt x="4220302" y="2733916"/>
                <a:pt x="4232545" y="2721674"/>
                <a:pt x="4247642" y="2721674"/>
              </a:cubicBezTo>
              <a:cubicBezTo>
                <a:pt x="4262740" y="2721674"/>
                <a:pt x="4274982" y="2733916"/>
                <a:pt x="4274982" y="2749013"/>
              </a:cubicBezTo>
              <a:cubicBezTo>
                <a:pt x="4274982" y="2764111"/>
                <a:pt x="4262740" y="2776353"/>
                <a:pt x="4247642" y="2776353"/>
              </a:cubicBezTo>
              <a:close/>
              <a:moveTo>
                <a:pt x="4314303" y="2776353"/>
              </a:moveTo>
              <a:cubicBezTo>
                <a:pt x="4299206" y="2776353"/>
                <a:pt x="4286964" y="2764111"/>
                <a:pt x="4286964" y="2749013"/>
              </a:cubicBezTo>
              <a:cubicBezTo>
                <a:pt x="4286964" y="2733916"/>
                <a:pt x="4299206" y="2721674"/>
                <a:pt x="4314303" y="2721674"/>
              </a:cubicBezTo>
              <a:cubicBezTo>
                <a:pt x="4329401" y="2721674"/>
                <a:pt x="4341643" y="2733916"/>
                <a:pt x="4341643" y="2749013"/>
              </a:cubicBezTo>
              <a:cubicBezTo>
                <a:pt x="4341643" y="2764111"/>
                <a:pt x="4329401" y="2776353"/>
                <a:pt x="4314303" y="2776353"/>
              </a:cubicBezTo>
              <a:close/>
              <a:moveTo>
                <a:pt x="4380965" y="2776353"/>
              </a:moveTo>
              <a:cubicBezTo>
                <a:pt x="4365867" y="2776353"/>
                <a:pt x="4353625" y="2764111"/>
                <a:pt x="4353625" y="2749013"/>
              </a:cubicBezTo>
              <a:cubicBezTo>
                <a:pt x="4353625" y="2733916"/>
                <a:pt x="4365867" y="2721674"/>
                <a:pt x="4380965" y="2721674"/>
              </a:cubicBezTo>
              <a:cubicBezTo>
                <a:pt x="4396062" y="2721674"/>
                <a:pt x="4408304" y="2733916"/>
                <a:pt x="4408304" y="2749013"/>
              </a:cubicBezTo>
              <a:cubicBezTo>
                <a:pt x="4408304" y="2764111"/>
                <a:pt x="4396062" y="2776353"/>
                <a:pt x="4380965" y="2776353"/>
              </a:cubicBezTo>
              <a:close/>
              <a:moveTo>
                <a:pt x="4447625" y="2776353"/>
              </a:moveTo>
              <a:cubicBezTo>
                <a:pt x="4432527" y="2776353"/>
                <a:pt x="4420285" y="2764111"/>
                <a:pt x="4420285" y="2749013"/>
              </a:cubicBezTo>
              <a:cubicBezTo>
                <a:pt x="4420285" y="2733916"/>
                <a:pt x="4432527" y="2721674"/>
                <a:pt x="4447625" y="2721674"/>
              </a:cubicBezTo>
              <a:cubicBezTo>
                <a:pt x="4462723" y="2721674"/>
                <a:pt x="4474965" y="2733916"/>
                <a:pt x="4474965" y="2749013"/>
              </a:cubicBezTo>
              <a:cubicBezTo>
                <a:pt x="4474965" y="2764111"/>
                <a:pt x="4462723" y="2776353"/>
                <a:pt x="4447625" y="2776353"/>
              </a:cubicBezTo>
              <a:close/>
              <a:moveTo>
                <a:pt x="4514286" y="2776353"/>
              </a:moveTo>
              <a:cubicBezTo>
                <a:pt x="4499189" y="2776353"/>
                <a:pt x="4486946" y="2764111"/>
                <a:pt x="4486946" y="2749013"/>
              </a:cubicBezTo>
              <a:cubicBezTo>
                <a:pt x="4486946" y="2733916"/>
                <a:pt x="4499189" y="2721674"/>
                <a:pt x="4514286" y="2721674"/>
              </a:cubicBezTo>
              <a:cubicBezTo>
                <a:pt x="4529384" y="2721674"/>
                <a:pt x="4541626" y="2733916"/>
                <a:pt x="4541626" y="2749013"/>
              </a:cubicBezTo>
              <a:cubicBezTo>
                <a:pt x="4541626" y="2764111"/>
                <a:pt x="4529384" y="2776353"/>
                <a:pt x="4514286" y="2776353"/>
              </a:cubicBezTo>
              <a:close/>
              <a:moveTo>
                <a:pt x="4580947" y="2776353"/>
              </a:moveTo>
              <a:cubicBezTo>
                <a:pt x="4565850" y="2776353"/>
                <a:pt x="4553608" y="2764111"/>
                <a:pt x="4553608" y="2749013"/>
              </a:cubicBezTo>
              <a:cubicBezTo>
                <a:pt x="4553608" y="2733916"/>
                <a:pt x="4565850" y="2721674"/>
                <a:pt x="4580947" y="2721674"/>
              </a:cubicBezTo>
              <a:cubicBezTo>
                <a:pt x="4596045" y="2721674"/>
                <a:pt x="4608287" y="2733916"/>
                <a:pt x="4608287" y="2749013"/>
              </a:cubicBezTo>
              <a:cubicBezTo>
                <a:pt x="4608287" y="2764111"/>
                <a:pt x="4596045" y="2776353"/>
                <a:pt x="4580947" y="2776353"/>
              </a:cubicBezTo>
              <a:close/>
              <a:moveTo>
                <a:pt x="4647608" y="2776353"/>
              </a:moveTo>
              <a:cubicBezTo>
                <a:pt x="4632510" y="2776353"/>
                <a:pt x="4620268" y="2764111"/>
                <a:pt x="4620268" y="2749013"/>
              </a:cubicBezTo>
              <a:cubicBezTo>
                <a:pt x="4620268" y="2733916"/>
                <a:pt x="4632510" y="2721674"/>
                <a:pt x="4647608" y="2721674"/>
              </a:cubicBezTo>
              <a:cubicBezTo>
                <a:pt x="4662705" y="2721674"/>
                <a:pt x="4674947" y="2733916"/>
                <a:pt x="4674947" y="2749013"/>
              </a:cubicBezTo>
              <a:cubicBezTo>
                <a:pt x="4674947" y="2764111"/>
                <a:pt x="4662705" y="2776353"/>
                <a:pt x="4647608" y="2776353"/>
              </a:cubicBezTo>
              <a:close/>
              <a:moveTo>
                <a:pt x="6180812" y="2776353"/>
              </a:moveTo>
              <a:cubicBezTo>
                <a:pt x="6165714" y="2776353"/>
                <a:pt x="6153467" y="2764111"/>
                <a:pt x="6153467" y="2749013"/>
              </a:cubicBezTo>
              <a:cubicBezTo>
                <a:pt x="6153467" y="2733916"/>
                <a:pt x="6165714" y="2721674"/>
                <a:pt x="6180812" y="2721674"/>
              </a:cubicBezTo>
              <a:cubicBezTo>
                <a:pt x="6195909" y="2721674"/>
                <a:pt x="6208146" y="2733916"/>
                <a:pt x="6208146" y="2749013"/>
              </a:cubicBezTo>
              <a:cubicBezTo>
                <a:pt x="6208146" y="2764111"/>
                <a:pt x="6195909" y="2776353"/>
                <a:pt x="6180812" y="2776353"/>
              </a:cubicBezTo>
              <a:close/>
              <a:moveTo>
                <a:pt x="6247473" y="2776353"/>
              </a:moveTo>
              <a:cubicBezTo>
                <a:pt x="6232375" y="2776353"/>
                <a:pt x="6220128" y="2764111"/>
                <a:pt x="6220128" y="2749013"/>
              </a:cubicBezTo>
              <a:cubicBezTo>
                <a:pt x="6220128" y="2733916"/>
                <a:pt x="6232375" y="2721674"/>
                <a:pt x="6247473" y="2721674"/>
              </a:cubicBezTo>
              <a:cubicBezTo>
                <a:pt x="6262570" y="2721674"/>
                <a:pt x="6274807" y="2733916"/>
                <a:pt x="6274807" y="2749013"/>
              </a:cubicBezTo>
              <a:cubicBezTo>
                <a:pt x="6274807" y="2764111"/>
                <a:pt x="6262570" y="2776353"/>
                <a:pt x="6247473" y="2776353"/>
              </a:cubicBezTo>
              <a:close/>
              <a:moveTo>
                <a:pt x="6314133" y="2776353"/>
              </a:moveTo>
              <a:cubicBezTo>
                <a:pt x="6299035" y="2776353"/>
                <a:pt x="6286788" y="2764111"/>
                <a:pt x="6286788" y="2749013"/>
              </a:cubicBezTo>
              <a:cubicBezTo>
                <a:pt x="6286788" y="2733916"/>
                <a:pt x="6299035" y="2721674"/>
                <a:pt x="6314133" y="2721674"/>
              </a:cubicBezTo>
              <a:cubicBezTo>
                <a:pt x="6329231" y="2721674"/>
                <a:pt x="6341468" y="2733916"/>
                <a:pt x="6341468" y="2749013"/>
              </a:cubicBezTo>
              <a:cubicBezTo>
                <a:pt x="6341468" y="2764111"/>
                <a:pt x="6329231" y="2776353"/>
                <a:pt x="6314133" y="2776353"/>
              </a:cubicBezTo>
              <a:close/>
              <a:moveTo>
                <a:pt x="6380794" y="2776353"/>
              </a:moveTo>
              <a:cubicBezTo>
                <a:pt x="6365697" y="2776353"/>
                <a:pt x="6353449" y="2764111"/>
                <a:pt x="6353449" y="2749013"/>
              </a:cubicBezTo>
              <a:cubicBezTo>
                <a:pt x="6353449" y="2733916"/>
                <a:pt x="6365697" y="2721674"/>
                <a:pt x="6380794" y="2721674"/>
              </a:cubicBezTo>
              <a:cubicBezTo>
                <a:pt x="6395892" y="2721674"/>
                <a:pt x="6408129" y="2733916"/>
                <a:pt x="6408129" y="2749013"/>
              </a:cubicBezTo>
              <a:cubicBezTo>
                <a:pt x="6408129" y="2764111"/>
                <a:pt x="6395892" y="2776353"/>
                <a:pt x="6380794" y="2776353"/>
              </a:cubicBezTo>
              <a:close/>
              <a:moveTo>
                <a:pt x="6447456" y="2776353"/>
              </a:moveTo>
              <a:cubicBezTo>
                <a:pt x="6432358" y="2776353"/>
                <a:pt x="6420111" y="2764111"/>
                <a:pt x="6420111" y="2749013"/>
              </a:cubicBezTo>
              <a:cubicBezTo>
                <a:pt x="6420111" y="2733916"/>
                <a:pt x="6432358" y="2721674"/>
                <a:pt x="6447456" y="2721674"/>
              </a:cubicBezTo>
              <a:cubicBezTo>
                <a:pt x="6462553" y="2721674"/>
                <a:pt x="6474790" y="2733916"/>
                <a:pt x="6474790" y="2749013"/>
              </a:cubicBezTo>
              <a:cubicBezTo>
                <a:pt x="6474790" y="2764111"/>
                <a:pt x="6462553" y="2776353"/>
                <a:pt x="6447456" y="2776353"/>
              </a:cubicBezTo>
              <a:close/>
              <a:moveTo>
                <a:pt x="6514116" y="2776353"/>
              </a:moveTo>
              <a:cubicBezTo>
                <a:pt x="6499018" y="2776353"/>
                <a:pt x="6486771" y="2764111"/>
                <a:pt x="6486771" y="2749013"/>
              </a:cubicBezTo>
              <a:cubicBezTo>
                <a:pt x="6486771" y="2733916"/>
                <a:pt x="6499018" y="2721674"/>
                <a:pt x="6514116" y="2721674"/>
              </a:cubicBezTo>
              <a:cubicBezTo>
                <a:pt x="6529213" y="2721674"/>
                <a:pt x="6541450" y="2733916"/>
                <a:pt x="6541450" y="2749013"/>
              </a:cubicBezTo>
              <a:cubicBezTo>
                <a:pt x="6541450" y="2764111"/>
                <a:pt x="6529213" y="2776353"/>
                <a:pt x="6514116" y="2776353"/>
              </a:cubicBezTo>
              <a:close/>
              <a:moveTo>
                <a:pt x="6580777" y="2776353"/>
              </a:moveTo>
              <a:cubicBezTo>
                <a:pt x="6565679" y="2776353"/>
                <a:pt x="6553432" y="2764111"/>
                <a:pt x="6553432" y="2749013"/>
              </a:cubicBezTo>
              <a:cubicBezTo>
                <a:pt x="6553432" y="2733916"/>
                <a:pt x="6565679" y="2721674"/>
                <a:pt x="6580777" y="2721674"/>
              </a:cubicBezTo>
              <a:cubicBezTo>
                <a:pt x="6595875" y="2721674"/>
                <a:pt x="6608112" y="2733916"/>
                <a:pt x="6608112" y="2749013"/>
              </a:cubicBezTo>
              <a:cubicBezTo>
                <a:pt x="6608112" y="2764111"/>
                <a:pt x="6595875" y="2776353"/>
                <a:pt x="6580777" y="2776353"/>
              </a:cubicBezTo>
              <a:close/>
              <a:moveTo>
                <a:pt x="6647438" y="2776353"/>
              </a:moveTo>
              <a:cubicBezTo>
                <a:pt x="6632341" y="2776353"/>
                <a:pt x="6620093" y="2764111"/>
                <a:pt x="6620093" y="2749013"/>
              </a:cubicBezTo>
              <a:cubicBezTo>
                <a:pt x="6620093" y="2733916"/>
                <a:pt x="6632341" y="2721674"/>
                <a:pt x="6647438" y="2721674"/>
              </a:cubicBezTo>
              <a:cubicBezTo>
                <a:pt x="6662536" y="2721674"/>
                <a:pt x="6674773" y="2733916"/>
                <a:pt x="6674773" y="2749013"/>
              </a:cubicBezTo>
              <a:cubicBezTo>
                <a:pt x="6674773" y="2764111"/>
                <a:pt x="6662536" y="2776353"/>
                <a:pt x="6647438" y="2776353"/>
              </a:cubicBezTo>
              <a:close/>
              <a:moveTo>
                <a:pt x="6780760" y="2776353"/>
              </a:moveTo>
              <a:cubicBezTo>
                <a:pt x="6765662" y="2776353"/>
                <a:pt x="6753415" y="2764111"/>
                <a:pt x="6753415" y="2749013"/>
              </a:cubicBezTo>
              <a:cubicBezTo>
                <a:pt x="6753415" y="2733916"/>
                <a:pt x="6765662" y="2721674"/>
                <a:pt x="6780760" y="2721674"/>
              </a:cubicBezTo>
              <a:cubicBezTo>
                <a:pt x="6795857" y="2721674"/>
                <a:pt x="6808094" y="2733916"/>
                <a:pt x="6808094" y="2749013"/>
              </a:cubicBezTo>
              <a:cubicBezTo>
                <a:pt x="6808094" y="2764111"/>
                <a:pt x="6795857" y="2776353"/>
                <a:pt x="6780760" y="2776353"/>
              </a:cubicBezTo>
              <a:close/>
              <a:moveTo>
                <a:pt x="6847421" y="2776353"/>
              </a:moveTo>
              <a:cubicBezTo>
                <a:pt x="6832323" y="2776353"/>
                <a:pt x="6820076" y="2764111"/>
                <a:pt x="6820076" y="2749013"/>
              </a:cubicBezTo>
              <a:cubicBezTo>
                <a:pt x="6820076" y="2733916"/>
                <a:pt x="6832323" y="2721674"/>
                <a:pt x="6847421" y="2721674"/>
              </a:cubicBezTo>
              <a:cubicBezTo>
                <a:pt x="6862519" y="2721674"/>
                <a:pt x="6874756" y="2733916"/>
                <a:pt x="6874756" y="2749013"/>
              </a:cubicBezTo>
              <a:cubicBezTo>
                <a:pt x="6874756" y="2764111"/>
                <a:pt x="6862519" y="2776353"/>
                <a:pt x="6847421" y="2776353"/>
              </a:cubicBezTo>
              <a:close/>
              <a:moveTo>
                <a:pt x="6914082" y="2776353"/>
              </a:moveTo>
              <a:cubicBezTo>
                <a:pt x="6898985" y="2776353"/>
                <a:pt x="6886737" y="2764111"/>
                <a:pt x="6886737" y="2749013"/>
              </a:cubicBezTo>
              <a:cubicBezTo>
                <a:pt x="6886737" y="2733916"/>
                <a:pt x="6898985" y="2721674"/>
                <a:pt x="6914082" y="2721674"/>
              </a:cubicBezTo>
              <a:cubicBezTo>
                <a:pt x="6929180" y="2721674"/>
                <a:pt x="6941417" y="2733916"/>
                <a:pt x="6941417" y="2749013"/>
              </a:cubicBezTo>
              <a:cubicBezTo>
                <a:pt x="6941417" y="2764111"/>
                <a:pt x="6929180" y="2776353"/>
                <a:pt x="6914082" y="2776353"/>
              </a:cubicBezTo>
              <a:close/>
              <a:moveTo>
                <a:pt x="8380622" y="2776353"/>
              </a:moveTo>
              <a:cubicBezTo>
                <a:pt x="8365524" y="2776353"/>
                <a:pt x="8353277" y="2764111"/>
                <a:pt x="8353277" y="2749013"/>
              </a:cubicBezTo>
              <a:cubicBezTo>
                <a:pt x="8353277" y="2733916"/>
                <a:pt x="8365524" y="2721674"/>
                <a:pt x="8380622" y="2721674"/>
              </a:cubicBezTo>
              <a:cubicBezTo>
                <a:pt x="8395719" y="2721674"/>
                <a:pt x="8407956" y="2733916"/>
                <a:pt x="8407956" y="2749013"/>
              </a:cubicBezTo>
              <a:cubicBezTo>
                <a:pt x="8407956" y="2764111"/>
                <a:pt x="8395719" y="2776353"/>
                <a:pt x="8380622" y="2776353"/>
              </a:cubicBezTo>
              <a:close/>
              <a:moveTo>
                <a:pt x="8447283" y="2776353"/>
              </a:moveTo>
              <a:cubicBezTo>
                <a:pt x="8432185" y="2776353"/>
                <a:pt x="8419938" y="2764111"/>
                <a:pt x="8419938" y="2749013"/>
              </a:cubicBezTo>
              <a:cubicBezTo>
                <a:pt x="8419938" y="2733916"/>
                <a:pt x="8432185" y="2721674"/>
                <a:pt x="8447283" y="2721674"/>
              </a:cubicBezTo>
              <a:cubicBezTo>
                <a:pt x="8462381" y="2721674"/>
                <a:pt x="8474618" y="2733916"/>
                <a:pt x="8474618" y="2749013"/>
              </a:cubicBezTo>
              <a:cubicBezTo>
                <a:pt x="8474618" y="2764111"/>
                <a:pt x="8462381" y="2776353"/>
                <a:pt x="8447283" y="2776353"/>
              </a:cubicBezTo>
              <a:close/>
              <a:moveTo>
                <a:pt x="8647266" y="2776353"/>
              </a:moveTo>
              <a:cubicBezTo>
                <a:pt x="8632168" y="2776353"/>
                <a:pt x="8619921" y="2764111"/>
                <a:pt x="8619921" y="2749013"/>
              </a:cubicBezTo>
              <a:cubicBezTo>
                <a:pt x="8619921" y="2733916"/>
                <a:pt x="8632168" y="2721674"/>
                <a:pt x="8647266" y="2721674"/>
              </a:cubicBezTo>
              <a:cubicBezTo>
                <a:pt x="8662363" y="2721674"/>
                <a:pt x="8674600" y="2733916"/>
                <a:pt x="8674600" y="2749013"/>
              </a:cubicBezTo>
              <a:cubicBezTo>
                <a:pt x="8674600" y="2764111"/>
                <a:pt x="8662363" y="2776353"/>
                <a:pt x="8647266" y="2776353"/>
              </a:cubicBezTo>
              <a:close/>
              <a:moveTo>
                <a:pt x="8713927" y="2776353"/>
              </a:moveTo>
              <a:cubicBezTo>
                <a:pt x="8698829" y="2776353"/>
                <a:pt x="8686582" y="2764111"/>
                <a:pt x="8686582" y="2749013"/>
              </a:cubicBezTo>
              <a:cubicBezTo>
                <a:pt x="8686582" y="2733916"/>
                <a:pt x="8698829" y="2721674"/>
                <a:pt x="8713927" y="2721674"/>
              </a:cubicBezTo>
              <a:cubicBezTo>
                <a:pt x="8729025" y="2721674"/>
                <a:pt x="8741262" y="2733916"/>
                <a:pt x="8741262" y="2749013"/>
              </a:cubicBezTo>
              <a:cubicBezTo>
                <a:pt x="8741262" y="2764111"/>
                <a:pt x="8729025" y="2776353"/>
                <a:pt x="8713927" y="2776353"/>
              </a:cubicBezTo>
              <a:close/>
              <a:moveTo>
                <a:pt x="8780587" y="2776353"/>
              </a:moveTo>
              <a:cubicBezTo>
                <a:pt x="8765490" y="2776353"/>
                <a:pt x="8753242" y="2764111"/>
                <a:pt x="8753242" y="2749013"/>
              </a:cubicBezTo>
              <a:cubicBezTo>
                <a:pt x="8753242" y="2733916"/>
                <a:pt x="8765490" y="2721674"/>
                <a:pt x="8780587" y="2721674"/>
              </a:cubicBezTo>
              <a:cubicBezTo>
                <a:pt x="8795685" y="2721674"/>
                <a:pt x="8807922" y="2733916"/>
                <a:pt x="8807922" y="2749013"/>
              </a:cubicBezTo>
              <a:cubicBezTo>
                <a:pt x="8807922" y="2764111"/>
                <a:pt x="8795685" y="2776353"/>
                <a:pt x="8780587" y="2776353"/>
              </a:cubicBezTo>
              <a:close/>
              <a:moveTo>
                <a:pt x="8980570" y="2776353"/>
              </a:moveTo>
              <a:cubicBezTo>
                <a:pt x="8965472" y="2776353"/>
                <a:pt x="8953225" y="2764111"/>
                <a:pt x="8953225" y="2749013"/>
              </a:cubicBezTo>
              <a:cubicBezTo>
                <a:pt x="8953225" y="2733916"/>
                <a:pt x="8965472" y="2721674"/>
                <a:pt x="8980570" y="2721674"/>
              </a:cubicBezTo>
              <a:cubicBezTo>
                <a:pt x="8995668" y="2721674"/>
                <a:pt x="9007905" y="2733916"/>
                <a:pt x="9007905" y="2749013"/>
              </a:cubicBezTo>
              <a:cubicBezTo>
                <a:pt x="9007905" y="2764111"/>
                <a:pt x="8995668" y="2776353"/>
                <a:pt x="8980570" y="2776353"/>
              </a:cubicBezTo>
              <a:close/>
              <a:moveTo>
                <a:pt x="9113893" y="2776353"/>
              </a:moveTo>
              <a:cubicBezTo>
                <a:pt x="9098795" y="2776353"/>
                <a:pt x="9086548" y="2764111"/>
                <a:pt x="9086548" y="2749013"/>
              </a:cubicBezTo>
              <a:cubicBezTo>
                <a:pt x="9086548" y="2733916"/>
                <a:pt x="9098795" y="2721674"/>
                <a:pt x="9113893" y="2721674"/>
              </a:cubicBezTo>
              <a:cubicBezTo>
                <a:pt x="9128990" y="2721674"/>
                <a:pt x="9141227" y="2733916"/>
                <a:pt x="9141227" y="2749013"/>
              </a:cubicBezTo>
              <a:cubicBezTo>
                <a:pt x="9141227" y="2764111"/>
                <a:pt x="9128990" y="2776353"/>
                <a:pt x="9113893" y="2776353"/>
              </a:cubicBezTo>
              <a:close/>
              <a:moveTo>
                <a:pt x="3980999" y="2709724"/>
              </a:moveTo>
              <a:cubicBezTo>
                <a:pt x="3965902" y="2709724"/>
                <a:pt x="3953659" y="2697482"/>
                <a:pt x="3953659" y="2682384"/>
              </a:cubicBezTo>
              <a:cubicBezTo>
                <a:pt x="3953659" y="2667287"/>
                <a:pt x="3965902" y="2655045"/>
                <a:pt x="3980999" y="2655045"/>
              </a:cubicBezTo>
              <a:cubicBezTo>
                <a:pt x="3996097" y="2655045"/>
                <a:pt x="4008339" y="2667287"/>
                <a:pt x="4008339" y="2682384"/>
              </a:cubicBezTo>
              <a:cubicBezTo>
                <a:pt x="4008339" y="2697482"/>
                <a:pt x="3996097" y="2709724"/>
                <a:pt x="3980999" y="2709724"/>
              </a:cubicBezTo>
              <a:close/>
              <a:moveTo>
                <a:pt x="4047659" y="2709724"/>
              </a:moveTo>
              <a:cubicBezTo>
                <a:pt x="4032562" y="2709724"/>
                <a:pt x="4020320" y="2697482"/>
                <a:pt x="4020320" y="2682384"/>
              </a:cubicBezTo>
              <a:cubicBezTo>
                <a:pt x="4020320" y="2667287"/>
                <a:pt x="4032562" y="2655045"/>
                <a:pt x="4047659" y="2655045"/>
              </a:cubicBezTo>
              <a:cubicBezTo>
                <a:pt x="4062757" y="2655045"/>
                <a:pt x="4074999" y="2667287"/>
                <a:pt x="4074999" y="2682384"/>
              </a:cubicBezTo>
              <a:cubicBezTo>
                <a:pt x="4074999" y="2697482"/>
                <a:pt x="4062757" y="2709724"/>
                <a:pt x="4047659" y="2709724"/>
              </a:cubicBezTo>
              <a:close/>
              <a:moveTo>
                <a:pt x="4114321" y="2709724"/>
              </a:moveTo>
              <a:cubicBezTo>
                <a:pt x="4099223" y="2709724"/>
                <a:pt x="4086981" y="2697482"/>
                <a:pt x="4086981" y="2682384"/>
              </a:cubicBezTo>
              <a:cubicBezTo>
                <a:pt x="4086981" y="2667287"/>
                <a:pt x="4099223" y="2655045"/>
                <a:pt x="4114321" y="2655045"/>
              </a:cubicBezTo>
              <a:cubicBezTo>
                <a:pt x="4129418" y="2655045"/>
                <a:pt x="4141660" y="2667287"/>
                <a:pt x="4141660" y="2682384"/>
              </a:cubicBezTo>
              <a:cubicBezTo>
                <a:pt x="4141660" y="2697482"/>
                <a:pt x="4129418" y="2709724"/>
                <a:pt x="4114321" y="2709724"/>
              </a:cubicBezTo>
              <a:close/>
              <a:moveTo>
                <a:pt x="4180982" y="2709724"/>
              </a:moveTo>
              <a:cubicBezTo>
                <a:pt x="4165884" y="2709724"/>
                <a:pt x="4153642" y="2697482"/>
                <a:pt x="4153642" y="2682384"/>
              </a:cubicBezTo>
              <a:cubicBezTo>
                <a:pt x="4153642" y="2667287"/>
                <a:pt x="4165884" y="2655045"/>
                <a:pt x="4180982" y="2655045"/>
              </a:cubicBezTo>
              <a:cubicBezTo>
                <a:pt x="4196080" y="2655045"/>
                <a:pt x="4208322" y="2667287"/>
                <a:pt x="4208322" y="2682384"/>
              </a:cubicBezTo>
              <a:cubicBezTo>
                <a:pt x="4208322" y="2697482"/>
                <a:pt x="4196080" y="2709724"/>
                <a:pt x="4180982" y="2709724"/>
              </a:cubicBezTo>
              <a:close/>
              <a:moveTo>
                <a:pt x="4247642" y="2709724"/>
              </a:moveTo>
              <a:cubicBezTo>
                <a:pt x="4232545" y="2709724"/>
                <a:pt x="4220302" y="2697482"/>
                <a:pt x="4220302" y="2682384"/>
              </a:cubicBezTo>
              <a:cubicBezTo>
                <a:pt x="4220302" y="2667287"/>
                <a:pt x="4232545" y="2655045"/>
                <a:pt x="4247642" y="2655045"/>
              </a:cubicBezTo>
              <a:cubicBezTo>
                <a:pt x="4262740" y="2655045"/>
                <a:pt x="4274982" y="2667287"/>
                <a:pt x="4274982" y="2682384"/>
              </a:cubicBezTo>
              <a:cubicBezTo>
                <a:pt x="4274982" y="2697482"/>
                <a:pt x="4262740" y="2709724"/>
                <a:pt x="4247642" y="2709724"/>
              </a:cubicBezTo>
              <a:close/>
              <a:moveTo>
                <a:pt x="4314303" y="2709724"/>
              </a:moveTo>
              <a:cubicBezTo>
                <a:pt x="4299206" y="2709724"/>
                <a:pt x="4286964" y="2697482"/>
                <a:pt x="4286964" y="2682384"/>
              </a:cubicBezTo>
              <a:cubicBezTo>
                <a:pt x="4286964" y="2667287"/>
                <a:pt x="4299206" y="2655045"/>
                <a:pt x="4314303" y="2655045"/>
              </a:cubicBezTo>
              <a:cubicBezTo>
                <a:pt x="4329401" y="2655045"/>
                <a:pt x="4341643" y="2667287"/>
                <a:pt x="4341643" y="2682384"/>
              </a:cubicBezTo>
              <a:cubicBezTo>
                <a:pt x="4341643" y="2697482"/>
                <a:pt x="4329401" y="2709724"/>
                <a:pt x="4314303" y="2709724"/>
              </a:cubicBezTo>
              <a:close/>
              <a:moveTo>
                <a:pt x="4380965" y="2709724"/>
              </a:moveTo>
              <a:cubicBezTo>
                <a:pt x="4365867" y="2709724"/>
                <a:pt x="4353625" y="2697482"/>
                <a:pt x="4353625" y="2682384"/>
              </a:cubicBezTo>
              <a:cubicBezTo>
                <a:pt x="4353625" y="2667287"/>
                <a:pt x="4365867" y="2655045"/>
                <a:pt x="4380965" y="2655045"/>
              </a:cubicBezTo>
              <a:cubicBezTo>
                <a:pt x="4396062" y="2655045"/>
                <a:pt x="4408304" y="2667287"/>
                <a:pt x="4408304" y="2682384"/>
              </a:cubicBezTo>
              <a:cubicBezTo>
                <a:pt x="4408304" y="2697482"/>
                <a:pt x="4396062" y="2709724"/>
                <a:pt x="4380965" y="2709724"/>
              </a:cubicBezTo>
              <a:close/>
              <a:moveTo>
                <a:pt x="4447625" y="2709724"/>
              </a:moveTo>
              <a:cubicBezTo>
                <a:pt x="4432527" y="2709724"/>
                <a:pt x="4420285" y="2697482"/>
                <a:pt x="4420285" y="2682384"/>
              </a:cubicBezTo>
              <a:cubicBezTo>
                <a:pt x="4420285" y="2667287"/>
                <a:pt x="4432527" y="2655045"/>
                <a:pt x="4447625" y="2655045"/>
              </a:cubicBezTo>
              <a:cubicBezTo>
                <a:pt x="4462723" y="2655045"/>
                <a:pt x="4474965" y="2667287"/>
                <a:pt x="4474965" y="2682384"/>
              </a:cubicBezTo>
              <a:cubicBezTo>
                <a:pt x="4474965" y="2697482"/>
                <a:pt x="4462723" y="2709724"/>
                <a:pt x="4447625" y="2709724"/>
              </a:cubicBezTo>
              <a:close/>
              <a:moveTo>
                <a:pt x="4514286" y="2709724"/>
              </a:moveTo>
              <a:cubicBezTo>
                <a:pt x="4499189" y="2709724"/>
                <a:pt x="4486946" y="2697482"/>
                <a:pt x="4486946" y="2682384"/>
              </a:cubicBezTo>
              <a:cubicBezTo>
                <a:pt x="4486946" y="2667287"/>
                <a:pt x="4499189" y="2655045"/>
                <a:pt x="4514286" y="2655045"/>
              </a:cubicBezTo>
              <a:cubicBezTo>
                <a:pt x="4529384" y="2655045"/>
                <a:pt x="4541626" y="2667287"/>
                <a:pt x="4541626" y="2682384"/>
              </a:cubicBezTo>
              <a:cubicBezTo>
                <a:pt x="4541626" y="2697482"/>
                <a:pt x="4529384" y="2709724"/>
                <a:pt x="4514286" y="2709724"/>
              </a:cubicBezTo>
              <a:close/>
              <a:moveTo>
                <a:pt x="4580947" y="2709724"/>
              </a:moveTo>
              <a:cubicBezTo>
                <a:pt x="4565850" y="2709724"/>
                <a:pt x="4553608" y="2697482"/>
                <a:pt x="4553608" y="2682384"/>
              </a:cubicBezTo>
              <a:cubicBezTo>
                <a:pt x="4553608" y="2667287"/>
                <a:pt x="4565850" y="2655045"/>
                <a:pt x="4580947" y="2655045"/>
              </a:cubicBezTo>
              <a:cubicBezTo>
                <a:pt x="4596045" y="2655045"/>
                <a:pt x="4608287" y="2667287"/>
                <a:pt x="4608287" y="2682384"/>
              </a:cubicBezTo>
              <a:cubicBezTo>
                <a:pt x="4608287" y="2697482"/>
                <a:pt x="4596045" y="2709724"/>
                <a:pt x="4580947" y="2709724"/>
              </a:cubicBezTo>
              <a:close/>
              <a:moveTo>
                <a:pt x="4647608" y="2709724"/>
              </a:moveTo>
              <a:cubicBezTo>
                <a:pt x="4632510" y="2709724"/>
                <a:pt x="4620268" y="2697482"/>
                <a:pt x="4620268" y="2682384"/>
              </a:cubicBezTo>
              <a:cubicBezTo>
                <a:pt x="4620268" y="2667287"/>
                <a:pt x="4632510" y="2655045"/>
                <a:pt x="4647608" y="2655045"/>
              </a:cubicBezTo>
              <a:cubicBezTo>
                <a:pt x="4662705" y="2655045"/>
                <a:pt x="4674947" y="2667287"/>
                <a:pt x="4674947" y="2682384"/>
              </a:cubicBezTo>
              <a:cubicBezTo>
                <a:pt x="4674947" y="2697482"/>
                <a:pt x="4662705" y="2709724"/>
                <a:pt x="4647608" y="2709724"/>
              </a:cubicBezTo>
              <a:close/>
              <a:moveTo>
                <a:pt x="4714269" y="2709724"/>
              </a:moveTo>
              <a:cubicBezTo>
                <a:pt x="4699171" y="2709724"/>
                <a:pt x="4686929" y="2697482"/>
                <a:pt x="4686929" y="2682384"/>
              </a:cubicBezTo>
              <a:cubicBezTo>
                <a:pt x="4686929" y="2667287"/>
                <a:pt x="4699171" y="2655045"/>
                <a:pt x="4714269" y="2655045"/>
              </a:cubicBezTo>
              <a:cubicBezTo>
                <a:pt x="4729367" y="2655045"/>
                <a:pt x="4741609" y="2667287"/>
                <a:pt x="4741609" y="2682384"/>
              </a:cubicBezTo>
              <a:cubicBezTo>
                <a:pt x="4741609" y="2697482"/>
                <a:pt x="4729367" y="2709724"/>
                <a:pt x="4714269" y="2709724"/>
              </a:cubicBezTo>
              <a:close/>
              <a:moveTo>
                <a:pt x="4780930" y="2709724"/>
              </a:moveTo>
              <a:cubicBezTo>
                <a:pt x="4765833" y="2709724"/>
                <a:pt x="4753590" y="2697482"/>
                <a:pt x="4753590" y="2682384"/>
              </a:cubicBezTo>
              <a:cubicBezTo>
                <a:pt x="4753590" y="2667287"/>
                <a:pt x="4765833" y="2655045"/>
                <a:pt x="4780930" y="2655045"/>
              </a:cubicBezTo>
              <a:cubicBezTo>
                <a:pt x="4796028" y="2655045"/>
                <a:pt x="4808270" y="2667287"/>
                <a:pt x="4808270" y="2682384"/>
              </a:cubicBezTo>
              <a:cubicBezTo>
                <a:pt x="4808270" y="2697482"/>
                <a:pt x="4796028" y="2709724"/>
                <a:pt x="4780930" y="2709724"/>
              </a:cubicBezTo>
              <a:close/>
              <a:moveTo>
                <a:pt x="6180812" y="2709724"/>
              </a:moveTo>
              <a:cubicBezTo>
                <a:pt x="6165714" y="2709724"/>
                <a:pt x="6153467" y="2697482"/>
                <a:pt x="6153467" y="2682384"/>
              </a:cubicBezTo>
              <a:cubicBezTo>
                <a:pt x="6153467" y="2667287"/>
                <a:pt x="6165714" y="2655045"/>
                <a:pt x="6180812" y="2655045"/>
              </a:cubicBezTo>
              <a:cubicBezTo>
                <a:pt x="6195909" y="2655045"/>
                <a:pt x="6208146" y="2667287"/>
                <a:pt x="6208146" y="2682384"/>
              </a:cubicBezTo>
              <a:cubicBezTo>
                <a:pt x="6208146" y="2697482"/>
                <a:pt x="6195909" y="2709724"/>
                <a:pt x="6180812" y="2709724"/>
              </a:cubicBezTo>
              <a:close/>
              <a:moveTo>
                <a:pt x="6247473" y="2709724"/>
              </a:moveTo>
              <a:cubicBezTo>
                <a:pt x="6232375" y="2709724"/>
                <a:pt x="6220128" y="2697482"/>
                <a:pt x="6220128" y="2682384"/>
              </a:cubicBezTo>
              <a:cubicBezTo>
                <a:pt x="6220128" y="2667287"/>
                <a:pt x="6232375" y="2655045"/>
                <a:pt x="6247473" y="2655045"/>
              </a:cubicBezTo>
              <a:cubicBezTo>
                <a:pt x="6262570" y="2655045"/>
                <a:pt x="6274807" y="2667287"/>
                <a:pt x="6274807" y="2682384"/>
              </a:cubicBezTo>
              <a:cubicBezTo>
                <a:pt x="6274807" y="2697482"/>
                <a:pt x="6262570" y="2709724"/>
                <a:pt x="6247473" y="2709724"/>
              </a:cubicBezTo>
              <a:close/>
              <a:moveTo>
                <a:pt x="6314133" y="2709724"/>
              </a:moveTo>
              <a:cubicBezTo>
                <a:pt x="6299035" y="2709724"/>
                <a:pt x="6286788" y="2697482"/>
                <a:pt x="6286788" y="2682384"/>
              </a:cubicBezTo>
              <a:cubicBezTo>
                <a:pt x="6286788" y="2667287"/>
                <a:pt x="6299035" y="2655045"/>
                <a:pt x="6314133" y="2655045"/>
              </a:cubicBezTo>
              <a:cubicBezTo>
                <a:pt x="6329231" y="2655045"/>
                <a:pt x="6341468" y="2667287"/>
                <a:pt x="6341468" y="2682384"/>
              </a:cubicBezTo>
              <a:cubicBezTo>
                <a:pt x="6341468" y="2697482"/>
                <a:pt x="6329231" y="2709724"/>
                <a:pt x="6314133" y="2709724"/>
              </a:cubicBezTo>
              <a:close/>
              <a:moveTo>
                <a:pt x="6380794" y="2709724"/>
              </a:moveTo>
              <a:cubicBezTo>
                <a:pt x="6365697" y="2709724"/>
                <a:pt x="6353449" y="2697482"/>
                <a:pt x="6353449" y="2682384"/>
              </a:cubicBezTo>
              <a:cubicBezTo>
                <a:pt x="6353449" y="2667287"/>
                <a:pt x="6365697" y="2655045"/>
                <a:pt x="6380794" y="2655045"/>
              </a:cubicBezTo>
              <a:cubicBezTo>
                <a:pt x="6395892" y="2655045"/>
                <a:pt x="6408129" y="2667287"/>
                <a:pt x="6408129" y="2682384"/>
              </a:cubicBezTo>
              <a:cubicBezTo>
                <a:pt x="6408129" y="2697482"/>
                <a:pt x="6395892" y="2709724"/>
                <a:pt x="6380794" y="2709724"/>
              </a:cubicBezTo>
              <a:close/>
              <a:moveTo>
                <a:pt x="6447456" y="2709724"/>
              </a:moveTo>
              <a:cubicBezTo>
                <a:pt x="6432358" y="2709724"/>
                <a:pt x="6420111" y="2697482"/>
                <a:pt x="6420111" y="2682384"/>
              </a:cubicBezTo>
              <a:cubicBezTo>
                <a:pt x="6420111" y="2667287"/>
                <a:pt x="6432358" y="2655045"/>
                <a:pt x="6447456" y="2655045"/>
              </a:cubicBezTo>
              <a:cubicBezTo>
                <a:pt x="6462553" y="2655045"/>
                <a:pt x="6474790" y="2667287"/>
                <a:pt x="6474790" y="2682384"/>
              </a:cubicBezTo>
              <a:cubicBezTo>
                <a:pt x="6474790" y="2697482"/>
                <a:pt x="6462553" y="2709724"/>
                <a:pt x="6447456" y="2709724"/>
              </a:cubicBezTo>
              <a:close/>
              <a:moveTo>
                <a:pt x="6514116" y="2709724"/>
              </a:moveTo>
              <a:cubicBezTo>
                <a:pt x="6499018" y="2709724"/>
                <a:pt x="6486771" y="2697482"/>
                <a:pt x="6486771" y="2682384"/>
              </a:cubicBezTo>
              <a:cubicBezTo>
                <a:pt x="6486771" y="2667287"/>
                <a:pt x="6499018" y="2655045"/>
                <a:pt x="6514116" y="2655045"/>
              </a:cubicBezTo>
              <a:cubicBezTo>
                <a:pt x="6529213" y="2655045"/>
                <a:pt x="6541450" y="2667287"/>
                <a:pt x="6541450" y="2682384"/>
              </a:cubicBezTo>
              <a:cubicBezTo>
                <a:pt x="6541450" y="2697482"/>
                <a:pt x="6529213" y="2709724"/>
                <a:pt x="6514116" y="2709724"/>
              </a:cubicBezTo>
              <a:close/>
              <a:moveTo>
                <a:pt x="6580777" y="2709724"/>
              </a:moveTo>
              <a:cubicBezTo>
                <a:pt x="6565679" y="2709724"/>
                <a:pt x="6553432" y="2697482"/>
                <a:pt x="6553432" y="2682384"/>
              </a:cubicBezTo>
              <a:cubicBezTo>
                <a:pt x="6553432" y="2667287"/>
                <a:pt x="6565679" y="2655045"/>
                <a:pt x="6580777" y="2655045"/>
              </a:cubicBezTo>
              <a:cubicBezTo>
                <a:pt x="6595875" y="2655045"/>
                <a:pt x="6608112" y="2667287"/>
                <a:pt x="6608112" y="2682384"/>
              </a:cubicBezTo>
              <a:cubicBezTo>
                <a:pt x="6608112" y="2697482"/>
                <a:pt x="6595875" y="2709724"/>
                <a:pt x="6580777" y="2709724"/>
              </a:cubicBezTo>
              <a:close/>
              <a:moveTo>
                <a:pt x="6647438" y="2709724"/>
              </a:moveTo>
              <a:cubicBezTo>
                <a:pt x="6632341" y="2709724"/>
                <a:pt x="6620093" y="2697482"/>
                <a:pt x="6620093" y="2682384"/>
              </a:cubicBezTo>
              <a:cubicBezTo>
                <a:pt x="6620093" y="2667287"/>
                <a:pt x="6632341" y="2655045"/>
                <a:pt x="6647438" y="2655045"/>
              </a:cubicBezTo>
              <a:cubicBezTo>
                <a:pt x="6662536" y="2655045"/>
                <a:pt x="6674773" y="2667287"/>
                <a:pt x="6674773" y="2682384"/>
              </a:cubicBezTo>
              <a:cubicBezTo>
                <a:pt x="6674773" y="2697482"/>
                <a:pt x="6662536" y="2709724"/>
                <a:pt x="6647438" y="2709724"/>
              </a:cubicBezTo>
              <a:close/>
              <a:moveTo>
                <a:pt x="6780760" y="2709724"/>
              </a:moveTo>
              <a:cubicBezTo>
                <a:pt x="6765662" y="2709724"/>
                <a:pt x="6753415" y="2697482"/>
                <a:pt x="6753415" y="2682384"/>
              </a:cubicBezTo>
              <a:cubicBezTo>
                <a:pt x="6753415" y="2667287"/>
                <a:pt x="6765662" y="2655045"/>
                <a:pt x="6780760" y="2655045"/>
              </a:cubicBezTo>
              <a:cubicBezTo>
                <a:pt x="6795857" y="2655045"/>
                <a:pt x="6808094" y="2667287"/>
                <a:pt x="6808094" y="2682384"/>
              </a:cubicBezTo>
              <a:cubicBezTo>
                <a:pt x="6808094" y="2697482"/>
                <a:pt x="6795857" y="2709724"/>
                <a:pt x="6780760" y="2709724"/>
              </a:cubicBezTo>
              <a:close/>
              <a:moveTo>
                <a:pt x="6847421" y="2709724"/>
              </a:moveTo>
              <a:cubicBezTo>
                <a:pt x="6832323" y="2709724"/>
                <a:pt x="6820076" y="2697482"/>
                <a:pt x="6820076" y="2682384"/>
              </a:cubicBezTo>
              <a:cubicBezTo>
                <a:pt x="6820076" y="2667287"/>
                <a:pt x="6832323" y="2655045"/>
                <a:pt x="6847421" y="2655045"/>
              </a:cubicBezTo>
              <a:cubicBezTo>
                <a:pt x="6862519" y="2655045"/>
                <a:pt x="6874756" y="2667287"/>
                <a:pt x="6874756" y="2682384"/>
              </a:cubicBezTo>
              <a:cubicBezTo>
                <a:pt x="6874756" y="2697482"/>
                <a:pt x="6862519" y="2709724"/>
                <a:pt x="6847421" y="2709724"/>
              </a:cubicBezTo>
              <a:close/>
              <a:moveTo>
                <a:pt x="8447283" y="2709724"/>
              </a:moveTo>
              <a:cubicBezTo>
                <a:pt x="8432185" y="2709724"/>
                <a:pt x="8419938" y="2697482"/>
                <a:pt x="8419938" y="2682384"/>
              </a:cubicBezTo>
              <a:cubicBezTo>
                <a:pt x="8419938" y="2667287"/>
                <a:pt x="8432185" y="2655045"/>
                <a:pt x="8447283" y="2655045"/>
              </a:cubicBezTo>
              <a:cubicBezTo>
                <a:pt x="8462381" y="2655045"/>
                <a:pt x="8474618" y="2667287"/>
                <a:pt x="8474618" y="2682384"/>
              </a:cubicBezTo>
              <a:cubicBezTo>
                <a:pt x="8474618" y="2697482"/>
                <a:pt x="8462381" y="2709724"/>
                <a:pt x="8447283" y="2709724"/>
              </a:cubicBezTo>
              <a:close/>
              <a:moveTo>
                <a:pt x="8513944" y="2709724"/>
              </a:moveTo>
              <a:cubicBezTo>
                <a:pt x="8498847" y="2709724"/>
                <a:pt x="8486599" y="2697482"/>
                <a:pt x="8486599" y="2682384"/>
              </a:cubicBezTo>
              <a:cubicBezTo>
                <a:pt x="8486599" y="2667287"/>
                <a:pt x="8498847" y="2655045"/>
                <a:pt x="8513944" y="2655045"/>
              </a:cubicBezTo>
              <a:cubicBezTo>
                <a:pt x="8529042" y="2655045"/>
                <a:pt x="8541279" y="2667287"/>
                <a:pt x="8541279" y="2682384"/>
              </a:cubicBezTo>
              <a:cubicBezTo>
                <a:pt x="8541279" y="2697482"/>
                <a:pt x="8529042" y="2709724"/>
                <a:pt x="8513944" y="2709724"/>
              </a:cubicBezTo>
              <a:close/>
              <a:moveTo>
                <a:pt x="8647266" y="2709724"/>
              </a:moveTo>
              <a:cubicBezTo>
                <a:pt x="8632168" y="2709724"/>
                <a:pt x="8619921" y="2697482"/>
                <a:pt x="8619921" y="2682384"/>
              </a:cubicBezTo>
              <a:cubicBezTo>
                <a:pt x="8619921" y="2667287"/>
                <a:pt x="8632168" y="2655045"/>
                <a:pt x="8647266" y="2655045"/>
              </a:cubicBezTo>
              <a:cubicBezTo>
                <a:pt x="8662363" y="2655045"/>
                <a:pt x="8674600" y="2667287"/>
                <a:pt x="8674600" y="2682384"/>
              </a:cubicBezTo>
              <a:cubicBezTo>
                <a:pt x="8674600" y="2697482"/>
                <a:pt x="8662363" y="2709724"/>
                <a:pt x="8647266" y="2709724"/>
              </a:cubicBezTo>
              <a:close/>
              <a:moveTo>
                <a:pt x="8713927" y="2709724"/>
              </a:moveTo>
              <a:cubicBezTo>
                <a:pt x="8698829" y="2709724"/>
                <a:pt x="8686582" y="2697482"/>
                <a:pt x="8686582" y="2682384"/>
              </a:cubicBezTo>
              <a:cubicBezTo>
                <a:pt x="8686582" y="2667287"/>
                <a:pt x="8698829" y="2655045"/>
                <a:pt x="8713927" y="2655045"/>
              </a:cubicBezTo>
              <a:cubicBezTo>
                <a:pt x="8729025" y="2655045"/>
                <a:pt x="8741262" y="2667287"/>
                <a:pt x="8741262" y="2682384"/>
              </a:cubicBezTo>
              <a:cubicBezTo>
                <a:pt x="8741262" y="2697482"/>
                <a:pt x="8729025" y="2709724"/>
                <a:pt x="8713927" y="2709724"/>
              </a:cubicBezTo>
              <a:close/>
              <a:moveTo>
                <a:pt x="8780587" y="2709724"/>
              </a:moveTo>
              <a:cubicBezTo>
                <a:pt x="8765490" y="2709724"/>
                <a:pt x="8753242" y="2697482"/>
                <a:pt x="8753242" y="2682384"/>
              </a:cubicBezTo>
              <a:cubicBezTo>
                <a:pt x="8753242" y="2667287"/>
                <a:pt x="8765490" y="2655045"/>
                <a:pt x="8780587" y="2655045"/>
              </a:cubicBezTo>
              <a:cubicBezTo>
                <a:pt x="8795685" y="2655045"/>
                <a:pt x="8807922" y="2667287"/>
                <a:pt x="8807922" y="2682384"/>
              </a:cubicBezTo>
              <a:cubicBezTo>
                <a:pt x="8807922" y="2697482"/>
                <a:pt x="8795685" y="2709724"/>
                <a:pt x="8780587" y="2709724"/>
              </a:cubicBezTo>
              <a:close/>
              <a:moveTo>
                <a:pt x="8913910" y="2709724"/>
              </a:moveTo>
              <a:cubicBezTo>
                <a:pt x="8898812" y="2709724"/>
                <a:pt x="8886565" y="2697482"/>
                <a:pt x="8886565" y="2682384"/>
              </a:cubicBezTo>
              <a:cubicBezTo>
                <a:pt x="8886565" y="2667287"/>
                <a:pt x="8898812" y="2655045"/>
                <a:pt x="8913910" y="2655045"/>
              </a:cubicBezTo>
              <a:cubicBezTo>
                <a:pt x="8929007" y="2655045"/>
                <a:pt x="8941244" y="2667287"/>
                <a:pt x="8941244" y="2682384"/>
              </a:cubicBezTo>
              <a:cubicBezTo>
                <a:pt x="8941244" y="2697482"/>
                <a:pt x="8929007" y="2709724"/>
                <a:pt x="8913910" y="2709724"/>
              </a:cubicBezTo>
              <a:close/>
              <a:moveTo>
                <a:pt x="9180553" y="2709724"/>
              </a:moveTo>
              <a:cubicBezTo>
                <a:pt x="9165455" y="2709724"/>
                <a:pt x="9153208" y="2697482"/>
                <a:pt x="9153208" y="2682384"/>
              </a:cubicBezTo>
              <a:cubicBezTo>
                <a:pt x="9153208" y="2667287"/>
                <a:pt x="9165455" y="2655045"/>
                <a:pt x="9180553" y="2655045"/>
              </a:cubicBezTo>
              <a:cubicBezTo>
                <a:pt x="9195650" y="2655045"/>
                <a:pt x="9207887" y="2667287"/>
                <a:pt x="9207887" y="2682384"/>
              </a:cubicBezTo>
              <a:cubicBezTo>
                <a:pt x="9207887" y="2697482"/>
                <a:pt x="9195650" y="2709724"/>
                <a:pt x="9180553" y="2709724"/>
              </a:cubicBezTo>
              <a:close/>
              <a:moveTo>
                <a:pt x="9247214" y="2709724"/>
              </a:moveTo>
              <a:cubicBezTo>
                <a:pt x="9232116" y="2709724"/>
                <a:pt x="9219869" y="2697482"/>
                <a:pt x="9219869" y="2682384"/>
              </a:cubicBezTo>
              <a:cubicBezTo>
                <a:pt x="9219869" y="2667287"/>
                <a:pt x="9232116" y="2655045"/>
                <a:pt x="9247214" y="2655045"/>
              </a:cubicBezTo>
              <a:cubicBezTo>
                <a:pt x="9262312" y="2655045"/>
                <a:pt x="9274549" y="2667287"/>
                <a:pt x="9274549" y="2682384"/>
              </a:cubicBezTo>
              <a:cubicBezTo>
                <a:pt x="9274549" y="2697482"/>
                <a:pt x="9262312" y="2709724"/>
                <a:pt x="9247214" y="2709724"/>
              </a:cubicBezTo>
              <a:close/>
              <a:moveTo>
                <a:pt x="9313875" y="2709724"/>
              </a:moveTo>
              <a:cubicBezTo>
                <a:pt x="9298778" y="2709724"/>
                <a:pt x="9286530" y="2697482"/>
                <a:pt x="9286530" y="2682384"/>
              </a:cubicBezTo>
              <a:cubicBezTo>
                <a:pt x="9286530" y="2667287"/>
                <a:pt x="9298778" y="2655045"/>
                <a:pt x="9313875" y="2655045"/>
              </a:cubicBezTo>
              <a:cubicBezTo>
                <a:pt x="9328973" y="2655045"/>
                <a:pt x="9341210" y="2667287"/>
                <a:pt x="9341210" y="2682384"/>
              </a:cubicBezTo>
              <a:cubicBezTo>
                <a:pt x="9341210" y="2697482"/>
                <a:pt x="9328973" y="2709724"/>
                <a:pt x="9313875" y="2709724"/>
              </a:cubicBezTo>
              <a:close/>
              <a:moveTo>
                <a:pt x="3980999" y="2643096"/>
              </a:moveTo>
              <a:cubicBezTo>
                <a:pt x="3965902" y="2643096"/>
                <a:pt x="3953659" y="2630854"/>
                <a:pt x="3953659" y="2615757"/>
              </a:cubicBezTo>
              <a:cubicBezTo>
                <a:pt x="3953659" y="2600659"/>
                <a:pt x="3965902" y="2588417"/>
                <a:pt x="3980999" y="2588417"/>
              </a:cubicBezTo>
              <a:cubicBezTo>
                <a:pt x="3996097" y="2588417"/>
                <a:pt x="4008339" y="2600659"/>
                <a:pt x="4008339" y="2615757"/>
              </a:cubicBezTo>
              <a:cubicBezTo>
                <a:pt x="4008339" y="2630854"/>
                <a:pt x="3996097" y="2643096"/>
                <a:pt x="3980999" y="2643096"/>
              </a:cubicBezTo>
              <a:close/>
              <a:moveTo>
                <a:pt x="4047659" y="2643096"/>
              </a:moveTo>
              <a:cubicBezTo>
                <a:pt x="4032562" y="2643096"/>
                <a:pt x="4020320" y="2630854"/>
                <a:pt x="4020320" y="2615757"/>
              </a:cubicBezTo>
              <a:cubicBezTo>
                <a:pt x="4020320" y="2600659"/>
                <a:pt x="4032562" y="2588417"/>
                <a:pt x="4047659" y="2588417"/>
              </a:cubicBezTo>
              <a:cubicBezTo>
                <a:pt x="4062757" y="2588417"/>
                <a:pt x="4074999" y="2600659"/>
                <a:pt x="4074999" y="2615757"/>
              </a:cubicBezTo>
              <a:cubicBezTo>
                <a:pt x="4074999" y="2630854"/>
                <a:pt x="4062757" y="2643096"/>
                <a:pt x="4047659" y="2643096"/>
              </a:cubicBezTo>
              <a:close/>
              <a:moveTo>
                <a:pt x="4114321" y="2643096"/>
              </a:moveTo>
              <a:cubicBezTo>
                <a:pt x="4099223" y="2643096"/>
                <a:pt x="4086981" y="2630854"/>
                <a:pt x="4086981" y="2615757"/>
              </a:cubicBezTo>
              <a:cubicBezTo>
                <a:pt x="4086981" y="2600659"/>
                <a:pt x="4099223" y="2588417"/>
                <a:pt x="4114321" y="2588417"/>
              </a:cubicBezTo>
              <a:cubicBezTo>
                <a:pt x="4129418" y="2588417"/>
                <a:pt x="4141660" y="2600659"/>
                <a:pt x="4141660" y="2615757"/>
              </a:cubicBezTo>
              <a:cubicBezTo>
                <a:pt x="4141660" y="2630854"/>
                <a:pt x="4129418" y="2643096"/>
                <a:pt x="4114321" y="2643096"/>
              </a:cubicBezTo>
              <a:close/>
              <a:moveTo>
                <a:pt x="4180982" y="2643096"/>
              </a:moveTo>
              <a:cubicBezTo>
                <a:pt x="4165884" y="2643096"/>
                <a:pt x="4153642" y="2630854"/>
                <a:pt x="4153642" y="2615757"/>
              </a:cubicBezTo>
              <a:cubicBezTo>
                <a:pt x="4153642" y="2600659"/>
                <a:pt x="4165884" y="2588417"/>
                <a:pt x="4180982" y="2588417"/>
              </a:cubicBezTo>
              <a:cubicBezTo>
                <a:pt x="4196080" y="2588417"/>
                <a:pt x="4208322" y="2600659"/>
                <a:pt x="4208322" y="2615757"/>
              </a:cubicBezTo>
              <a:cubicBezTo>
                <a:pt x="4208322" y="2630854"/>
                <a:pt x="4196080" y="2643096"/>
                <a:pt x="4180982" y="2643096"/>
              </a:cubicBezTo>
              <a:close/>
              <a:moveTo>
                <a:pt x="4247642" y="2643096"/>
              </a:moveTo>
              <a:cubicBezTo>
                <a:pt x="4232545" y="2643096"/>
                <a:pt x="4220302" y="2630854"/>
                <a:pt x="4220302" y="2615757"/>
              </a:cubicBezTo>
              <a:cubicBezTo>
                <a:pt x="4220302" y="2600659"/>
                <a:pt x="4232545" y="2588417"/>
                <a:pt x="4247642" y="2588417"/>
              </a:cubicBezTo>
              <a:cubicBezTo>
                <a:pt x="4262740" y="2588417"/>
                <a:pt x="4274982" y="2600659"/>
                <a:pt x="4274982" y="2615757"/>
              </a:cubicBezTo>
              <a:cubicBezTo>
                <a:pt x="4274982" y="2630854"/>
                <a:pt x="4262740" y="2643096"/>
                <a:pt x="4247642" y="2643096"/>
              </a:cubicBezTo>
              <a:close/>
              <a:moveTo>
                <a:pt x="4314303" y="2643096"/>
              </a:moveTo>
              <a:cubicBezTo>
                <a:pt x="4299206" y="2643096"/>
                <a:pt x="4286964" y="2630854"/>
                <a:pt x="4286964" y="2615757"/>
              </a:cubicBezTo>
              <a:cubicBezTo>
                <a:pt x="4286964" y="2600659"/>
                <a:pt x="4299206" y="2588417"/>
                <a:pt x="4314303" y="2588417"/>
              </a:cubicBezTo>
              <a:cubicBezTo>
                <a:pt x="4329401" y="2588417"/>
                <a:pt x="4341643" y="2600659"/>
                <a:pt x="4341643" y="2615757"/>
              </a:cubicBezTo>
              <a:cubicBezTo>
                <a:pt x="4341643" y="2630854"/>
                <a:pt x="4329401" y="2643096"/>
                <a:pt x="4314303" y="2643096"/>
              </a:cubicBezTo>
              <a:close/>
              <a:moveTo>
                <a:pt x="4380965" y="2643096"/>
              </a:moveTo>
              <a:cubicBezTo>
                <a:pt x="4365867" y="2643096"/>
                <a:pt x="4353625" y="2630854"/>
                <a:pt x="4353625" y="2615757"/>
              </a:cubicBezTo>
              <a:cubicBezTo>
                <a:pt x="4353625" y="2600659"/>
                <a:pt x="4365867" y="2588417"/>
                <a:pt x="4380965" y="2588417"/>
              </a:cubicBezTo>
              <a:cubicBezTo>
                <a:pt x="4396062" y="2588417"/>
                <a:pt x="4408304" y="2600659"/>
                <a:pt x="4408304" y="2615757"/>
              </a:cubicBezTo>
              <a:cubicBezTo>
                <a:pt x="4408304" y="2630854"/>
                <a:pt x="4396062" y="2643096"/>
                <a:pt x="4380965" y="2643096"/>
              </a:cubicBezTo>
              <a:close/>
              <a:moveTo>
                <a:pt x="4447625" y="2643096"/>
              </a:moveTo>
              <a:cubicBezTo>
                <a:pt x="4432527" y="2643096"/>
                <a:pt x="4420285" y="2630854"/>
                <a:pt x="4420285" y="2615757"/>
              </a:cubicBezTo>
              <a:cubicBezTo>
                <a:pt x="4420285" y="2600659"/>
                <a:pt x="4432527" y="2588417"/>
                <a:pt x="4447625" y="2588417"/>
              </a:cubicBezTo>
              <a:cubicBezTo>
                <a:pt x="4462723" y="2588417"/>
                <a:pt x="4474965" y="2600659"/>
                <a:pt x="4474965" y="2615757"/>
              </a:cubicBezTo>
              <a:cubicBezTo>
                <a:pt x="4474965" y="2630854"/>
                <a:pt x="4462723" y="2643096"/>
                <a:pt x="4447625" y="2643096"/>
              </a:cubicBezTo>
              <a:close/>
              <a:moveTo>
                <a:pt x="4514286" y="2643096"/>
              </a:moveTo>
              <a:cubicBezTo>
                <a:pt x="4499189" y="2643096"/>
                <a:pt x="4486946" y="2630854"/>
                <a:pt x="4486946" y="2615757"/>
              </a:cubicBezTo>
              <a:cubicBezTo>
                <a:pt x="4486946" y="2600659"/>
                <a:pt x="4499189" y="2588417"/>
                <a:pt x="4514286" y="2588417"/>
              </a:cubicBezTo>
              <a:cubicBezTo>
                <a:pt x="4529384" y="2588417"/>
                <a:pt x="4541626" y="2600659"/>
                <a:pt x="4541626" y="2615757"/>
              </a:cubicBezTo>
              <a:cubicBezTo>
                <a:pt x="4541626" y="2630854"/>
                <a:pt x="4529384" y="2643096"/>
                <a:pt x="4514286" y="2643096"/>
              </a:cubicBezTo>
              <a:close/>
              <a:moveTo>
                <a:pt x="4580947" y="2643096"/>
              </a:moveTo>
              <a:cubicBezTo>
                <a:pt x="4565850" y="2643096"/>
                <a:pt x="4553608" y="2630854"/>
                <a:pt x="4553608" y="2615757"/>
              </a:cubicBezTo>
              <a:cubicBezTo>
                <a:pt x="4553608" y="2600659"/>
                <a:pt x="4565850" y="2588417"/>
                <a:pt x="4580947" y="2588417"/>
              </a:cubicBezTo>
              <a:cubicBezTo>
                <a:pt x="4596045" y="2588417"/>
                <a:pt x="4608287" y="2600659"/>
                <a:pt x="4608287" y="2615757"/>
              </a:cubicBezTo>
              <a:cubicBezTo>
                <a:pt x="4608287" y="2630854"/>
                <a:pt x="4596045" y="2643096"/>
                <a:pt x="4580947" y="2643096"/>
              </a:cubicBezTo>
              <a:close/>
              <a:moveTo>
                <a:pt x="4647608" y="2643096"/>
              </a:moveTo>
              <a:cubicBezTo>
                <a:pt x="4632510" y="2643096"/>
                <a:pt x="4620268" y="2630854"/>
                <a:pt x="4620268" y="2615757"/>
              </a:cubicBezTo>
              <a:cubicBezTo>
                <a:pt x="4620268" y="2600659"/>
                <a:pt x="4632510" y="2588417"/>
                <a:pt x="4647608" y="2588417"/>
              </a:cubicBezTo>
              <a:cubicBezTo>
                <a:pt x="4662705" y="2588417"/>
                <a:pt x="4674947" y="2600659"/>
                <a:pt x="4674947" y="2615757"/>
              </a:cubicBezTo>
              <a:cubicBezTo>
                <a:pt x="4674947" y="2630854"/>
                <a:pt x="4662705" y="2643096"/>
                <a:pt x="4647608" y="2643096"/>
              </a:cubicBezTo>
              <a:close/>
              <a:moveTo>
                <a:pt x="4714269" y="2643096"/>
              </a:moveTo>
              <a:cubicBezTo>
                <a:pt x="4699171" y="2643096"/>
                <a:pt x="4686929" y="2630854"/>
                <a:pt x="4686929" y="2615757"/>
              </a:cubicBezTo>
              <a:cubicBezTo>
                <a:pt x="4686929" y="2600659"/>
                <a:pt x="4699171" y="2588417"/>
                <a:pt x="4714269" y="2588417"/>
              </a:cubicBezTo>
              <a:cubicBezTo>
                <a:pt x="4729367" y="2588417"/>
                <a:pt x="4741609" y="2600659"/>
                <a:pt x="4741609" y="2615757"/>
              </a:cubicBezTo>
              <a:cubicBezTo>
                <a:pt x="4741609" y="2630854"/>
                <a:pt x="4729367" y="2643096"/>
                <a:pt x="4714269" y="2643096"/>
              </a:cubicBezTo>
              <a:close/>
              <a:moveTo>
                <a:pt x="4780930" y="2643096"/>
              </a:moveTo>
              <a:cubicBezTo>
                <a:pt x="4765833" y="2643096"/>
                <a:pt x="4753590" y="2630854"/>
                <a:pt x="4753590" y="2615757"/>
              </a:cubicBezTo>
              <a:cubicBezTo>
                <a:pt x="4753590" y="2600659"/>
                <a:pt x="4765833" y="2588417"/>
                <a:pt x="4780930" y="2588417"/>
              </a:cubicBezTo>
              <a:cubicBezTo>
                <a:pt x="4796028" y="2588417"/>
                <a:pt x="4808270" y="2600659"/>
                <a:pt x="4808270" y="2615757"/>
              </a:cubicBezTo>
              <a:cubicBezTo>
                <a:pt x="4808270" y="2630854"/>
                <a:pt x="4796028" y="2643096"/>
                <a:pt x="4780930" y="2643096"/>
              </a:cubicBezTo>
              <a:close/>
              <a:moveTo>
                <a:pt x="4847590" y="2643096"/>
              </a:moveTo>
              <a:cubicBezTo>
                <a:pt x="4832493" y="2643096"/>
                <a:pt x="4820251" y="2630854"/>
                <a:pt x="4820251" y="2615757"/>
              </a:cubicBezTo>
              <a:cubicBezTo>
                <a:pt x="4820251" y="2600659"/>
                <a:pt x="4832493" y="2588417"/>
                <a:pt x="4847590" y="2588417"/>
              </a:cubicBezTo>
              <a:cubicBezTo>
                <a:pt x="4862688" y="2588417"/>
                <a:pt x="4874930" y="2600659"/>
                <a:pt x="4874930" y="2615757"/>
              </a:cubicBezTo>
              <a:cubicBezTo>
                <a:pt x="4874930" y="2630854"/>
                <a:pt x="4862688" y="2643096"/>
                <a:pt x="4847590" y="2643096"/>
              </a:cubicBezTo>
              <a:close/>
              <a:moveTo>
                <a:pt x="4914252" y="2643096"/>
              </a:moveTo>
              <a:cubicBezTo>
                <a:pt x="4899154" y="2643096"/>
                <a:pt x="4886912" y="2630854"/>
                <a:pt x="4886912" y="2615757"/>
              </a:cubicBezTo>
              <a:cubicBezTo>
                <a:pt x="4886912" y="2600659"/>
                <a:pt x="4899154" y="2588417"/>
                <a:pt x="4914252" y="2588417"/>
              </a:cubicBezTo>
              <a:cubicBezTo>
                <a:pt x="4929349" y="2588417"/>
                <a:pt x="4941591" y="2600659"/>
                <a:pt x="4941591" y="2615757"/>
              </a:cubicBezTo>
              <a:cubicBezTo>
                <a:pt x="4941591" y="2630854"/>
                <a:pt x="4929349" y="2643096"/>
                <a:pt x="4914252" y="2643096"/>
              </a:cubicBezTo>
              <a:close/>
              <a:moveTo>
                <a:pt x="4980913" y="2643096"/>
              </a:moveTo>
              <a:cubicBezTo>
                <a:pt x="4965815" y="2643096"/>
                <a:pt x="4953573" y="2630854"/>
                <a:pt x="4953573" y="2615757"/>
              </a:cubicBezTo>
              <a:cubicBezTo>
                <a:pt x="4953573" y="2600659"/>
                <a:pt x="4965815" y="2588417"/>
                <a:pt x="4980913" y="2588417"/>
              </a:cubicBezTo>
              <a:cubicBezTo>
                <a:pt x="4996011" y="2588417"/>
                <a:pt x="5008253" y="2600659"/>
                <a:pt x="5008253" y="2615757"/>
              </a:cubicBezTo>
              <a:cubicBezTo>
                <a:pt x="5008253" y="2630854"/>
                <a:pt x="4996011" y="2643096"/>
                <a:pt x="4980913" y="2643096"/>
              </a:cubicBezTo>
              <a:close/>
              <a:moveTo>
                <a:pt x="6247473" y="2643096"/>
              </a:moveTo>
              <a:cubicBezTo>
                <a:pt x="6232375" y="2643096"/>
                <a:pt x="6220128" y="2630854"/>
                <a:pt x="6220128" y="2615757"/>
              </a:cubicBezTo>
              <a:cubicBezTo>
                <a:pt x="6220128" y="2600659"/>
                <a:pt x="6232375" y="2588417"/>
                <a:pt x="6247473" y="2588417"/>
              </a:cubicBezTo>
              <a:cubicBezTo>
                <a:pt x="6262570" y="2588417"/>
                <a:pt x="6274807" y="2600659"/>
                <a:pt x="6274807" y="2615757"/>
              </a:cubicBezTo>
              <a:cubicBezTo>
                <a:pt x="6274807" y="2630854"/>
                <a:pt x="6262570" y="2643096"/>
                <a:pt x="6247473" y="2643096"/>
              </a:cubicBezTo>
              <a:close/>
              <a:moveTo>
                <a:pt x="6314133" y="2643096"/>
              </a:moveTo>
              <a:cubicBezTo>
                <a:pt x="6299035" y="2643096"/>
                <a:pt x="6286788" y="2630854"/>
                <a:pt x="6286788" y="2615757"/>
              </a:cubicBezTo>
              <a:cubicBezTo>
                <a:pt x="6286788" y="2600659"/>
                <a:pt x="6299035" y="2588417"/>
                <a:pt x="6314133" y="2588417"/>
              </a:cubicBezTo>
              <a:cubicBezTo>
                <a:pt x="6329231" y="2588417"/>
                <a:pt x="6341468" y="2600659"/>
                <a:pt x="6341468" y="2615757"/>
              </a:cubicBezTo>
              <a:cubicBezTo>
                <a:pt x="6341468" y="2630854"/>
                <a:pt x="6329231" y="2643096"/>
                <a:pt x="6314133" y="2643096"/>
              </a:cubicBezTo>
              <a:close/>
              <a:moveTo>
                <a:pt x="6380794" y="2643096"/>
              </a:moveTo>
              <a:cubicBezTo>
                <a:pt x="6365697" y="2643096"/>
                <a:pt x="6353449" y="2630854"/>
                <a:pt x="6353449" y="2615757"/>
              </a:cubicBezTo>
              <a:cubicBezTo>
                <a:pt x="6353449" y="2600659"/>
                <a:pt x="6365697" y="2588417"/>
                <a:pt x="6380794" y="2588417"/>
              </a:cubicBezTo>
              <a:cubicBezTo>
                <a:pt x="6395892" y="2588417"/>
                <a:pt x="6408129" y="2600659"/>
                <a:pt x="6408129" y="2615757"/>
              </a:cubicBezTo>
              <a:cubicBezTo>
                <a:pt x="6408129" y="2630854"/>
                <a:pt x="6395892" y="2643096"/>
                <a:pt x="6380794" y="2643096"/>
              </a:cubicBezTo>
              <a:close/>
              <a:moveTo>
                <a:pt x="6447456" y="2643096"/>
              </a:moveTo>
              <a:cubicBezTo>
                <a:pt x="6432358" y="2643096"/>
                <a:pt x="6420111" y="2630854"/>
                <a:pt x="6420111" y="2615757"/>
              </a:cubicBezTo>
              <a:cubicBezTo>
                <a:pt x="6420111" y="2600659"/>
                <a:pt x="6432358" y="2588417"/>
                <a:pt x="6447456" y="2588417"/>
              </a:cubicBezTo>
              <a:cubicBezTo>
                <a:pt x="6462553" y="2588417"/>
                <a:pt x="6474790" y="2600659"/>
                <a:pt x="6474790" y="2615757"/>
              </a:cubicBezTo>
              <a:cubicBezTo>
                <a:pt x="6474790" y="2630854"/>
                <a:pt x="6462553" y="2643096"/>
                <a:pt x="6447456" y="2643096"/>
              </a:cubicBezTo>
              <a:close/>
              <a:moveTo>
                <a:pt x="6514116" y="2643096"/>
              </a:moveTo>
              <a:cubicBezTo>
                <a:pt x="6499018" y="2643096"/>
                <a:pt x="6486771" y="2630854"/>
                <a:pt x="6486771" y="2615757"/>
              </a:cubicBezTo>
              <a:cubicBezTo>
                <a:pt x="6486771" y="2600659"/>
                <a:pt x="6499018" y="2588417"/>
                <a:pt x="6514116" y="2588417"/>
              </a:cubicBezTo>
              <a:cubicBezTo>
                <a:pt x="6529213" y="2588417"/>
                <a:pt x="6541450" y="2600659"/>
                <a:pt x="6541450" y="2615757"/>
              </a:cubicBezTo>
              <a:cubicBezTo>
                <a:pt x="6541450" y="2630854"/>
                <a:pt x="6529213" y="2643096"/>
                <a:pt x="6514116" y="2643096"/>
              </a:cubicBezTo>
              <a:close/>
              <a:moveTo>
                <a:pt x="6580777" y="2643096"/>
              </a:moveTo>
              <a:cubicBezTo>
                <a:pt x="6565679" y="2643096"/>
                <a:pt x="6553432" y="2630854"/>
                <a:pt x="6553432" y="2615757"/>
              </a:cubicBezTo>
              <a:cubicBezTo>
                <a:pt x="6553432" y="2600659"/>
                <a:pt x="6565679" y="2588417"/>
                <a:pt x="6580777" y="2588417"/>
              </a:cubicBezTo>
              <a:cubicBezTo>
                <a:pt x="6595875" y="2588417"/>
                <a:pt x="6608112" y="2600659"/>
                <a:pt x="6608112" y="2615757"/>
              </a:cubicBezTo>
              <a:cubicBezTo>
                <a:pt x="6608112" y="2630854"/>
                <a:pt x="6595875" y="2643096"/>
                <a:pt x="6580777" y="2643096"/>
              </a:cubicBezTo>
              <a:close/>
              <a:moveTo>
                <a:pt x="6714100" y="2643096"/>
              </a:moveTo>
              <a:cubicBezTo>
                <a:pt x="6699002" y="2643096"/>
                <a:pt x="6686755" y="2630854"/>
                <a:pt x="6686755" y="2615757"/>
              </a:cubicBezTo>
              <a:cubicBezTo>
                <a:pt x="6686755" y="2600659"/>
                <a:pt x="6699002" y="2588417"/>
                <a:pt x="6714100" y="2588417"/>
              </a:cubicBezTo>
              <a:cubicBezTo>
                <a:pt x="6729197" y="2588417"/>
                <a:pt x="6741434" y="2600659"/>
                <a:pt x="6741434" y="2615757"/>
              </a:cubicBezTo>
              <a:cubicBezTo>
                <a:pt x="6741434" y="2630854"/>
                <a:pt x="6729197" y="2643096"/>
                <a:pt x="6714100" y="2643096"/>
              </a:cubicBezTo>
              <a:close/>
              <a:moveTo>
                <a:pt x="6780760" y="2643096"/>
              </a:moveTo>
              <a:cubicBezTo>
                <a:pt x="6765662" y="2643096"/>
                <a:pt x="6753415" y="2630854"/>
                <a:pt x="6753415" y="2615757"/>
              </a:cubicBezTo>
              <a:cubicBezTo>
                <a:pt x="6753415" y="2600659"/>
                <a:pt x="6765662" y="2588417"/>
                <a:pt x="6780760" y="2588417"/>
              </a:cubicBezTo>
              <a:cubicBezTo>
                <a:pt x="6795857" y="2588417"/>
                <a:pt x="6808094" y="2600659"/>
                <a:pt x="6808094" y="2615757"/>
              </a:cubicBezTo>
              <a:cubicBezTo>
                <a:pt x="6808094" y="2630854"/>
                <a:pt x="6795857" y="2643096"/>
                <a:pt x="6780760" y="2643096"/>
              </a:cubicBezTo>
              <a:close/>
              <a:moveTo>
                <a:pt x="6847421" y="2643096"/>
              </a:moveTo>
              <a:cubicBezTo>
                <a:pt x="6832323" y="2643096"/>
                <a:pt x="6820076" y="2630854"/>
                <a:pt x="6820076" y="2615757"/>
              </a:cubicBezTo>
              <a:cubicBezTo>
                <a:pt x="6820076" y="2600659"/>
                <a:pt x="6832323" y="2588417"/>
                <a:pt x="6847421" y="2588417"/>
              </a:cubicBezTo>
              <a:cubicBezTo>
                <a:pt x="6862519" y="2588417"/>
                <a:pt x="6874756" y="2600659"/>
                <a:pt x="6874756" y="2615757"/>
              </a:cubicBezTo>
              <a:cubicBezTo>
                <a:pt x="6874756" y="2630854"/>
                <a:pt x="6862519" y="2643096"/>
                <a:pt x="6847421" y="2643096"/>
              </a:cubicBezTo>
              <a:close/>
              <a:moveTo>
                <a:pt x="8513944" y="2643096"/>
              </a:moveTo>
              <a:cubicBezTo>
                <a:pt x="8498847" y="2643096"/>
                <a:pt x="8486599" y="2630854"/>
                <a:pt x="8486599" y="2615757"/>
              </a:cubicBezTo>
              <a:cubicBezTo>
                <a:pt x="8486599" y="2600659"/>
                <a:pt x="8498847" y="2588417"/>
                <a:pt x="8513944" y="2588417"/>
              </a:cubicBezTo>
              <a:cubicBezTo>
                <a:pt x="8529042" y="2588417"/>
                <a:pt x="8541279" y="2600659"/>
                <a:pt x="8541279" y="2615757"/>
              </a:cubicBezTo>
              <a:cubicBezTo>
                <a:pt x="8541279" y="2630854"/>
                <a:pt x="8529042" y="2643096"/>
                <a:pt x="8513944" y="2643096"/>
              </a:cubicBezTo>
              <a:close/>
              <a:moveTo>
                <a:pt x="8913910" y="2643096"/>
              </a:moveTo>
              <a:cubicBezTo>
                <a:pt x="8898812" y="2643096"/>
                <a:pt x="8886565" y="2630854"/>
                <a:pt x="8886565" y="2615757"/>
              </a:cubicBezTo>
              <a:cubicBezTo>
                <a:pt x="8886565" y="2600659"/>
                <a:pt x="8898812" y="2588417"/>
                <a:pt x="8913910" y="2588417"/>
              </a:cubicBezTo>
              <a:cubicBezTo>
                <a:pt x="8929007" y="2588417"/>
                <a:pt x="8941244" y="2600659"/>
                <a:pt x="8941244" y="2615757"/>
              </a:cubicBezTo>
              <a:cubicBezTo>
                <a:pt x="8941244" y="2630854"/>
                <a:pt x="8929007" y="2643096"/>
                <a:pt x="8913910" y="2643096"/>
              </a:cubicBezTo>
              <a:close/>
              <a:moveTo>
                <a:pt x="9247214" y="2643096"/>
              </a:moveTo>
              <a:cubicBezTo>
                <a:pt x="9232116" y="2643096"/>
                <a:pt x="9219869" y="2630854"/>
                <a:pt x="9219869" y="2615757"/>
              </a:cubicBezTo>
              <a:cubicBezTo>
                <a:pt x="9219869" y="2600659"/>
                <a:pt x="9232116" y="2588417"/>
                <a:pt x="9247214" y="2588417"/>
              </a:cubicBezTo>
              <a:cubicBezTo>
                <a:pt x="9262312" y="2588417"/>
                <a:pt x="9274549" y="2600659"/>
                <a:pt x="9274549" y="2615757"/>
              </a:cubicBezTo>
              <a:cubicBezTo>
                <a:pt x="9274549" y="2630854"/>
                <a:pt x="9262312" y="2643096"/>
                <a:pt x="9247214" y="2643096"/>
              </a:cubicBezTo>
              <a:close/>
              <a:moveTo>
                <a:pt x="9313875" y="2643096"/>
              </a:moveTo>
              <a:cubicBezTo>
                <a:pt x="9298778" y="2643096"/>
                <a:pt x="9286530" y="2630854"/>
                <a:pt x="9286530" y="2615757"/>
              </a:cubicBezTo>
              <a:cubicBezTo>
                <a:pt x="9286530" y="2600659"/>
                <a:pt x="9298778" y="2588417"/>
                <a:pt x="9313875" y="2588417"/>
              </a:cubicBezTo>
              <a:cubicBezTo>
                <a:pt x="9328973" y="2588417"/>
                <a:pt x="9341210" y="2600659"/>
                <a:pt x="9341210" y="2615757"/>
              </a:cubicBezTo>
              <a:cubicBezTo>
                <a:pt x="9341210" y="2630854"/>
                <a:pt x="9328973" y="2643096"/>
                <a:pt x="9313875" y="2643096"/>
              </a:cubicBezTo>
              <a:close/>
              <a:moveTo>
                <a:pt x="9380536" y="2643096"/>
              </a:moveTo>
              <a:cubicBezTo>
                <a:pt x="9365438" y="2643096"/>
                <a:pt x="9353191" y="2630854"/>
                <a:pt x="9353191" y="2615757"/>
              </a:cubicBezTo>
              <a:cubicBezTo>
                <a:pt x="9353191" y="2600659"/>
                <a:pt x="9365438" y="2588417"/>
                <a:pt x="9380536" y="2588417"/>
              </a:cubicBezTo>
              <a:cubicBezTo>
                <a:pt x="9395633" y="2588417"/>
                <a:pt x="9407870" y="2600659"/>
                <a:pt x="9407870" y="2615757"/>
              </a:cubicBezTo>
              <a:cubicBezTo>
                <a:pt x="9407870" y="2630854"/>
                <a:pt x="9395633" y="2643096"/>
                <a:pt x="9380536" y="2643096"/>
              </a:cubicBezTo>
              <a:close/>
              <a:moveTo>
                <a:pt x="9447197" y="2643096"/>
              </a:moveTo>
              <a:cubicBezTo>
                <a:pt x="9432099" y="2643096"/>
                <a:pt x="9419852" y="2630854"/>
                <a:pt x="9419852" y="2615757"/>
              </a:cubicBezTo>
              <a:cubicBezTo>
                <a:pt x="9419852" y="2600659"/>
                <a:pt x="9432099" y="2588417"/>
                <a:pt x="9447197" y="2588417"/>
              </a:cubicBezTo>
              <a:cubicBezTo>
                <a:pt x="9462294" y="2588417"/>
                <a:pt x="9474531" y="2600659"/>
                <a:pt x="9474531" y="2615757"/>
              </a:cubicBezTo>
              <a:cubicBezTo>
                <a:pt x="9474531" y="2630854"/>
                <a:pt x="9462294" y="2643096"/>
                <a:pt x="9447197" y="2643096"/>
              </a:cubicBezTo>
              <a:close/>
              <a:moveTo>
                <a:pt x="9647180" y="2643096"/>
              </a:moveTo>
              <a:cubicBezTo>
                <a:pt x="9632082" y="2643096"/>
                <a:pt x="9619835" y="2630854"/>
                <a:pt x="9619835" y="2615757"/>
              </a:cubicBezTo>
              <a:cubicBezTo>
                <a:pt x="9619835" y="2600659"/>
                <a:pt x="9632082" y="2588417"/>
                <a:pt x="9647180" y="2588417"/>
              </a:cubicBezTo>
              <a:cubicBezTo>
                <a:pt x="9662277" y="2588417"/>
                <a:pt x="9674514" y="2600659"/>
                <a:pt x="9674514" y="2615757"/>
              </a:cubicBezTo>
              <a:cubicBezTo>
                <a:pt x="9674514" y="2630854"/>
                <a:pt x="9662277" y="2643096"/>
                <a:pt x="9647180" y="2643096"/>
              </a:cubicBezTo>
              <a:close/>
              <a:moveTo>
                <a:pt x="3980999" y="2576468"/>
              </a:moveTo>
              <a:cubicBezTo>
                <a:pt x="3965902" y="2576468"/>
                <a:pt x="3953659" y="2564226"/>
                <a:pt x="3953659" y="2549128"/>
              </a:cubicBezTo>
              <a:cubicBezTo>
                <a:pt x="3953659" y="2534030"/>
                <a:pt x="3965902" y="2521788"/>
                <a:pt x="3980999" y="2521788"/>
              </a:cubicBezTo>
              <a:cubicBezTo>
                <a:pt x="3996097" y="2521788"/>
                <a:pt x="4008339" y="2534030"/>
                <a:pt x="4008339" y="2549128"/>
              </a:cubicBezTo>
              <a:cubicBezTo>
                <a:pt x="4008339" y="2564226"/>
                <a:pt x="3996097" y="2576468"/>
                <a:pt x="3980999" y="2576468"/>
              </a:cubicBezTo>
              <a:close/>
              <a:moveTo>
                <a:pt x="4047659" y="2576468"/>
              </a:moveTo>
              <a:cubicBezTo>
                <a:pt x="4032562" y="2576468"/>
                <a:pt x="4020320" y="2564226"/>
                <a:pt x="4020320" y="2549128"/>
              </a:cubicBezTo>
              <a:cubicBezTo>
                <a:pt x="4020320" y="2534030"/>
                <a:pt x="4032562" y="2521788"/>
                <a:pt x="4047659" y="2521788"/>
              </a:cubicBezTo>
              <a:cubicBezTo>
                <a:pt x="4062757" y="2521788"/>
                <a:pt x="4074999" y="2534030"/>
                <a:pt x="4074999" y="2549128"/>
              </a:cubicBezTo>
              <a:cubicBezTo>
                <a:pt x="4074999" y="2564226"/>
                <a:pt x="4062757" y="2576468"/>
                <a:pt x="4047659" y="2576468"/>
              </a:cubicBezTo>
              <a:close/>
              <a:moveTo>
                <a:pt x="4114321" y="2576468"/>
              </a:moveTo>
              <a:cubicBezTo>
                <a:pt x="4099223" y="2576468"/>
                <a:pt x="4086981" y="2564226"/>
                <a:pt x="4086981" y="2549128"/>
              </a:cubicBezTo>
              <a:cubicBezTo>
                <a:pt x="4086981" y="2534030"/>
                <a:pt x="4099223" y="2521788"/>
                <a:pt x="4114321" y="2521788"/>
              </a:cubicBezTo>
              <a:cubicBezTo>
                <a:pt x="4129418" y="2521788"/>
                <a:pt x="4141660" y="2534030"/>
                <a:pt x="4141660" y="2549128"/>
              </a:cubicBezTo>
              <a:cubicBezTo>
                <a:pt x="4141660" y="2564226"/>
                <a:pt x="4129418" y="2576468"/>
                <a:pt x="4114321" y="2576468"/>
              </a:cubicBezTo>
              <a:close/>
              <a:moveTo>
                <a:pt x="4180982" y="2576468"/>
              </a:moveTo>
              <a:cubicBezTo>
                <a:pt x="4165884" y="2576468"/>
                <a:pt x="4153642" y="2564226"/>
                <a:pt x="4153642" y="2549128"/>
              </a:cubicBezTo>
              <a:cubicBezTo>
                <a:pt x="4153642" y="2534030"/>
                <a:pt x="4165884" y="2521788"/>
                <a:pt x="4180982" y="2521788"/>
              </a:cubicBezTo>
              <a:cubicBezTo>
                <a:pt x="4196080" y="2521788"/>
                <a:pt x="4208322" y="2534030"/>
                <a:pt x="4208322" y="2549128"/>
              </a:cubicBezTo>
              <a:cubicBezTo>
                <a:pt x="4208322" y="2564226"/>
                <a:pt x="4196080" y="2576468"/>
                <a:pt x="4180982" y="2576468"/>
              </a:cubicBezTo>
              <a:close/>
              <a:moveTo>
                <a:pt x="4247642" y="2576468"/>
              </a:moveTo>
              <a:cubicBezTo>
                <a:pt x="4232545" y="2576468"/>
                <a:pt x="4220302" y="2564226"/>
                <a:pt x="4220302" y="2549128"/>
              </a:cubicBezTo>
              <a:cubicBezTo>
                <a:pt x="4220302" y="2534030"/>
                <a:pt x="4232545" y="2521788"/>
                <a:pt x="4247642" y="2521788"/>
              </a:cubicBezTo>
              <a:cubicBezTo>
                <a:pt x="4262740" y="2521788"/>
                <a:pt x="4274982" y="2534030"/>
                <a:pt x="4274982" y="2549128"/>
              </a:cubicBezTo>
              <a:cubicBezTo>
                <a:pt x="4274982" y="2564226"/>
                <a:pt x="4262740" y="2576468"/>
                <a:pt x="4247642" y="2576468"/>
              </a:cubicBezTo>
              <a:close/>
              <a:moveTo>
                <a:pt x="4314303" y="2576468"/>
              </a:moveTo>
              <a:cubicBezTo>
                <a:pt x="4299206" y="2576468"/>
                <a:pt x="4286964" y="2564226"/>
                <a:pt x="4286964" y="2549128"/>
              </a:cubicBezTo>
              <a:cubicBezTo>
                <a:pt x="4286964" y="2534030"/>
                <a:pt x="4299206" y="2521788"/>
                <a:pt x="4314303" y="2521788"/>
              </a:cubicBezTo>
              <a:cubicBezTo>
                <a:pt x="4329401" y="2521788"/>
                <a:pt x="4341643" y="2534030"/>
                <a:pt x="4341643" y="2549128"/>
              </a:cubicBezTo>
              <a:cubicBezTo>
                <a:pt x="4341643" y="2564226"/>
                <a:pt x="4329401" y="2576468"/>
                <a:pt x="4314303" y="2576468"/>
              </a:cubicBezTo>
              <a:close/>
              <a:moveTo>
                <a:pt x="4380965" y="2576468"/>
              </a:moveTo>
              <a:cubicBezTo>
                <a:pt x="4365867" y="2576468"/>
                <a:pt x="4353625" y="2564226"/>
                <a:pt x="4353625" y="2549128"/>
              </a:cubicBezTo>
              <a:cubicBezTo>
                <a:pt x="4353625" y="2534030"/>
                <a:pt x="4365867" y="2521788"/>
                <a:pt x="4380965" y="2521788"/>
              </a:cubicBezTo>
              <a:cubicBezTo>
                <a:pt x="4396062" y="2521788"/>
                <a:pt x="4408304" y="2534030"/>
                <a:pt x="4408304" y="2549128"/>
              </a:cubicBezTo>
              <a:cubicBezTo>
                <a:pt x="4408304" y="2564226"/>
                <a:pt x="4396062" y="2576468"/>
                <a:pt x="4380965" y="2576468"/>
              </a:cubicBezTo>
              <a:close/>
              <a:moveTo>
                <a:pt x="4447625" y="2576468"/>
              </a:moveTo>
              <a:cubicBezTo>
                <a:pt x="4432527" y="2576468"/>
                <a:pt x="4420285" y="2564226"/>
                <a:pt x="4420285" y="2549128"/>
              </a:cubicBezTo>
              <a:cubicBezTo>
                <a:pt x="4420285" y="2534030"/>
                <a:pt x="4432527" y="2521788"/>
                <a:pt x="4447625" y="2521788"/>
              </a:cubicBezTo>
              <a:cubicBezTo>
                <a:pt x="4462723" y="2521788"/>
                <a:pt x="4474965" y="2534030"/>
                <a:pt x="4474965" y="2549128"/>
              </a:cubicBezTo>
              <a:cubicBezTo>
                <a:pt x="4474965" y="2564226"/>
                <a:pt x="4462723" y="2576468"/>
                <a:pt x="4447625" y="2576468"/>
              </a:cubicBezTo>
              <a:close/>
              <a:moveTo>
                <a:pt x="4514286" y="2576468"/>
              </a:moveTo>
              <a:cubicBezTo>
                <a:pt x="4499189" y="2576468"/>
                <a:pt x="4486946" y="2564226"/>
                <a:pt x="4486946" y="2549128"/>
              </a:cubicBezTo>
              <a:cubicBezTo>
                <a:pt x="4486946" y="2534030"/>
                <a:pt x="4499189" y="2521788"/>
                <a:pt x="4514286" y="2521788"/>
              </a:cubicBezTo>
              <a:cubicBezTo>
                <a:pt x="4529384" y="2521788"/>
                <a:pt x="4541626" y="2534030"/>
                <a:pt x="4541626" y="2549128"/>
              </a:cubicBezTo>
              <a:cubicBezTo>
                <a:pt x="4541626" y="2564226"/>
                <a:pt x="4529384" y="2576468"/>
                <a:pt x="4514286" y="2576468"/>
              </a:cubicBezTo>
              <a:close/>
              <a:moveTo>
                <a:pt x="4580947" y="2576468"/>
              </a:moveTo>
              <a:cubicBezTo>
                <a:pt x="4565850" y="2576468"/>
                <a:pt x="4553608" y="2564226"/>
                <a:pt x="4553608" y="2549128"/>
              </a:cubicBezTo>
              <a:cubicBezTo>
                <a:pt x="4553608" y="2534030"/>
                <a:pt x="4565850" y="2521788"/>
                <a:pt x="4580947" y="2521788"/>
              </a:cubicBezTo>
              <a:cubicBezTo>
                <a:pt x="4596045" y="2521788"/>
                <a:pt x="4608287" y="2534030"/>
                <a:pt x="4608287" y="2549128"/>
              </a:cubicBezTo>
              <a:cubicBezTo>
                <a:pt x="4608287" y="2564226"/>
                <a:pt x="4596045" y="2576468"/>
                <a:pt x="4580947" y="2576468"/>
              </a:cubicBezTo>
              <a:close/>
              <a:moveTo>
                <a:pt x="4647608" y="2576468"/>
              </a:moveTo>
              <a:cubicBezTo>
                <a:pt x="4632510" y="2576468"/>
                <a:pt x="4620268" y="2564226"/>
                <a:pt x="4620268" y="2549128"/>
              </a:cubicBezTo>
              <a:cubicBezTo>
                <a:pt x="4620268" y="2534030"/>
                <a:pt x="4632510" y="2521788"/>
                <a:pt x="4647608" y="2521788"/>
              </a:cubicBezTo>
              <a:cubicBezTo>
                <a:pt x="4662705" y="2521788"/>
                <a:pt x="4674947" y="2534030"/>
                <a:pt x="4674947" y="2549128"/>
              </a:cubicBezTo>
              <a:cubicBezTo>
                <a:pt x="4674947" y="2564226"/>
                <a:pt x="4662705" y="2576468"/>
                <a:pt x="4647608" y="2576468"/>
              </a:cubicBezTo>
              <a:close/>
              <a:moveTo>
                <a:pt x="4714269" y="2576468"/>
              </a:moveTo>
              <a:cubicBezTo>
                <a:pt x="4699171" y="2576468"/>
                <a:pt x="4686929" y="2564226"/>
                <a:pt x="4686929" y="2549128"/>
              </a:cubicBezTo>
              <a:cubicBezTo>
                <a:pt x="4686929" y="2534030"/>
                <a:pt x="4699171" y="2521788"/>
                <a:pt x="4714269" y="2521788"/>
              </a:cubicBezTo>
              <a:cubicBezTo>
                <a:pt x="4729367" y="2521788"/>
                <a:pt x="4741609" y="2534030"/>
                <a:pt x="4741609" y="2549128"/>
              </a:cubicBezTo>
              <a:cubicBezTo>
                <a:pt x="4741609" y="2564226"/>
                <a:pt x="4729367" y="2576468"/>
                <a:pt x="4714269" y="2576468"/>
              </a:cubicBezTo>
              <a:close/>
              <a:moveTo>
                <a:pt x="4780930" y="2576468"/>
              </a:moveTo>
              <a:cubicBezTo>
                <a:pt x="4765833" y="2576468"/>
                <a:pt x="4753590" y="2564226"/>
                <a:pt x="4753590" y="2549128"/>
              </a:cubicBezTo>
              <a:cubicBezTo>
                <a:pt x="4753590" y="2534030"/>
                <a:pt x="4765833" y="2521788"/>
                <a:pt x="4780930" y="2521788"/>
              </a:cubicBezTo>
              <a:cubicBezTo>
                <a:pt x="4796028" y="2521788"/>
                <a:pt x="4808270" y="2534030"/>
                <a:pt x="4808270" y="2549128"/>
              </a:cubicBezTo>
              <a:cubicBezTo>
                <a:pt x="4808270" y="2564226"/>
                <a:pt x="4796028" y="2576468"/>
                <a:pt x="4780930" y="2576468"/>
              </a:cubicBezTo>
              <a:close/>
              <a:moveTo>
                <a:pt x="4847590" y="2576468"/>
              </a:moveTo>
              <a:cubicBezTo>
                <a:pt x="4832493" y="2576468"/>
                <a:pt x="4820251" y="2564226"/>
                <a:pt x="4820251" y="2549128"/>
              </a:cubicBezTo>
              <a:cubicBezTo>
                <a:pt x="4820251" y="2534030"/>
                <a:pt x="4832493" y="2521788"/>
                <a:pt x="4847590" y="2521788"/>
              </a:cubicBezTo>
              <a:cubicBezTo>
                <a:pt x="4862688" y="2521788"/>
                <a:pt x="4874930" y="2534030"/>
                <a:pt x="4874930" y="2549128"/>
              </a:cubicBezTo>
              <a:cubicBezTo>
                <a:pt x="4874930" y="2564226"/>
                <a:pt x="4862688" y="2576468"/>
                <a:pt x="4847590" y="2576468"/>
              </a:cubicBezTo>
              <a:close/>
              <a:moveTo>
                <a:pt x="4914252" y="2576468"/>
              </a:moveTo>
              <a:cubicBezTo>
                <a:pt x="4899154" y="2576468"/>
                <a:pt x="4886912" y="2564226"/>
                <a:pt x="4886912" y="2549128"/>
              </a:cubicBezTo>
              <a:cubicBezTo>
                <a:pt x="4886912" y="2534030"/>
                <a:pt x="4899154" y="2521788"/>
                <a:pt x="4914252" y="2521788"/>
              </a:cubicBezTo>
              <a:cubicBezTo>
                <a:pt x="4929349" y="2521788"/>
                <a:pt x="4941591" y="2534030"/>
                <a:pt x="4941591" y="2549128"/>
              </a:cubicBezTo>
              <a:cubicBezTo>
                <a:pt x="4941591" y="2564226"/>
                <a:pt x="4929349" y="2576468"/>
                <a:pt x="4914252" y="2576468"/>
              </a:cubicBezTo>
              <a:close/>
              <a:moveTo>
                <a:pt x="4980913" y="2576468"/>
              </a:moveTo>
              <a:cubicBezTo>
                <a:pt x="4965815" y="2576468"/>
                <a:pt x="4953573" y="2564226"/>
                <a:pt x="4953573" y="2549128"/>
              </a:cubicBezTo>
              <a:cubicBezTo>
                <a:pt x="4953573" y="2534030"/>
                <a:pt x="4965815" y="2521788"/>
                <a:pt x="4980913" y="2521788"/>
              </a:cubicBezTo>
              <a:cubicBezTo>
                <a:pt x="4996011" y="2521788"/>
                <a:pt x="5008253" y="2534030"/>
                <a:pt x="5008253" y="2549128"/>
              </a:cubicBezTo>
              <a:cubicBezTo>
                <a:pt x="5008253" y="2564226"/>
                <a:pt x="4996011" y="2576468"/>
                <a:pt x="4980913" y="2576468"/>
              </a:cubicBezTo>
              <a:close/>
              <a:moveTo>
                <a:pt x="5047573" y="2576468"/>
              </a:moveTo>
              <a:cubicBezTo>
                <a:pt x="5032476" y="2576468"/>
                <a:pt x="5020233" y="2564226"/>
                <a:pt x="5020233" y="2549128"/>
              </a:cubicBezTo>
              <a:cubicBezTo>
                <a:pt x="5020233" y="2534030"/>
                <a:pt x="5032476" y="2521788"/>
                <a:pt x="5047573" y="2521788"/>
              </a:cubicBezTo>
              <a:cubicBezTo>
                <a:pt x="5062671" y="2521788"/>
                <a:pt x="5074913" y="2534030"/>
                <a:pt x="5074913" y="2549128"/>
              </a:cubicBezTo>
              <a:cubicBezTo>
                <a:pt x="5074913" y="2564226"/>
                <a:pt x="5062671" y="2576468"/>
                <a:pt x="5047573" y="2576468"/>
              </a:cubicBezTo>
              <a:close/>
              <a:moveTo>
                <a:pt x="6247473" y="2576468"/>
              </a:moveTo>
              <a:cubicBezTo>
                <a:pt x="6232375" y="2576468"/>
                <a:pt x="6220128" y="2564226"/>
                <a:pt x="6220128" y="2549128"/>
              </a:cubicBezTo>
              <a:cubicBezTo>
                <a:pt x="6220128" y="2534030"/>
                <a:pt x="6232375" y="2521788"/>
                <a:pt x="6247473" y="2521788"/>
              </a:cubicBezTo>
              <a:cubicBezTo>
                <a:pt x="6262570" y="2521788"/>
                <a:pt x="6274807" y="2534030"/>
                <a:pt x="6274807" y="2549128"/>
              </a:cubicBezTo>
              <a:cubicBezTo>
                <a:pt x="6274807" y="2564226"/>
                <a:pt x="6262570" y="2576468"/>
                <a:pt x="6247473" y="2576468"/>
              </a:cubicBezTo>
              <a:close/>
              <a:moveTo>
                <a:pt x="6314133" y="2576468"/>
              </a:moveTo>
              <a:cubicBezTo>
                <a:pt x="6299035" y="2576468"/>
                <a:pt x="6286788" y="2564226"/>
                <a:pt x="6286788" y="2549128"/>
              </a:cubicBezTo>
              <a:cubicBezTo>
                <a:pt x="6286788" y="2534030"/>
                <a:pt x="6299035" y="2521788"/>
                <a:pt x="6314133" y="2521788"/>
              </a:cubicBezTo>
              <a:cubicBezTo>
                <a:pt x="6329231" y="2521788"/>
                <a:pt x="6341468" y="2534030"/>
                <a:pt x="6341468" y="2549128"/>
              </a:cubicBezTo>
              <a:cubicBezTo>
                <a:pt x="6341468" y="2564226"/>
                <a:pt x="6329231" y="2576468"/>
                <a:pt x="6314133" y="2576468"/>
              </a:cubicBezTo>
              <a:close/>
              <a:moveTo>
                <a:pt x="6380794" y="2576468"/>
              </a:moveTo>
              <a:cubicBezTo>
                <a:pt x="6365697" y="2576468"/>
                <a:pt x="6353449" y="2564226"/>
                <a:pt x="6353449" y="2549128"/>
              </a:cubicBezTo>
              <a:cubicBezTo>
                <a:pt x="6353449" y="2534030"/>
                <a:pt x="6365697" y="2521788"/>
                <a:pt x="6380794" y="2521788"/>
              </a:cubicBezTo>
              <a:cubicBezTo>
                <a:pt x="6395892" y="2521788"/>
                <a:pt x="6408129" y="2534030"/>
                <a:pt x="6408129" y="2549128"/>
              </a:cubicBezTo>
              <a:cubicBezTo>
                <a:pt x="6408129" y="2564226"/>
                <a:pt x="6395892" y="2576468"/>
                <a:pt x="6380794" y="2576468"/>
              </a:cubicBezTo>
              <a:close/>
              <a:moveTo>
                <a:pt x="6447456" y="2576468"/>
              </a:moveTo>
              <a:cubicBezTo>
                <a:pt x="6432358" y="2576468"/>
                <a:pt x="6420111" y="2564226"/>
                <a:pt x="6420111" y="2549128"/>
              </a:cubicBezTo>
              <a:cubicBezTo>
                <a:pt x="6420111" y="2534030"/>
                <a:pt x="6432358" y="2521788"/>
                <a:pt x="6447456" y="2521788"/>
              </a:cubicBezTo>
              <a:cubicBezTo>
                <a:pt x="6462553" y="2521788"/>
                <a:pt x="6474790" y="2534030"/>
                <a:pt x="6474790" y="2549128"/>
              </a:cubicBezTo>
              <a:cubicBezTo>
                <a:pt x="6474790" y="2564226"/>
                <a:pt x="6462553" y="2576468"/>
                <a:pt x="6447456" y="2576468"/>
              </a:cubicBezTo>
              <a:close/>
              <a:moveTo>
                <a:pt x="6514116" y="2576468"/>
              </a:moveTo>
              <a:cubicBezTo>
                <a:pt x="6499018" y="2576468"/>
                <a:pt x="6486771" y="2564226"/>
                <a:pt x="6486771" y="2549128"/>
              </a:cubicBezTo>
              <a:cubicBezTo>
                <a:pt x="6486771" y="2534030"/>
                <a:pt x="6499018" y="2521788"/>
                <a:pt x="6514116" y="2521788"/>
              </a:cubicBezTo>
              <a:cubicBezTo>
                <a:pt x="6529213" y="2521788"/>
                <a:pt x="6541450" y="2534030"/>
                <a:pt x="6541450" y="2549128"/>
              </a:cubicBezTo>
              <a:cubicBezTo>
                <a:pt x="6541450" y="2564226"/>
                <a:pt x="6529213" y="2576468"/>
                <a:pt x="6514116" y="2576468"/>
              </a:cubicBezTo>
              <a:close/>
              <a:moveTo>
                <a:pt x="6580777" y="2576468"/>
              </a:moveTo>
              <a:cubicBezTo>
                <a:pt x="6565679" y="2576468"/>
                <a:pt x="6553432" y="2564226"/>
                <a:pt x="6553432" y="2549128"/>
              </a:cubicBezTo>
              <a:cubicBezTo>
                <a:pt x="6553432" y="2534030"/>
                <a:pt x="6565679" y="2521788"/>
                <a:pt x="6580777" y="2521788"/>
              </a:cubicBezTo>
              <a:cubicBezTo>
                <a:pt x="6595875" y="2521788"/>
                <a:pt x="6608112" y="2534030"/>
                <a:pt x="6608112" y="2549128"/>
              </a:cubicBezTo>
              <a:cubicBezTo>
                <a:pt x="6608112" y="2564226"/>
                <a:pt x="6595875" y="2576468"/>
                <a:pt x="6580777" y="2576468"/>
              </a:cubicBezTo>
              <a:close/>
              <a:moveTo>
                <a:pt x="6714100" y="2576468"/>
              </a:moveTo>
              <a:cubicBezTo>
                <a:pt x="6699002" y="2576468"/>
                <a:pt x="6686755" y="2564226"/>
                <a:pt x="6686755" y="2549128"/>
              </a:cubicBezTo>
              <a:cubicBezTo>
                <a:pt x="6686755" y="2534030"/>
                <a:pt x="6699002" y="2521788"/>
                <a:pt x="6714100" y="2521788"/>
              </a:cubicBezTo>
              <a:cubicBezTo>
                <a:pt x="6729197" y="2521788"/>
                <a:pt x="6741434" y="2534030"/>
                <a:pt x="6741434" y="2549128"/>
              </a:cubicBezTo>
              <a:cubicBezTo>
                <a:pt x="6741434" y="2564226"/>
                <a:pt x="6729197" y="2576468"/>
                <a:pt x="6714100" y="2576468"/>
              </a:cubicBezTo>
              <a:close/>
              <a:moveTo>
                <a:pt x="6780760" y="2576468"/>
              </a:moveTo>
              <a:cubicBezTo>
                <a:pt x="6765662" y="2576468"/>
                <a:pt x="6753415" y="2564226"/>
                <a:pt x="6753415" y="2549128"/>
              </a:cubicBezTo>
              <a:cubicBezTo>
                <a:pt x="6753415" y="2534030"/>
                <a:pt x="6765662" y="2521788"/>
                <a:pt x="6780760" y="2521788"/>
              </a:cubicBezTo>
              <a:cubicBezTo>
                <a:pt x="6795857" y="2521788"/>
                <a:pt x="6808094" y="2534030"/>
                <a:pt x="6808094" y="2549128"/>
              </a:cubicBezTo>
              <a:cubicBezTo>
                <a:pt x="6808094" y="2564226"/>
                <a:pt x="6795857" y="2576468"/>
                <a:pt x="6780760" y="2576468"/>
              </a:cubicBezTo>
              <a:close/>
              <a:moveTo>
                <a:pt x="6847421" y="2576468"/>
              </a:moveTo>
              <a:cubicBezTo>
                <a:pt x="6832323" y="2576468"/>
                <a:pt x="6820076" y="2564226"/>
                <a:pt x="6820076" y="2549128"/>
              </a:cubicBezTo>
              <a:cubicBezTo>
                <a:pt x="6820076" y="2534030"/>
                <a:pt x="6832323" y="2521788"/>
                <a:pt x="6847421" y="2521788"/>
              </a:cubicBezTo>
              <a:cubicBezTo>
                <a:pt x="6862519" y="2521788"/>
                <a:pt x="6874756" y="2534030"/>
                <a:pt x="6874756" y="2549128"/>
              </a:cubicBezTo>
              <a:cubicBezTo>
                <a:pt x="6874756" y="2564226"/>
                <a:pt x="6862519" y="2576468"/>
                <a:pt x="6847421" y="2576468"/>
              </a:cubicBezTo>
              <a:close/>
              <a:moveTo>
                <a:pt x="8580605" y="2576468"/>
              </a:moveTo>
              <a:cubicBezTo>
                <a:pt x="8565507" y="2576468"/>
                <a:pt x="8553260" y="2564226"/>
                <a:pt x="8553260" y="2549128"/>
              </a:cubicBezTo>
              <a:cubicBezTo>
                <a:pt x="8553260" y="2534030"/>
                <a:pt x="8565507" y="2521788"/>
                <a:pt x="8580605" y="2521788"/>
              </a:cubicBezTo>
              <a:cubicBezTo>
                <a:pt x="8595702" y="2521788"/>
                <a:pt x="8607939" y="2534030"/>
                <a:pt x="8607939" y="2549128"/>
              </a:cubicBezTo>
              <a:cubicBezTo>
                <a:pt x="8607939" y="2564226"/>
                <a:pt x="8595702" y="2576468"/>
                <a:pt x="8580605" y="2576468"/>
              </a:cubicBezTo>
              <a:close/>
              <a:moveTo>
                <a:pt x="8647266" y="2576468"/>
              </a:moveTo>
              <a:cubicBezTo>
                <a:pt x="8632168" y="2576468"/>
                <a:pt x="8619921" y="2564226"/>
                <a:pt x="8619921" y="2549128"/>
              </a:cubicBezTo>
              <a:cubicBezTo>
                <a:pt x="8619921" y="2534030"/>
                <a:pt x="8632168" y="2521788"/>
                <a:pt x="8647266" y="2521788"/>
              </a:cubicBezTo>
              <a:cubicBezTo>
                <a:pt x="8662363" y="2521788"/>
                <a:pt x="8674600" y="2534030"/>
                <a:pt x="8674600" y="2549128"/>
              </a:cubicBezTo>
              <a:cubicBezTo>
                <a:pt x="8674600" y="2564226"/>
                <a:pt x="8662363" y="2576468"/>
                <a:pt x="8647266" y="2576468"/>
              </a:cubicBezTo>
              <a:close/>
              <a:moveTo>
                <a:pt x="8713927" y="2576468"/>
              </a:moveTo>
              <a:cubicBezTo>
                <a:pt x="8698829" y="2576468"/>
                <a:pt x="8686582" y="2564226"/>
                <a:pt x="8686582" y="2549128"/>
              </a:cubicBezTo>
              <a:cubicBezTo>
                <a:pt x="8686582" y="2534030"/>
                <a:pt x="8698829" y="2521788"/>
                <a:pt x="8713927" y="2521788"/>
              </a:cubicBezTo>
              <a:cubicBezTo>
                <a:pt x="8729025" y="2521788"/>
                <a:pt x="8741262" y="2534030"/>
                <a:pt x="8741262" y="2549128"/>
              </a:cubicBezTo>
              <a:cubicBezTo>
                <a:pt x="8741262" y="2564226"/>
                <a:pt x="8729025" y="2576468"/>
                <a:pt x="8713927" y="2576468"/>
              </a:cubicBezTo>
              <a:close/>
              <a:moveTo>
                <a:pt x="9380536" y="2576468"/>
              </a:moveTo>
              <a:cubicBezTo>
                <a:pt x="9365438" y="2576468"/>
                <a:pt x="9353191" y="2564226"/>
                <a:pt x="9353191" y="2549128"/>
              </a:cubicBezTo>
              <a:cubicBezTo>
                <a:pt x="9353191" y="2534030"/>
                <a:pt x="9365438" y="2521788"/>
                <a:pt x="9380536" y="2521788"/>
              </a:cubicBezTo>
              <a:cubicBezTo>
                <a:pt x="9395633" y="2521788"/>
                <a:pt x="9407870" y="2534030"/>
                <a:pt x="9407870" y="2549128"/>
              </a:cubicBezTo>
              <a:cubicBezTo>
                <a:pt x="9407870" y="2564226"/>
                <a:pt x="9395633" y="2576468"/>
                <a:pt x="9380536" y="2576468"/>
              </a:cubicBezTo>
              <a:close/>
              <a:moveTo>
                <a:pt x="9447197" y="2576468"/>
              </a:moveTo>
              <a:cubicBezTo>
                <a:pt x="9432099" y="2576468"/>
                <a:pt x="9419852" y="2564226"/>
                <a:pt x="9419852" y="2549128"/>
              </a:cubicBezTo>
              <a:cubicBezTo>
                <a:pt x="9419852" y="2534030"/>
                <a:pt x="9432099" y="2521788"/>
                <a:pt x="9447197" y="2521788"/>
              </a:cubicBezTo>
              <a:cubicBezTo>
                <a:pt x="9462294" y="2521788"/>
                <a:pt x="9474531" y="2534030"/>
                <a:pt x="9474531" y="2549128"/>
              </a:cubicBezTo>
              <a:cubicBezTo>
                <a:pt x="9474531" y="2564226"/>
                <a:pt x="9462294" y="2576468"/>
                <a:pt x="9447197" y="2576468"/>
              </a:cubicBezTo>
              <a:close/>
              <a:moveTo>
                <a:pt x="9513858" y="2576468"/>
              </a:moveTo>
              <a:cubicBezTo>
                <a:pt x="9498760" y="2576468"/>
                <a:pt x="9486513" y="2564226"/>
                <a:pt x="9486513" y="2549128"/>
              </a:cubicBezTo>
              <a:cubicBezTo>
                <a:pt x="9486513" y="2534030"/>
                <a:pt x="9498760" y="2521788"/>
                <a:pt x="9513858" y="2521788"/>
              </a:cubicBezTo>
              <a:cubicBezTo>
                <a:pt x="9528956" y="2521788"/>
                <a:pt x="9541193" y="2534030"/>
                <a:pt x="9541193" y="2549128"/>
              </a:cubicBezTo>
              <a:cubicBezTo>
                <a:pt x="9541193" y="2564226"/>
                <a:pt x="9528956" y="2576468"/>
                <a:pt x="9513858" y="2576468"/>
              </a:cubicBezTo>
              <a:close/>
              <a:moveTo>
                <a:pt x="9780501" y="2576468"/>
              </a:moveTo>
              <a:cubicBezTo>
                <a:pt x="9765403" y="2576468"/>
                <a:pt x="9753156" y="2564226"/>
                <a:pt x="9753156" y="2549128"/>
              </a:cubicBezTo>
              <a:cubicBezTo>
                <a:pt x="9753156" y="2534030"/>
                <a:pt x="9765403" y="2521788"/>
                <a:pt x="9780501" y="2521788"/>
              </a:cubicBezTo>
              <a:cubicBezTo>
                <a:pt x="9795599" y="2521788"/>
                <a:pt x="9807836" y="2534030"/>
                <a:pt x="9807836" y="2549128"/>
              </a:cubicBezTo>
              <a:cubicBezTo>
                <a:pt x="9807836" y="2564226"/>
                <a:pt x="9795599" y="2576468"/>
                <a:pt x="9780501" y="2576468"/>
              </a:cubicBezTo>
              <a:close/>
              <a:moveTo>
                <a:pt x="9847162" y="2576468"/>
              </a:moveTo>
              <a:cubicBezTo>
                <a:pt x="9832065" y="2576468"/>
                <a:pt x="9819817" y="2564226"/>
                <a:pt x="9819817" y="2549128"/>
              </a:cubicBezTo>
              <a:cubicBezTo>
                <a:pt x="9819817" y="2534030"/>
                <a:pt x="9832065" y="2521788"/>
                <a:pt x="9847162" y="2521788"/>
              </a:cubicBezTo>
              <a:cubicBezTo>
                <a:pt x="9862260" y="2521788"/>
                <a:pt x="9874497" y="2534030"/>
                <a:pt x="9874497" y="2549128"/>
              </a:cubicBezTo>
              <a:cubicBezTo>
                <a:pt x="9874497" y="2564226"/>
                <a:pt x="9862260" y="2576468"/>
                <a:pt x="9847162" y="2576468"/>
              </a:cubicBezTo>
              <a:close/>
              <a:moveTo>
                <a:pt x="4047659" y="2509839"/>
              </a:moveTo>
              <a:cubicBezTo>
                <a:pt x="4032562" y="2509839"/>
                <a:pt x="4020320" y="2497597"/>
                <a:pt x="4020320" y="2482499"/>
              </a:cubicBezTo>
              <a:cubicBezTo>
                <a:pt x="4020320" y="2467402"/>
                <a:pt x="4032562" y="2455160"/>
                <a:pt x="4047659" y="2455160"/>
              </a:cubicBezTo>
              <a:cubicBezTo>
                <a:pt x="4062757" y="2455160"/>
                <a:pt x="4074999" y="2467402"/>
                <a:pt x="4074999" y="2482499"/>
              </a:cubicBezTo>
              <a:cubicBezTo>
                <a:pt x="4074999" y="2497597"/>
                <a:pt x="4062757" y="2509839"/>
                <a:pt x="4047659" y="2509839"/>
              </a:cubicBezTo>
              <a:close/>
              <a:moveTo>
                <a:pt x="4114321" y="2509839"/>
              </a:moveTo>
              <a:cubicBezTo>
                <a:pt x="4099223" y="2509839"/>
                <a:pt x="4086981" y="2497597"/>
                <a:pt x="4086981" y="2482499"/>
              </a:cubicBezTo>
              <a:cubicBezTo>
                <a:pt x="4086981" y="2467402"/>
                <a:pt x="4099223" y="2455160"/>
                <a:pt x="4114321" y="2455160"/>
              </a:cubicBezTo>
              <a:cubicBezTo>
                <a:pt x="4129418" y="2455160"/>
                <a:pt x="4141660" y="2467402"/>
                <a:pt x="4141660" y="2482499"/>
              </a:cubicBezTo>
              <a:cubicBezTo>
                <a:pt x="4141660" y="2497597"/>
                <a:pt x="4129418" y="2509839"/>
                <a:pt x="4114321" y="2509839"/>
              </a:cubicBezTo>
              <a:close/>
              <a:moveTo>
                <a:pt x="4180982" y="2509839"/>
              </a:moveTo>
              <a:cubicBezTo>
                <a:pt x="4165884" y="2509839"/>
                <a:pt x="4153642" y="2497597"/>
                <a:pt x="4153642" y="2482499"/>
              </a:cubicBezTo>
              <a:cubicBezTo>
                <a:pt x="4153642" y="2467402"/>
                <a:pt x="4165884" y="2455160"/>
                <a:pt x="4180982" y="2455160"/>
              </a:cubicBezTo>
              <a:cubicBezTo>
                <a:pt x="4196080" y="2455160"/>
                <a:pt x="4208322" y="2467402"/>
                <a:pt x="4208322" y="2482499"/>
              </a:cubicBezTo>
              <a:cubicBezTo>
                <a:pt x="4208322" y="2497597"/>
                <a:pt x="4196080" y="2509839"/>
                <a:pt x="4180982" y="2509839"/>
              </a:cubicBezTo>
              <a:close/>
              <a:moveTo>
                <a:pt x="4247642" y="2509839"/>
              </a:moveTo>
              <a:cubicBezTo>
                <a:pt x="4232545" y="2509839"/>
                <a:pt x="4220302" y="2497597"/>
                <a:pt x="4220302" y="2482499"/>
              </a:cubicBezTo>
              <a:cubicBezTo>
                <a:pt x="4220302" y="2467402"/>
                <a:pt x="4232545" y="2455160"/>
                <a:pt x="4247642" y="2455160"/>
              </a:cubicBezTo>
              <a:cubicBezTo>
                <a:pt x="4262740" y="2455160"/>
                <a:pt x="4274982" y="2467402"/>
                <a:pt x="4274982" y="2482499"/>
              </a:cubicBezTo>
              <a:cubicBezTo>
                <a:pt x="4274982" y="2497597"/>
                <a:pt x="4262740" y="2509839"/>
                <a:pt x="4247642" y="2509839"/>
              </a:cubicBezTo>
              <a:close/>
              <a:moveTo>
                <a:pt x="4314303" y="2509839"/>
              </a:moveTo>
              <a:cubicBezTo>
                <a:pt x="4299206" y="2509839"/>
                <a:pt x="4286964" y="2497597"/>
                <a:pt x="4286964" y="2482499"/>
              </a:cubicBezTo>
              <a:cubicBezTo>
                <a:pt x="4286964" y="2467402"/>
                <a:pt x="4299206" y="2455160"/>
                <a:pt x="4314303" y="2455160"/>
              </a:cubicBezTo>
              <a:cubicBezTo>
                <a:pt x="4329401" y="2455160"/>
                <a:pt x="4341643" y="2467402"/>
                <a:pt x="4341643" y="2482499"/>
              </a:cubicBezTo>
              <a:cubicBezTo>
                <a:pt x="4341643" y="2497597"/>
                <a:pt x="4329401" y="2509839"/>
                <a:pt x="4314303" y="2509839"/>
              </a:cubicBezTo>
              <a:close/>
              <a:moveTo>
                <a:pt x="4380965" y="2509839"/>
              </a:moveTo>
              <a:cubicBezTo>
                <a:pt x="4365867" y="2509839"/>
                <a:pt x="4353625" y="2497597"/>
                <a:pt x="4353625" y="2482499"/>
              </a:cubicBezTo>
              <a:cubicBezTo>
                <a:pt x="4353625" y="2467402"/>
                <a:pt x="4365867" y="2455160"/>
                <a:pt x="4380965" y="2455160"/>
              </a:cubicBezTo>
              <a:cubicBezTo>
                <a:pt x="4396062" y="2455160"/>
                <a:pt x="4408304" y="2467402"/>
                <a:pt x="4408304" y="2482499"/>
              </a:cubicBezTo>
              <a:cubicBezTo>
                <a:pt x="4408304" y="2497597"/>
                <a:pt x="4396062" y="2509839"/>
                <a:pt x="4380965" y="2509839"/>
              </a:cubicBezTo>
              <a:close/>
              <a:moveTo>
                <a:pt x="4447625" y="2509839"/>
              </a:moveTo>
              <a:cubicBezTo>
                <a:pt x="4432527" y="2509839"/>
                <a:pt x="4420285" y="2497597"/>
                <a:pt x="4420285" y="2482499"/>
              </a:cubicBezTo>
              <a:cubicBezTo>
                <a:pt x="4420285" y="2467402"/>
                <a:pt x="4432527" y="2455160"/>
                <a:pt x="4447625" y="2455160"/>
              </a:cubicBezTo>
              <a:cubicBezTo>
                <a:pt x="4462723" y="2455160"/>
                <a:pt x="4474965" y="2467402"/>
                <a:pt x="4474965" y="2482499"/>
              </a:cubicBezTo>
              <a:cubicBezTo>
                <a:pt x="4474965" y="2497597"/>
                <a:pt x="4462723" y="2509839"/>
                <a:pt x="4447625" y="2509839"/>
              </a:cubicBezTo>
              <a:close/>
              <a:moveTo>
                <a:pt x="4514286" y="2509839"/>
              </a:moveTo>
              <a:cubicBezTo>
                <a:pt x="4499189" y="2509839"/>
                <a:pt x="4486946" y="2497597"/>
                <a:pt x="4486946" y="2482499"/>
              </a:cubicBezTo>
              <a:cubicBezTo>
                <a:pt x="4486946" y="2467402"/>
                <a:pt x="4499189" y="2455160"/>
                <a:pt x="4514286" y="2455160"/>
              </a:cubicBezTo>
              <a:cubicBezTo>
                <a:pt x="4529384" y="2455160"/>
                <a:pt x="4541626" y="2467402"/>
                <a:pt x="4541626" y="2482499"/>
              </a:cubicBezTo>
              <a:cubicBezTo>
                <a:pt x="4541626" y="2497597"/>
                <a:pt x="4529384" y="2509839"/>
                <a:pt x="4514286" y="2509839"/>
              </a:cubicBezTo>
              <a:close/>
              <a:moveTo>
                <a:pt x="4580947" y="2509839"/>
              </a:moveTo>
              <a:cubicBezTo>
                <a:pt x="4565850" y="2509839"/>
                <a:pt x="4553608" y="2497597"/>
                <a:pt x="4553608" y="2482499"/>
              </a:cubicBezTo>
              <a:cubicBezTo>
                <a:pt x="4553608" y="2467402"/>
                <a:pt x="4565850" y="2455160"/>
                <a:pt x="4580947" y="2455160"/>
              </a:cubicBezTo>
              <a:cubicBezTo>
                <a:pt x="4596045" y="2455160"/>
                <a:pt x="4608287" y="2467402"/>
                <a:pt x="4608287" y="2482499"/>
              </a:cubicBezTo>
              <a:cubicBezTo>
                <a:pt x="4608287" y="2497597"/>
                <a:pt x="4596045" y="2509839"/>
                <a:pt x="4580947" y="2509839"/>
              </a:cubicBezTo>
              <a:close/>
              <a:moveTo>
                <a:pt x="4647608" y="2509839"/>
              </a:moveTo>
              <a:cubicBezTo>
                <a:pt x="4632510" y="2509839"/>
                <a:pt x="4620268" y="2497597"/>
                <a:pt x="4620268" y="2482499"/>
              </a:cubicBezTo>
              <a:cubicBezTo>
                <a:pt x="4620268" y="2467402"/>
                <a:pt x="4632510" y="2455160"/>
                <a:pt x="4647608" y="2455160"/>
              </a:cubicBezTo>
              <a:cubicBezTo>
                <a:pt x="4662705" y="2455160"/>
                <a:pt x="4674947" y="2467402"/>
                <a:pt x="4674947" y="2482499"/>
              </a:cubicBezTo>
              <a:cubicBezTo>
                <a:pt x="4674947" y="2497597"/>
                <a:pt x="4662705" y="2509839"/>
                <a:pt x="4647608" y="2509839"/>
              </a:cubicBezTo>
              <a:close/>
              <a:moveTo>
                <a:pt x="4714269" y="2509839"/>
              </a:moveTo>
              <a:cubicBezTo>
                <a:pt x="4699171" y="2509839"/>
                <a:pt x="4686929" y="2497597"/>
                <a:pt x="4686929" y="2482499"/>
              </a:cubicBezTo>
              <a:cubicBezTo>
                <a:pt x="4686929" y="2467402"/>
                <a:pt x="4699171" y="2455160"/>
                <a:pt x="4714269" y="2455160"/>
              </a:cubicBezTo>
              <a:cubicBezTo>
                <a:pt x="4729367" y="2455160"/>
                <a:pt x="4741609" y="2467402"/>
                <a:pt x="4741609" y="2482499"/>
              </a:cubicBezTo>
              <a:cubicBezTo>
                <a:pt x="4741609" y="2497597"/>
                <a:pt x="4729367" y="2509839"/>
                <a:pt x="4714269" y="2509839"/>
              </a:cubicBezTo>
              <a:close/>
              <a:moveTo>
                <a:pt x="4780930" y="2509839"/>
              </a:moveTo>
              <a:cubicBezTo>
                <a:pt x="4765833" y="2509839"/>
                <a:pt x="4753590" y="2497597"/>
                <a:pt x="4753590" y="2482499"/>
              </a:cubicBezTo>
              <a:cubicBezTo>
                <a:pt x="4753590" y="2467402"/>
                <a:pt x="4765833" y="2455160"/>
                <a:pt x="4780930" y="2455160"/>
              </a:cubicBezTo>
              <a:cubicBezTo>
                <a:pt x="4796028" y="2455160"/>
                <a:pt x="4808270" y="2467402"/>
                <a:pt x="4808270" y="2482499"/>
              </a:cubicBezTo>
              <a:cubicBezTo>
                <a:pt x="4808270" y="2497597"/>
                <a:pt x="4796028" y="2509839"/>
                <a:pt x="4780930" y="2509839"/>
              </a:cubicBezTo>
              <a:close/>
              <a:moveTo>
                <a:pt x="4847590" y="2509839"/>
              </a:moveTo>
              <a:cubicBezTo>
                <a:pt x="4832493" y="2509839"/>
                <a:pt x="4820251" y="2497597"/>
                <a:pt x="4820251" y="2482499"/>
              </a:cubicBezTo>
              <a:cubicBezTo>
                <a:pt x="4820251" y="2467402"/>
                <a:pt x="4832493" y="2455160"/>
                <a:pt x="4847590" y="2455160"/>
              </a:cubicBezTo>
              <a:cubicBezTo>
                <a:pt x="4862688" y="2455160"/>
                <a:pt x="4874930" y="2467402"/>
                <a:pt x="4874930" y="2482499"/>
              </a:cubicBezTo>
              <a:cubicBezTo>
                <a:pt x="4874930" y="2497597"/>
                <a:pt x="4862688" y="2509839"/>
                <a:pt x="4847590" y="2509839"/>
              </a:cubicBezTo>
              <a:close/>
              <a:moveTo>
                <a:pt x="4914252" y="2509839"/>
              </a:moveTo>
              <a:cubicBezTo>
                <a:pt x="4899154" y="2509839"/>
                <a:pt x="4886912" y="2497597"/>
                <a:pt x="4886912" y="2482499"/>
              </a:cubicBezTo>
              <a:cubicBezTo>
                <a:pt x="4886912" y="2467402"/>
                <a:pt x="4899154" y="2455160"/>
                <a:pt x="4914252" y="2455160"/>
              </a:cubicBezTo>
              <a:cubicBezTo>
                <a:pt x="4929349" y="2455160"/>
                <a:pt x="4941591" y="2467402"/>
                <a:pt x="4941591" y="2482499"/>
              </a:cubicBezTo>
              <a:cubicBezTo>
                <a:pt x="4941591" y="2497597"/>
                <a:pt x="4929349" y="2509839"/>
                <a:pt x="4914252" y="2509839"/>
              </a:cubicBezTo>
              <a:close/>
              <a:moveTo>
                <a:pt x="4980913" y="2509839"/>
              </a:moveTo>
              <a:cubicBezTo>
                <a:pt x="4965815" y="2509839"/>
                <a:pt x="4953573" y="2497597"/>
                <a:pt x="4953573" y="2482499"/>
              </a:cubicBezTo>
              <a:cubicBezTo>
                <a:pt x="4953573" y="2467402"/>
                <a:pt x="4965815" y="2455160"/>
                <a:pt x="4980913" y="2455160"/>
              </a:cubicBezTo>
              <a:cubicBezTo>
                <a:pt x="4996011" y="2455160"/>
                <a:pt x="5008253" y="2467402"/>
                <a:pt x="5008253" y="2482499"/>
              </a:cubicBezTo>
              <a:cubicBezTo>
                <a:pt x="5008253" y="2497597"/>
                <a:pt x="4996011" y="2509839"/>
                <a:pt x="4980913" y="2509839"/>
              </a:cubicBezTo>
              <a:close/>
              <a:moveTo>
                <a:pt x="6247473" y="2509839"/>
              </a:moveTo>
              <a:cubicBezTo>
                <a:pt x="6232375" y="2509839"/>
                <a:pt x="6220128" y="2497597"/>
                <a:pt x="6220128" y="2482499"/>
              </a:cubicBezTo>
              <a:cubicBezTo>
                <a:pt x="6220128" y="2467402"/>
                <a:pt x="6232375" y="2455160"/>
                <a:pt x="6247473" y="2455160"/>
              </a:cubicBezTo>
              <a:cubicBezTo>
                <a:pt x="6262570" y="2455160"/>
                <a:pt x="6274807" y="2467402"/>
                <a:pt x="6274807" y="2482499"/>
              </a:cubicBezTo>
              <a:cubicBezTo>
                <a:pt x="6274807" y="2497597"/>
                <a:pt x="6262570" y="2509839"/>
                <a:pt x="6247473" y="2509839"/>
              </a:cubicBezTo>
              <a:close/>
              <a:moveTo>
                <a:pt x="6314133" y="2509839"/>
              </a:moveTo>
              <a:cubicBezTo>
                <a:pt x="6299035" y="2509839"/>
                <a:pt x="6286788" y="2497597"/>
                <a:pt x="6286788" y="2482499"/>
              </a:cubicBezTo>
              <a:cubicBezTo>
                <a:pt x="6286788" y="2467402"/>
                <a:pt x="6299035" y="2455160"/>
                <a:pt x="6314133" y="2455160"/>
              </a:cubicBezTo>
              <a:cubicBezTo>
                <a:pt x="6329231" y="2455160"/>
                <a:pt x="6341468" y="2467402"/>
                <a:pt x="6341468" y="2482499"/>
              </a:cubicBezTo>
              <a:cubicBezTo>
                <a:pt x="6341468" y="2497597"/>
                <a:pt x="6329231" y="2509839"/>
                <a:pt x="6314133" y="2509839"/>
              </a:cubicBezTo>
              <a:close/>
              <a:moveTo>
                <a:pt x="6380794" y="2509839"/>
              </a:moveTo>
              <a:cubicBezTo>
                <a:pt x="6365697" y="2509839"/>
                <a:pt x="6353449" y="2497597"/>
                <a:pt x="6353449" y="2482499"/>
              </a:cubicBezTo>
              <a:cubicBezTo>
                <a:pt x="6353449" y="2467402"/>
                <a:pt x="6365697" y="2455160"/>
                <a:pt x="6380794" y="2455160"/>
              </a:cubicBezTo>
              <a:cubicBezTo>
                <a:pt x="6395892" y="2455160"/>
                <a:pt x="6408129" y="2467402"/>
                <a:pt x="6408129" y="2482499"/>
              </a:cubicBezTo>
              <a:cubicBezTo>
                <a:pt x="6408129" y="2497597"/>
                <a:pt x="6395892" y="2509839"/>
                <a:pt x="6380794" y="2509839"/>
              </a:cubicBezTo>
              <a:close/>
              <a:moveTo>
                <a:pt x="6447456" y="2509839"/>
              </a:moveTo>
              <a:cubicBezTo>
                <a:pt x="6432358" y="2509839"/>
                <a:pt x="6420111" y="2497597"/>
                <a:pt x="6420111" y="2482499"/>
              </a:cubicBezTo>
              <a:cubicBezTo>
                <a:pt x="6420111" y="2467402"/>
                <a:pt x="6432358" y="2455160"/>
                <a:pt x="6447456" y="2455160"/>
              </a:cubicBezTo>
              <a:cubicBezTo>
                <a:pt x="6462553" y="2455160"/>
                <a:pt x="6474790" y="2467402"/>
                <a:pt x="6474790" y="2482499"/>
              </a:cubicBezTo>
              <a:cubicBezTo>
                <a:pt x="6474790" y="2497597"/>
                <a:pt x="6462553" y="2509839"/>
                <a:pt x="6447456" y="2509839"/>
              </a:cubicBezTo>
              <a:close/>
              <a:moveTo>
                <a:pt x="6514116" y="2509839"/>
              </a:moveTo>
              <a:cubicBezTo>
                <a:pt x="6499018" y="2509839"/>
                <a:pt x="6486771" y="2497597"/>
                <a:pt x="6486771" y="2482499"/>
              </a:cubicBezTo>
              <a:cubicBezTo>
                <a:pt x="6486771" y="2467402"/>
                <a:pt x="6499018" y="2455160"/>
                <a:pt x="6514116" y="2455160"/>
              </a:cubicBezTo>
              <a:cubicBezTo>
                <a:pt x="6529213" y="2455160"/>
                <a:pt x="6541450" y="2467402"/>
                <a:pt x="6541450" y="2482499"/>
              </a:cubicBezTo>
              <a:cubicBezTo>
                <a:pt x="6541450" y="2497597"/>
                <a:pt x="6529213" y="2509839"/>
                <a:pt x="6514116" y="2509839"/>
              </a:cubicBezTo>
              <a:close/>
              <a:moveTo>
                <a:pt x="6580777" y="2509839"/>
              </a:moveTo>
              <a:cubicBezTo>
                <a:pt x="6565679" y="2509839"/>
                <a:pt x="6553432" y="2497597"/>
                <a:pt x="6553432" y="2482499"/>
              </a:cubicBezTo>
              <a:cubicBezTo>
                <a:pt x="6553432" y="2467402"/>
                <a:pt x="6565679" y="2455160"/>
                <a:pt x="6580777" y="2455160"/>
              </a:cubicBezTo>
              <a:cubicBezTo>
                <a:pt x="6595875" y="2455160"/>
                <a:pt x="6608112" y="2467402"/>
                <a:pt x="6608112" y="2482499"/>
              </a:cubicBezTo>
              <a:cubicBezTo>
                <a:pt x="6608112" y="2497597"/>
                <a:pt x="6595875" y="2509839"/>
                <a:pt x="6580777" y="2509839"/>
              </a:cubicBezTo>
              <a:close/>
              <a:moveTo>
                <a:pt x="6647438" y="2509839"/>
              </a:moveTo>
              <a:cubicBezTo>
                <a:pt x="6632341" y="2509839"/>
                <a:pt x="6620093" y="2497597"/>
                <a:pt x="6620093" y="2482499"/>
              </a:cubicBezTo>
              <a:cubicBezTo>
                <a:pt x="6620093" y="2467402"/>
                <a:pt x="6632341" y="2455160"/>
                <a:pt x="6647438" y="2455160"/>
              </a:cubicBezTo>
              <a:cubicBezTo>
                <a:pt x="6662536" y="2455160"/>
                <a:pt x="6674773" y="2467402"/>
                <a:pt x="6674773" y="2482499"/>
              </a:cubicBezTo>
              <a:cubicBezTo>
                <a:pt x="6674773" y="2497597"/>
                <a:pt x="6662536" y="2509839"/>
                <a:pt x="6647438" y="2509839"/>
              </a:cubicBezTo>
              <a:close/>
              <a:moveTo>
                <a:pt x="6714100" y="2509839"/>
              </a:moveTo>
              <a:cubicBezTo>
                <a:pt x="6699002" y="2509839"/>
                <a:pt x="6686755" y="2497597"/>
                <a:pt x="6686755" y="2482499"/>
              </a:cubicBezTo>
              <a:cubicBezTo>
                <a:pt x="6686755" y="2467402"/>
                <a:pt x="6699002" y="2455160"/>
                <a:pt x="6714100" y="2455160"/>
              </a:cubicBezTo>
              <a:cubicBezTo>
                <a:pt x="6729197" y="2455160"/>
                <a:pt x="6741434" y="2467402"/>
                <a:pt x="6741434" y="2482499"/>
              </a:cubicBezTo>
              <a:cubicBezTo>
                <a:pt x="6741434" y="2497597"/>
                <a:pt x="6729197" y="2509839"/>
                <a:pt x="6714100" y="2509839"/>
              </a:cubicBezTo>
              <a:close/>
              <a:moveTo>
                <a:pt x="6780760" y="2509839"/>
              </a:moveTo>
              <a:cubicBezTo>
                <a:pt x="6765662" y="2509839"/>
                <a:pt x="6753415" y="2497597"/>
                <a:pt x="6753415" y="2482499"/>
              </a:cubicBezTo>
              <a:cubicBezTo>
                <a:pt x="6753415" y="2467402"/>
                <a:pt x="6765662" y="2455160"/>
                <a:pt x="6780760" y="2455160"/>
              </a:cubicBezTo>
              <a:cubicBezTo>
                <a:pt x="6795857" y="2455160"/>
                <a:pt x="6808094" y="2467402"/>
                <a:pt x="6808094" y="2482499"/>
              </a:cubicBezTo>
              <a:cubicBezTo>
                <a:pt x="6808094" y="2497597"/>
                <a:pt x="6795857" y="2509839"/>
                <a:pt x="6780760" y="2509839"/>
              </a:cubicBezTo>
              <a:close/>
              <a:moveTo>
                <a:pt x="6847421" y="2509839"/>
              </a:moveTo>
              <a:cubicBezTo>
                <a:pt x="6832323" y="2509839"/>
                <a:pt x="6820076" y="2497597"/>
                <a:pt x="6820076" y="2482499"/>
              </a:cubicBezTo>
              <a:cubicBezTo>
                <a:pt x="6820076" y="2467402"/>
                <a:pt x="6832323" y="2455160"/>
                <a:pt x="6847421" y="2455160"/>
              </a:cubicBezTo>
              <a:cubicBezTo>
                <a:pt x="6862519" y="2455160"/>
                <a:pt x="6874756" y="2467402"/>
                <a:pt x="6874756" y="2482499"/>
              </a:cubicBezTo>
              <a:cubicBezTo>
                <a:pt x="6874756" y="2497597"/>
                <a:pt x="6862519" y="2509839"/>
                <a:pt x="6847421" y="2509839"/>
              </a:cubicBezTo>
              <a:close/>
              <a:moveTo>
                <a:pt x="8847249" y="2509839"/>
              </a:moveTo>
              <a:cubicBezTo>
                <a:pt x="8832151" y="2509839"/>
                <a:pt x="8819904" y="2497597"/>
                <a:pt x="8819904" y="2482499"/>
              </a:cubicBezTo>
              <a:cubicBezTo>
                <a:pt x="8819904" y="2467402"/>
                <a:pt x="8832151" y="2455160"/>
                <a:pt x="8847249" y="2455160"/>
              </a:cubicBezTo>
              <a:cubicBezTo>
                <a:pt x="8862346" y="2455160"/>
                <a:pt x="8874583" y="2467402"/>
                <a:pt x="8874583" y="2482499"/>
              </a:cubicBezTo>
              <a:cubicBezTo>
                <a:pt x="8874583" y="2497597"/>
                <a:pt x="8862346" y="2509839"/>
                <a:pt x="8847249" y="2509839"/>
              </a:cubicBezTo>
              <a:close/>
              <a:moveTo>
                <a:pt x="8913910" y="2509839"/>
              </a:moveTo>
              <a:cubicBezTo>
                <a:pt x="8898812" y="2509839"/>
                <a:pt x="8886565" y="2497597"/>
                <a:pt x="8886565" y="2482499"/>
              </a:cubicBezTo>
              <a:cubicBezTo>
                <a:pt x="8886565" y="2467402"/>
                <a:pt x="8898812" y="2455160"/>
                <a:pt x="8913910" y="2455160"/>
              </a:cubicBezTo>
              <a:cubicBezTo>
                <a:pt x="8929007" y="2455160"/>
                <a:pt x="8941244" y="2467402"/>
                <a:pt x="8941244" y="2482499"/>
              </a:cubicBezTo>
              <a:cubicBezTo>
                <a:pt x="8941244" y="2497597"/>
                <a:pt x="8929007" y="2509839"/>
                <a:pt x="8913910" y="2509839"/>
              </a:cubicBezTo>
              <a:close/>
              <a:moveTo>
                <a:pt x="8980570" y="2509839"/>
              </a:moveTo>
              <a:cubicBezTo>
                <a:pt x="8965472" y="2509839"/>
                <a:pt x="8953225" y="2497597"/>
                <a:pt x="8953225" y="2482499"/>
              </a:cubicBezTo>
              <a:cubicBezTo>
                <a:pt x="8953225" y="2467402"/>
                <a:pt x="8965472" y="2455160"/>
                <a:pt x="8980570" y="2455160"/>
              </a:cubicBezTo>
              <a:cubicBezTo>
                <a:pt x="8995668" y="2455160"/>
                <a:pt x="9007905" y="2467402"/>
                <a:pt x="9007905" y="2482499"/>
              </a:cubicBezTo>
              <a:cubicBezTo>
                <a:pt x="9007905" y="2497597"/>
                <a:pt x="8995668" y="2509839"/>
                <a:pt x="8980570" y="2509839"/>
              </a:cubicBezTo>
              <a:close/>
              <a:moveTo>
                <a:pt x="9580518" y="2509839"/>
              </a:moveTo>
              <a:cubicBezTo>
                <a:pt x="9565421" y="2509839"/>
                <a:pt x="9553173" y="2497597"/>
                <a:pt x="9553173" y="2482499"/>
              </a:cubicBezTo>
              <a:cubicBezTo>
                <a:pt x="9553173" y="2467402"/>
                <a:pt x="9565421" y="2455160"/>
                <a:pt x="9580518" y="2455160"/>
              </a:cubicBezTo>
              <a:cubicBezTo>
                <a:pt x="9595616" y="2455160"/>
                <a:pt x="9607853" y="2467402"/>
                <a:pt x="9607853" y="2482499"/>
              </a:cubicBezTo>
              <a:cubicBezTo>
                <a:pt x="9607853" y="2497597"/>
                <a:pt x="9595616" y="2509839"/>
                <a:pt x="9580518" y="2509839"/>
              </a:cubicBezTo>
              <a:close/>
              <a:moveTo>
                <a:pt x="9913824" y="2509839"/>
              </a:moveTo>
              <a:cubicBezTo>
                <a:pt x="9898726" y="2509839"/>
                <a:pt x="9886479" y="2497597"/>
                <a:pt x="9886479" y="2482499"/>
              </a:cubicBezTo>
              <a:cubicBezTo>
                <a:pt x="9886479" y="2467402"/>
                <a:pt x="9898726" y="2455160"/>
                <a:pt x="9913824" y="2455160"/>
              </a:cubicBezTo>
              <a:cubicBezTo>
                <a:pt x="9928921" y="2455160"/>
                <a:pt x="9941158" y="2467402"/>
                <a:pt x="9941158" y="2482499"/>
              </a:cubicBezTo>
              <a:cubicBezTo>
                <a:pt x="9941158" y="2497597"/>
                <a:pt x="9928921" y="2509839"/>
                <a:pt x="9913824" y="2509839"/>
              </a:cubicBezTo>
              <a:close/>
              <a:moveTo>
                <a:pt x="4047659" y="2443211"/>
              </a:moveTo>
              <a:cubicBezTo>
                <a:pt x="4032562" y="2443211"/>
                <a:pt x="4020320" y="2430969"/>
                <a:pt x="4020320" y="2415871"/>
              </a:cubicBezTo>
              <a:cubicBezTo>
                <a:pt x="4020320" y="2400774"/>
                <a:pt x="4032562" y="2388532"/>
                <a:pt x="4047659" y="2388532"/>
              </a:cubicBezTo>
              <a:cubicBezTo>
                <a:pt x="4062757" y="2388532"/>
                <a:pt x="4074999" y="2400774"/>
                <a:pt x="4074999" y="2415871"/>
              </a:cubicBezTo>
              <a:cubicBezTo>
                <a:pt x="4074999" y="2430969"/>
                <a:pt x="4062757" y="2443211"/>
                <a:pt x="4047659" y="2443211"/>
              </a:cubicBezTo>
              <a:close/>
              <a:moveTo>
                <a:pt x="4114321" y="2443211"/>
              </a:moveTo>
              <a:cubicBezTo>
                <a:pt x="4099223" y="2443211"/>
                <a:pt x="4086981" y="2430969"/>
                <a:pt x="4086981" y="2415871"/>
              </a:cubicBezTo>
              <a:cubicBezTo>
                <a:pt x="4086981" y="2400774"/>
                <a:pt x="4099223" y="2388532"/>
                <a:pt x="4114321" y="2388532"/>
              </a:cubicBezTo>
              <a:cubicBezTo>
                <a:pt x="4129418" y="2388532"/>
                <a:pt x="4141660" y="2400774"/>
                <a:pt x="4141660" y="2415871"/>
              </a:cubicBezTo>
              <a:cubicBezTo>
                <a:pt x="4141660" y="2430969"/>
                <a:pt x="4129418" y="2443211"/>
                <a:pt x="4114321" y="2443211"/>
              </a:cubicBezTo>
              <a:close/>
              <a:moveTo>
                <a:pt x="4180982" y="2443211"/>
              </a:moveTo>
              <a:cubicBezTo>
                <a:pt x="4165884" y="2443211"/>
                <a:pt x="4153642" y="2430969"/>
                <a:pt x="4153642" y="2415871"/>
              </a:cubicBezTo>
              <a:cubicBezTo>
                <a:pt x="4153642" y="2400774"/>
                <a:pt x="4165884" y="2388532"/>
                <a:pt x="4180982" y="2388532"/>
              </a:cubicBezTo>
              <a:cubicBezTo>
                <a:pt x="4196080" y="2388532"/>
                <a:pt x="4208322" y="2400774"/>
                <a:pt x="4208322" y="2415871"/>
              </a:cubicBezTo>
              <a:cubicBezTo>
                <a:pt x="4208322" y="2430969"/>
                <a:pt x="4196080" y="2443211"/>
                <a:pt x="4180982" y="2443211"/>
              </a:cubicBezTo>
              <a:close/>
              <a:moveTo>
                <a:pt x="4247642" y="2443211"/>
              </a:moveTo>
              <a:cubicBezTo>
                <a:pt x="4232545" y="2443211"/>
                <a:pt x="4220302" y="2430969"/>
                <a:pt x="4220302" y="2415871"/>
              </a:cubicBezTo>
              <a:cubicBezTo>
                <a:pt x="4220302" y="2400774"/>
                <a:pt x="4232545" y="2388532"/>
                <a:pt x="4247642" y="2388532"/>
              </a:cubicBezTo>
              <a:cubicBezTo>
                <a:pt x="4262740" y="2388532"/>
                <a:pt x="4274982" y="2400774"/>
                <a:pt x="4274982" y="2415871"/>
              </a:cubicBezTo>
              <a:cubicBezTo>
                <a:pt x="4274982" y="2430969"/>
                <a:pt x="4262740" y="2443211"/>
                <a:pt x="4247642" y="2443211"/>
              </a:cubicBezTo>
              <a:close/>
              <a:moveTo>
                <a:pt x="4314303" y="2443211"/>
              </a:moveTo>
              <a:cubicBezTo>
                <a:pt x="4299206" y="2443211"/>
                <a:pt x="4286964" y="2430969"/>
                <a:pt x="4286964" y="2415871"/>
              </a:cubicBezTo>
              <a:cubicBezTo>
                <a:pt x="4286964" y="2400774"/>
                <a:pt x="4299206" y="2388532"/>
                <a:pt x="4314303" y="2388532"/>
              </a:cubicBezTo>
              <a:cubicBezTo>
                <a:pt x="4329401" y="2388532"/>
                <a:pt x="4341643" y="2400774"/>
                <a:pt x="4341643" y="2415871"/>
              </a:cubicBezTo>
              <a:cubicBezTo>
                <a:pt x="4341643" y="2430969"/>
                <a:pt x="4329401" y="2443211"/>
                <a:pt x="4314303" y="2443211"/>
              </a:cubicBezTo>
              <a:close/>
              <a:moveTo>
                <a:pt x="4380965" y="2443211"/>
              </a:moveTo>
              <a:cubicBezTo>
                <a:pt x="4365867" y="2443211"/>
                <a:pt x="4353625" y="2430969"/>
                <a:pt x="4353625" y="2415871"/>
              </a:cubicBezTo>
              <a:cubicBezTo>
                <a:pt x="4353625" y="2400774"/>
                <a:pt x="4365867" y="2388532"/>
                <a:pt x="4380965" y="2388532"/>
              </a:cubicBezTo>
              <a:cubicBezTo>
                <a:pt x="4396062" y="2388532"/>
                <a:pt x="4408304" y="2400774"/>
                <a:pt x="4408304" y="2415871"/>
              </a:cubicBezTo>
              <a:cubicBezTo>
                <a:pt x="4408304" y="2430969"/>
                <a:pt x="4396062" y="2443211"/>
                <a:pt x="4380965" y="2443211"/>
              </a:cubicBezTo>
              <a:close/>
              <a:moveTo>
                <a:pt x="4447625" y="2443211"/>
              </a:moveTo>
              <a:cubicBezTo>
                <a:pt x="4432527" y="2443211"/>
                <a:pt x="4420285" y="2430969"/>
                <a:pt x="4420285" y="2415871"/>
              </a:cubicBezTo>
              <a:cubicBezTo>
                <a:pt x="4420285" y="2400774"/>
                <a:pt x="4432527" y="2388532"/>
                <a:pt x="4447625" y="2388532"/>
              </a:cubicBezTo>
              <a:cubicBezTo>
                <a:pt x="4462723" y="2388532"/>
                <a:pt x="4474965" y="2400774"/>
                <a:pt x="4474965" y="2415871"/>
              </a:cubicBezTo>
              <a:cubicBezTo>
                <a:pt x="4474965" y="2430969"/>
                <a:pt x="4462723" y="2443211"/>
                <a:pt x="4447625" y="2443211"/>
              </a:cubicBezTo>
              <a:close/>
              <a:moveTo>
                <a:pt x="4514286" y="2443211"/>
              </a:moveTo>
              <a:cubicBezTo>
                <a:pt x="4499189" y="2443211"/>
                <a:pt x="4486946" y="2430969"/>
                <a:pt x="4486946" y="2415871"/>
              </a:cubicBezTo>
              <a:cubicBezTo>
                <a:pt x="4486946" y="2400774"/>
                <a:pt x="4499189" y="2388532"/>
                <a:pt x="4514286" y="2388532"/>
              </a:cubicBezTo>
              <a:cubicBezTo>
                <a:pt x="4529384" y="2388532"/>
                <a:pt x="4541626" y="2400774"/>
                <a:pt x="4541626" y="2415871"/>
              </a:cubicBezTo>
              <a:cubicBezTo>
                <a:pt x="4541626" y="2430969"/>
                <a:pt x="4529384" y="2443211"/>
                <a:pt x="4514286" y="2443211"/>
              </a:cubicBezTo>
              <a:close/>
              <a:moveTo>
                <a:pt x="4580947" y="2443211"/>
              </a:moveTo>
              <a:cubicBezTo>
                <a:pt x="4565850" y="2443211"/>
                <a:pt x="4553608" y="2430969"/>
                <a:pt x="4553608" y="2415871"/>
              </a:cubicBezTo>
              <a:cubicBezTo>
                <a:pt x="4553608" y="2400774"/>
                <a:pt x="4565850" y="2388532"/>
                <a:pt x="4580947" y="2388532"/>
              </a:cubicBezTo>
              <a:cubicBezTo>
                <a:pt x="4596045" y="2388532"/>
                <a:pt x="4608287" y="2400774"/>
                <a:pt x="4608287" y="2415871"/>
              </a:cubicBezTo>
              <a:cubicBezTo>
                <a:pt x="4608287" y="2430969"/>
                <a:pt x="4596045" y="2443211"/>
                <a:pt x="4580947" y="2443211"/>
              </a:cubicBezTo>
              <a:close/>
              <a:moveTo>
                <a:pt x="4647608" y="2443211"/>
              </a:moveTo>
              <a:cubicBezTo>
                <a:pt x="4632510" y="2443211"/>
                <a:pt x="4620268" y="2430969"/>
                <a:pt x="4620268" y="2415871"/>
              </a:cubicBezTo>
              <a:cubicBezTo>
                <a:pt x="4620268" y="2400774"/>
                <a:pt x="4632510" y="2388532"/>
                <a:pt x="4647608" y="2388532"/>
              </a:cubicBezTo>
              <a:cubicBezTo>
                <a:pt x="4662705" y="2388532"/>
                <a:pt x="4674947" y="2400774"/>
                <a:pt x="4674947" y="2415871"/>
              </a:cubicBezTo>
              <a:cubicBezTo>
                <a:pt x="4674947" y="2430969"/>
                <a:pt x="4662705" y="2443211"/>
                <a:pt x="4647608" y="2443211"/>
              </a:cubicBezTo>
              <a:close/>
              <a:moveTo>
                <a:pt x="4714269" y="2443211"/>
              </a:moveTo>
              <a:cubicBezTo>
                <a:pt x="4699171" y="2443211"/>
                <a:pt x="4686929" y="2430969"/>
                <a:pt x="4686929" y="2415871"/>
              </a:cubicBezTo>
              <a:cubicBezTo>
                <a:pt x="4686929" y="2400774"/>
                <a:pt x="4699171" y="2388532"/>
                <a:pt x="4714269" y="2388532"/>
              </a:cubicBezTo>
              <a:cubicBezTo>
                <a:pt x="4729367" y="2388532"/>
                <a:pt x="4741609" y="2400774"/>
                <a:pt x="4741609" y="2415871"/>
              </a:cubicBezTo>
              <a:cubicBezTo>
                <a:pt x="4741609" y="2430969"/>
                <a:pt x="4729367" y="2443211"/>
                <a:pt x="4714269" y="2443211"/>
              </a:cubicBezTo>
              <a:close/>
              <a:moveTo>
                <a:pt x="4780930" y="2443211"/>
              </a:moveTo>
              <a:cubicBezTo>
                <a:pt x="4765833" y="2443211"/>
                <a:pt x="4753590" y="2430969"/>
                <a:pt x="4753590" y="2415871"/>
              </a:cubicBezTo>
              <a:cubicBezTo>
                <a:pt x="4753590" y="2400774"/>
                <a:pt x="4765833" y="2388532"/>
                <a:pt x="4780930" y="2388532"/>
              </a:cubicBezTo>
              <a:cubicBezTo>
                <a:pt x="4796028" y="2388532"/>
                <a:pt x="4808270" y="2400774"/>
                <a:pt x="4808270" y="2415871"/>
              </a:cubicBezTo>
              <a:cubicBezTo>
                <a:pt x="4808270" y="2430969"/>
                <a:pt x="4796028" y="2443211"/>
                <a:pt x="4780930" y="2443211"/>
              </a:cubicBezTo>
              <a:close/>
              <a:moveTo>
                <a:pt x="4847590" y="2443211"/>
              </a:moveTo>
              <a:cubicBezTo>
                <a:pt x="4832493" y="2443211"/>
                <a:pt x="4820251" y="2430969"/>
                <a:pt x="4820251" y="2415871"/>
              </a:cubicBezTo>
              <a:cubicBezTo>
                <a:pt x="4820251" y="2400774"/>
                <a:pt x="4832493" y="2388532"/>
                <a:pt x="4847590" y="2388532"/>
              </a:cubicBezTo>
              <a:cubicBezTo>
                <a:pt x="4862688" y="2388532"/>
                <a:pt x="4874930" y="2400774"/>
                <a:pt x="4874930" y="2415871"/>
              </a:cubicBezTo>
              <a:cubicBezTo>
                <a:pt x="4874930" y="2430969"/>
                <a:pt x="4862688" y="2443211"/>
                <a:pt x="4847590" y="2443211"/>
              </a:cubicBezTo>
              <a:close/>
              <a:moveTo>
                <a:pt x="4914252" y="2443211"/>
              </a:moveTo>
              <a:cubicBezTo>
                <a:pt x="4899154" y="2443211"/>
                <a:pt x="4886912" y="2430969"/>
                <a:pt x="4886912" y="2415871"/>
              </a:cubicBezTo>
              <a:cubicBezTo>
                <a:pt x="4886912" y="2400774"/>
                <a:pt x="4899154" y="2388532"/>
                <a:pt x="4914252" y="2388532"/>
              </a:cubicBezTo>
              <a:cubicBezTo>
                <a:pt x="4929349" y="2388532"/>
                <a:pt x="4941591" y="2400774"/>
                <a:pt x="4941591" y="2415871"/>
              </a:cubicBezTo>
              <a:cubicBezTo>
                <a:pt x="4941591" y="2430969"/>
                <a:pt x="4929349" y="2443211"/>
                <a:pt x="4914252" y="2443211"/>
              </a:cubicBezTo>
              <a:close/>
              <a:moveTo>
                <a:pt x="6314133" y="2443211"/>
              </a:moveTo>
              <a:cubicBezTo>
                <a:pt x="6299035" y="2443211"/>
                <a:pt x="6286788" y="2430969"/>
                <a:pt x="6286788" y="2415871"/>
              </a:cubicBezTo>
              <a:cubicBezTo>
                <a:pt x="6286788" y="2400774"/>
                <a:pt x="6299035" y="2388532"/>
                <a:pt x="6314133" y="2388532"/>
              </a:cubicBezTo>
              <a:cubicBezTo>
                <a:pt x="6329231" y="2388532"/>
                <a:pt x="6341468" y="2400774"/>
                <a:pt x="6341468" y="2415871"/>
              </a:cubicBezTo>
              <a:cubicBezTo>
                <a:pt x="6341468" y="2430969"/>
                <a:pt x="6329231" y="2443211"/>
                <a:pt x="6314133" y="2443211"/>
              </a:cubicBezTo>
              <a:close/>
              <a:moveTo>
                <a:pt x="6380794" y="2443211"/>
              </a:moveTo>
              <a:cubicBezTo>
                <a:pt x="6365697" y="2443211"/>
                <a:pt x="6353449" y="2430969"/>
                <a:pt x="6353449" y="2415871"/>
              </a:cubicBezTo>
              <a:cubicBezTo>
                <a:pt x="6353449" y="2400774"/>
                <a:pt x="6365697" y="2388532"/>
                <a:pt x="6380794" y="2388532"/>
              </a:cubicBezTo>
              <a:cubicBezTo>
                <a:pt x="6395892" y="2388532"/>
                <a:pt x="6408129" y="2400774"/>
                <a:pt x="6408129" y="2415871"/>
              </a:cubicBezTo>
              <a:cubicBezTo>
                <a:pt x="6408129" y="2430969"/>
                <a:pt x="6395892" y="2443211"/>
                <a:pt x="6380794" y="2443211"/>
              </a:cubicBezTo>
              <a:close/>
              <a:moveTo>
                <a:pt x="6447456" y="2443211"/>
              </a:moveTo>
              <a:cubicBezTo>
                <a:pt x="6432358" y="2443211"/>
                <a:pt x="6420111" y="2430969"/>
                <a:pt x="6420111" y="2415871"/>
              </a:cubicBezTo>
              <a:cubicBezTo>
                <a:pt x="6420111" y="2400774"/>
                <a:pt x="6432358" y="2388532"/>
                <a:pt x="6447456" y="2388532"/>
              </a:cubicBezTo>
              <a:cubicBezTo>
                <a:pt x="6462553" y="2388532"/>
                <a:pt x="6474790" y="2400774"/>
                <a:pt x="6474790" y="2415871"/>
              </a:cubicBezTo>
              <a:cubicBezTo>
                <a:pt x="6474790" y="2430969"/>
                <a:pt x="6462553" y="2443211"/>
                <a:pt x="6447456" y="2443211"/>
              </a:cubicBezTo>
              <a:close/>
              <a:moveTo>
                <a:pt x="6514116" y="2443211"/>
              </a:moveTo>
              <a:cubicBezTo>
                <a:pt x="6499018" y="2443211"/>
                <a:pt x="6486771" y="2430969"/>
                <a:pt x="6486771" y="2415871"/>
              </a:cubicBezTo>
              <a:cubicBezTo>
                <a:pt x="6486771" y="2400774"/>
                <a:pt x="6499018" y="2388532"/>
                <a:pt x="6514116" y="2388532"/>
              </a:cubicBezTo>
              <a:cubicBezTo>
                <a:pt x="6529213" y="2388532"/>
                <a:pt x="6541450" y="2400774"/>
                <a:pt x="6541450" y="2415871"/>
              </a:cubicBezTo>
              <a:cubicBezTo>
                <a:pt x="6541450" y="2430969"/>
                <a:pt x="6529213" y="2443211"/>
                <a:pt x="6514116" y="2443211"/>
              </a:cubicBezTo>
              <a:close/>
              <a:moveTo>
                <a:pt x="6580777" y="2443211"/>
              </a:moveTo>
              <a:cubicBezTo>
                <a:pt x="6565679" y="2443211"/>
                <a:pt x="6553432" y="2430969"/>
                <a:pt x="6553432" y="2415871"/>
              </a:cubicBezTo>
              <a:cubicBezTo>
                <a:pt x="6553432" y="2400774"/>
                <a:pt x="6565679" y="2388532"/>
                <a:pt x="6580777" y="2388532"/>
              </a:cubicBezTo>
              <a:cubicBezTo>
                <a:pt x="6595875" y="2388532"/>
                <a:pt x="6608112" y="2400774"/>
                <a:pt x="6608112" y="2415871"/>
              </a:cubicBezTo>
              <a:cubicBezTo>
                <a:pt x="6608112" y="2430969"/>
                <a:pt x="6595875" y="2443211"/>
                <a:pt x="6580777" y="2443211"/>
              </a:cubicBezTo>
              <a:close/>
              <a:moveTo>
                <a:pt x="6647438" y="2443211"/>
              </a:moveTo>
              <a:cubicBezTo>
                <a:pt x="6632341" y="2443211"/>
                <a:pt x="6620093" y="2430969"/>
                <a:pt x="6620093" y="2415871"/>
              </a:cubicBezTo>
              <a:cubicBezTo>
                <a:pt x="6620093" y="2400774"/>
                <a:pt x="6632341" y="2388532"/>
                <a:pt x="6647438" y="2388532"/>
              </a:cubicBezTo>
              <a:cubicBezTo>
                <a:pt x="6662536" y="2388532"/>
                <a:pt x="6674773" y="2400774"/>
                <a:pt x="6674773" y="2415871"/>
              </a:cubicBezTo>
              <a:cubicBezTo>
                <a:pt x="6674773" y="2430969"/>
                <a:pt x="6662536" y="2443211"/>
                <a:pt x="6647438" y="2443211"/>
              </a:cubicBezTo>
              <a:close/>
              <a:moveTo>
                <a:pt x="6714100" y="2443211"/>
              </a:moveTo>
              <a:cubicBezTo>
                <a:pt x="6699002" y="2443211"/>
                <a:pt x="6686755" y="2430969"/>
                <a:pt x="6686755" y="2415871"/>
              </a:cubicBezTo>
              <a:cubicBezTo>
                <a:pt x="6686755" y="2400774"/>
                <a:pt x="6699002" y="2388532"/>
                <a:pt x="6714100" y="2388532"/>
              </a:cubicBezTo>
              <a:cubicBezTo>
                <a:pt x="6729197" y="2388532"/>
                <a:pt x="6741434" y="2400774"/>
                <a:pt x="6741434" y="2415871"/>
              </a:cubicBezTo>
              <a:cubicBezTo>
                <a:pt x="6741434" y="2430969"/>
                <a:pt x="6729197" y="2443211"/>
                <a:pt x="6714100" y="2443211"/>
              </a:cubicBezTo>
              <a:close/>
              <a:moveTo>
                <a:pt x="6847421" y="2443211"/>
              </a:moveTo>
              <a:cubicBezTo>
                <a:pt x="6832323" y="2443211"/>
                <a:pt x="6820076" y="2430969"/>
                <a:pt x="6820076" y="2415871"/>
              </a:cubicBezTo>
              <a:cubicBezTo>
                <a:pt x="6820076" y="2400774"/>
                <a:pt x="6832323" y="2388532"/>
                <a:pt x="6847421" y="2388532"/>
              </a:cubicBezTo>
              <a:cubicBezTo>
                <a:pt x="6862519" y="2388532"/>
                <a:pt x="6874756" y="2400774"/>
                <a:pt x="6874756" y="2415871"/>
              </a:cubicBezTo>
              <a:cubicBezTo>
                <a:pt x="6874756" y="2430969"/>
                <a:pt x="6862519" y="2443211"/>
                <a:pt x="6847421" y="2443211"/>
              </a:cubicBezTo>
              <a:close/>
              <a:moveTo>
                <a:pt x="9180553" y="2443211"/>
              </a:moveTo>
              <a:cubicBezTo>
                <a:pt x="9165455" y="2443211"/>
                <a:pt x="9153208" y="2430969"/>
                <a:pt x="9153208" y="2415871"/>
              </a:cubicBezTo>
              <a:cubicBezTo>
                <a:pt x="9153208" y="2400774"/>
                <a:pt x="9165455" y="2388532"/>
                <a:pt x="9180553" y="2388532"/>
              </a:cubicBezTo>
              <a:cubicBezTo>
                <a:pt x="9195650" y="2388532"/>
                <a:pt x="9207887" y="2400774"/>
                <a:pt x="9207887" y="2415871"/>
              </a:cubicBezTo>
              <a:cubicBezTo>
                <a:pt x="9207887" y="2430969"/>
                <a:pt x="9195650" y="2443211"/>
                <a:pt x="9180553" y="2443211"/>
              </a:cubicBezTo>
              <a:close/>
              <a:moveTo>
                <a:pt x="9247214" y="2443211"/>
              </a:moveTo>
              <a:cubicBezTo>
                <a:pt x="9232116" y="2443211"/>
                <a:pt x="9219869" y="2430969"/>
                <a:pt x="9219869" y="2415871"/>
              </a:cubicBezTo>
              <a:cubicBezTo>
                <a:pt x="9219869" y="2400774"/>
                <a:pt x="9232116" y="2388532"/>
                <a:pt x="9247214" y="2388532"/>
              </a:cubicBezTo>
              <a:cubicBezTo>
                <a:pt x="9262312" y="2388532"/>
                <a:pt x="9274549" y="2400774"/>
                <a:pt x="9274549" y="2415871"/>
              </a:cubicBezTo>
              <a:cubicBezTo>
                <a:pt x="9274549" y="2430969"/>
                <a:pt x="9262312" y="2443211"/>
                <a:pt x="9247214" y="2443211"/>
              </a:cubicBezTo>
              <a:close/>
              <a:moveTo>
                <a:pt x="9447197" y="2443211"/>
              </a:moveTo>
              <a:cubicBezTo>
                <a:pt x="9432099" y="2443211"/>
                <a:pt x="9419852" y="2430969"/>
                <a:pt x="9419852" y="2415871"/>
              </a:cubicBezTo>
              <a:cubicBezTo>
                <a:pt x="9419852" y="2400774"/>
                <a:pt x="9432099" y="2388532"/>
                <a:pt x="9447197" y="2388532"/>
              </a:cubicBezTo>
              <a:cubicBezTo>
                <a:pt x="9462294" y="2388532"/>
                <a:pt x="9474531" y="2400774"/>
                <a:pt x="9474531" y="2415871"/>
              </a:cubicBezTo>
              <a:cubicBezTo>
                <a:pt x="9474531" y="2430969"/>
                <a:pt x="9462294" y="2443211"/>
                <a:pt x="9447197" y="2443211"/>
              </a:cubicBezTo>
              <a:close/>
              <a:moveTo>
                <a:pt x="4114321" y="2376582"/>
              </a:moveTo>
              <a:cubicBezTo>
                <a:pt x="4099223" y="2376582"/>
                <a:pt x="4086981" y="2364340"/>
                <a:pt x="4086981" y="2349243"/>
              </a:cubicBezTo>
              <a:cubicBezTo>
                <a:pt x="4086981" y="2334145"/>
                <a:pt x="4099223" y="2321903"/>
                <a:pt x="4114321" y="2321903"/>
              </a:cubicBezTo>
              <a:cubicBezTo>
                <a:pt x="4129418" y="2321903"/>
                <a:pt x="4141660" y="2334145"/>
                <a:pt x="4141660" y="2349243"/>
              </a:cubicBezTo>
              <a:cubicBezTo>
                <a:pt x="4141660" y="2364340"/>
                <a:pt x="4129418" y="2376582"/>
                <a:pt x="4114321" y="2376582"/>
              </a:cubicBezTo>
              <a:close/>
              <a:moveTo>
                <a:pt x="4180982" y="2376582"/>
              </a:moveTo>
              <a:cubicBezTo>
                <a:pt x="4165884" y="2376582"/>
                <a:pt x="4153642" y="2364340"/>
                <a:pt x="4153642" y="2349243"/>
              </a:cubicBezTo>
              <a:cubicBezTo>
                <a:pt x="4153642" y="2334145"/>
                <a:pt x="4165884" y="2321903"/>
                <a:pt x="4180982" y="2321903"/>
              </a:cubicBezTo>
              <a:cubicBezTo>
                <a:pt x="4196080" y="2321903"/>
                <a:pt x="4208322" y="2334145"/>
                <a:pt x="4208322" y="2349243"/>
              </a:cubicBezTo>
              <a:cubicBezTo>
                <a:pt x="4208322" y="2364340"/>
                <a:pt x="4196080" y="2376582"/>
                <a:pt x="4180982" y="2376582"/>
              </a:cubicBezTo>
              <a:close/>
              <a:moveTo>
                <a:pt x="4247642" y="2376582"/>
              </a:moveTo>
              <a:cubicBezTo>
                <a:pt x="4232545" y="2376582"/>
                <a:pt x="4220302" y="2364340"/>
                <a:pt x="4220302" y="2349243"/>
              </a:cubicBezTo>
              <a:cubicBezTo>
                <a:pt x="4220302" y="2334145"/>
                <a:pt x="4232545" y="2321903"/>
                <a:pt x="4247642" y="2321903"/>
              </a:cubicBezTo>
              <a:cubicBezTo>
                <a:pt x="4262740" y="2321903"/>
                <a:pt x="4274982" y="2334145"/>
                <a:pt x="4274982" y="2349243"/>
              </a:cubicBezTo>
              <a:cubicBezTo>
                <a:pt x="4274982" y="2364340"/>
                <a:pt x="4262740" y="2376582"/>
                <a:pt x="4247642" y="2376582"/>
              </a:cubicBezTo>
              <a:close/>
              <a:moveTo>
                <a:pt x="4314303" y="2376582"/>
              </a:moveTo>
              <a:cubicBezTo>
                <a:pt x="4299206" y="2376582"/>
                <a:pt x="4286964" y="2364340"/>
                <a:pt x="4286964" y="2349243"/>
              </a:cubicBezTo>
              <a:cubicBezTo>
                <a:pt x="4286964" y="2334145"/>
                <a:pt x="4299206" y="2321903"/>
                <a:pt x="4314303" y="2321903"/>
              </a:cubicBezTo>
              <a:cubicBezTo>
                <a:pt x="4329401" y="2321903"/>
                <a:pt x="4341643" y="2334145"/>
                <a:pt x="4341643" y="2349243"/>
              </a:cubicBezTo>
              <a:cubicBezTo>
                <a:pt x="4341643" y="2364340"/>
                <a:pt x="4329401" y="2376582"/>
                <a:pt x="4314303" y="2376582"/>
              </a:cubicBezTo>
              <a:close/>
              <a:moveTo>
                <a:pt x="4380965" y="2376582"/>
              </a:moveTo>
              <a:cubicBezTo>
                <a:pt x="4365867" y="2376582"/>
                <a:pt x="4353625" y="2364340"/>
                <a:pt x="4353625" y="2349243"/>
              </a:cubicBezTo>
              <a:cubicBezTo>
                <a:pt x="4353625" y="2334145"/>
                <a:pt x="4365867" y="2321903"/>
                <a:pt x="4380965" y="2321903"/>
              </a:cubicBezTo>
              <a:cubicBezTo>
                <a:pt x="4396062" y="2321903"/>
                <a:pt x="4408304" y="2334145"/>
                <a:pt x="4408304" y="2349243"/>
              </a:cubicBezTo>
              <a:cubicBezTo>
                <a:pt x="4408304" y="2364340"/>
                <a:pt x="4396062" y="2376582"/>
                <a:pt x="4380965" y="2376582"/>
              </a:cubicBezTo>
              <a:close/>
              <a:moveTo>
                <a:pt x="4447625" y="2376582"/>
              </a:moveTo>
              <a:cubicBezTo>
                <a:pt x="4432527" y="2376582"/>
                <a:pt x="4420285" y="2364340"/>
                <a:pt x="4420285" y="2349243"/>
              </a:cubicBezTo>
              <a:cubicBezTo>
                <a:pt x="4420285" y="2334145"/>
                <a:pt x="4432527" y="2321903"/>
                <a:pt x="4447625" y="2321903"/>
              </a:cubicBezTo>
              <a:cubicBezTo>
                <a:pt x="4462723" y="2321903"/>
                <a:pt x="4474965" y="2334145"/>
                <a:pt x="4474965" y="2349243"/>
              </a:cubicBezTo>
              <a:cubicBezTo>
                <a:pt x="4474965" y="2364340"/>
                <a:pt x="4462723" y="2376582"/>
                <a:pt x="4447625" y="2376582"/>
              </a:cubicBezTo>
              <a:close/>
              <a:moveTo>
                <a:pt x="4514286" y="2376582"/>
              </a:moveTo>
              <a:cubicBezTo>
                <a:pt x="4499189" y="2376582"/>
                <a:pt x="4486946" y="2364340"/>
                <a:pt x="4486946" y="2349243"/>
              </a:cubicBezTo>
              <a:cubicBezTo>
                <a:pt x="4486946" y="2334145"/>
                <a:pt x="4499189" y="2321903"/>
                <a:pt x="4514286" y="2321903"/>
              </a:cubicBezTo>
              <a:cubicBezTo>
                <a:pt x="4529384" y="2321903"/>
                <a:pt x="4541626" y="2334145"/>
                <a:pt x="4541626" y="2349243"/>
              </a:cubicBezTo>
              <a:cubicBezTo>
                <a:pt x="4541626" y="2364340"/>
                <a:pt x="4529384" y="2376582"/>
                <a:pt x="4514286" y="2376582"/>
              </a:cubicBezTo>
              <a:close/>
              <a:moveTo>
                <a:pt x="4580947" y="2376582"/>
              </a:moveTo>
              <a:cubicBezTo>
                <a:pt x="4565850" y="2376582"/>
                <a:pt x="4553608" y="2364340"/>
                <a:pt x="4553608" y="2349243"/>
              </a:cubicBezTo>
              <a:cubicBezTo>
                <a:pt x="4553608" y="2334145"/>
                <a:pt x="4565850" y="2321903"/>
                <a:pt x="4580947" y="2321903"/>
              </a:cubicBezTo>
              <a:cubicBezTo>
                <a:pt x="4596045" y="2321903"/>
                <a:pt x="4608287" y="2334145"/>
                <a:pt x="4608287" y="2349243"/>
              </a:cubicBezTo>
              <a:cubicBezTo>
                <a:pt x="4608287" y="2364340"/>
                <a:pt x="4596045" y="2376582"/>
                <a:pt x="4580947" y="2376582"/>
              </a:cubicBezTo>
              <a:close/>
              <a:moveTo>
                <a:pt x="4647608" y="2376582"/>
              </a:moveTo>
              <a:cubicBezTo>
                <a:pt x="4632510" y="2376582"/>
                <a:pt x="4620268" y="2364340"/>
                <a:pt x="4620268" y="2349243"/>
              </a:cubicBezTo>
              <a:cubicBezTo>
                <a:pt x="4620268" y="2334145"/>
                <a:pt x="4632510" y="2321903"/>
                <a:pt x="4647608" y="2321903"/>
              </a:cubicBezTo>
              <a:cubicBezTo>
                <a:pt x="4662705" y="2321903"/>
                <a:pt x="4674947" y="2334145"/>
                <a:pt x="4674947" y="2349243"/>
              </a:cubicBezTo>
              <a:cubicBezTo>
                <a:pt x="4674947" y="2364340"/>
                <a:pt x="4662705" y="2376582"/>
                <a:pt x="4647608" y="2376582"/>
              </a:cubicBezTo>
              <a:close/>
              <a:moveTo>
                <a:pt x="4714269" y="2376582"/>
              </a:moveTo>
              <a:cubicBezTo>
                <a:pt x="4699171" y="2376582"/>
                <a:pt x="4686929" y="2364340"/>
                <a:pt x="4686929" y="2349243"/>
              </a:cubicBezTo>
              <a:cubicBezTo>
                <a:pt x="4686929" y="2334145"/>
                <a:pt x="4699171" y="2321903"/>
                <a:pt x="4714269" y="2321903"/>
              </a:cubicBezTo>
              <a:cubicBezTo>
                <a:pt x="4729367" y="2321903"/>
                <a:pt x="4741609" y="2334145"/>
                <a:pt x="4741609" y="2349243"/>
              </a:cubicBezTo>
              <a:cubicBezTo>
                <a:pt x="4741609" y="2364340"/>
                <a:pt x="4729367" y="2376582"/>
                <a:pt x="4714269" y="2376582"/>
              </a:cubicBezTo>
              <a:close/>
              <a:moveTo>
                <a:pt x="4780930" y="2376582"/>
              </a:moveTo>
              <a:cubicBezTo>
                <a:pt x="4765833" y="2376582"/>
                <a:pt x="4753590" y="2364340"/>
                <a:pt x="4753590" y="2349243"/>
              </a:cubicBezTo>
              <a:cubicBezTo>
                <a:pt x="4753590" y="2334145"/>
                <a:pt x="4765833" y="2321903"/>
                <a:pt x="4780930" y="2321903"/>
              </a:cubicBezTo>
              <a:cubicBezTo>
                <a:pt x="4796028" y="2321903"/>
                <a:pt x="4808270" y="2334145"/>
                <a:pt x="4808270" y="2349243"/>
              </a:cubicBezTo>
              <a:cubicBezTo>
                <a:pt x="4808270" y="2364340"/>
                <a:pt x="4796028" y="2376582"/>
                <a:pt x="4780930" y="2376582"/>
              </a:cubicBezTo>
              <a:close/>
              <a:moveTo>
                <a:pt x="4847590" y="2376582"/>
              </a:moveTo>
              <a:cubicBezTo>
                <a:pt x="4832493" y="2376582"/>
                <a:pt x="4820251" y="2364340"/>
                <a:pt x="4820251" y="2349243"/>
              </a:cubicBezTo>
              <a:cubicBezTo>
                <a:pt x="4820251" y="2334145"/>
                <a:pt x="4832493" y="2321903"/>
                <a:pt x="4847590" y="2321903"/>
              </a:cubicBezTo>
              <a:cubicBezTo>
                <a:pt x="4862688" y="2321903"/>
                <a:pt x="4874930" y="2334145"/>
                <a:pt x="4874930" y="2349243"/>
              </a:cubicBezTo>
              <a:cubicBezTo>
                <a:pt x="4874930" y="2364340"/>
                <a:pt x="4862688" y="2376582"/>
                <a:pt x="4847590" y="2376582"/>
              </a:cubicBezTo>
              <a:close/>
              <a:moveTo>
                <a:pt x="4914252" y="2376582"/>
              </a:moveTo>
              <a:cubicBezTo>
                <a:pt x="4899154" y="2376582"/>
                <a:pt x="4886912" y="2364340"/>
                <a:pt x="4886912" y="2349243"/>
              </a:cubicBezTo>
              <a:cubicBezTo>
                <a:pt x="4886912" y="2334145"/>
                <a:pt x="4899154" y="2321903"/>
                <a:pt x="4914252" y="2321903"/>
              </a:cubicBezTo>
              <a:cubicBezTo>
                <a:pt x="4929349" y="2321903"/>
                <a:pt x="4941591" y="2334145"/>
                <a:pt x="4941591" y="2349243"/>
              </a:cubicBezTo>
              <a:cubicBezTo>
                <a:pt x="4941591" y="2364340"/>
                <a:pt x="4929349" y="2376582"/>
                <a:pt x="4914252" y="2376582"/>
              </a:cubicBezTo>
              <a:close/>
              <a:moveTo>
                <a:pt x="6247473" y="2376582"/>
              </a:moveTo>
              <a:cubicBezTo>
                <a:pt x="6232375" y="2376582"/>
                <a:pt x="6220128" y="2364340"/>
                <a:pt x="6220128" y="2349243"/>
              </a:cubicBezTo>
              <a:cubicBezTo>
                <a:pt x="6220128" y="2334145"/>
                <a:pt x="6232375" y="2321903"/>
                <a:pt x="6247473" y="2321903"/>
              </a:cubicBezTo>
              <a:cubicBezTo>
                <a:pt x="6262570" y="2321903"/>
                <a:pt x="6274807" y="2334145"/>
                <a:pt x="6274807" y="2349243"/>
              </a:cubicBezTo>
              <a:cubicBezTo>
                <a:pt x="6274807" y="2364340"/>
                <a:pt x="6262570" y="2376582"/>
                <a:pt x="6247473" y="2376582"/>
              </a:cubicBezTo>
              <a:close/>
              <a:moveTo>
                <a:pt x="6314133" y="2376582"/>
              </a:moveTo>
              <a:cubicBezTo>
                <a:pt x="6299035" y="2376582"/>
                <a:pt x="6286788" y="2364340"/>
                <a:pt x="6286788" y="2349243"/>
              </a:cubicBezTo>
              <a:cubicBezTo>
                <a:pt x="6286788" y="2334145"/>
                <a:pt x="6299035" y="2321903"/>
                <a:pt x="6314133" y="2321903"/>
              </a:cubicBezTo>
              <a:cubicBezTo>
                <a:pt x="6329231" y="2321903"/>
                <a:pt x="6341468" y="2334145"/>
                <a:pt x="6341468" y="2349243"/>
              </a:cubicBezTo>
              <a:cubicBezTo>
                <a:pt x="6341468" y="2364340"/>
                <a:pt x="6329231" y="2376582"/>
                <a:pt x="6314133" y="2376582"/>
              </a:cubicBezTo>
              <a:close/>
              <a:moveTo>
                <a:pt x="6380794" y="2376582"/>
              </a:moveTo>
              <a:cubicBezTo>
                <a:pt x="6365697" y="2376582"/>
                <a:pt x="6353449" y="2364340"/>
                <a:pt x="6353449" y="2349243"/>
              </a:cubicBezTo>
              <a:cubicBezTo>
                <a:pt x="6353449" y="2334145"/>
                <a:pt x="6365697" y="2321903"/>
                <a:pt x="6380794" y="2321903"/>
              </a:cubicBezTo>
              <a:cubicBezTo>
                <a:pt x="6395892" y="2321903"/>
                <a:pt x="6408129" y="2334145"/>
                <a:pt x="6408129" y="2349243"/>
              </a:cubicBezTo>
              <a:cubicBezTo>
                <a:pt x="6408129" y="2364340"/>
                <a:pt x="6395892" y="2376582"/>
                <a:pt x="6380794" y="2376582"/>
              </a:cubicBezTo>
              <a:close/>
              <a:moveTo>
                <a:pt x="6447456" y="2376582"/>
              </a:moveTo>
              <a:cubicBezTo>
                <a:pt x="6432358" y="2376582"/>
                <a:pt x="6420111" y="2364340"/>
                <a:pt x="6420111" y="2349243"/>
              </a:cubicBezTo>
              <a:cubicBezTo>
                <a:pt x="6420111" y="2334145"/>
                <a:pt x="6432358" y="2321903"/>
                <a:pt x="6447456" y="2321903"/>
              </a:cubicBezTo>
              <a:cubicBezTo>
                <a:pt x="6462553" y="2321903"/>
                <a:pt x="6474790" y="2334145"/>
                <a:pt x="6474790" y="2349243"/>
              </a:cubicBezTo>
              <a:cubicBezTo>
                <a:pt x="6474790" y="2364340"/>
                <a:pt x="6462553" y="2376582"/>
                <a:pt x="6447456" y="2376582"/>
              </a:cubicBezTo>
              <a:close/>
              <a:moveTo>
                <a:pt x="6514116" y="2376582"/>
              </a:moveTo>
              <a:cubicBezTo>
                <a:pt x="6499018" y="2376582"/>
                <a:pt x="6486771" y="2364340"/>
                <a:pt x="6486771" y="2349243"/>
              </a:cubicBezTo>
              <a:cubicBezTo>
                <a:pt x="6486771" y="2334145"/>
                <a:pt x="6499018" y="2321903"/>
                <a:pt x="6514116" y="2321903"/>
              </a:cubicBezTo>
              <a:cubicBezTo>
                <a:pt x="6529213" y="2321903"/>
                <a:pt x="6541450" y="2334145"/>
                <a:pt x="6541450" y="2349243"/>
              </a:cubicBezTo>
              <a:cubicBezTo>
                <a:pt x="6541450" y="2364340"/>
                <a:pt x="6529213" y="2376582"/>
                <a:pt x="6514116" y="2376582"/>
              </a:cubicBezTo>
              <a:close/>
              <a:moveTo>
                <a:pt x="6580777" y="2376582"/>
              </a:moveTo>
              <a:cubicBezTo>
                <a:pt x="6565679" y="2376582"/>
                <a:pt x="6553432" y="2364340"/>
                <a:pt x="6553432" y="2349243"/>
              </a:cubicBezTo>
              <a:cubicBezTo>
                <a:pt x="6553432" y="2334145"/>
                <a:pt x="6565679" y="2321903"/>
                <a:pt x="6580777" y="2321903"/>
              </a:cubicBezTo>
              <a:cubicBezTo>
                <a:pt x="6595875" y="2321903"/>
                <a:pt x="6608112" y="2334145"/>
                <a:pt x="6608112" y="2349243"/>
              </a:cubicBezTo>
              <a:cubicBezTo>
                <a:pt x="6608112" y="2364340"/>
                <a:pt x="6595875" y="2376582"/>
                <a:pt x="6580777" y="2376582"/>
              </a:cubicBezTo>
              <a:close/>
              <a:moveTo>
                <a:pt x="6647438" y="2376582"/>
              </a:moveTo>
              <a:cubicBezTo>
                <a:pt x="6632341" y="2376582"/>
                <a:pt x="6620093" y="2364340"/>
                <a:pt x="6620093" y="2349243"/>
              </a:cubicBezTo>
              <a:cubicBezTo>
                <a:pt x="6620093" y="2334145"/>
                <a:pt x="6632341" y="2321903"/>
                <a:pt x="6647438" y="2321903"/>
              </a:cubicBezTo>
              <a:cubicBezTo>
                <a:pt x="6662536" y="2321903"/>
                <a:pt x="6674773" y="2334145"/>
                <a:pt x="6674773" y="2349243"/>
              </a:cubicBezTo>
              <a:cubicBezTo>
                <a:pt x="6674773" y="2364340"/>
                <a:pt x="6662536" y="2376582"/>
                <a:pt x="6647438" y="2376582"/>
              </a:cubicBezTo>
              <a:close/>
              <a:moveTo>
                <a:pt x="6714100" y="2376582"/>
              </a:moveTo>
              <a:cubicBezTo>
                <a:pt x="6699002" y="2376582"/>
                <a:pt x="6686755" y="2364340"/>
                <a:pt x="6686755" y="2349243"/>
              </a:cubicBezTo>
              <a:cubicBezTo>
                <a:pt x="6686755" y="2334145"/>
                <a:pt x="6699002" y="2321903"/>
                <a:pt x="6714100" y="2321903"/>
              </a:cubicBezTo>
              <a:cubicBezTo>
                <a:pt x="6729197" y="2321903"/>
                <a:pt x="6741434" y="2334145"/>
                <a:pt x="6741434" y="2349243"/>
              </a:cubicBezTo>
              <a:cubicBezTo>
                <a:pt x="6741434" y="2364340"/>
                <a:pt x="6729197" y="2376582"/>
                <a:pt x="6714100" y="2376582"/>
              </a:cubicBezTo>
              <a:close/>
              <a:moveTo>
                <a:pt x="6780760" y="2376582"/>
              </a:moveTo>
              <a:cubicBezTo>
                <a:pt x="6765662" y="2376582"/>
                <a:pt x="6753415" y="2364340"/>
                <a:pt x="6753415" y="2349243"/>
              </a:cubicBezTo>
              <a:cubicBezTo>
                <a:pt x="6753415" y="2334145"/>
                <a:pt x="6765662" y="2321903"/>
                <a:pt x="6780760" y="2321903"/>
              </a:cubicBezTo>
              <a:cubicBezTo>
                <a:pt x="6795857" y="2321903"/>
                <a:pt x="6808094" y="2334145"/>
                <a:pt x="6808094" y="2349243"/>
              </a:cubicBezTo>
              <a:cubicBezTo>
                <a:pt x="6808094" y="2364340"/>
                <a:pt x="6795857" y="2376582"/>
                <a:pt x="6780760" y="2376582"/>
              </a:cubicBezTo>
              <a:close/>
              <a:moveTo>
                <a:pt x="6847421" y="2376582"/>
              </a:moveTo>
              <a:cubicBezTo>
                <a:pt x="6832323" y="2376582"/>
                <a:pt x="6820076" y="2364340"/>
                <a:pt x="6820076" y="2349243"/>
              </a:cubicBezTo>
              <a:cubicBezTo>
                <a:pt x="6820076" y="2334145"/>
                <a:pt x="6832323" y="2321903"/>
                <a:pt x="6847421" y="2321903"/>
              </a:cubicBezTo>
              <a:cubicBezTo>
                <a:pt x="6862519" y="2321903"/>
                <a:pt x="6874756" y="2334145"/>
                <a:pt x="6874756" y="2349243"/>
              </a:cubicBezTo>
              <a:cubicBezTo>
                <a:pt x="6874756" y="2364340"/>
                <a:pt x="6862519" y="2376582"/>
                <a:pt x="6847421" y="2376582"/>
              </a:cubicBezTo>
              <a:close/>
              <a:moveTo>
                <a:pt x="7114065" y="2376582"/>
              </a:moveTo>
              <a:cubicBezTo>
                <a:pt x="7098967" y="2376582"/>
                <a:pt x="7086720" y="2364340"/>
                <a:pt x="7086720" y="2349243"/>
              </a:cubicBezTo>
              <a:cubicBezTo>
                <a:pt x="7086720" y="2334145"/>
                <a:pt x="7098967" y="2321903"/>
                <a:pt x="7114065" y="2321903"/>
              </a:cubicBezTo>
              <a:cubicBezTo>
                <a:pt x="7129163" y="2321903"/>
                <a:pt x="7141400" y="2334145"/>
                <a:pt x="7141400" y="2349243"/>
              </a:cubicBezTo>
              <a:cubicBezTo>
                <a:pt x="7141400" y="2364340"/>
                <a:pt x="7129163" y="2376582"/>
                <a:pt x="7114065" y="2376582"/>
              </a:cubicBezTo>
              <a:close/>
              <a:moveTo>
                <a:pt x="9047231" y="2376582"/>
              </a:moveTo>
              <a:cubicBezTo>
                <a:pt x="9032134" y="2376582"/>
                <a:pt x="9019886" y="2364340"/>
                <a:pt x="9019886" y="2349243"/>
              </a:cubicBezTo>
              <a:cubicBezTo>
                <a:pt x="9019886" y="2334145"/>
                <a:pt x="9032134" y="2321903"/>
                <a:pt x="9047231" y="2321903"/>
              </a:cubicBezTo>
              <a:cubicBezTo>
                <a:pt x="9062329" y="2321903"/>
                <a:pt x="9074566" y="2334145"/>
                <a:pt x="9074566" y="2349243"/>
              </a:cubicBezTo>
              <a:cubicBezTo>
                <a:pt x="9074566" y="2364340"/>
                <a:pt x="9062329" y="2376582"/>
                <a:pt x="9047231" y="2376582"/>
              </a:cubicBezTo>
              <a:close/>
              <a:moveTo>
                <a:pt x="9180553" y="2376582"/>
              </a:moveTo>
              <a:cubicBezTo>
                <a:pt x="9165455" y="2376582"/>
                <a:pt x="9153208" y="2364340"/>
                <a:pt x="9153208" y="2349243"/>
              </a:cubicBezTo>
              <a:cubicBezTo>
                <a:pt x="9153208" y="2334145"/>
                <a:pt x="9165455" y="2321903"/>
                <a:pt x="9180553" y="2321903"/>
              </a:cubicBezTo>
              <a:cubicBezTo>
                <a:pt x="9195650" y="2321903"/>
                <a:pt x="9207887" y="2334145"/>
                <a:pt x="9207887" y="2349243"/>
              </a:cubicBezTo>
              <a:cubicBezTo>
                <a:pt x="9207887" y="2364340"/>
                <a:pt x="9195650" y="2376582"/>
                <a:pt x="9180553" y="2376582"/>
              </a:cubicBezTo>
              <a:close/>
              <a:moveTo>
                <a:pt x="9247214" y="2376582"/>
              </a:moveTo>
              <a:cubicBezTo>
                <a:pt x="9232116" y="2376582"/>
                <a:pt x="9219869" y="2364340"/>
                <a:pt x="9219869" y="2349243"/>
              </a:cubicBezTo>
              <a:cubicBezTo>
                <a:pt x="9219869" y="2334145"/>
                <a:pt x="9232116" y="2321903"/>
                <a:pt x="9247214" y="2321903"/>
              </a:cubicBezTo>
              <a:cubicBezTo>
                <a:pt x="9262312" y="2321903"/>
                <a:pt x="9274549" y="2334145"/>
                <a:pt x="9274549" y="2349243"/>
              </a:cubicBezTo>
              <a:cubicBezTo>
                <a:pt x="9274549" y="2364340"/>
                <a:pt x="9262312" y="2376582"/>
                <a:pt x="9247214" y="2376582"/>
              </a:cubicBezTo>
              <a:close/>
              <a:moveTo>
                <a:pt x="9447197" y="2376582"/>
              </a:moveTo>
              <a:cubicBezTo>
                <a:pt x="9432099" y="2376582"/>
                <a:pt x="9419852" y="2364340"/>
                <a:pt x="9419852" y="2349243"/>
              </a:cubicBezTo>
              <a:cubicBezTo>
                <a:pt x="9419852" y="2334145"/>
                <a:pt x="9432099" y="2321903"/>
                <a:pt x="9447197" y="2321903"/>
              </a:cubicBezTo>
              <a:cubicBezTo>
                <a:pt x="9462294" y="2321903"/>
                <a:pt x="9474531" y="2334145"/>
                <a:pt x="9474531" y="2349243"/>
              </a:cubicBezTo>
              <a:cubicBezTo>
                <a:pt x="9474531" y="2364340"/>
                <a:pt x="9462294" y="2376582"/>
                <a:pt x="9447197" y="2376582"/>
              </a:cubicBezTo>
              <a:close/>
              <a:moveTo>
                <a:pt x="4180982" y="2309954"/>
              </a:moveTo>
              <a:cubicBezTo>
                <a:pt x="4165884" y="2309954"/>
                <a:pt x="4153642" y="2297712"/>
                <a:pt x="4153642" y="2282614"/>
              </a:cubicBezTo>
              <a:cubicBezTo>
                <a:pt x="4153642" y="2267516"/>
                <a:pt x="4165884" y="2255274"/>
                <a:pt x="4180982" y="2255274"/>
              </a:cubicBezTo>
              <a:cubicBezTo>
                <a:pt x="4196080" y="2255274"/>
                <a:pt x="4208322" y="2267516"/>
                <a:pt x="4208322" y="2282614"/>
              </a:cubicBezTo>
              <a:cubicBezTo>
                <a:pt x="4208322" y="2297712"/>
                <a:pt x="4196080" y="2309954"/>
                <a:pt x="4180982" y="2309954"/>
              </a:cubicBezTo>
              <a:close/>
              <a:moveTo>
                <a:pt x="4247642" y="2309954"/>
              </a:moveTo>
              <a:cubicBezTo>
                <a:pt x="4232545" y="2309954"/>
                <a:pt x="4220302" y="2297712"/>
                <a:pt x="4220302" y="2282614"/>
              </a:cubicBezTo>
              <a:cubicBezTo>
                <a:pt x="4220302" y="2267516"/>
                <a:pt x="4232545" y="2255274"/>
                <a:pt x="4247642" y="2255274"/>
              </a:cubicBezTo>
              <a:cubicBezTo>
                <a:pt x="4262740" y="2255274"/>
                <a:pt x="4274982" y="2267516"/>
                <a:pt x="4274982" y="2282614"/>
              </a:cubicBezTo>
              <a:cubicBezTo>
                <a:pt x="4274982" y="2297712"/>
                <a:pt x="4262740" y="2309954"/>
                <a:pt x="4247642" y="2309954"/>
              </a:cubicBezTo>
              <a:close/>
              <a:moveTo>
                <a:pt x="4314303" y="2309954"/>
              </a:moveTo>
              <a:cubicBezTo>
                <a:pt x="4299206" y="2309954"/>
                <a:pt x="4286964" y="2297712"/>
                <a:pt x="4286964" y="2282614"/>
              </a:cubicBezTo>
              <a:cubicBezTo>
                <a:pt x="4286964" y="2267516"/>
                <a:pt x="4299206" y="2255274"/>
                <a:pt x="4314303" y="2255274"/>
              </a:cubicBezTo>
              <a:cubicBezTo>
                <a:pt x="4329401" y="2255274"/>
                <a:pt x="4341643" y="2267516"/>
                <a:pt x="4341643" y="2282614"/>
              </a:cubicBezTo>
              <a:cubicBezTo>
                <a:pt x="4341643" y="2297712"/>
                <a:pt x="4329401" y="2309954"/>
                <a:pt x="4314303" y="2309954"/>
              </a:cubicBezTo>
              <a:close/>
              <a:moveTo>
                <a:pt x="4380965" y="2309954"/>
              </a:moveTo>
              <a:cubicBezTo>
                <a:pt x="4365867" y="2309954"/>
                <a:pt x="4353625" y="2297712"/>
                <a:pt x="4353625" y="2282614"/>
              </a:cubicBezTo>
              <a:cubicBezTo>
                <a:pt x="4353625" y="2267516"/>
                <a:pt x="4365867" y="2255274"/>
                <a:pt x="4380965" y="2255274"/>
              </a:cubicBezTo>
              <a:cubicBezTo>
                <a:pt x="4396062" y="2255274"/>
                <a:pt x="4408304" y="2267516"/>
                <a:pt x="4408304" y="2282614"/>
              </a:cubicBezTo>
              <a:cubicBezTo>
                <a:pt x="4408304" y="2297712"/>
                <a:pt x="4396062" y="2309954"/>
                <a:pt x="4380965" y="2309954"/>
              </a:cubicBezTo>
              <a:close/>
              <a:moveTo>
                <a:pt x="4447625" y="2309954"/>
              </a:moveTo>
              <a:cubicBezTo>
                <a:pt x="4432527" y="2309954"/>
                <a:pt x="4420285" y="2297712"/>
                <a:pt x="4420285" y="2282614"/>
              </a:cubicBezTo>
              <a:cubicBezTo>
                <a:pt x="4420285" y="2267516"/>
                <a:pt x="4432527" y="2255274"/>
                <a:pt x="4447625" y="2255274"/>
              </a:cubicBezTo>
              <a:cubicBezTo>
                <a:pt x="4462723" y="2255274"/>
                <a:pt x="4474965" y="2267516"/>
                <a:pt x="4474965" y="2282614"/>
              </a:cubicBezTo>
              <a:cubicBezTo>
                <a:pt x="4474965" y="2297712"/>
                <a:pt x="4462723" y="2309954"/>
                <a:pt x="4447625" y="2309954"/>
              </a:cubicBezTo>
              <a:close/>
              <a:moveTo>
                <a:pt x="4514286" y="2309954"/>
              </a:moveTo>
              <a:cubicBezTo>
                <a:pt x="4499189" y="2309954"/>
                <a:pt x="4486946" y="2297712"/>
                <a:pt x="4486946" y="2282614"/>
              </a:cubicBezTo>
              <a:cubicBezTo>
                <a:pt x="4486946" y="2267516"/>
                <a:pt x="4499189" y="2255274"/>
                <a:pt x="4514286" y="2255274"/>
              </a:cubicBezTo>
              <a:cubicBezTo>
                <a:pt x="4529384" y="2255274"/>
                <a:pt x="4541626" y="2267516"/>
                <a:pt x="4541626" y="2282614"/>
              </a:cubicBezTo>
              <a:cubicBezTo>
                <a:pt x="4541626" y="2297712"/>
                <a:pt x="4529384" y="2309954"/>
                <a:pt x="4514286" y="2309954"/>
              </a:cubicBezTo>
              <a:close/>
              <a:moveTo>
                <a:pt x="4580947" y="2309954"/>
              </a:moveTo>
              <a:cubicBezTo>
                <a:pt x="4565850" y="2309954"/>
                <a:pt x="4553608" y="2297712"/>
                <a:pt x="4553608" y="2282614"/>
              </a:cubicBezTo>
              <a:cubicBezTo>
                <a:pt x="4553608" y="2267516"/>
                <a:pt x="4565850" y="2255274"/>
                <a:pt x="4580947" y="2255274"/>
              </a:cubicBezTo>
              <a:cubicBezTo>
                <a:pt x="4596045" y="2255274"/>
                <a:pt x="4608287" y="2267516"/>
                <a:pt x="4608287" y="2282614"/>
              </a:cubicBezTo>
              <a:cubicBezTo>
                <a:pt x="4608287" y="2297712"/>
                <a:pt x="4596045" y="2309954"/>
                <a:pt x="4580947" y="2309954"/>
              </a:cubicBezTo>
              <a:close/>
              <a:moveTo>
                <a:pt x="4647608" y="2309954"/>
              </a:moveTo>
              <a:cubicBezTo>
                <a:pt x="4632510" y="2309954"/>
                <a:pt x="4620268" y="2297712"/>
                <a:pt x="4620268" y="2282614"/>
              </a:cubicBezTo>
              <a:cubicBezTo>
                <a:pt x="4620268" y="2267516"/>
                <a:pt x="4632510" y="2255274"/>
                <a:pt x="4647608" y="2255274"/>
              </a:cubicBezTo>
              <a:cubicBezTo>
                <a:pt x="4662705" y="2255274"/>
                <a:pt x="4674947" y="2267516"/>
                <a:pt x="4674947" y="2282614"/>
              </a:cubicBezTo>
              <a:cubicBezTo>
                <a:pt x="4674947" y="2297712"/>
                <a:pt x="4662705" y="2309954"/>
                <a:pt x="4647608" y="2309954"/>
              </a:cubicBezTo>
              <a:close/>
              <a:moveTo>
                <a:pt x="4714269" y="2309954"/>
              </a:moveTo>
              <a:cubicBezTo>
                <a:pt x="4699171" y="2309954"/>
                <a:pt x="4686929" y="2297712"/>
                <a:pt x="4686929" y="2282614"/>
              </a:cubicBezTo>
              <a:cubicBezTo>
                <a:pt x="4686929" y="2267516"/>
                <a:pt x="4699171" y="2255274"/>
                <a:pt x="4714269" y="2255274"/>
              </a:cubicBezTo>
              <a:cubicBezTo>
                <a:pt x="4729367" y="2255274"/>
                <a:pt x="4741609" y="2267516"/>
                <a:pt x="4741609" y="2282614"/>
              </a:cubicBezTo>
              <a:cubicBezTo>
                <a:pt x="4741609" y="2297712"/>
                <a:pt x="4729367" y="2309954"/>
                <a:pt x="4714269" y="2309954"/>
              </a:cubicBezTo>
              <a:close/>
              <a:moveTo>
                <a:pt x="4780930" y="2309954"/>
              </a:moveTo>
              <a:cubicBezTo>
                <a:pt x="4765833" y="2309954"/>
                <a:pt x="4753590" y="2297712"/>
                <a:pt x="4753590" y="2282614"/>
              </a:cubicBezTo>
              <a:cubicBezTo>
                <a:pt x="4753590" y="2267516"/>
                <a:pt x="4765833" y="2255274"/>
                <a:pt x="4780930" y="2255274"/>
              </a:cubicBezTo>
              <a:cubicBezTo>
                <a:pt x="4796028" y="2255274"/>
                <a:pt x="4808270" y="2267516"/>
                <a:pt x="4808270" y="2282614"/>
              </a:cubicBezTo>
              <a:cubicBezTo>
                <a:pt x="4808270" y="2297712"/>
                <a:pt x="4796028" y="2309954"/>
                <a:pt x="4780930" y="2309954"/>
              </a:cubicBezTo>
              <a:close/>
              <a:moveTo>
                <a:pt x="4847590" y="2309954"/>
              </a:moveTo>
              <a:cubicBezTo>
                <a:pt x="4832493" y="2309954"/>
                <a:pt x="4820251" y="2297712"/>
                <a:pt x="4820251" y="2282614"/>
              </a:cubicBezTo>
              <a:cubicBezTo>
                <a:pt x="4820251" y="2267516"/>
                <a:pt x="4832493" y="2255274"/>
                <a:pt x="4847590" y="2255274"/>
              </a:cubicBezTo>
              <a:cubicBezTo>
                <a:pt x="4862688" y="2255274"/>
                <a:pt x="4874930" y="2267516"/>
                <a:pt x="4874930" y="2282614"/>
              </a:cubicBezTo>
              <a:cubicBezTo>
                <a:pt x="4874930" y="2297712"/>
                <a:pt x="4862688" y="2309954"/>
                <a:pt x="4847590" y="2309954"/>
              </a:cubicBezTo>
              <a:close/>
              <a:moveTo>
                <a:pt x="4914252" y="2309954"/>
              </a:moveTo>
              <a:cubicBezTo>
                <a:pt x="4899154" y="2309954"/>
                <a:pt x="4886912" y="2297712"/>
                <a:pt x="4886912" y="2282614"/>
              </a:cubicBezTo>
              <a:cubicBezTo>
                <a:pt x="4886912" y="2267516"/>
                <a:pt x="4899154" y="2255274"/>
                <a:pt x="4914252" y="2255274"/>
              </a:cubicBezTo>
              <a:cubicBezTo>
                <a:pt x="4929349" y="2255274"/>
                <a:pt x="4941591" y="2267516"/>
                <a:pt x="4941591" y="2282614"/>
              </a:cubicBezTo>
              <a:cubicBezTo>
                <a:pt x="4941591" y="2297712"/>
                <a:pt x="4929349" y="2309954"/>
                <a:pt x="4914252" y="2309954"/>
              </a:cubicBezTo>
              <a:close/>
              <a:moveTo>
                <a:pt x="6247473" y="2309954"/>
              </a:moveTo>
              <a:cubicBezTo>
                <a:pt x="6232375" y="2309954"/>
                <a:pt x="6220128" y="2297712"/>
                <a:pt x="6220128" y="2282614"/>
              </a:cubicBezTo>
              <a:cubicBezTo>
                <a:pt x="6220128" y="2267516"/>
                <a:pt x="6232375" y="2255274"/>
                <a:pt x="6247473" y="2255274"/>
              </a:cubicBezTo>
              <a:cubicBezTo>
                <a:pt x="6262570" y="2255274"/>
                <a:pt x="6274807" y="2267516"/>
                <a:pt x="6274807" y="2282614"/>
              </a:cubicBezTo>
              <a:cubicBezTo>
                <a:pt x="6274807" y="2297712"/>
                <a:pt x="6262570" y="2309954"/>
                <a:pt x="6247473" y="2309954"/>
              </a:cubicBezTo>
              <a:close/>
              <a:moveTo>
                <a:pt x="6314133" y="2309954"/>
              </a:moveTo>
              <a:cubicBezTo>
                <a:pt x="6299035" y="2309954"/>
                <a:pt x="6286788" y="2297712"/>
                <a:pt x="6286788" y="2282614"/>
              </a:cubicBezTo>
              <a:cubicBezTo>
                <a:pt x="6286788" y="2267516"/>
                <a:pt x="6299035" y="2255274"/>
                <a:pt x="6314133" y="2255274"/>
              </a:cubicBezTo>
              <a:cubicBezTo>
                <a:pt x="6329231" y="2255274"/>
                <a:pt x="6341468" y="2267516"/>
                <a:pt x="6341468" y="2282614"/>
              </a:cubicBezTo>
              <a:cubicBezTo>
                <a:pt x="6341468" y="2297712"/>
                <a:pt x="6329231" y="2309954"/>
                <a:pt x="6314133" y="2309954"/>
              </a:cubicBezTo>
              <a:close/>
              <a:moveTo>
                <a:pt x="6380794" y="2309954"/>
              </a:moveTo>
              <a:cubicBezTo>
                <a:pt x="6365697" y="2309954"/>
                <a:pt x="6353449" y="2297712"/>
                <a:pt x="6353449" y="2282614"/>
              </a:cubicBezTo>
              <a:cubicBezTo>
                <a:pt x="6353449" y="2267516"/>
                <a:pt x="6365697" y="2255274"/>
                <a:pt x="6380794" y="2255274"/>
              </a:cubicBezTo>
              <a:cubicBezTo>
                <a:pt x="6395892" y="2255274"/>
                <a:pt x="6408129" y="2267516"/>
                <a:pt x="6408129" y="2282614"/>
              </a:cubicBezTo>
              <a:cubicBezTo>
                <a:pt x="6408129" y="2297712"/>
                <a:pt x="6395892" y="2309954"/>
                <a:pt x="6380794" y="2309954"/>
              </a:cubicBezTo>
              <a:close/>
              <a:moveTo>
                <a:pt x="6447456" y="2309954"/>
              </a:moveTo>
              <a:cubicBezTo>
                <a:pt x="6432358" y="2309954"/>
                <a:pt x="6420111" y="2297712"/>
                <a:pt x="6420111" y="2282614"/>
              </a:cubicBezTo>
              <a:cubicBezTo>
                <a:pt x="6420111" y="2267516"/>
                <a:pt x="6432358" y="2255274"/>
                <a:pt x="6447456" y="2255274"/>
              </a:cubicBezTo>
              <a:cubicBezTo>
                <a:pt x="6462553" y="2255274"/>
                <a:pt x="6474790" y="2267516"/>
                <a:pt x="6474790" y="2282614"/>
              </a:cubicBezTo>
              <a:cubicBezTo>
                <a:pt x="6474790" y="2297712"/>
                <a:pt x="6462553" y="2309954"/>
                <a:pt x="6447456" y="2309954"/>
              </a:cubicBezTo>
              <a:close/>
              <a:moveTo>
                <a:pt x="6514116" y="2309954"/>
              </a:moveTo>
              <a:cubicBezTo>
                <a:pt x="6499018" y="2309954"/>
                <a:pt x="6486771" y="2297712"/>
                <a:pt x="6486771" y="2282614"/>
              </a:cubicBezTo>
              <a:cubicBezTo>
                <a:pt x="6486771" y="2267516"/>
                <a:pt x="6499018" y="2255274"/>
                <a:pt x="6514116" y="2255274"/>
              </a:cubicBezTo>
              <a:cubicBezTo>
                <a:pt x="6529213" y="2255274"/>
                <a:pt x="6541450" y="2267516"/>
                <a:pt x="6541450" y="2282614"/>
              </a:cubicBezTo>
              <a:cubicBezTo>
                <a:pt x="6541450" y="2297712"/>
                <a:pt x="6529213" y="2309954"/>
                <a:pt x="6514116" y="2309954"/>
              </a:cubicBezTo>
              <a:close/>
              <a:moveTo>
                <a:pt x="6580777" y="2309954"/>
              </a:moveTo>
              <a:cubicBezTo>
                <a:pt x="6565679" y="2309954"/>
                <a:pt x="6553432" y="2297712"/>
                <a:pt x="6553432" y="2282614"/>
              </a:cubicBezTo>
              <a:cubicBezTo>
                <a:pt x="6553432" y="2267516"/>
                <a:pt x="6565679" y="2255274"/>
                <a:pt x="6580777" y="2255274"/>
              </a:cubicBezTo>
              <a:cubicBezTo>
                <a:pt x="6595875" y="2255274"/>
                <a:pt x="6608112" y="2267516"/>
                <a:pt x="6608112" y="2282614"/>
              </a:cubicBezTo>
              <a:cubicBezTo>
                <a:pt x="6608112" y="2297712"/>
                <a:pt x="6595875" y="2309954"/>
                <a:pt x="6580777" y="2309954"/>
              </a:cubicBezTo>
              <a:close/>
              <a:moveTo>
                <a:pt x="6647438" y="2309954"/>
              </a:moveTo>
              <a:cubicBezTo>
                <a:pt x="6632341" y="2309954"/>
                <a:pt x="6620093" y="2297712"/>
                <a:pt x="6620093" y="2282614"/>
              </a:cubicBezTo>
              <a:cubicBezTo>
                <a:pt x="6620093" y="2267516"/>
                <a:pt x="6632341" y="2255274"/>
                <a:pt x="6647438" y="2255274"/>
              </a:cubicBezTo>
              <a:cubicBezTo>
                <a:pt x="6662536" y="2255274"/>
                <a:pt x="6674773" y="2267516"/>
                <a:pt x="6674773" y="2282614"/>
              </a:cubicBezTo>
              <a:cubicBezTo>
                <a:pt x="6674773" y="2297712"/>
                <a:pt x="6662536" y="2309954"/>
                <a:pt x="6647438" y="2309954"/>
              </a:cubicBezTo>
              <a:close/>
              <a:moveTo>
                <a:pt x="6714100" y="2309954"/>
              </a:moveTo>
              <a:cubicBezTo>
                <a:pt x="6699002" y="2309954"/>
                <a:pt x="6686755" y="2297712"/>
                <a:pt x="6686755" y="2282614"/>
              </a:cubicBezTo>
              <a:cubicBezTo>
                <a:pt x="6686755" y="2267516"/>
                <a:pt x="6699002" y="2255274"/>
                <a:pt x="6714100" y="2255274"/>
              </a:cubicBezTo>
              <a:cubicBezTo>
                <a:pt x="6729197" y="2255274"/>
                <a:pt x="6741434" y="2267516"/>
                <a:pt x="6741434" y="2282614"/>
              </a:cubicBezTo>
              <a:cubicBezTo>
                <a:pt x="6741434" y="2297712"/>
                <a:pt x="6729197" y="2309954"/>
                <a:pt x="6714100" y="2309954"/>
              </a:cubicBezTo>
              <a:close/>
              <a:moveTo>
                <a:pt x="6780760" y="2309954"/>
              </a:moveTo>
              <a:cubicBezTo>
                <a:pt x="6765662" y="2309954"/>
                <a:pt x="6753415" y="2297712"/>
                <a:pt x="6753415" y="2282614"/>
              </a:cubicBezTo>
              <a:cubicBezTo>
                <a:pt x="6753415" y="2267516"/>
                <a:pt x="6765662" y="2255274"/>
                <a:pt x="6780760" y="2255274"/>
              </a:cubicBezTo>
              <a:cubicBezTo>
                <a:pt x="6795857" y="2255274"/>
                <a:pt x="6808094" y="2267516"/>
                <a:pt x="6808094" y="2282614"/>
              </a:cubicBezTo>
              <a:cubicBezTo>
                <a:pt x="6808094" y="2297712"/>
                <a:pt x="6795857" y="2309954"/>
                <a:pt x="6780760" y="2309954"/>
              </a:cubicBezTo>
              <a:close/>
              <a:moveTo>
                <a:pt x="7047404" y="2309954"/>
              </a:moveTo>
              <a:cubicBezTo>
                <a:pt x="7032306" y="2309954"/>
                <a:pt x="7020059" y="2297712"/>
                <a:pt x="7020059" y="2282614"/>
              </a:cubicBezTo>
              <a:cubicBezTo>
                <a:pt x="7020059" y="2267516"/>
                <a:pt x="7032306" y="2255274"/>
                <a:pt x="7047404" y="2255274"/>
              </a:cubicBezTo>
              <a:cubicBezTo>
                <a:pt x="7062501" y="2255274"/>
                <a:pt x="7074738" y="2267516"/>
                <a:pt x="7074738" y="2282614"/>
              </a:cubicBezTo>
              <a:cubicBezTo>
                <a:pt x="7074738" y="2297712"/>
                <a:pt x="7062501" y="2309954"/>
                <a:pt x="7047404" y="2309954"/>
              </a:cubicBezTo>
              <a:close/>
              <a:moveTo>
                <a:pt x="7114065" y="2309954"/>
              </a:moveTo>
              <a:cubicBezTo>
                <a:pt x="7098967" y="2309954"/>
                <a:pt x="7086720" y="2297712"/>
                <a:pt x="7086720" y="2282614"/>
              </a:cubicBezTo>
              <a:cubicBezTo>
                <a:pt x="7086720" y="2267516"/>
                <a:pt x="7098967" y="2255274"/>
                <a:pt x="7114065" y="2255274"/>
              </a:cubicBezTo>
              <a:cubicBezTo>
                <a:pt x="7129163" y="2255274"/>
                <a:pt x="7141400" y="2267516"/>
                <a:pt x="7141400" y="2282614"/>
              </a:cubicBezTo>
              <a:cubicBezTo>
                <a:pt x="7141400" y="2297712"/>
                <a:pt x="7129163" y="2309954"/>
                <a:pt x="7114065" y="2309954"/>
              </a:cubicBezTo>
              <a:close/>
              <a:moveTo>
                <a:pt x="8980570" y="2309954"/>
              </a:moveTo>
              <a:cubicBezTo>
                <a:pt x="8965472" y="2309954"/>
                <a:pt x="8953225" y="2297712"/>
                <a:pt x="8953225" y="2282614"/>
              </a:cubicBezTo>
              <a:cubicBezTo>
                <a:pt x="8953225" y="2267516"/>
                <a:pt x="8965472" y="2255274"/>
                <a:pt x="8980570" y="2255274"/>
              </a:cubicBezTo>
              <a:cubicBezTo>
                <a:pt x="8995668" y="2255274"/>
                <a:pt x="9007905" y="2267516"/>
                <a:pt x="9007905" y="2282614"/>
              </a:cubicBezTo>
              <a:cubicBezTo>
                <a:pt x="9007905" y="2297712"/>
                <a:pt x="8995668" y="2309954"/>
                <a:pt x="8980570" y="2309954"/>
              </a:cubicBezTo>
              <a:close/>
              <a:moveTo>
                <a:pt x="9047231" y="2309954"/>
              </a:moveTo>
              <a:cubicBezTo>
                <a:pt x="9032134" y="2309954"/>
                <a:pt x="9019886" y="2297712"/>
                <a:pt x="9019886" y="2282614"/>
              </a:cubicBezTo>
              <a:cubicBezTo>
                <a:pt x="9019886" y="2267516"/>
                <a:pt x="9032134" y="2255274"/>
                <a:pt x="9047231" y="2255274"/>
              </a:cubicBezTo>
              <a:cubicBezTo>
                <a:pt x="9062329" y="2255274"/>
                <a:pt x="9074566" y="2267516"/>
                <a:pt x="9074566" y="2282614"/>
              </a:cubicBezTo>
              <a:cubicBezTo>
                <a:pt x="9074566" y="2297712"/>
                <a:pt x="9062329" y="2309954"/>
                <a:pt x="9047231" y="2309954"/>
              </a:cubicBezTo>
              <a:close/>
              <a:moveTo>
                <a:pt x="9113893" y="2309954"/>
              </a:moveTo>
              <a:cubicBezTo>
                <a:pt x="9098795" y="2309954"/>
                <a:pt x="9086548" y="2297712"/>
                <a:pt x="9086548" y="2282614"/>
              </a:cubicBezTo>
              <a:cubicBezTo>
                <a:pt x="9086548" y="2267516"/>
                <a:pt x="9098795" y="2255274"/>
                <a:pt x="9113893" y="2255274"/>
              </a:cubicBezTo>
              <a:cubicBezTo>
                <a:pt x="9128990" y="2255274"/>
                <a:pt x="9141227" y="2267516"/>
                <a:pt x="9141227" y="2282614"/>
              </a:cubicBezTo>
              <a:cubicBezTo>
                <a:pt x="9141227" y="2297712"/>
                <a:pt x="9128990" y="2309954"/>
                <a:pt x="9113893" y="2309954"/>
              </a:cubicBezTo>
              <a:close/>
              <a:moveTo>
                <a:pt x="9180553" y="2309954"/>
              </a:moveTo>
              <a:cubicBezTo>
                <a:pt x="9165455" y="2309954"/>
                <a:pt x="9153208" y="2297712"/>
                <a:pt x="9153208" y="2282614"/>
              </a:cubicBezTo>
              <a:cubicBezTo>
                <a:pt x="9153208" y="2267516"/>
                <a:pt x="9165455" y="2255274"/>
                <a:pt x="9180553" y="2255274"/>
              </a:cubicBezTo>
              <a:cubicBezTo>
                <a:pt x="9195650" y="2255274"/>
                <a:pt x="9207887" y="2267516"/>
                <a:pt x="9207887" y="2282614"/>
              </a:cubicBezTo>
              <a:cubicBezTo>
                <a:pt x="9207887" y="2297712"/>
                <a:pt x="9195650" y="2309954"/>
                <a:pt x="9180553" y="2309954"/>
              </a:cubicBezTo>
              <a:close/>
              <a:moveTo>
                <a:pt x="9247214" y="2309954"/>
              </a:moveTo>
              <a:cubicBezTo>
                <a:pt x="9232116" y="2309954"/>
                <a:pt x="9219869" y="2297712"/>
                <a:pt x="9219869" y="2282614"/>
              </a:cubicBezTo>
              <a:cubicBezTo>
                <a:pt x="9219869" y="2267516"/>
                <a:pt x="9232116" y="2255274"/>
                <a:pt x="9247214" y="2255274"/>
              </a:cubicBezTo>
              <a:cubicBezTo>
                <a:pt x="9262312" y="2255274"/>
                <a:pt x="9274549" y="2267516"/>
                <a:pt x="9274549" y="2282614"/>
              </a:cubicBezTo>
              <a:cubicBezTo>
                <a:pt x="9274549" y="2297712"/>
                <a:pt x="9262312" y="2309954"/>
                <a:pt x="9247214" y="2309954"/>
              </a:cubicBezTo>
              <a:close/>
              <a:moveTo>
                <a:pt x="9313875" y="2309954"/>
              </a:moveTo>
              <a:cubicBezTo>
                <a:pt x="9298778" y="2309954"/>
                <a:pt x="9286530" y="2297712"/>
                <a:pt x="9286530" y="2282614"/>
              </a:cubicBezTo>
              <a:cubicBezTo>
                <a:pt x="9286530" y="2267516"/>
                <a:pt x="9298778" y="2255274"/>
                <a:pt x="9313875" y="2255274"/>
              </a:cubicBezTo>
              <a:cubicBezTo>
                <a:pt x="9328973" y="2255274"/>
                <a:pt x="9341210" y="2267516"/>
                <a:pt x="9341210" y="2282614"/>
              </a:cubicBezTo>
              <a:cubicBezTo>
                <a:pt x="9341210" y="2297712"/>
                <a:pt x="9328973" y="2309954"/>
                <a:pt x="9313875" y="2309954"/>
              </a:cubicBezTo>
              <a:close/>
              <a:moveTo>
                <a:pt x="9447197" y="2309954"/>
              </a:moveTo>
              <a:cubicBezTo>
                <a:pt x="9432099" y="2309954"/>
                <a:pt x="9419852" y="2297712"/>
                <a:pt x="9419852" y="2282614"/>
              </a:cubicBezTo>
              <a:cubicBezTo>
                <a:pt x="9419852" y="2267516"/>
                <a:pt x="9432099" y="2255274"/>
                <a:pt x="9447197" y="2255274"/>
              </a:cubicBezTo>
              <a:cubicBezTo>
                <a:pt x="9462294" y="2255274"/>
                <a:pt x="9474531" y="2267516"/>
                <a:pt x="9474531" y="2282614"/>
              </a:cubicBezTo>
              <a:cubicBezTo>
                <a:pt x="9474531" y="2297712"/>
                <a:pt x="9462294" y="2309954"/>
                <a:pt x="9447197" y="2309954"/>
              </a:cubicBezTo>
              <a:close/>
              <a:moveTo>
                <a:pt x="10047145" y="2309954"/>
              </a:moveTo>
              <a:cubicBezTo>
                <a:pt x="10032047" y="2309954"/>
                <a:pt x="10019800" y="2297712"/>
                <a:pt x="10019800" y="2282614"/>
              </a:cubicBezTo>
              <a:cubicBezTo>
                <a:pt x="10019800" y="2267516"/>
                <a:pt x="10032047" y="2255274"/>
                <a:pt x="10047145" y="2255274"/>
              </a:cubicBezTo>
              <a:cubicBezTo>
                <a:pt x="10062243" y="2255274"/>
                <a:pt x="10074480" y="2267516"/>
                <a:pt x="10074480" y="2282614"/>
              </a:cubicBezTo>
              <a:cubicBezTo>
                <a:pt x="10074480" y="2297712"/>
                <a:pt x="10062243" y="2309954"/>
                <a:pt x="10047145" y="2309954"/>
              </a:cubicBezTo>
              <a:close/>
              <a:moveTo>
                <a:pt x="10313789" y="2309954"/>
              </a:moveTo>
              <a:cubicBezTo>
                <a:pt x="10298691" y="2309954"/>
                <a:pt x="10286444" y="2297712"/>
                <a:pt x="10286444" y="2282614"/>
              </a:cubicBezTo>
              <a:cubicBezTo>
                <a:pt x="10286444" y="2267516"/>
                <a:pt x="10298691" y="2255274"/>
                <a:pt x="10313789" y="2255274"/>
              </a:cubicBezTo>
              <a:cubicBezTo>
                <a:pt x="10328887" y="2255274"/>
                <a:pt x="10341124" y="2267516"/>
                <a:pt x="10341124" y="2282614"/>
              </a:cubicBezTo>
              <a:cubicBezTo>
                <a:pt x="10341124" y="2297712"/>
                <a:pt x="10328887" y="2309954"/>
                <a:pt x="10313789" y="2309954"/>
              </a:cubicBezTo>
              <a:close/>
              <a:moveTo>
                <a:pt x="4247642" y="2243325"/>
              </a:moveTo>
              <a:cubicBezTo>
                <a:pt x="4232545" y="2243325"/>
                <a:pt x="4220302" y="2231083"/>
                <a:pt x="4220302" y="2215985"/>
              </a:cubicBezTo>
              <a:cubicBezTo>
                <a:pt x="4220302" y="2200888"/>
                <a:pt x="4232545" y="2188646"/>
                <a:pt x="4247642" y="2188646"/>
              </a:cubicBezTo>
              <a:cubicBezTo>
                <a:pt x="4262740" y="2188646"/>
                <a:pt x="4274982" y="2200888"/>
                <a:pt x="4274982" y="2215985"/>
              </a:cubicBezTo>
              <a:cubicBezTo>
                <a:pt x="4274982" y="2231083"/>
                <a:pt x="4262740" y="2243325"/>
                <a:pt x="4247642" y="2243325"/>
              </a:cubicBezTo>
              <a:close/>
              <a:moveTo>
                <a:pt x="4314303" y="2243325"/>
              </a:moveTo>
              <a:cubicBezTo>
                <a:pt x="4299206" y="2243325"/>
                <a:pt x="4286964" y="2231083"/>
                <a:pt x="4286964" y="2215985"/>
              </a:cubicBezTo>
              <a:cubicBezTo>
                <a:pt x="4286964" y="2200888"/>
                <a:pt x="4299206" y="2188646"/>
                <a:pt x="4314303" y="2188646"/>
              </a:cubicBezTo>
              <a:cubicBezTo>
                <a:pt x="4329401" y="2188646"/>
                <a:pt x="4341643" y="2200888"/>
                <a:pt x="4341643" y="2215985"/>
              </a:cubicBezTo>
              <a:cubicBezTo>
                <a:pt x="4341643" y="2231083"/>
                <a:pt x="4329401" y="2243325"/>
                <a:pt x="4314303" y="2243325"/>
              </a:cubicBezTo>
              <a:close/>
              <a:moveTo>
                <a:pt x="4380965" y="2243325"/>
              </a:moveTo>
              <a:cubicBezTo>
                <a:pt x="4365867" y="2243325"/>
                <a:pt x="4353625" y="2231083"/>
                <a:pt x="4353625" y="2215985"/>
              </a:cubicBezTo>
              <a:cubicBezTo>
                <a:pt x="4353625" y="2200888"/>
                <a:pt x="4365867" y="2188646"/>
                <a:pt x="4380965" y="2188646"/>
              </a:cubicBezTo>
              <a:cubicBezTo>
                <a:pt x="4396062" y="2188646"/>
                <a:pt x="4408304" y="2200888"/>
                <a:pt x="4408304" y="2215985"/>
              </a:cubicBezTo>
              <a:cubicBezTo>
                <a:pt x="4408304" y="2231083"/>
                <a:pt x="4396062" y="2243325"/>
                <a:pt x="4380965" y="2243325"/>
              </a:cubicBezTo>
              <a:close/>
              <a:moveTo>
                <a:pt x="4447625" y="2243325"/>
              </a:moveTo>
              <a:cubicBezTo>
                <a:pt x="4432527" y="2243325"/>
                <a:pt x="4420285" y="2231083"/>
                <a:pt x="4420285" y="2215985"/>
              </a:cubicBezTo>
              <a:cubicBezTo>
                <a:pt x="4420285" y="2200888"/>
                <a:pt x="4432527" y="2188646"/>
                <a:pt x="4447625" y="2188646"/>
              </a:cubicBezTo>
              <a:cubicBezTo>
                <a:pt x="4462723" y="2188646"/>
                <a:pt x="4474965" y="2200888"/>
                <a:pt x="4474965" y="2215985"/>
              </a:cubicBezTo>
              <a:cubicBezTo>
                <a:pt x="4474965" y="2231083"/>
                <a:pt x="4462723" y="2243325"/>
                <a:pt x="4447625" y="2243325"/>
              </a:cubicBezTo>
              <a:close/>
              <a:moveTo>
                <a:pt x="4514286" y="2243325"/>
              </a:moveTo>
              <a:cubicBezTo>
                <a:pt x="4499189" y="2243325"/>
                <a:pt x="4486946" y="2231083"/>
                <a:pt x="4486946" y="2215985"/>
              </a:cubicBezTo>
              <a:cubicBezTo>
                <a:pt x="4486946" y="2200888"/>
                <a:pt x="4499189" y="2188646"/>
                <a:pt x="4514286" y="2188646"/>
              </a:cubicBezTo>
              <a:cubicBezTo>
                <a:pt x="4529384" y="2188646"/>
                <a:pt x="4541626" y="2200888"/>
                <a:pt x="4541626" y="2215985"/>
              </a:cubicBezTo>
              <a:cubicBezTo>
                <a:pt x="4541626" y="2231083"/>
                <a:pt x="4529384" y="2243325"/>
                <a:pt x="4514286" y="2243325"/>
              </a:cubicBezTo>
              <a:close/>
              <a:moveTo>
                <a:pt x="4580947" y="2243325"/>
              </a:moveTo>
              <a:cubicBezTo>
                <a:pt x="4565850" y="2243325"/>
                <a:pt x="4553608" y="2231083"/>
                <a:pt x="4553608" y="2215985"/>
              </a:cubicBezTo>
              <a:cubicBezTo>
                <a:pt x="4553608" y="2200888"/>
                <a:pt x="4565850" y="2188646"/>
                <a:pt x="4580947" y="2188646"/>
              </a:cubicBezTo>
              <a:cubicBezTo>
                <a:pt x="4596045" y="2188646"/>
                <a:pt x="4608287" y="2200888"/>
                <a:pt x="4608287" y="2215985"/>
              </a:cubicBezTo>
              <a:cubicBezTo>
                <a:pt x="4608287" y="2231083"/>
                <a:pt x="4596045" y="2243325"/>
                <a:pt x="4580947" y="2243325"/>
              </a:cubicBezTo>
              <a:close/>
              <a:moveTo>
                <a:pt x="4647608" y="2243325"/>
              </a:moveTo>
              <a:cubicBezTo>
                <a:pt x="4632510" y="2243325"/>
                <a:pt x="4620268" y="2231083"/>
                <a:pt x="4620268" y="2215985"/>
              </a:cubicBezTo>
              <a:cubicBezTo>
                <a:pt x="4620268" y="2200888"/>
                <a:pt x="4632510" y="2188646"/>
                <a:pt x="4647608" y="2188646"/>
              </a:cubicBezTo>
              <a:cubicBezTo>
                <a:pt x="4662705" y="2188646"/>
                <a:pt x="4674947" y="2200888"/>
                <a:pt x="4674947" y="2215985"/>
              </a:cubicBezTo>
              <a:cubicBezTo>
                <a:pt x="4674947" y="2231083"/>
                <a:pt x="4662705" y="2243325"/>
                <a:pt x="4647608" y="2243325"/>
              </a:cubicBezTo>
              <a:close/>
              <a:moveTo>
                <a:pt x="4714269" y="2243325"/>
              </a:moveTo>
              <a:cubicBezTo>
                <a:pt x="4699171" y="2243325"/>
                <a:pt x="4686929" y="2231083"/>
                <a:pt x="4686929" y="2215985"/>
              </a:cubicBezTo>
              <a:cubicBezTo>
                <a:pt x="4686929" y="2200888"/>
                <a:pt x="4699171" y="2188646"/>
                <a:pt x="4714269" y="2188646"/>
              </a:cubicBezTo>
              <a:cubicBezTo>
                <a:pt x="4729367" y="2188646"/>
                <a:pt x="4741609" y="2200888"/>
                <a:pt x="4741609" y="2215985"/>
              </a:cubicBezTo>
              <a:cubicBezTo>
                <a:pt x="4741609" y="2231083"/>
                <a:pt x="4729367" y="2243325"/>
                <a:pt x="4714269" y="2243325"/>
              </a:cubicBezTo>
              <a:close/>
              <a:moveTo>
                <a:pt x="4780930" y="2243325"/>
              </a:moveTo>
              <a:cubicBezTo>
                <a:pt x="4765833" y="2243325"/>
                <a:pt x="4753590" y="2231083"/>
                <a:pt x="4753590" y="2215985"/>
              </a:cubicBezTo>
              <a:cubicBezTo>
                <a:pt x="4753590" y="2200888"/>
                <a:pt x="4765833" y="2188646"/>
                <a:pt x="4780930" y="2188646"/>
              </a:cubicBezTo>
              <a:cubicBezTo>
                <a:pt x="4796028" y="2188646"/>
                <a:pt x="4808270" y="2200888"/>
                <a:pt x="4808270" y="2215985"/>
              </a:cubicBezTo>
              <a:cubicBezTo>
                <a:pt x="4808270" y="2231083"/>
                <a:pt x="4796028" y="2243325"/>
                <a:pt x="4780930" y="2243325"/>
              </a:cubicBezTo>
              <a:close/>
              <a:moveTo>
                <a:pt x="4847590" y="2243325"/>
              </a:moveTo>
              <a:cubicBezTo>
                <a:pt x="4832493" y="2243325"/>
                <a:pt x="4820251" y="2231083"/>
                <a:pt x="4820251" y="2215985"/>
              </a:cubicBezTo>
              <a:cubicBezTo>
                <a:pt x="4820251" y="2200888"/>
                <a:pt x="4832493" y="2188646"/>
                <a:pt x="4847590" y="2188646"/>
              </a:cubicBezTo>
              <a:cubicBezTo>
                <a:pt x="4862688" y="2188646"/>
                <a:pt x="4874930" y="2200888"/>
                <a:pt x="4874930" y="2215985"/>
              </a:cubicBezTo>
              <a:cubicBezTo>
                <a:pt x="4874930" y="2231083"/>
                <a:pt x="4862688" y="2243325"/>
                <a:pt x="4847590" y="2243325"/>
              </a:cubicBezTo>
              <a:close/>
              <a:moveTo>
                <a:pt x="4914252" y="2243325"/>
              </a:moveTo>
              <a:cubicBezTo>
                <a:pt x="4899154" y="2243325"/>
                <a:pt x="4886912" y="2231083"/>
                <a:pt x="4886912" y="2215985"/>
              </a:cubicBezTo>
              <a:cubicBezTo>
                <a:pt x="4886912" y="2200888"/>
                <a:pt x="4899154" y="2188646"/>
                <a:pt x="4914252" y="2188646"/>
              </a:cubicBezTo>
              <a:cubicBezTo>
                <a:pt x="4929349" y="2188646"/>
                <a:pt x="4941591" y="2200888"/>
                <a:pt x="4941591" y="2215985"/>
              </a:cubicBezTo>
              <a:cubicBezTo>
                <a:pt x="4941591" y="2231083"/>
                <a:pt x="4929349" y="2243325"/>
                <a:pt x="4914252" y="2243325"/>
              </a:cubicBezTo>
              <a:close/>
              <a:moveTo>
                <a:pt x="6247473" y="2243325"/>
              </a:moveTo>
              <a:cubicBezTo>
                <a:pt x="6232375" y="2243325"/>
                <a:pt x="6220128" y="2231083"/>
                <a:pt x="6220128" y="2215985"/>
              </a:cubicBezTo>
              <a:cubicBezTo>
                <a:pt x="6220128" y="2200888"/>
                <a:pt x="6232375" y="2188646"/>
                <a:pt x="6247473" y="2188646"/>
              </a:cubicBezTo>
              <a:cubicBezTo>
                <a:pt x="6262570" y="2188646"/>
                <a:pt x="6274807" y="2200888"/>
                <a:pt x="6274807" y="2215985"/>
              </a:cubicBezTo>
              <a:cubicBezTo>
                <a:pt x="6274807" y="2231083"/>
                <a:pt x="6262570" y="2243325"/>
                <a:pt x="6247473" y="2243325"/>
              </a:cubicBezTo>
              <a:close/>
              <a:moveTo>
                <a:pt x="6314133" y="2243325"/>
              </a:moveTo>
              <a:cubicBezTo>
                <a:pt x="6299035" y="2243325"/>
                <a:pt x="6286788" y="2231083"/>
                <a:pt x="6286788" y="2215985"/>
              </a:cubicBezTo>
              <a:cubicBezTo>
                <a:pt x="6286788" y="2200888"/>
                <a:pt x="6299035" y="2188646"/>
                <a:pt x="6314133" y="2188646"/>
              </a:cubicBezTo>
              <a:cubicBezTo>
                <a:pt x="6329231" y="2188646"/>
                <a:pt x="6341468" y="2200888"/>
                <a:pt x="6341468" y="2215985"/>
              </a:cubicBezTo>
              <a:cubicBezTo>
                <a:pt x="6341468" y="2231083"/>
                <a:pt x="6329231" y="2243325"/>
                <a:pt x="6314133" y="2243325"/>
              </a:cubicBezTo>
              <a:close/>
              <a:moveTo>
                <a:pt x="6380794" y="2243325"/>
              </a:moveTo>
              <a:cubicBezTo>
                <a:pt x="6365697" y="2243325"/>
                <a:pt x="6353449" y="2231083"/>
                <a:pt x="6353449" y="2215985"/>
              </a:cubicBezTo>
              <a:cubicBezTo>
                <a:pt x="6353449" y="2200888"/>
                <a:pt x="6365697" y="2188646"/>
                <a:pt x="6380794" y="2188646"/>
              </a:cubicBezTo>
              <a:cubicBezTo>
                <a:pt x="6395892" y="2188646"/>
                <a:pt x="6408129" y="2200888"/>
                <a:pt x="6408129" y="2215985"/>
              </a:cubicBezTo>
              <a:cubicBezTo>
                <a:pt x="6408129" y="2231083"/>
                <a:pt x="6395892" y="2243325"/>
                <a:pt x="6380794" y="2243325"/>
              </a:cubicBezTo>
              <a:close/>
              <a:moveTo>
                <a:pt x="6447456" y="2243325"/>
              </a:moveTo>
              <a:cubicBezTo>
                <a:pt x="6432358" y="2243325"/>
                <a:pt x="6420111" y="2231083"/>
                <a:pt x="6420111" y="2215985"/>
              </a:cubicBezTo>
              <a:cubicBezTo>
                <a:pt x="6420111" y="2200888"/>
                <a:pt x="6432358" y="2188646"/>
                <a:pt x="6447456" y="2188646"/>
              </a:cubicBezTo>
              <a:cubicBezTo>
                <a:pt x="6462553" y="2188646"/>
                <a:pt x="6474790" y="2200888"/>
                <a:pt x="6474790" y="2215985"/>
              </a:cubicBezTo>
              <a:cubicBezTo>
                <a:pt x="6474790" y="2231083"/>
                <a:pt x="6462553" y="2243325"/>
                <a:pt x="6447456" y="2243325"/>
              </a:cubicBezTo>
              <a:close/>
              <a:moveTo>
                <a:pt x="6514116" y="2243325"/>
              </a:moveTo>
              <a:cubicBezTo>
                <a:pt x="6499018" y="2243325"/>
                <a:pt x="6486771" y="2231083"/>
                <a:pt x="6486771" y="2215985"/>
              </a:cubicBezTo>
              <a:cubicBezTo>
                <a:pt x="6486771" y="2200888"/>
                <a:pt x="6499018" y="2188646"/>
                <a:pt x="6514116" y="2188646"/>
              </a:cubicBezTo>
              <a:cubicBezTo>
                <a:pt x="6529213" y="2188646"/>
                <a:pt x="6541450" y="2200888"/>
                <a:pt x="6541450" y="2215985"/>
              </a:cubicBezTo>
              <a:cubicBezTo>
                <a:pt x="6541450" y="2231083"/>
                <a:pt x="6529213" y="2243325"/>
                <a:pt x="6514116" y="2243325"/>
              </a:cubicBezTo>
              <a:close/>
              <a:moveTo>
                <a:pt x="6580777" y="2243325"/>
              </a:moveTo>
              <a:cubicBezTo>
                <a:pt x="6565679" y="2243325"/>
                <a:pt x="6553432" y="2231083"/>
                <a:pt x="6553432" y="2215985"/>
              </a:cubicBezTo>
              <a:cubicBezTo>
                <a:pt x="6553432" y="2200888"/>
                <a:pt x="6565679" y="2188646"/>
                <a:pt x="6580777" y="2188646"/>
              </a:cubicBezTo>
              <a:cubicBezTo>
                <a:pt x="6595875" y="2188646"/>
                <a:pt x="6608112" y="2200888"/>
                <a:pt x="6608112" y="2215985"/>
              </a:cubicBezTo>
              <a:cubicBezTo>
                <a:pt x="6608112" y="2231083"/>
                <a:pt x="6595875" y="2243325"/>
                <a:pt x="6580777" y="2243325"/>
              </a:cubicBezTo>
              <a:close/>
              <a:moveTo>
                <a:pt x="6647438" y="2243325"/>
              </a:moveTo>
              <a:cubicBezTo>
                <a:pt x="6632341" y="2243325"/>
                <a:pt x="6620093" y="2231083"/>
                <a:pt x="6620093" y="2215985"/>
              </a:cubicBezTo>
              <a:cubicBezTo>
                <a:pt x="6620093" y="2200888"/>
                <a:pt x="6632341" y="2188646"/>
                <a:pt x="6647438" y="2188646"/>
              </a:cubicBezTo>
              <a:cubicBezTo>
                <a:pt x="6662536" y="2188646"/>
                <a:pt x="6674773" y="2200888"/>
                <a:pt x="6674773" y="2215985"/>
              </a:cubicBezTo>
              <a:cubicBezTo>
                <a:pt x="6674773" y="2231083"/>
                <a:pt x="6662536" y="2243325"/>
                <a:pt x="6647438" y="2243325"/>
              </a:cubicBezTo>
              <a:close/>
              <a:moveTo>
                <a:pt x="6714100" y="2243325"/>
              </a:moveTo>
              <a:cubicBezTo>
                <a:pt x="6699002" y="2243325"/>
                <a:pt x="6686755" y="2231083"/>
                <a:pt x="6686755" y="2215985"/>
              </a:cubicBezTo>
              <a:cubicBezTo>
                <a:pt x="6686755" y="2200888"/>
                <a:pt x="6699002" y="2188646"/>
                <a:pt x="6714100" y="2188646"/>
              </a:cubicBezTo>
              <a:cubicBezTo>
                <a:pt x="6729197" y="2188646"/>
                <a:pt x="6741434" y="2200888"/>
                <a:pt x="6741434" y="2215985"/>
              </a:cubicBezTo>
              <a:cubicBezTo>
                <a:pt x="6741434" y="2231083"/>
                <a:pt x="6729197" y="2243325"/>
                <a:pt x="6714100" y="2243325"/>
              </a:cubicBezTo>
              <a:close/>
              <a:moveTo>
                <a:pt x="7047404" y="2243325"/>
              </a:moveTo>
              <a:cubicBezTo>
                <a:pt x="7032306" y="2243325"/>
                <a:pt x="7020059" y="2231083"/>
                <a:pt x="7020059" y="2215985"/>
              </a:cubicBezTo>
              <a:cubicBezTo>
                <a:pt x="7020059" y="2200888"/>
                <a:pt x="7032306" y="2188646"/>
                <a:pt x="7047404" y="2188646"/>
              </a:cubicBezTo>
              <a:cubicBezTo>
                <a:pt x="7062501" y="2188646"/>
                <a:pt x="7074738" y="2200888"/>
                <a:pt x="7074738" y="2215985"/>
              </a:cubicBezTo>
              <a:cubicBezTo>
                <a:pt x="7074738" y="2231083"/>
                <a:pt x="7062501" y="2243325"/>
                <a:pt x="7047404" y="2243325"/>
              </a:cubicBezTo>
              <a:close/>
              <a:moveTo>
                <a:pt x="8913910" y="2243325"/>
              </a:moveTo>
              <a:cubicBezTo>
                <a:pt x="8898812" y="2243325"/>
                <a:pt x="8886565" y="2231083"/>
                <a:pt x="8886565" y="2215985"/>
              </a:cubicBezTo>
              <a:cubicBezTo>
                <a:pt x="8886565" y="2200888"/>
                <a:pt x="8898812" y="2188646"/>
                <a:pt x="8913910" y="2188646"/>
              </a:cubicBezTo>
              <a:cubicBezTo>
                <a:pt x="8929007" y="2188646"/>
                <a:pt x="8941244" y="2200888"/>
                <a:pt x="8941244" y="2215985"/>
              </a:cubicBezTo>
              <a:cubicBezTo>
                <a:pt x="8941244" y="2231083"/>
                <a:pt x="8929007" y="2243325"/>
                <a:pt x="8913910" y="2243325"/>
              </a:cubicBezTo>
              <a:close/>
              <a:moveTo>
                <a:pt x="8980570" y="2243325"/>
              </a:moveTo>
              <a:cubicBezTo>
                <a:pt x="8965472" y="2243325"/>
                <a:pt x="8953225" y="2231083"/>
                <a:pt x="8953225" y="2215985"/>
              </a:cubicBezTo>
              <a:cubicBezTo>
                <a:pt x="8953225" y="2200888"/>
                <a:pt x="8965472" y="2188646"/>
                <a:pt x="8980570" y="2188646"/>
              </a:cubicBezTo>
              <a:cubicBezTo>
                <a:pt x="8995668" y="2188646"/>
                <a:pt x="9007905" y="2200888"/>
                <a:pt x="9007905" y="2215985"/>
              </a:cubicBezTo>
              <a:cubicBezTo>
                <a:pt x="9007905" y="2231083"/>
                <a:pt x="8995668" y="2243325"/>
                <a:pt x="8980570" y="2243325"/>
              </a:cubicBezTo>
              <a:close/>
              <a:moveTo>
                <a:pt x="9047231" y="2243325"/>
              </a:moveTo>
              <a:cubicBezTo>
                <a:pt x="9032134" y="2243325"/>
                <a:pt x="9019886" y="2231083"/>
                <a:pt x="9019886" y="2215985"/>
              </a:cubicBezTo>
              <a:cubicBezTo>
                <a:pt x="9019886" y="2200888"/>
                <a:pt x="9032134" y="2188646"/>
                <a:pt x="9047231" y="2188646"/>
              </a:cubicBezTo>
              <a:cubicBezTo>
                <a:pt x="9062329" y="2188646"/>
                <a:pt x="9074566" y="2200888"/>
                <a:pt x="9074566" y="2215985"/>
              </a:cubicBezTo>
              <a:cubicBezTo>
                <a:pt x="9074566" y="2231083"/>
                <a:pt x="9062329" y="2243325"/>
                <a:pt x="9047231" y="2243325"/>
              </a:cubicBezTo>
              <a:close/>
              <a:moveTo>
                <a:pt x="9113893" y="2243325"/>
              </a:moveTo>
              <a:cubicBezTo>
                <a:pt x="9098795" y="2243325"/>
                <a:pt x="9086548" y="2231083"/>
                <a:pt x="9086548" y="2215985"/>
              </a:cubicBezTo>
              <a:cubicBezTo>
                <a:pt x="9086548" y="2200888"/>
                <a:pt x="9098795" y="2188646"/>
                <a:pt x="9113893" y="2188646"/>
              </a:cubicBezTo>
              <a:cubicBezTo>
                <a:pt x="9128990" y="2188646"/>
                <a:pt x="9141227" y="2200888"/>
                <a:pt x="9141227" y="2215985"/>
              </a:cubicBezTo>
              <a:cubicBezTo>
                <a:pt x="9141227" y="2231083"/>
                <a:pt x="9128990" y="2243325"/>
                <a:pt x="9113893" y="2243325"/>
              </a:cubicBezTo>
              <a:close/>
              <a:moveTo>
                <a:pt x="9180553" y="2243325"/>
              </a:moveTo>
              <a:cubicBezTo>
                <a:pt x="9165455" y="2243325"/>
                <a:pt x="9153208" y="2231083"/>
                <a:pt x="9153208" y="2215985"/>
              </a:cubicBezTo>
              <a:cubicBezTo>
                <a:pt x="9153208" y="2200888"/>
                <a:pt x="9165455" y="2188646"/>
                <a:pt x="9180553" y="2188646"/>
              </a:cubicBezTo>
              <a:cubicBezTo>
                <a:pt x="9195650" y="2188646"/>
                <a:pt x="9207887" y="2200888"/>
                <a:pt x="9207887" y="2215985"/>
              </a:cubicBezTo>
              <a:cubicBezTo>
                <a:pt x="9207887" y="2231083"/>
                <a:pt x="9195650" y="2243325"/>
                <a:pt x="9180553" y="2243325"/>
              </a:cubicBezTo>
              <a:close/>
              <a:moveTo>
                <a:pt x="9247214" y="2243325"/>
              </a:moveTo>
              <a:cubicBezTo>
                <a:pt x="9232116" y="2243325"/>
                <a:pt x="9219869" y="2231083"/>
                <a:pt x="9219869" y="2215985"/>
              </a:cubicBezTo>
              <a:cubicBezTo>
                <a:pt x="9219869" y="2200888"/>
                <a:pt x="9232116" y="2188646"/>
                <a:pt x="9247214" y="2188646"/>
              </a:cubicBezTo>
              <a:cubicBezTo>
                <a:pt x="9262312" y="2188646"/>
                <a:pt x="9274549" y="2200888"/>
                <a:pt x="9274549" y="2215985"/>
              </a:cubicBezTo>
              <a:cubicBezTo>
                <a:pt x="9274549" y="2231083"/>
                <a:pt x="9262312" y="2243325"/>
                <a:pt x="9247214" y="2243325"/>
              </a:cubicBezTo>
              <a:close/>
              <a:moveTo>
                <a:pt x="9313875" y="2243325"/>
              </a:moveTo>
              <a:cubicBezTo>
                <a:pt x="9298778" y="2243325"/>
                <a:pt x="9286530" y="2231083"/>
                <a:pt x="9286530" y="2215985"/>
              </a:cubicBezTo>
              <a:cubicBezTo>
                <a:pt x="9286530" y="2200888"/>
                <a:pt x="9298778" y="2188646"/>
                <a:pt x="9313875" y="2188646"/>
              </a:cubicBezTo>
              <a:cubicBezTo>
                <a:pt x="9328973" y="2188646"/>
                <a:pt x="9341210" y="2200888"/>
                <a:pt x="9341210" y="2215985"/>
              </a:cubicBezTo>
              <a:cubicBezTo>
                <a:pt x="9341210" y="2231083"/>
                <a:pt x="9328973" y="2243325"/>
                <a:pt x="9313875" y="2243325"/>
              </a:cubicBezTo>
              <a:close/>
              <a:moveTo>
                <a:pt x="9380536" y="2243325"/>
              </a:moveTo>
              <a:cubicBezTo>
                <a:pt x="9365438" y="2243325"/>
                <a:pt x="9353191" y="2231083"/>
                <a:pt x="9353191" y="2215985"/>
              </a:cubicBezTo>
              <a:cubicBezTo>
                <a:pt x="9353191" y="2200888"/>
                <a:pt x="9365438" y="2188646"/>
                <a:pt x="9380536" y="2188646"/>
              </a:cubicBezTo>
              <a:cubicBezTo>
                <a:pt x="9395633" y="2188646"/>
                <a:pt x="9407870" y="2200888"/>
                <a:pt x="9407870" y="2215985"/>
              </a:cubicBezTo>
              <a:cubicBezTo>
                <a:pt x="9407870" y="2231083"/>
                <a:pt x="9395633" y="2243325"/>
                <a:pt x="9380536" y="2243325"/>
              </a:cubicBezTo>
              <a:close/>
              <a:moveTo>
                <a:pt x="9447197" y="2243325"/>
              </a:moveTo>
              <a:cubicBezTo>
                <a:pt x="9432099" y="2243325"/>
                <a:pt x="9419852" y="2231083"/>
                <a:pt x="9419852" y="2215985"/>
              </a:cubicBezTo>
              <a:cubicBezTo>
                <a:pt x="9419852" y="2200888"/>
                <a:pt x="9432099" y="2188646"/>
                <a:pt x="9447197" y="2188646"/>
              </a:cubicBezTo>
              <a:cubicBezTo>
                <a:pt x="9462294" y="2188646"/>
                <a:pt x="9474531" y="2200888"/>
                <a:pt x="9474531" y="2215985"/>
              </a:cubicBezTo>
              <a:cubicBezTo>
                <a:pt x="9474531" y="2231083"/>
                <a:pt x="9462294" y="2243325"/>
                <a:pt x="9447197" y="2243325"/>
              </a:cubicBezTo>
              <a:close/>
              <a:moveTo>
                <a:pt x="9513858" y="2243325"/>
              </a:moveTo>
              <a:cubicBezTo>
                <a:pt x="9498760" y="2243325"/>
                <a:pt x="9486513" y="2231083"/>
                <a:pt x="9486513" y="2215985"/>
              </a:cubicBezTo>
              <a:cubicBezTo>
                <a:pt x="9486513" y="2200888"/>
                <a:pt x="9498760" y="2188646"/>
                <a:pt x="9513858" y="2188646"/>
              </a:cubicBezTo>
              <a:cubicBezTo>
                <a:pt x="9528956" y="2188646"/>
                <a:pt x="9541193" y="2200888"/>
                <a:pt x="9541193" y="2215985"/>
              </a:cubicBezTo>
              <a:cubicBezTo>
                <a:pt x="9541193" y="2231083"/>
                <a:pt x="9528956" y="2243325"/>
                <a:pt x="9513858" y="2243325"/>
              </a:cubicBezTo>
              <a:close/>
              <a:moveTo>
                <a:pt x="4247642" y="2176697"/>
              </a:moveTo>
              <a:cubicBezTo>
                <a:pt x="4232545" y="2176697"/>
                <a:pt x="4220302" y="2164455"/>
                <a:pt x="4220302" y="2149357"/>
              </a:cubicBezTo>
              <a:cubicBezTo>
                <a:pt x="4220302" y="2134260"/>
                <a:pt x="4232545" y="2122018"/>
                <a:pt x="4247642" y="2122018"/>
              </a:cubicBezTo>
              <a:cubicBezTo>
                <a:pt x="4262740" y="2122018"/>
                <a:pt x="4274982" y="2134260"/>
                <a:pt x="4274982" y="2149357"/>
              </a:cubicBezTo>
              <a:cubicBezTo>
                <a:pt x="4274982" y="2164455"/>
                <a:pt x="4262740" y="2176697"/>
                <a:pt x="4247642" y="2176697"/>
              </a:cubicBezTo>
              <a:close/>
              <a:moveTo>
                <a:pt x="4314303" y="2176697"/>
              </a:moveTo>
              <a:cubicBezTo>
                <a:pt x="4299206" y="2176697"/>
                <a:pt x="4286964" y="2164455"/>
                <a:pt x="4286964" y="2149357"/>
              </a:cubicBezTo>
              <a:cubicBezTo>
                <a:pt x="4286964" y="2134260"/>
                <a:pt x="4299206" y="2122018"/>
                <a:pt x="4314303" y="2122018"/>
              </a:cubicBezTo>
              <a:cubicBezTo>
                <a:pt x="4329401" y="2122018"/>
                <a:pt x="4341643" y="2134260"/>
                <a:pt x="4341643" y="2149357"/>
              </a:cubicBezTo>
              <a:cubicBezTo>
                <a:pt x="4341643" y="2164455"/>
                <a:pt x="4329401" y="2176697"/>
                <a:pt x="4314303" y="2176697"/>
              </a:cubicBezTo>
              <a:close/>
              <a:moveTo>
                <a:pt x="4380965" y="2176697"/>
              </a:moveTo>
              <a:cubicBezTo>
                <a:pt x="4365867" y="2176697"/>
                <a:pt x="4353625" y="2164455"/>
                <a:pt x="4353625" y="2149357"/>
              </a:cubicBezTo>
              <a:cubicBezTo>
                <a:pt x="4353625" y="2134260"/>
                <a:pt x="4365867" y="2122018"/>
                <a:pt x="4380965" y="2122018"/>
              </a:cubicBezTo>
              <a:cubicBezTo>
                <a:pt x="4396062" y="2122018"/>
                <a:pt x="4408304" y="2134260"/>
                <a:pt x="4408304" y="2149357"/>
              </a:cubicBezTo>
              <a:cubicBezTo>
                <a:pt x="4408304" y="2164455"/>
                <a:pt x="4396062" y="2176697"/>
                <a:pt x="4380965" y="2176697"/>
              </a:cubicBezTo>
              <a:close/>
              <a:moveTo>
                <a:pt x="4447625" y="2176697"/>
              </a:moveTo>
              <a:cubicBezTo>
                <a:pt x="4432527" y="2176697"/>
                <a:pt x="4420285" y="2164455"/>
                <a:pt x="4420285" y="2149357"/>
              </a:cubicBezTo>
              <a:cubicBezTo>
                <a:pt x="4420285" y="2134260"/>
                <a:pt x="4432527" y="2122018"/>
                <a:pt x="4447625" y="2122018"/>
              </a:cubicBezTo>
              <a:cubicBezTo>
                <a:pt x="4462723" y="2122018"/>
                <a:pt x="4474965" y="2134260"/>
                <a:pt x="4474965" y="2149357"/>
              </a:cubicBezTo>
              <a:cubicBezTo>
                <a:pt x="4474965" y="2164455"/>
                <a:pt x="4462723" y="2176697"/>
                <a:pt x="4447625" y="2176697"/>
              </a:cubicBezTo>
              <a:close/>
              <a:moveTo>
                <a:pt x="4514286" y="2176697"/>
              </a:moveTo>
              <a:cubicBezTo>
                <a:pt x="4499189" y="2176697"/>
                <a:pt x="4486946" y="2164455"/>
                <a:pt x="4486946" y="2149357"/>
              </a:cubicBezTo>
              <a:cubicBezTo>
                <a:pt x="4486946" y="2134260"/>
                <a:pt x="4499189" y="2122018"/>
                <a:pt x="4514286" y="2122018"/>
              </a:cubicBezTo>
              <a:cubicBezTo>
                <a:pt x="4529384" y="2122018"/>
                <a:pt x="4541626" y="2134260"/>
                <a:pt x="4541626" y="2149357"/>
              </a:cubicBezTo>
              <a:cubicBezTo>
                <a:pt x="4541626" y="2164455"/>
                <a:pt x="4529384" y="2176697"/>
                <a:pt x="4514286" y="2176697"/>
              </a:cubicBezTo>
              <a:close/>
              <a:moveTo>
                <a:pt x="4580947" y="2176697"/>
              </a:moveTo>
              <a:cubicBezTo>
                <a:pt x="4565850" y="2176697"/>
                <a:pt x="4553608" y="2164455"/>
                <a:pt x="4553608" y="2149357"/>
              </a:cubicBezTo>
              <a:cubicBezTo>
                <a:pt x="4553608" y="2134260"/>
                <a:pt x="4565850" y="2122018"/>
                <a:pt x="4580947" y="2122018"/>
              </a:cubicBezTo>
              <a:cubicBezTo>
                <a:pt x="4596045" y="2122018"/>
                <a:pt x="4608287" y="2134260"/>
                <a:pt x="4608287" y="2149357"/>
              </a:cubicBezTo>
              <a:cubicBezTo>
                <a:pt x="4608287" y="2164455"/>
                <a:pt x="4596045" y="2176697"/>
                <a:pt x="4580947" y="2176697"/>
              </a:cubicBezTo>
              <a:close/>
              <a:moveTo>
                <a:pt x="4647608" y="2176697"/>
              </a:moveTo>
              <a:cubicBezTo>
                <a:pt x="4632510" y="2176697"/>
                <a:pt x="4620268" y="2164455"/>
                <a:pt x="4620268" y="2149357"/>
              </a:cubicBezTo>
              <a:cubicBezTo>
                <a:pt x="4620268" y="2134260"/>
                <a:pt x="4632510" y="2122018"/>
                <a:pt x="4647608" y="2122018"/>
              </a:cubicBezTo>
              <a:cubicBezTo>
                <a:pt x="4662705" y="2122018"/>
                <a:pt x="4674947" y="2134260"/>
                <a:pt x="4674947" y="2149357"/>
              </a:cubicBezTo>
              <a:cubicBezTo>
                <a:pt x="4674947" y="2164455"/>
                <a:pt x="4662705" y="2176697"/>
                <a:pt x="4647608" y="2176697"/>
              </a:cubicBezTo>
              <a:close/>
              <a:moveTo>
                <a:pt x="4714269" y="2176697"/>
              </a:moveTo>
              <a:cubicBezTo>
                <a:pt x="4699171" y="2176697"/>
                <a:pt x="4686929" y="2164455"/>
                <a:pt x="4686929" y="2149357"/>
              </a:cubicBezTo>
              <a:cubicBezTo>
                <a:pt x="4686929" y="2134260"/>
                <a:pt x="4699171" y="2122018"/>
                <a:pt x="4714269" y="2122018"/>
              </a:cubicBezTo>
              <a:cubicBezTo>
                <a:pt x="4729367" y="2122018"/>
                <a:pt x="4741609" y="2134260"/>
                <a:pt x="4741609" y="2149357"/>
              </a:cubicBezTo>
              <a:cubicBezTo>
                <a:pt x="4741609" y="2164455"/>
                <a:pt x="4729367" y="2176697"/>
                <a:pt x="4714269" y="2176697"/>
              </a:cubicBezTo>
              <a:close/>
              <a:moveTo>
                <a:pt x="4780930" y="2176697"/>
              </a:moveTo>
              <a:cubicBezTo>
                <a:pt x="4765833" y="2176697"/>
                <a:pt x="4753590" y="2164455"/>
                <a:pt x="4753590" y="2149357"/>
              </a:cubicBezTo>
              <a:cubicBezTo>
                <a:pt x="4753590" y="2134260"/>
                <a:pt x="4765833" y="2122018"/>
                <a:pt x="4780930" y="2122018"/>
              </a:cubicBezTo>
              <a:cubicBezTo>
                <a:pt x="4796028" y="2122018"/>
                <a:pt x="4808270" y="2134260"/>
                <a:pt x="4808270" y="2149357"/>
              </a:cubicBezTo>
              <a:cubicBezTo>
                <a:pt x="4808270" y="2164455"/>
                <a:pt x="4796028" y="2176697"/>
                <a:pt x="4780930" y="2176697"/>
              </a:cubicBezTo>
              <a:close/>
              <a:moveTo>
                <a:pt x="6314133" y="2176697"/>
              </a:moveTo>
              <a:cubicBezTo>
                <a:pt x="6299035" y="2176697"/>
                <a:pt x="6286788" y="2164455"/>
                <a:pt x="6286788" y="2149357"/>
              </a:cubicBezTo>
              <a:cubicBezTo>
                <a:pt x="6286788" y="2134260"/>
                <a:pt x="6299035" y="2122018"/>
                <a:pt x="6314133" y="2122018"/>
              </a:cubicBezTo>
              <a:cubicBezTo>
                <a:pt x="6329231" y="2122018"/>
                <a:pt x="6341468" y="2134260"/>
                <a:pt x="6341468" y="2149357"/>
              </a:cubicBezTo>
              <a:cubicBezTo>
                <a:pt x="6341468" y="2164455"/>
                <a:pt x="6329231" y="2176697"/>
                <a:pt x="6314133" y="2176697"/>
              </a:cubicBezTo>
              <a:close/>
              <a:moveTo>
                <a:pt x="6380794" y="2176697"/>
              </a:moveTo>
              <a:cubicBezTo>
                <a:pt x="6365697" y="2176697"/>
                <a:pt x="6353449" y="2164455"/>
                <a:pt x="6353449" y="2149357"/>
              </a:cubicBezTo>
              <a:cubicBezTo>
                <a:pt x="6353449" y="2134260"/>
                <a:pt x="6365697" y="2122018"/>
                <a:pt x="6380794" y="2122018"/>
              </a:cubicBezTo>
              <a:cubicBezTo>
                <a:pt x="6395892" y="2122018"/>
                <a:pt x="6408129" y="2134260"/>
                <a:pt x="6408129" y="2149357"/>
              </a:cubicBezTo>
              <a:cubicBezTo>
                <a:pt x="6408129" y="2164455"/>
                <a:pt x="6395892" y="2176697"/>
                <a:pt x="6380794" y="2176697"/>
              </a:cubicBezTo>
              <a:close/>
              <a:moveTo>
                <a:pt x="6447456" y="2176697"/>
              </a:moveTo>
              <a:cubicBezTo>
                <a:pt x="6432358" y="2176697"/>
                <a:pt x="6420111" y="2164455"/>
                <a:pt x="6420111" y="2149357"/>
              </a:cubicBezTo>
              <a:cubicBezTo>
                <a:pt x="6420111" y="2134260"/>
                <a:pt x="6432358" y="2122018"/>
                <a:pt x="6447456" y="2122018"/>
              </a:cubicBezTo>
              <a:cubicBezTo>
                <a:pt x="6462553" y="2122018"/>
                <a:pt x="6474790" y="2134260"/>
                <a:pt x="6474790" y="2149357"/>
              </a:cubicBezTo>
              <a:cubicBezTo>
                <a:pt x="6474790" y="2164455"/>
                <a:pt x="6462553" y="2176697"/>
                <a:pt x="6447456" y="2176697"/>
              </a:cubicBezTo>
              <a:close/>
              <a:moveTo>
                <a:pt x="6514116" y="2176697"/>
              </a:moveTo>
              <a:cubicBezTo>
                <a:pt x="6499018" y="2176697"/>
                <a:pt x="6486771" y="2164455"/>
                <a:pt x="6486771" y="2149357"/>
              </a:cubicBezTo>
              <a:cubicBezTo>
                <a:pt x="6486771" y="2134260"/>
                <a:pt x="6499018" y="2122018"/>
                <a:pt x="6514116" y="2122018"/>
              </a:cubicBezTo>
              <a:cubicBezTo>
                <a:pt x="6529213" y="2122018"/>
                <a:pt x="6541450" y="2134260"/>
                <a:pt x="6541450" y="2149357"/>
              </a:cubicBezTo>
              <a:cubicBezTo>
                <a:pt x="6541450" y="2164455"/>
                <a:pt x="6529213" y="2176697"/>
                <a:pt x="6514116" y="2176697"/>
              </a:cubicBezTo>
              <a:close/>
              <a:moveTo>
                <a:pt x="6580777" y="2176697"/>
              </a:moveTo>
              <a:cubicBezTo>
                <a:pt x="6565679" y="2176697"/>
                <a:pt x="6553432" y="2164455"/>
                <a:pt x="6553432" y="2149357"/>
              </a:cubicBezTo>
              <a:cubicBezTo>
                <a:pt x="6553432" y="2134260"/>
                <a:pt x="6565679" y="2122018"/>
                <a:pt x="6580777" y="2122018"/>
              </a:cubicBezTo>
              <a:cubicBezTo>
                <a:pt x="6595875" y="2122018"/>
                <a:pt x="6608112" y="2134260"/>
                <a:pt x="6608112" y="2149357"/>
              </a:cubicBezTo>
              <a:cubicBezTo>
                <a:pt x="6608112" y="2164455"/>
                <a:pt x="6595875" y="2176697"/>
                <a:pt x="6580777" y="2176697"/>
              </a:cubicBezTo>
              <a:close/>
              <a:moveTo>
                <a:pt x="6647438" y="2176697"/>
              </a:moveTo>
              <a:cubicBezTo>
                <a:pt x="6632341" y="2176697"/>
                <a:pt x="6620093" y="2164455"/>
                <a:pt x="6620093" y="2149357"/>
              </a:cubicBezTo>
              <a:cubicBezTo>
                <a:pt x="6620093" y="2134260"/>
                <a:pt x="6632341" y="2122018"/>
                <a:pt x="6647438" y="2122018"/>
              </a:cubicBezTo>
              <a:cubicBezTo>
                <a:pt x="6662536" y="2122018"/>
                <a:pt x="6674773" y="2134260"/>
                <a:pt x="6674773" y="2149357"/>
              </a:cubicBezTo>
              <a:cubicBezTo>
                <a:pt x="6674773" y="2164455"/>
                <a:pt x="6662536" y="2176697"/>
                <a:pt x="6647438" y="2176697"/>
              </a:cubicBezTo>
              <a:close/>
              <a:moveTo>
                <a:pt x="6714100" y="2176697"/>
              </a:moveTo>
              <a:cubicBezTo>
                <a:pt x="6699002" y="2176697"/>
                <a:pt x="6686755" y="2164455"/>
                <a:pt x="6686755" y="2149357"/>
              </a:cubicBezTo>
              <a:cubicBezTo>
                <a:pt x="6686755" y="2134260"/>
                <a:pt x="6699002" y="2122018"/>
                <a:pt x="6714100" y="2122018"/>
              </a:cubicBezTo>
              <a:cubicBezTo>
                <a:pt x="6729197" y="2122018"/>
                <a:pt x="6741434" y="2134260"/>
                <a:pt x="6741434" y="2149357"/>
              </a:cubicBezTo>
              <a:cubicBezTo>
                <a:pt x="6741434" y="2164455"/>
                <a:pt x="6729197" y="2176697"/>
                <a:pt x="6714100" y="2176697"/>
              </a:cubicBezTo>
              <a:close/>
              <a:moveTo>
                <a:pt x="6980743" y="2176697"/>
              </a:moveTo>
              <a:cubicBezTo>
                <a:pt x="6965645" y="2176697"/>
                <a:pt x="6953398" y="2164455"/>
                <a:pt x="6953398" y="2149357"/>
              </a:cubicBezTo>
              <a:cubicBezTo>
                <a:pt x="6953398" y="2134260"/>
                <a:pt x="6965645" y="2122018"/>
                <a:pt x="6980743" y="2122018"/>
              </a:cubicBezTo>
              <a:cubicBezTo>
                <a:pt x="6995840" y="2122018"/>
                <a:pt x="7008077" y="2134260"/>
                <a:pt x="7008077" y="2149357"/>
              </a:cubicBezTo>
              <a:cubicBezTo>
                <a:pt x="7008077" y="2164455"/>
                <a:pt x="6995840" y="2176697"/>
                <a:pt x="6980743" y="2176697"/>
              </a:cubicBezTo>
              <a:close/>
              <a:moveTo>
                <a:pt x="7047404" y="2176697"/>
              </a:moveTo>
              <a:cubicBezTo>
                <a:pt x="7032306" y="2176697"/>
                <a:pt x="7020059" y="2164455"/>
                <a:pt x="7020059" y="2149357"/>
              </a:cubicBezTo>
              <a:cubicBezTo>
                <a:pt x="7020059" y="2134260"/>
                <a:pt x="7032306" y="2122018"/>
                <a:pt x="7047404" y="2122018"/>
              </a:cubicBezTo>
              <a:cubicBezTo>
                <a:pt x="7062501" y="2122018"/>
                <a:pt x="7074738" y="2134260"/>
                <a:pt x="7074738" y="2149357"/>
              </a:cubicBezTo>
              <a:cubicBezTo>
                <a:pt x="7074738" y="2164455"/>
                <a:pt x="7062501" y="2176697"/>
                <a:pt x="7047404" y="2176697"/>
              </a:cubicBezTo>
              <a:close/>
              <a:moveTo>
                <a:pt x="8780587" y="2176697"/>
              </a:moveTo>
              <a:cubicBezTo>
                <a:pt x="8765490" y="2176697"/>
                <a:pt x="8753242" y="2164455"/>
                <a:pt x="8753242" y="2149357"/>
              </a:cubicBezTo>
              <a:cubicBezTo>
                <a:pt x="8753242" y="2134260"/>
                <a:pt x="8765490" y="2122018"/>
                <a:pt x="8780587" y="2122018"/>
              </a:cubicBezTo>
              <a:cubicBezTo>
                <a:pt x="8795685" y="2122018"/>
                <a:pt x="8807922" y="2134260"/>
                <a:pt x="8807922" y="2149357"/>
              </a:cubicBezTo>
              <a:cubicBezTo>
                <a:pt x="8807922" y="2164455"/>
                <a:pt x="8795685" y="2176697"/>
                <a:pt x="8780587" y="2176697"/>
              </a:cubicBezTo>
              <a:close/>
              <a:moveTo>
                <a:pt x="8847249" y="2176697"/>
              </a:moveTo>
              <a:cubicBezTo>
                <a:pt x="8832151" y="2176697"/>
                <a:pt x="8819904" y="2164455"/>
                <a:pt x="8819904" y="2149357"/>
              </a:cubicBezTo>
              <a:cubicBezTo>
                <a:pt x="8819904" y="2134260"/>
                <a:pt x="8832151" y="2122018"/>
                <a:pt x="8847249" y="2122018"/>
              </a:cubicBezTo>
              <a:cubicBezTo>
                <a:pt x="8862346" y="2122018"/>
                <a:pt x="8874583" y="2134260"/>
                <a:pt x="8874583" y="2149357"/>
              </a:cubicBezTo>
              <a:cubicBezTo>
                <a:pt x="8874583" y="2164455"/>
                <a:pt x="8862346" y="2176697"/>
                <a:pt x="8847249" y="2176697"/>
              </a:cubicBezTo>
              <a:close/>
              <a:moveTo>
                <a:pt x="8913910" y="2176697"/>
              </a:moveTo>
              <a:cubicBezTo>
                <a:pt x="8898812" y="2176697"/>
                <a:pt x="8886565" y="2164455"/>
                <a:pt x="8886565" y="2149357"/>
              </a:cubicBezTo>
              <a:cubicBezTo>
                <a:pt x="8886565" y="2134260"/>
                <a:pt x="8898812" y="2122018"/>
                <a:pt x="8913910" y="2122018"/>
              </a:cubicBezTo>
              <a:cubicBezTo>
                <a:pt x="8929007" y="2122018"/>
                <a:pt x="8941244" y="2134260"/>
                <a:pt x="8941244" y="2149357"/>
              </a:cubicBezTo>
              <a:cubicBezTo>
                <a:pt x="8941244" y="2164455"/>
                <a:pt x="8929007" y="2176697"/>
                <a:pt x="8913910" y="2176697"/>
              </a:cubicBezTo>
              <a:close/>
              <a:moveTo>
                <a:pt x="8980570" y="2176697"/>
              </a:moveTo>
              <a:cubicBezTo>
                <a:pt x="8965472" y="2176697"/>
                <a:pt x="8953225" y="2164455"/>
                <a:pt x="8953225" y="2149357"/>
              </a:cubicBezTo>
              <a:cubicBezTo>
                <a:pt x="8953225" y="2134260"/>
                <a:pt x="8965472" y="2122018"/>
                <a:pt x="8980570" y="2122018"/>
              </a:cubicBezTo>
              <a:cubicBezTo>
                <a:pt x="8995668" y="2122018"/>
                <a:pt x="9007905" y="2134260"/>
                <a:pt x="9007905" y="2149357"/>
              </a:cubicBezTo>
              <a:cubicBezTo>
                <a:pt x="9007905" y="2164455"/>
                <a:pt x="8995668" y="2176697"/>
                <a:pt x="8980570" y="2176697"/>
              </a:cubicBezTo>
              <a:close/>
              <a:moveTo>
                <a:pt x="9047231" y="2176697"/>
              </a:moveTo>
              <a:cubicBezTo>
                <a:pt x="9032134" y="2176697"/>
                <a:pt x="9019886" y="2164455"/>
                <a:pt x="9019886" y="2149357"/>
              </a:cubicBezTo>
              <a:cubicBezTo>
                <a:pt x="9019886" y="2134260"/>
                <a:pt x="9032134" y="2122018"/>
                <a:pt x="9047231" y="2122018"/>
              </a:cubicBezTo>
              <a:cubicBezTo>
                <a:pt x="9062329" y="2122018"/>
                <a:pt x="9074566" y="2134260"/>
                <a:pt x="9074566" y="2149357"/>
              </a:cubicBezTo>
              <a:cubicBezTo>
                <a:pt x="9074566" y="2164455"/>
                <a:pt x="9062329" y="2176697"/>
                <a:pt x="9047231" y="2176697"/>
              </a:cubicBezTo>
              <a:close/>
              <a:moveTo>
                <a:pt x="9113893" y="2176697"/>
              </a:moveTo>
              <a:cubicBezTo>
                <a:pt x="9098795" y="2176697"/>
                <a:pt x="9086548" y="2164455"/>
                <a:pt x="9086548" y="2149357"/>
              </a:cubicBezTo>
              <a:cubicBezTo>
                <a:pt x="9086548" y="2134260"/>
                <a:pt x="9098795" y="2122018"/>
                <a:pt x="9113893" y="2122018"/>
              </a:cubicBezTo>
              <a:cubicBezTo>
                <a:pt x="9128990" y="2122018"/>
                <a:pt x="9141227" y="2134260"/>
                <a:pt x="9141227" y="2149357"/>
              </a:cubicBezTo>
              <a:cubicBezTo>
                <a:pt x="9141227" y="2164455"/>
                <a:pt x="9128990" y="2176697"/>
                <a:pt x="9113893" y="2176697"/>
              </a:cubicBezTo>
              <a:close/>
              <a:moveTo>
                <a:pt x="9180553" y="2176697"/>
              </a:moveTo>
              <a:cubicBezTo>
                <a:pt x="9165455" y="2176697"/>
                <a:pt x="9153208" y="2164455"/>
                <a:pt x="9153208" y="2149357"/>
              </a:cubicBezTo>
              <a:cubicBezTo>
                <a:pt x="9153208" y="2134260"/>
                <a:pt x="9165455" y="2122018"/>
                <a:pt x="9180553" y="2122018"/>
              </a:cubicBezTo>
              <a:cubicBezTo>
                <a:pt x="9195650" y="2122018"/>
                <a:pt x="9207887" y="2134260"/>
                <a:pt x="9207887" y="2149357"/>
              </a:cubicBezTo>
              <a:cubicBezTo>
                <a:pt x="9207887" y="2164455"/>
                <a:pt x="9195650" y="2176697"/>
                <a:pt x="9180553" y="2176697"/>
              </a:cubicBezTo>
              <a:close/>
              <a:moveTo>
                <a:pt x="9247214" y="2176697"/>
              </a:moveTo>
              <a:cubicBezTo>
                <a:pt x="9232116" y="2176697"/>
                <a:pt x="9219869" y="2164455"/>
                <a:pt x="9219869" y="2149357"/>
              </a:cubicBezTo>
              <a:cubicBezTo>
                <a:pt x="9219869" y="2134260"/>
                <a:pt x="9232116" y="2122018"/>
                <a:pt x="9247214" y="2122018"/>
              </a:cubicBezTo>
              <a:cubicBezTo>
                <a:pt x="9262312" y="2122018"/>
                <a:pt x="9274549" y="2134260"/>
                <a:pt x="9274549" y="2149357"/>
              </a:cubicBezTo>
              <a:cubicBezTo>
                <a:pt x="9274549" y="2164455"/>
                <a:pt x="9262312" y="2176697"/>
                <a:pt x="9247214" y="2176697"/>
              </a:cubicBezTo>
              <a:close/>
              <a:moveTo>
                <a:pt x="9313875" y="2176697"/>
              </a:moveTo>
              <a:cubicBezTo>
                <a:pt x="9298778" y="2176697"/>
                <a:pt x="9286530" y="2164455"/>
                <a:pt x="9286530" y="2149357"/>
              </a:cubicBezTo>
              <a:cubicBezTo>
                <a:pt x="9286530" y="2134260"/>
                <a:pt x="9298778" y="2122018"/>
                <a:pt x="9313875" y="2122018"/>
              </a:cubicBezTo>
              <a:cubicBezTo>
                <a:pt x="9328973" y="2122018"/>
                <a:pt x="9341210" y="2134260"/>
                <a:pt x="9341210" y="2149357"/>
              </a:cubicBezTo>
              <a:cubicBezTo>
                <a:pt x="9341210" y="2164455"/>
                <a:pt x="9328973" y="2176697"/>
                <a:pt x="9313875" y="2176697"/>
              </a:cubicBezTo>
              <a:close/>
              <a:moveTo>
                <a:pt x="9380536" y="2176697"/>
              </a:moveTo>
              <a:cubicBezTo>
                <a:pt x="9365438" y="2176697"/>
                <a:pt x="9353191" y="2164455"/>
                <a:pt x="9353191" y="2149357"/>
              </a:cubicBezTo>
              <a:cubicBezTo>
                <a:pt x="9353191" y="2134260"/>
                <a:pt x="9365438" y="2122018"/>
                <a:pt x="9380536" y="2122018"/>
              </a:cubicBezTo>
              <a:cubicBezTo>
                <a:pt x="9395633" y="2122018"/>
                <a:pt x="9407870" y="2134260"/>
                <a:pt x="9407870" y="2149357"/>
              </a:cubicBezTo>
              <a:cubicBezTo>
                <a:pt x="9407870" y="2164455"/>
                <a:pt x="9395633" y="2176697"/>
                <a:pt x="9380536" y="2176697"/>
              </a:cubicBezTo>
              <a:close/>
              <a:moveTo>
                <a:pt x="9447197" y="2176697"/>
              </a:moveTo>
              <a:cubicBezTo>
                <a:pt x="9432099" y="2176697"/>
                <a:pt x="9419852" y="2164455"/>
                <a:pt x="9419852" y="2149357"/>
              </a:cubicBezTo>
              <a:cubicBezTo>
                <a:pt x="9419852" y="2134260"/>
                <a:pt x="9432099" y="2122018"/>
                <a:pt x="9447197" y="2122018"/>
              </a:cubicBezTo>
              <a:cubicBezTo>
                <a:pt x="9462294" y="2122018"/>
                <a:pt x="9474531" y="2134260"/>
                <a:pt x="9474531" y="2149357"/>
              </a:cubicBezTo>
              <a:cubicBezTo>
                <a:pt x="9474531" y="2164455"/>
                <a:pt x="9462294" y="2176697"/>
                <a:pt x="9447197" y="2176697"/>
              </a:cubicBezTo>
              <a:close/>
              <a:moveTo>
                <a:pt x="9513858" y="2176697"/>
              </a:moveTo>
              <a:cubicBezTo>
                <a:pt x="9498760" y="2176697"/>
                <a:pt x="9486513" y="2164455"/>
                <a:pt x="9486513" y="2149357"/>
              </a:cubicBezTo>
              <a:cubicBezTo>
                <a:pt x="9486513" y="2134260"/>
                <a:pt x="9498760" y="2122018"/>
                <a:pt x="9513858" y="2122018"/>
              </a:cubicBezTo>
              <a:cubicBezTo>
                <a:pt x="9528956" y="2122018"/>
                <a:pt x="9541193" y="2134260"/>
                <a:pt x="9541193" y="2149357"/>
              </a:cubicBezTo>
              <a:cubicBezTo>
                <a:pt x="9541193" y="2164455"/>
                <a:pt x="9528956" y="2176697"/>
                <a:pt x="9513858" y="2176697"/>
              </a:cubicBezTo>
              <a:close/>
              <a:moveTo>
                <a:pt x="9980484" y="2176697"/>
              </a:moveTo>
              <a:cubicBezTo>
                <a:pt x="9965386" y="2176697"/>
                <a:pt x="9953139" y="2164455"/>
                <a:pt x="9953139" y="2149357"/>
              </a:cubicBezTo>
              <a:cubicBezTo>
                <a:pt x="9953139" y="2134260"/>
                <a:pt x="9965386" y="2122018"/>
                <a:pt x="9980484" y="2122018"/>
              </a:cubicBezTo>
              <a:cubicBezTo>
                <a:pt x="9995581" y="2122018"/>
                <a:pt x="10007818" y="2134260"/>
                <a:pt x="10007818" y="2149357"/>
              </a:cubicBezTo>
              <a:cubicBezTo>
                <a:pt x="10007818" y="2164455"/>
                <a:pt x="9995581" y="2176697"/>
                <a:pt x="9980484" y="2176697"/>
              </a:cubicBezTo>
              <a:close/>
              <a:moveTo>
                <a:pt x="4247642" y="2110068"/>
              </a:moveTo>
              <a:cubicBezTo>
                <a:pt x="4232545" y="2110068"/>
                <a:pt x="4220302" y="2097826"/>
                <a:pt x="4220302" y="2082729"/>
              </a:cubicBezTo>
              <a:cubicBezTo>
                <a:pt x="4220302" y="2067631"/>
                <a:pt x="4232545" y="2055389"/>
                <a:pt x="4247642" y="2055389"/>
              </a:cubicBezTo>
              <a:cubicBezTo>
                <a:pt x="4262740" y="2055389"/>
                <a:pt x="4274982" y="2067631"/>
                <a:pt x="4274982" y="2082729"/>
              </a:cubicBezTo>
              <a:cubicBezTo>
                <a:pt x="4274982" y="2097826"/>
                <a:pt x="4262740" y="2110068"/>
                <a:pt x="4247642" y="2110068"/>
              </a:cubicBezTo>
              <a:close/>
              <a:moveTo>
                <a:pt x="4314303" y="2110068"/>
              </a:moveTo>
              <a:cubicBezTo>
                <a:pt x="4299206" y="2110068"/>
                <a:pt x="4286964" y="2097826"/>
                <a:pt x="4286964" y="2082729"/>
              </a:cubicBezTo>
              <a:cubicBezTo>
                <a:pt x="4286964" y="2067631"/>
                <a:pt x="4299206" y="2055389"/>
                <a:pt x="4314303" y="2055389"/>
              </a:cubicBezTo>
              <a:cubicBezTo>
                <a:pt x="4329401" y="2055389"/>
                <a:pt x="4341643" y="2067631"/>
                <a:pt x="4341643" y="2082729"/>
              </a:cubicBezTo>
              <a:cubicBezTo>
                <a:pt x="4341643" y="2097826"/>
                <a:pt x="4329401" y="2110068"/>
                <a:pt x="4314303" y="2110068"/>
              </a:cubicBezTo>
              <a:close/>
              <a:moveTo>
                <a:pt x="4380965" y="2110068"/>
              </a:moveTo>
              <a:cubicBezTo>
                <a:pt x="4365867" y="2110068"/>
                <a:pt x="4353625" y="2097826"/>
                <a:pt x="4353625" y="2082729"/>
              </a:cubicBezTo>
              <a:cubicBezTo>
                <a:pt x="4353625" y="2067631"/>
                <a:pt x="4365867" y="2055389"/>
                <a:pt x="4380965" y="2055389"/>
              </a:cubicBezTo>
              <a:cubicBezTo>
                <a:pt x="4396062" y="2055389"/>
                <a:pt x="4408304" y="2067631"/>
                <a:pt x="4408304" y="2082729"/>
              </a:cubicBezTo>
              <a:cubicBezTo>
                <a:pt x="4408304" y="2097826"/>
                <a:pt x="4396062" y="2110068"/>
                <a:pt x="4380965" y="2110068"/>
              </a:cubicBezTo>
              <a:close/>
              <a:moveTo>
                <a:pt x="4447625" y="2110068"/>
              </a:moveTo>
              <a:cubicBezTo>
                <a:pt x="4432527" y="2110068"/>
                <a:pt x="4420285" y="2097826"/>
                <a:pt x="4420285" y="2082729"/>
              </a:cubicBezTo>
              <a:cubicBezTo>
                <a:pt x="4420285" y="2067631"/>
                <a:pt x="4432527" y="2055389"/>
                <a:pt x="4447625" y="2055389"/>
              </a:cubicBezTo>
              <a:cubicBezTo>
                <a:pt x="4462723" y="2055389"/>
                <a:pt x="4474965" y="2067631"/>
                <a:pt x="4474965" y="2082729"/>
              </a:cubicBezTo>
              <a:cubicBezTo>
                <a:pt x="4474965" y="2097826"/>
                <a:pt x="4462723" y="2110068"/>
                <a:pt x="4447625" y="2110068"/>
              </a:cubicBezTo>
              <a:close/>
              <a:moveTo>
                <a:pt x="4514286" y="2110068"/>
              </a:moveTo>
              <a:cubicBezTo>
                <a:pt x="4499189" y="2110068"/>
                <a:pt x="4486946" y="2097826"/>
                <a:pt x="4486946" y="2082729"/>
              </a:cubicBezTo>
              <a:cubicBezTo>
                <a:pt x="4486946" y="2067631"/>
                <a:pt x="4499189" y="2055389"/>
                <a:pt x="4514286" y="2055389"/>
              </a:cubicBezTo>
              <a:cubicBezTo>
                <a:pt x="4529384" y="2055389"/>
                <a:pt x="4541626" y="2067631"/>
                <a:pt x="4541626" y="2082729"/>
              </a:cubicBezTo>
              <a:cubicBezTo>
                <a:pt x="4541626" y="2097826"/>
                <a:pt x="4529384" y="2110068"/>
                <a:pt x="4514286" y="2110068"/>
              </a:cubicBezTo>
              <a:close/>
              <a:moveTo>
                <a:pt x="4580947" y="2110068"/>
              </a:moveTo>
              <a:cubicBezTo>
                <a:pt x="4565850" y="2110068"/>
                <a:pt x="4553608" y="2097826"/>
                <a:pt x="4553608" y="2082729"/>
              </a:cubicBezTo>
              <a:cubicBezTo>
                <a:pt x="4553608" y="2067631"/>
                <a:pt x="4565850" y="2055389"/>
                <a:pt x="4580947" y="2055389"/>
              </a:cubicBezTo>
              <a:cubicBezTo>
                <a:pt x="4596045" y="2055389"/>
                <a:pt x="4608287" y="2067631"/>
                <a:pt x="4608287" y="2082729"/>
              </a:cubicBezTo>
              <a:cubicBezTo>
                <a:pt x="4608287" y="2097826"/>
                <a:pt x="4596045" y="2110068"/>
                <a:pt x="4580947" y="2110068"/>
              </a:cubicBezTo>
              <a:close/>
              <a:moveTo>
                <a:pt x="4647608" y="2110068"/>
              </a:moveTo>
              <a:cubicBezTo>
                <a:pt x="4632510" y="2110068"/>
                <a:pt x="4620268" y="2097826"/>
                <a:pt x="4620268" y="2082729"/>
              </a:cubicBezTo>
              <a:cubicBezTo>
                <a:pt x="4620268" y="2067631"/>
                <a:pt x="4632510" y="2055389"/>
                <a:pt x="4647608" y="2055389"/>
              </a:cubicBezTo>
              <a:cubicBezTo>
                <a:pt x="4662705" y="2055389"/>
                <a:pt x="4674947" y="2067631"/>
                <a:pt x="4674947" y="2082729"/>
              </a:cubicBezTo>
              <a:cubicBezTo>
                <a:pt x="4674947" y="2097826"/>
                <a:pt x="4662705" y="2110068"/>
                <a:pt x="4647608" y="2110068"/>
              </a:cubicBezTo>
              <a:close/>
              <a:moveTo>
                <a:pt x="4714269" y="2110068"/>
              </a:moveTo>
              <a:cubicBezTo>
                <a:pt x="4699171" y="2110068"/>
                <a:pt x="4686929" y="2097826"/>
                <a:pt x="4686929" y="2082729"/>
              </a:cubicBezTo>
              <a:cubicBezTo>
                <a:pt x="4686929" y="2067631"/>
                <a:pt x="4699171" y="2055389"/>
                <a:pt x="4714269" y="2055389"/>
              </a:cubicBezTo>
              <a:cubicBezTo>
                <a:pt x="4729367" y="2055389"/>
                <a:pt x="4741609" y="2067631"/>
                <a:pt x="4741609" y="2082729"/>
              </a:cubicBezTo>
              <a:cubicBezTo>
                <a:pt x="4741609" y="2097826"/>
                <a:pt x="4729367" y="2110068"/>
                <a:pt x="4714269" y="2110068"/>
              </a:cubicBezTo>
              <a:close/>
              <a:moveTo>
                <a:pt x="6314133" y="2110068"/>
              </a:moveTo>
              <a:cubicBezTo>
                <a:pt x="6299035" y="2110068"/>
                <a:pt x="6286788" y="2097826"/>
                <a:pt x="6286788" y="2082729"/>
              </a:cubicBezTo>
              <a:cubicBezTo>
                <a:pt x="6286788" y="2067631"/>
                <a:pt x="6299035" y="2055389"/>
                <a:pt x="6314133" y="2055389"/>
              </a:cubicBezTo>
              <a:cubicBezTo>
                <a:pt x="6329231" y="2055389"/>
                <a:pt x="6341468" y="2067631"/>
                <a:pt x="6341468" y="2082729"/>
              </a:cubicBezTo>
              <a:cubicBezTo>
                <a:pt x="6341468" y="2097826"/>
                <a:pt x="6329231" y="2110068"/>
                <a:pt x="6314133" y="2110068"/>
              </a:cubicBezTo>
              <a:close/>
              <a:moveTo>
                <a:pt x="6380794" y="2110068"/>
              </a:moveTo>
              <a:cubicBezTo>
                <a:pt x="6365697" y="2110068"/>
                <a:pt x="6353449" y="2097826"/>
                <a:pt x="6353449" y="2082729"/>
              </a:cubicBezTo>
              <a:cubicBezTo>
                <a:pt x="6353449" y="2067631"/>
                <a:pt x="6365697" y="2055389"/>
                <a:pt x="6380794" y="2055389"/>
              </a:cubicBezTo>
              <a:cubicBezTo>
                <a:pt x="6395892" y="2055389"/>
                <a:pt x="6408129" y="2067631"/>
                <a:pt x="6408129" y="2082729"/>
              </a:cubicBezTo>
              <a:cubicBezTo>
                <a:pt x="6408129" y="2097826"/>
                <a:pt x="6395892" y="2110068"/>
                <a:pt x="6380794" y="2110068"/>
              </a:cubicBezTo>
              <a:close/>
              <a:moveTo>
                <a:pt x="6447456" y="2110068"/>
              </a:moveTo>
              <a:cubicBezTo>
                <a:pt x="6432358" y="2110068"/>
                <a:pt x="6420111" y="2097826"/>
                <a:pt x="6420111" y="2082729"/>
              </a:cubicBezTo>
              <a:cubicBezTo>
                <a:pt x="6420111" y="2067631"/>
                <a:pt x="6432358" y="2055389"/>
                <a:pt x="6447456" y="2055389"/>
              </a:cubicBezTo>
              <a:cubicBezTo>
                <a:pt x="6462553" y="2055389"/>
                <a:pt x="6474790" y="2067631"/>
                <a:pt x="6474790" y="2082729"/>
              </a:cubicBezTo>
              <a:cubicBezTo>
                <a:pt x="6474790" y="2097826"/>
                <a:pt x="6462553" y="2110068"/>
                <a:pt x="6447456" y="2110068"/>
              </a:cubicBezTo>
              <a:close/>
              <a:moveTo>
                <a:pt x="6514116" y="2110068"/>
              </a:moveTo>
              <a:cubicBezTo>
                <a:pt x="6499018" y="2110068"/>
                <a:pt x="6486771" y="2097826"/>
                <a:pt x="6486771" y="2082729"/>
              </a:cubicBezTo>
              <a:cubicBezTo>
                <a:pt x="6486771" y="2067631"/>
                <a:pt x="6499018" y="2055389"/>
                <a:pt x="6514116" y="2055389"/>
              </a:cubicBezTo>
              <a:cubicBezTo>
                <a:pt x="6529213" y="2055389"/>
                <a:pt x="6541450" y="2067631"/>
                <a:pt x="6541450" y="2082729"/>
              </a:cubicBezTo>
              <a:cubicBezTo>
                <a:pt x="6541450" y="2097826"/>
                <a:pt x="6529213" y="2110068"/>
                <a:pt x="6514116" y="2110068"/>
              </a:cubicBezTo>
              <a:close/>
              <a:moveTo>
                <a:pt x="6580777" y="2110068"/>
              </a:moveTo>
              <a:cubicBezTo>
                <a:pt x="6565679" y="2110068"/>
                <a:pt x="6553432" y="2097826"/>
                <a:pt x="6553432" y="2082729"/>
              </a:cubicBezTo>
              <a:cubicBezTo>
                <a:pt x="6553432" y="2067631"/>
                <a:pt x="6565679" y="2055389"/>
                <a:pt x="6580777" y="2055389"/>
              </a:cubicBezTo>
              <a:cubicBezTo>
                <a:pt x="6595875" y="2055389"/>
                <a:pt x="6608112" y="2067631"/>
                <a:pt x="6608112" y="2082729"/>
              </a:cubicBezTo>
              <a:cubicBezTo>
                <a:pt x="6608112" y="2097826"/>
                <a:pt x="6595875" y="2110068"/>
                <a:pt x="6580777" y="2110068"/>
              </a:cubicBezTo>
              <a:close/>
              <a:moveTo>
                <a:pt x="6647438" y="2110068"/>
              </a:moveTo>
              <a:cubicBezTo>
                <a:pt x="6632341" y="2110068"/>
                <a:pt x="6620093" y="2097826"/>
                <a:pt x="6620093" y="2082729"/>
              </a:cubicBezTo>
              <a:cubicBezTo>
                <a:pt x="6620093" y="2067631"/>
                <a:pt x="6632341" y="2055389"/>
                <a:pt x="6647438" y="2055389"/>
              </a:cubicBezTo>
              <a:cubicBezTo>
                <a:pt x="6662536" y="2055389"/>
                <a:pt x="6674773" y="2067631"/>
                <a:pt x="6674773" y="2082729"/>
              </a:cubicBezTo>
              <a:cubicBezTo>
                <a:pt x="6674773" y="2097826"/>
                <a:pt x="6662536" y="2110068"/>
                <a:pt x="6647438" y="2110068"/>
              </a:cubicBezTo>
              <a:close/>
              <a:moveTo>
                <a:pt x="8713927" y="2110068"/>
              </a:moveTo>
              <a:cubicBezTo>
                <a:pt x="8698829" y="2110068"/>
                <a:pt x="8686582" y="2097826"/>
                <a:pt x="8686582" y="2082729"/>
              </a:cubicBezTo>
              <a:cubicBezTo>
                <a:pt x="8686582" y="2067631"/>
                <a:pt x="8698829" y="2055389"/>
                <a:pt x="8713927" y="2055389"/>
              </a:cubicBezTo>
              <a:cubicBezTo>
                <a:pt x="8729025" y="2055389"/>
                <a:pt x="8741262" y="2067631"/>
                <a:pt x="8741262" y="2082729"/>
              </a:cubicBezTo>
              <a:cubicBezTo>
                <a:pt x="8741262" y="2097826"/>
                <a:pt x="8729025" y="2110068"/>
                <a:pt x="8713927" y="2110068"/>
              </a:cubicBezTo>
              <a:close/>
              <a:moveTo>
                <a:pt x="8780587" y="2110068"/>
              </a:moveTo>
              <a:cubicBezTo>
                <a:pt x="8765490" y="2110068"/>
                <a:pt x="8753242" y="2097826"/>
                <a:pt x="8753242" y="2082729"/>
              </a:cubicBezTo>
              <a:cubicBezTo>
                <a:pt x="8753242" y="2067631"/>
                <a:pt x="8765490" y="2055389"/>
                <a:pt x="8780587" y="2055389"/>
              </a:cubicBezTo>
              <a:cubicBezTo>
                <a:pt x="8795685" y="2055389"/>
                <a:pt x="8807922" y="2067631"/>
                <a:pt x="8807922" y="2082729"/>
              </a:cubicBezTo>
              <a:cubicBezTo>
                <a:pt x="8807922" y="2097826"/>
                <a:pt x="8795685" y="2110068"/>
                <a:pt x="8780587" y="2110068"/>
              </a:cubicBezTo>
              <a:close/>
              <a:moveTo>
                <a:pt x="8847249" y="2110068"/>
              </a:moveTo>
              <a:cubicBezTo>
                <a:pt x="8832151" y="2110068"/>
                <a:pt x="8819904" y="2097826"/>
                <a:pt x="8819904" y="2082729"/>
              </a:cubicBezTo>
              <a:cubicBezTo>
                <a:pt x="8819904" y="2067631"/>
                <a:pt x="8832151" y="2055389"/>
                <a:pt x="8847249" y="2055389"/>
              </a:cubicBezTo>
              <a:cubicBezTo>
                <a:pt x="8862346" y="2055389"/>
                <a:pt x="8874583" y="2067631"/>
                <a:pt x="8874583" y="2082729"/>
              </a:cubicBezTo>
              <a:cubicBezTo>
                <a:pt x="8874583" y="2097826"/>
                <a:pt x="8862346" y="2110068"/>
                <a:pt x="8847249" y="2110068"/>
              </a:cubicBezTo>
              <a:close/>
              <a:moveTo>
                <a:pt x="8913910" y="2110068"/>
              </a:moveTo>
              <a:cubicBezTo>
                <a:pt x="8898812" y="2110068"/>
                <a:pt x="8886565" y="2097826"/>
                <a:pt x="8886565" y="2082729"/>
              </a:cubicBezTo>
              <a:cubicBezTo>
                <a:pt x="8886565" y="2067631"/>
                <a:pt x="8898812" y="2055389"/>
                <a:pt x="8913910" y="2055389"/>
              </a:cubicBezTo>
              <a:cubicBezTo>
                <a:pt x="8929007" y="2055389"/>
                <a:pt x="8941244" y="2067631"/>
                <a:pt x="8941244" y="2082729"/>
              </a:cubicBezTo>
              <a:cubicBezTo>
                <a:pt x="8941244" y="2097826"/>
                <a:pt x="8929007" y="2110068"/>
                <a:pt x="8913910" y="2110068"/>
              </a:cubicBezTo>
              <a:close/>
              <a:moveTo>
                <a:pt x="8980570" y="2110068"/>
              </a:moveTo>
              <a:cubicBezTo>
                <a:pt x="8965472" y="2110068"/>
                <a:pt x="8953225" y="2097826"/>
                <a:pt x="8953225" y="2082729"/>
              </a:cubicBezTo>
              <a:cubicBezTo>
                <a:pt x="8953225" y="2067631"/>
                <a:pt x="8965472" y="2055389"/>
                <a:pt x="8980570" y="2055389"/>
              </a:cubicBezTo>
              <a:cubicBezTo>
                <a:pt x="8995668" y="2055389"/>
                <a:pt x="9007905" y="2067631"/>
                <a:pt x="9007905" y="2082729"/>
              </a:cubicBezTo>
              <a:cubicBezTo>
                <a:pt x="9007905" y="2097826"/>
                <a:pt x="8995668" y="2110068"/>
                <a:pt x="8980570" y="2110068"/>
              </a:cubicBezTo>
              <a:close/>
              <a:moveTo>
                <a:pt x="9047231" y="2110068"/>
              </a:moveTo>
              <a:cubicBezTo>
                <a:pt x="9032134" y="2110068"/>
                <a:pt x="9019886" y="2097826"/>
                <a:pt x="9019886" y="2082729"/>
              </a:cubicBezTo>
              <a:cubicBezTo>
                <a:pt x="9019886" y="2067631"/>
                <a:pt x="9032134" y="2055389"/>
                <a:pt x="9047231" y="2055389"/>
              </a:cubicBezTo>
              <a:cubicBezTo>
                <a:pt x="9062329" y="2055389"/>
                <a:pt x="9074566" y="2067631"/>
                <a:pt x="9074566" y="2082729"/>
              </a:cubicBezTo>
              <a:cubicBezTo>
                <a:pt x="9074566" y="2097826"/>
                <a:pt x="9062329" y="2110068"/>
                <a:pt x="9047231" y="2110068"/>
              </a:cubicBezTo>
              <a:close/>
              <a:moveTo>
                <a:pt x="9113893" y="2110068"/>
              </a:moveTo>
              <a:cubicBezTo>
                <a:pt x="9098795" y="2110068"/>
                <a:pt x="9086548" y="2097826"/>
                <a:pt x="9086548" y="2082729"/>
              </a:cubicBezTo>
              <a:cubicBezTo>
                <a:pt x="9086548" y="2067631"/>
                <a:pt x="9098795" y="2055389"/>
                <a:pt x="9113893" y="2055389"/>
              </a:cubicBezTo>
              <a:cubicBezTo>
                <a:pt x="9128990" y="2055389"/>
                <a:pt x="9141227" y="2067631"/>
                <a:pt x="9141227" y="2082729"/>
              </a:cubicBezTo>
              <a:cubicBezTo>
                <a:pt x="9141227" y="2097826"/>
                <a:pt x="9128990" y="2110068"/>
                <a:pt x="9113893" y="2110068"/>
              </a:cubicBezTo>
              <a:close/>
              <a:moveTo>
                <a:pt x="9180553" y="2110068"/>
              </a:moveTo>
              <a:cubicBezTo>
                <a:pt x="9165455" y="2110068"/>
                <a:pt x="9153208" y="2097826"/>
                <a:pt x="9153208" y="2082729"/>
              </a:cubicBezTo>
              <a:cubicBezTo>
                <a:pt x="9153208" y="2067631"/>
                <a:pt x="9165455" y="2055389"/>
                <a:pt x="9180553" y="2055389"/>
              </a:cubicBezTo>
              <a:cubicBezTo>
                <a:pt x="9195650" y="2055389"/>
                <a:pt x="9207887" y="2067631"/>
                <a:pt x="9207887" y="2082729"/>
              </a:cubicBezTo>
              <a:cubicBezTo>
                <a:pt x="9207887" y="2097826"/>
                <a:pt x="9195650" y="2110068"/>
                <a:pt x="9180553" y="2110068"/>
              </a:cubicBezTo>
              <a:close/>
              <a:moveTo>
                <a:pt x="9247214" y="2110068"/>
              </a:moveTo>
              <a:cubicBezTo>
                <a:pt x="9232116" y="2110068"/>
                <a:pt x="9219869" y="2097826"/>
                <a:pt x="9219869" y="2082729"/>
              </a:cubicBezTo>
              <a:cubicBezTo>
                <a:pt x="9219869" y="2067631"/>
                <a:pt x="9232116" y="2055389"/>
                <a:pt x="9247214" y="2055389"/>
              </a:cubicBezTo>
              <a:cubicBezTo>
                <a:pt x="9262312" y="2055389"/>
                <a:pt x="9274549" y="2067631"/>
                <a:pt x="9274549" y="2082729"/>
              </a:cubicBezTo>
              <a:cubicBezTo>
                <a:pt x="9274549" y="2097826"/>
                <a:pt x="9262312" y="2110068"/>
                <a:pt x="9247214" y="2110068"/>
              </a:cubicBezTo>
              <a:close/>
              <a:moveTo>
                <a:pt x="9313875" y="2110068"/>
              </a:moveTo>
              <a:cubicBezTo>
                <a:pt x="9298778" y="2110068"/>
                <a:pt x="9286530" y="2097826"/>
                <a:pt x="9286530" y="2082729"/>
              </a:cubicBezTo>
              <a:cubicBezTo>
                <a:pt x="9286530" y="2067631"/>
                <a:pt x="9298778" y="2055389"/>
                <a:pt x="9313875" y="2055389"/>
              </a:cubicBezTo>
              <a:cubicBezTo>
                <a:pt x="9328973" y="2055389"/>
                <a:pt x="9341210" y="2067631"/>
                <a:pt x="9341210" y="2082729"/>
              </a:cubicBezTo>
              <a:cubicBezTo>
                <a:pt x="9341210" y="2097826"/>
                <a:pt x="9328973" y="2110068"/>
                <a:pt x="9313875" y="2110068"/>
              </a:cubicBezTo>
              <a:close/>
              <a:moveTo>
                <a:pt x="9380536" y="2110068"/>
              </a:moveTo>
              <a:cubicBezTo>
                <a:pt x="9365438" y="2110068"/>
                <a:pt x="9353191" y="2097826"/>
                <a:pt x="9353191" y="2082729"/>
              </a:cubicBezTo>
              <a:cubicBezTo>
                <a:pt x="9353191" y="2067631"/>
                <a:pt x="9365438" y="2055389"/>
                <a:pt x="9380536" y="2055389"/>
              </a:cubicBezTo>
              <a:cubicBezTo>
                <a:pt x="9395633" y="2055389"/>
                <a:pt x="9407870" y="2067631"/>
                <a:pt x="9407870" y="2082729"/>
              </a:cubicBezTo>
              <a:cubicBezTo>
                <a:pt x="9407870" y="2097826"/>
                <a:pt x="9395633" y="2110068"/>
                <a:pt x="9380536" y="2110068"/>
              </a:cubicBezTo>
              <a:close/>
              <a:moveTo>
                <a:pt x="9447197" y="2110068"/>
              </a:moveTo>
              <a:cubicBezTo>
                <a:pt x="9432099" y="2110068"/>
                <a:pt x="9419852" y="2097826"/>
                <a:pt x="9419852" y="2082729"/>
              </a:cubicBezTo>
              <a:cubicBezTo>
                <a:pt x="9419852" y="2067631"/>
                <a:pt x="9432099" y="2055389"/>
                <a:pt x="9447197" y="2055389"/>
              </a:cubicBezTo>
              <a:cubicBezTo>
                <a:pt x="9462294" y="2055389"/>
                <a:pt x="9474531" y="2067631"/>
                <a:pt x="9474531" y="2082729"/>
              </a:cubicBezTo>
              <a:cubicBezTo>
                <a:pt x="9474531" y="2097826"/>
                <a:pt x="9462294" y="2110068"/>
                <a:pt x="9447197" y="2110068"/>
              </a:cubicBezTo>
              <a:close/>
              <a:moveTo>
                <a:pt x="9513858" y="2110068"/>
              </a:moveTo>
              <a:cubicBezTo>
                <a:pt x="9498760" y="2110068"/>
                <a:pt x="9486513" y="2097826"/>
                <a:pt x="9486513" y="2082729"/>
              </a:cubicBezTo>
              <a:cubicBezTo>
                <a:pt x="9486513" y="2067631"/>
                <a:pt x="9498760" y="2055389"/>
                <a:pt x="9513858" y="2055389"/>
              </a:cubicBezTo>
              <a:cubicBezTo>
                <a:pt x="9528956" y="2055389"/>
                <a:pt x="9541193" y="2067631"/>
                <a:pt x="9541193" y="2082729"/>
              </a:cubicBezTo>
              <a:cubicBezTo>
                <a:pt x="9541193" y="2097826"/>
                <a:pt x="9528956" y="2110068"/>
                <a:pt x="9513858" y="2110068"/>
              </a:cubicBezTo>
              <a:close/>
              <a:moveTo>
                <a:pt x="9580518" y="2110068"/>
              </a:moveTo>
              <a:cubicBezTo>
                <a:pt x="9565421" y="2110068"/>
                <a:pt x="9553173" y="2097826"/>
                <a:pt x="9553173" y="2082729"/>
              </a:cubicBezTo>
              <a:cubicBezTo>
                <a:pt x="9553173" y="2067631"/>
                <a:pt x="9565421" y="2055389"/>
                <a:pt x="9580518" y="2055389"/>
              </a:cubicBezTo>
              <a:cubicBezTo>
                <a:pt x="9595616" y="2055389"/>
                <a:pt x="9607853" y="2067631"/>
                <a:pt x="9607853" y="2082729"/>
              </a:cubicBezTo>
              <a:cubicBezTo>
                <a:pt x="9607853" y="2097826"/>
                <a:pt x="9595616" y="2110068"/>
                <a:pt x="9580518" y="2110068"/>
              </a:cubicBezTo>
              <a:close/>
              <a:moveTo>
                <a:pt x="4247642" y="2043440"/>
              </a:moveTo>
              <a:cubicBezTo>
                <a:pt x="4232545" y="2043440"/>
                <a:pt x="4220302" y="2031198"/>
                <a:pt x="4220302" y="2016100"/>
              </a:cubicBezTo>
              <a:cubicBezTo>
                <a:pt x="4220302" y="2001002"/>
                <a:pt x="4232545" y="1988760"/>
                <a:pt x="4247642" y="1988760"/>
              </a:cubicBezTo>
              <a:cubicBezTo>
                <a:pt x="4262740" y="1988760"/>
                <a:pt x="4274982" y="2001002"/>
                <a:pt x="4274982" y="2016100"/>
              </a:cubicBezTo>
              <a:cubicBezTo>
                <a:pt x="4274982" y="2031198"/>
                <a:pt x="4262740" y="2043440"/>
                <a:pt x="4247642" y="2043440"/>
              </a:cubicBezTo>
              <a:close/>
              <a:moveTo>
                <a:pt x="4314303" y="2043440"/>
              </a:moveTo>
              <a:cubicBezTo>
                <a:pt x="4299206" y="2043440"/>
                <a:pt x="4286964" y="2031198"/>
                <a:pt x="4286964" y="2016100"/>
              </a:cubicBezTo>
              <a:cubicBezTo>
                <a:pt x="4286964" y="2001002"/>
                <a:pt x="4299206" y="1988760"/>
                <a:pt x="4314303" y="1988760"/>
              </a:cubicBezTo>
              <a:cubicBezTo>
                <a:pt x="4329401" y="1988760"/>
                <a:pt x="4341643" y="2001002"/>
                <a:pt x="4341643" y="2016100"/>
              </a:cubicBezTo>
              <a:cubicBezTo>
                <a:pt x="4341643" y="2031198"/>
                <a:pt x="4329401" y="2043440"/>
                <a:pt x="4314303" y="2043440"/>
              </a:cubicBezTo>
              <a:close/>
              <a:moveTo>
                <a:pt x="4380965" y="2043440"/>
              </a:moveTo>
              <a:cubicBezTo>
                <a:pt x="4365867" y="2043440"/>
                <a:pt x="4353625" y="2031198"/>
                <a:pt x="4353625" y="2016100"/>
              </a:cubicBezTo>
              <a:cubicBezTo>
                <a:pt x="4353625" y="2001002"/>
                <a:pt x="4365867" y="1988760"/>
                <a:pt x="4380965" y="1988760"/>
              </a:cubicBezTo>
              <a:cubicBezTo>
                <a:pt x="4396062" y="1988760"/>
                <a:pt x="4408304" y="2001002"/>
                <a:pt x="4408304" y="2016100"/>
              </a:cubicBezTo>
              <a:cubicBezTo>
                <a:pt x="4408304" y="2031198"/>
                <a:pt x="4396062" y="2043440"/>
                <a:pt x="4380965" y="2043440"/>
              </a:cubicBezTo>
              <a:close/>
              <a:moveTo>
                <a:pt x="4447625" y="2043440"/>
              </a:moveTo>
              <a:cubicBezTo>
                <a:pt x="4432527" y="2043440"/>
                <a:pt x="4420285" y="2031198"/>
                <a:pt x="4420285" y="2016100"/>
              </a:cubicBezTo>
              <a:cubicBezTo>
                <a:pt x="4420285" y="2001002"/>
                <a:pt x="4432527" y="1988760"/>
                <a:pt x="4447625" y="1988760"/>
              </a:cubicBezTo>
              <a:cubicBezTo>
                <a:pt x="4462723" y="1988760"/>
                <a:pt x="4474965" y="2001002"/>
                <a:pt x="4474965" y="2016100"/>
              </a:cubicBezTo>
              <a:cubicBezTo>
                <a:pt x="4474965" y="2031198"/>
                <a:pt x="4462723" y="2043440"/>
                <a:pt x="4447625" y="2043440"/>
              </a:cubicBezTo>
              <a:close/>
              <a:moveTo>
                <a:pt x="4514286" y="2043440"/>
              </a:moveTo>
              <a:cubicBezTo>
                <a:pt x="4499189" y="2043440"/>
                <a:pt x="4486946" y="2031198"/>
                <a:pt x="4486946" y="2016100"/>
              </a:cubicBezTo>
              <a:cubicBezTo>
                <a:pt x="4486946" y="2001002"/>
                <a:pt x="4499189" y="1988760"/>
                <a:pt x="4514286" y="1988760"/>
              </a:cubicBezTo>
              <a:cubicBezTo>
                <a:pt x="4529384" y="1988760"/>
                <a:pt x="4541626" y="2001002"/>
                <a:pt x="4541626" y="2016100"/>
              </a:cubicBezTo>
              <a:cubicBezTo>
                <a:pt x="4541626" y="2031198"/>
                <a:pt x="4529384" y="2043440"/>
                <a:pt x="4514286" y="2043440"/>
              </a:cubicBezTo>
              <a:close/>
              <a:moveTo>
                <a:pt x="4580947" y="2043440"/>
              </a:moveTo>
              <a:cubicBezTo>
                <a:pt x="4565850" y="2043440"/>
                <a:pt x="4553608" y="2031198"/>
                <a:pt x="4553608" y="2016100"/>
              </a:cubicBezTo>
              <a:cubicBezTo>
                <a:pt x="4553608" y="2001002"/>
                <a:pt x="4565850" y="1988760"/>
                <a:pt x="4580947" y="1988760"/>
              </a:cubicBezTo>
              <a:cubicBezTo>
                <a:pt x="4596045" y="1988760"/>
                <a:pt x="4608287" y="2001002"/>
                <a:pt x="4608287" y="2016100"/>
              </a:cubicBezTo>
              <a:cubicBezTo>
                <a:pt x="4608287" y="2031198"/>
                <a:pt x="4596045" y="2043440"/>
                <a:pt x="4580947" y="2043440"/>
              </a:cubicBezTo>
              <a:close/>
              <a:moveTo>
                <a:pt x="4647608" y="2043440"/>
              </a:moveTo>
              <a:cubicBezTo>
                <a:pt x="4632510" y="2043440"/>
                <a:pt x="4620268" y="2031198"/>
                <a:pt x="4620268" y="2016100"/>
              </a:cubicBezTo>
              <a:cubicBezTo>
                <a:pt x="4620268" y="2001002"/>
                <a:pt x="4632510" y="1988760"/>
                <a:pt x="4647608" y="1988760"/>
              </a:cubicBezTo>
              <a:cubicBezTo>
                <a:pt x="4662705" y="1988760"/>
                <a:pt x="4674947" y="2001002"/>
                <a:pt x="4674947" y="2016100"/>
              </a:cubicBezTo>
              <a:cubicBezTo>
                <a:pt x="4674947" y="2031198"/>
                <a:pt x="4662705" y="2043440"/>
                <a:pt x="4647608" y="2043440"/>
              </a:cubicBezTo>
              <a:close/>
              <a:moveTo>
                <a:pt x="4714269" y="2043440"/>
              </a:moveTo>
              <a:cubicBezTo>
                <a:pt x="4699171" y="2043440"/>
                <a:pt x="4686929" y="2031198"/>
                <a:pt x="4686929" y="2016100"/>
              </a:cubicBezTo>
              <a:cubicBezTo>
                <a:pt x="4686929" y="2001002"/>
                <a:pt x="4699171" y="1988760"/>
                <a:pt x="4714269" y="1988760"/>
              </a:cubicBezTo>
              <a:cubicBezTo>
                <a:pt x="4729367" y="1988760"/>
                <a:pt x="4741609" y="2001002"/>
                <a:pt x="4741609" y="2016100"/>
              </a:cubicBezTo>
              <a:cubicBezTo>
                <a:pt x="4741609" y="2031198"/>
                <a:pt x="4729367" y="2043440"/>
                <a:pt x="4714269" y="2043440"/>
              </a:cubicBezTo>
              <a:close/>
              <a:moveTo>
                <a:pt x="6314133" y="2043440"/>
              </a:moveTo>
              <a:cubicBezTo>
                <a:pt x="6299035" y="2043440"/>
                <a:pt x="6286788" y="2031198"/>
                <a:pt x="6286788" y="2016100"/>
              </a:cubicBezTo>
              <a:cubicBezTo>
                <a:pt x="6286788" y="2001002"/>
                <a:pt x="6299035" y="1988760"/>
                <a:pt x="6314133" y="1988760"/>
              </a:cubicBezTo>
              <a:cubicBezTo>
                <a:pt x="6329231" y="1988760"/>
                <a:pt x="6341468" y="2001002"/>
                <a:pt x="6341468" y="2016100"/>
              </a:cubicBezTo>
              <a:cubicBezTo>
                <a:pt x="6341468" y="2031198"/>
                <a:pt x="6329231" y="2043440"/>
                <a:pt x="6314133" y="2043440"/>
              </a:cubicBezTo>
              <a:close/>
              <a:moveTo>
                <a:pt x="6380794" y="2043440"/>
              </a:moveTo>
              <a:cubicBezTo>
                <a:pt x="6365697" y="2043440"/>
                <a:pt x="6353449" y="2031198"/>
                <a:pt x="6353449" y="2016100"/>
              </a:cubicBezTo>
              <a:cubicBezTo>
                <a:pt x="6353449" y="2001002"/>
                <a:pt x="6365697" y="1988760"/>
                <a:pt x="6380794" y="1988760"/>
              </a:cubicBezTo>
              <a:cubicBezTo>
                <a:pt x="6395892" y="1988760"/>
                <a:pt x="6408129" y="2001002"/>
                <a:pt x="6408129" y="2016100"/>
              </a:cubicBezTo>
              <a:cubicBezTo>
                <a:pt x="6408129" y="2031198"/>
                <a:pt x="6395892" y="2043440"/>
                <a:pt x="6380794" y="2043440"/>
              </a:cubicBezTo>
              <a:close/>
              <a:moveTo>
                <a:pt x="6447456" y="2043440"/>
              </a:moveTo>
              <a:cubicBezTo>
                <a:pt x="6432358" y="2043440"/>
                <a:pt x="6420111" y="2031198"/>
                <a:pt x="6420111" y="2016100"/>
              </a:cubicBezTo>
              <a:cubicBezTo>
                <a:pt x="6420111" y="2001002"/>
                <a:pt x="6432358" y="1988760"/>
                <a:pt x="6447456" y="1988760"/>
              </a:cubicBezTo>
              <a:cubicBezTo>
                <a:pt x="6462553" y="1988760"/>
                <a:pt x="6474790" y="2001002"/>
                <a:pt x="6474790" y="2016100"/>
              </a:cubicBezTo>
              <a:cubicBezTo>
                <a:pt x="6474790" y="2031198"/>
                <a:pt x="6462553" y="2043440"/>
                <a:pt x="6447456" y="2043440"/>
              </a:cubicBezTo>
              <a:close/>
              <a:moveTo>
                <a:pt x="6514116" y="2043440"/>
              </a:moveTo>
              <a:cubicBezTo>
                <a:pt x="6499018" y="2043440"/>
                <a:pt x="6486771" y="2031198"/>
                <a:pt x="6486771" y="2016100"/>
              </a:cubicBezTo>
              <a:cubicBezTo>
                <a:pt x="6486771" y="2001002"/>
                <a:pt x="6499018" y="1988760"/>
                <a:pt x="6514116" y="1988760"/>
              </a:cubicBezTo>
              <a:cubicBezTo>
                <a:pt x="6529213" y="1988760"/>
                <a:pt x="6541450" y="2001002"/>
                <a:pt x="6541450" y="2016100"/>
              </a:cubicBezTo>
              <a:cubicBezTo>
                <a:pt x="6541450" y="2031198"/>
                <a:pt x="6529213" y="2043440"/>
                <a:pt x="6514116" y="2043440"/>
              </a:cubicBezTo>
              <a:close/>
              <a:moveTo>
                <a:pt x="6580777" y="2043440"/>
              </a:moveTo>
              <a:cubicBezTo>
                <a:pt x="6565679" y="2043440"/>
                <a:pt x="6553432" y="2031198"/>
                <a:pt x="6553432" y="2016100"/>
              </a:cubicBezTo>
              <a:cubicBezTo>
                <a:pt x="6553432" y="2001002"/>
                <a:pt x="6565679" y="1988760"/>
                <a:pt x="6580777" y="1988760"/>
              </a:cubicBezTo>
              <a:cubicBezTo>
                <a:pt x="6595875" y="1988760"/>
                <a:pt x="6608112" y="2001002"/>
                <a:pt x="6608112" y="2016100"/>
              </a:cubicBezTo>
              <a:cubicBezTo>
                <a:pt x="6608112" y="2031198"/>
                <a:pt x="6595875" y="2043440"/>
                <a:pt x="6580777" y="2043440"/>
              </a:cubicBezTo>
              <a:close/>
              <a:moveTo>
                <a:pt x="6647438" y="2043440"/>
              </a:moveTo>
              <a:cubicBezTo>
                <a:pt x="6632341" y="2043440"/>
                <a:pt x="6620093" y="2031198"/>
                <a:pt x="6620093" y="2016100"/>
              </a:cubicBezTo>
              <a:cubicBezTo>
                <a:pt x="6620093" y="2001002"/>
                <a:pt x="6632341" y="1988760"/>
                <a:pt x="6647438" y="1988760"/>
              </a:cubicBezTo>
              <a:cubicBezTo>
                <a:pt x="6662536" y="1988760"/>
                <a:pt x="6674773" y="2001002"/>
                <a:pt x="6674773" y="2016100"/>
              </a:cubicBezTo>
              <a:cubicBezTo>
                <a:pt x="6674773" y="2031198"/>
                <a:pt x="6662536" y="2043440"/>
                <a:pt x="6647438" y="2043440"/>
              </a:cubicBezTo>
              <a:close/>
              <a:moveTo>
                <a:pt x="8713927" y="2043440"/>
              </a:moveTo>
              <a:cubicBezTo>
                <a:pt x="8698829" y="2043440"/>
                <a:pt x="8686582" y="2031198"/>
                <a:pt x="8686582" y="2016100"/>
              </a:cubicBezTo>
              <a:cubicBezTo>
                <a:pt x="8686582" y="2001002"/>
                <a:pt x="8698829" y="1988760"/>
                <a:pt x="8713927" y="1988760"/>
              </a:cubicBezTo>
              <a:cubicBezTo>
                <a:pt x="8729025" y="1988760"/>
                <a:pt x="8741262" y="2001002"/>
                <a:pt x="8741262" y="2016100"/>
              </a:cubicBezTo>
              <a:cubicBezTo>
                <a:pt x="8741262" y="2031198"/>
                <a:pt x="8729025" y="2043440"/>
                <a:pt x="8713927" y="2043440"/>
              </a:cubicBezTo>
              <a:close/>
              <a:moveTo>
                <a:pt x="8780587" y="2043440"/>
              </a:moveTo>
              <a:cubicBezTo>
                <a:pt x="8765490" y="2043440"/>
                <a:pt x="8753242" y="2031198"/>
                <a:pt x="8753242" y="2016100"/>
              </a:cubicBezTo>
              <a:cubicBezTo>
                <a:pt x="8753242" y="2001002"/>
                <a:pt x="8765490" y="1988760"/>
                <a:pt x="8780587" y="1988760"/>
              </a:cubicBezTo>
              <a:cubicBezTo>
                <a:pt x="8795685" y="1988760"/>
                <a:pt x="8807922" y="2001002"/>
                <a:pt x="8807922" y="2016100"/>
              </a:cubicBezTo>
              <a:cubicBezTo>
                <a:pt x="8807922" y="2031198"/>
                <a:pt x="8795685" y="2043440"/>
                <a:pt x="8780587" y="2043440"/>
              </a:cubicBezTo>
              <a:close/>
              <a:moveTo>
                <a:pt x="8847249" y="2043440"/>
              </a:moveTo>
              <a:cubicBezTo>
                <a:pt x="8832151" y="2043440"/>
                <a:pt x="8819904" y="2031198"/>
                <a:pt x="8819904" y="2016100"/>
              </a:cubicBezTo>
              <a:cubicBezTo>
                <a:pt x="8819904" y="2001002"/>
                <a:pt x="8832151" y="1988760"/>
                <a:pt x="8847249" y="1988760"/>
              </a:cubicBezTo>
              <a:cubicBezTo>
                <a:pt x="8862346" y="1988760"/>
                <a:pt x="8874583" y="2001002"/>
                <a:pt x="8874583" y="2016100"/>
              </a:cubicBezTo>
              <a:cubicBezTo>
                <a:pt x="8874583" y="2031198"/>
                <a:pt x="8862346" y="2043440"/>
                <a:pt x="8847249" y="2043440"/>
              </a:cubicBezTo>
              <a:close/>
              <a:moveTo>
                <a:pt x="8913910" y="2043440"/>
              </a:moveTo>
              <a:cubicBezTo>
                <a:pt x="8898812" y="2043440"/>
                <a:pt x="8886565" y="2031198"/>
                <a:pt x="8886565" y="2016100"/>
              </a:cubicBezTo>
              <a:cubicBezTo>
                <a:pt x="8886565" y="2001002"/>
                <a:pt x="8898812" y="1988760"/>
                <a:pt x="8913910" y="1988760"/>
              </a:cubicBezTo>
              <a:cubicBezTo>
                <a:pt x="8929007" y="1988760"/>
                <a:pt x="8941244" y="2001002"/>
                <a:pt x="8941244" y="2016100"/>
              </a:cubicBezTo>
              <a:cubicBezTo>
                <a:pt x="8941244" y="2031198"/>
                <a:pt x="8929007" y="2043440"/>
                <a:pt x="8913910" y="2043440"/>
              </a:cubicBezTo>
              <a:close/>
              <a:moveTo>
                <a:pt x="8980570" y="2043440"/>
              </a:moveTo>
              <a:cubicBezTo>
                <a:pt x="8965472" y="2043440"/>
                <a:pt x="8953225" y="2031198"/>
                <a:pt x="8953225" y="2016100"/>
              </a:cubicBezTo>
              <a:cubicBezTo>
                <a:pt x="8953225" y="2001002"/>
                <a:pt x="8965472" y="1988760"/>
                <a:pt x="8980570" y="1988760"/>
              </a:cubicBezTo>
              <a:cubicBezTo>
                <a:pt x="8995668" y="1988760"/>
                <a:pt x="9007905" y="2001002"/>
                <a:pt x="9007905" y="2016100"/>
              </a:cubicBezTo>
              <a:cubicBezTo>
                <a:pt x="9007905" y="2031198"/>
                <a:pt x="8995668" y="2043440"/>
                <a:pt x="8980570" y="2043440"/>
              </a:cubicBezTo>
              <a:close/>
              <a:moveTo>
                <a:pt x="9047231" y="2043440"/>
              </a:moveTo>
              <a:cubicBezTo>
                <a:pt x="9032134" y="2043440"/>
                <a:pt x="9019886" y="2031198"/>
                <a:pt x="9019886" y="2016100"/>
              </a:cubicBezTo>
              <a:cubicBezTo>
                <a:pt x="9019886" y="2001002"/>
                <a:pt x="9032134" y="1988760"/>
                <a:pt x="9047231" y="1988760"/>
              </a:cubicBezTo>
              <a:cubicBezTo>
                <a:pt x="9062329" y="1988760"/>
                <a:pt x="9074566" y="2001002"/>
                <a:pt x="9074566" y="2016100"/>
              </a:cubicBezTo>
              <a:cubicBezTo>
                <a:pt x="9074566" y="2031198"/>
                <a:pt x="9062329" y="2043440"/>
                <a:pt x="9047231" y="2043440"/>
              </a:cubicBezTo>
              <a:close/>
              <a:moveTo>
                <a:pt x="9113893" y="2043440"/>
              </a:moveTo>
              <a:cubicBezTo>
                <a:pt x="9098795" y="2043440"/>
                <a:pt x="9086548" y="2031198"/>
                <a:pt x="9086548" y="2016100"/>
              </a:cubicBezTo>
              <a:cubicBezTo>
                <a:pt x="9086548" y="2001002"/>
                <a:pt x="9098795" y="1988760"/>
                <a:pt x="9113893" y="1988760"/>
              </a:cubicBezTo>
              <a:cubicBezTo>
                <a:pt x="9128990" y="1988760"/>
                <a:pt x="9141227" y="2001002"/>
                <a:pt x="9141227" y="2016100"/>
              </a:cubicBezTo>
              <a:cubicBezTo>
                <a:pt x="9141227" y="2031198"/>
                <a:pt x="9128990" y="2043440"/>
                <a:pt x="9113893" y="2043440"/>
              </a:cubicBezTo>
              <a:close/>
              <a:moveTo>
                <a:pt x="9180553" y="2043440"/>
              </a:moveTo>
              <a:cubicBezTo>
                <a:pt x="9165455" y="2043440"/>
                <a:pt x="9153208" y="2031198"/>
                <a:pt x="9153208" y="2016100"/>
              </a:cubicBezTo>
              <a:cubicBezTo>
                <a:pt x="9153208" y="2001002"/>
                <a:pt x="9165455" y="1988760"/>
                <a:pt x="9180553" y="1988760"/>
              </a:cubicBezTo>
              <a:cubicBezTo>
                <a:pt x="9195650" y="1988760"/>
                <a:pt x="9207887" y="2001002"/>
                <a:pt x="9207887" y="2016100"/>
              </a:cubicBezTo>
              <a:cubicBezTo>
                <a:pt x="9207887" y="2031198"/>
                <a:pt x="9195650" y="2043440"/>
                <a:pt x="9180553" y="2043440"/>
              </a:cubicBezTo>
              <a:close/>
              <a:moveTo>
                <a:pt x="9247214" y="2043440"/>
              </a:moveTo>
              <a:cubicBezTo>
                <a:pt x="9232116" y="2043440"/>
                <a:pt x="9219869" y="2031198"/>
                <a:pt x="9219869" y="2016100"/>
              </a:cubicBezTo>
              <a:cubicBezTo>
                <a:pt x="9219869" y="2001002"/>
                <a:pt x="9232116" y="1988760"/>
                <a:pt x="9247214" y="1988760"/>
              </a:cubicBezTo>
              <a:cubicBezTo>
                <a:pt x="9262312" y="1988760"/>
                <a:pt x="9274549" y="2001002"/>
                <a:pt x="9274549" y="2016100"/>
              </a:cubicBezTo>
              <a:cubicBezTo>
                <a:pt x="9274549" y="2031198"/>
                <a:pt x="9262312" y="2043440"/>
                <a:pt x="9247214" y="2043440"/>
              </a:cubicBezTo>
              <a:close/>
              <a:moveTo>
                <a:pt x="9313875" y="2043440"/>
              </a:moveTo>
              <a:cubicBezTo>
                <a:pt x="9298778" y="2043440"/>
                <a:pt x="9286530" y="2031198"/>
                <a:pt x="9286530" y="2016100"/>
              </a:cubicBezTo>
              <a:cubicBezTo>
                <a:pt x="9286530" y="2001002"/>
                <a:pt x="9298778" y="1988760"/>
                <a:pt x="9313875" y="1988760"/>
              </a:cubicBezTo>
              <a:cubicBezTo>
                <a:pt x="9328973" y="1988760"/>
                <a:pt x="9341210" y="2001002"/>
                <a:pt x="9341210" y="2016100"/>
              </a:cubicBezTo>
              <a:cubicBezTo>
                <a:pt x="9341210" y="2031198"/>
                <a:pt x="9328973" y="2043440"/>
                <a:pt x="9313875" y="2043440"/>
              </a:cubicBezTo>
              <a:close/>
              <a:moveTo>
                <a:pt x="9380536" y="2043440"/>
              </a:moveTo>
              <a:cubicBezTo>
                <a:pt x="9365438" y="2043440"/>
                <a:pt x="9353191" y="2031198"/>
                <a:pt x="9353191" y="2016100"/>
              </a:cubicBezTo>
              <a:cubicBezTo>
                <a:pt x="9353191" y="2001002"/>
                <a:pt x="9365438" y="1988760"/>
                <a:pt x="9380536" y="1988760"/>
              </a:cubicBezTo>
              <a:cubicBezTo>
                <a:pt x="9395633" y="1988760"/>
                <a:pt x="9407870" y="2001002"/>
                <a:pt x="9407870" y="2016100"/>
              </a:cubicBezTo>
              <a:cubicBezTo>
                <a:pt x="9407870" y="2031198"/>
                <a:pt x="9395633" y="2043440"/>
                <a:pt x="9380536" y="2043440"/>
              </a:cubicBezTo>
              <a:close/>
              <a:moveTo>
                <a:pt x="9447197" y="2043440"/>
              </a:moveTo>
              <a:cubicBezTo>
                <a:pt x="9432099" y="2043440"/>
                <a:pt x="9419852" y="2031198"/>
                <a:pt x="9419852" y="2016100"/>
              </a:cubicBezTo>
              <a:cubicBezTo>
                <a:pt x="9419852" y="2001002"/>
                <a:pt x="9432099" y="1988760"/>
                <a:pt x="9447197" y="1988760"/>
              </a:cubicBezTo>
              <a:cubicBezTo>
                <a:pt x="9462294" y="1988760"/>
                <a:pt x="9474531" y="2001002"/>
                <a:pt x="9474531" y="2016100"/>
              </a:cubicBezTo>
              <a:cubicBezTo>
                <a:pt x="9474531" y="2031198"/>
                <a:pt x="9462294" y="2043440"/>
                <a:pt x="9447197" y="2043440"/>
              </a:cubicBezTo>
              <a:close/>
              <a:moveTo>
                <a:pt x="9513858" y="2043440"/>
              </a:moveTo>
              <a:cubicBezTo>
                <a:pt x="9498760" y="2043440"/>
                <a:pt x="9486513" y="2031198"/>
                <a:pt x="9486513" y="2016100"/>
              </a:cubicBezTo>
              <a:cubicBezTo>
                <a:pt x="9486513" y="2001002"/>
                <a:pt x="9498760" y="1988760"/>
                <a:pt x="9513858" y="1988760"/>
              </a:cubicBezTo>
              <a:cubicBezTo>
                <a:pt x="9528956" y="1988760"/>
                <a:pt x="9541193" y="2001002"/>
                <a:pt x="9541193" y="2016100"/>
              </a:cubicBezTo>
              <a:cubicBezTo>
                <a:pt x="9541193" y="2031198"/>
                <a:pt x="9528956" y="2043440"/>
                <a:pt x="9513858" y="2043440"/>
              </a:cubicBezTo>
              <a:close/>
              <a:moveTo>
                <a:pt x="9580518" y="2043440"/>
              </a:moveTo>
              <a:cubicBezTo>
                <a:pt x="9565421" y="2043440"/>
                <a:pt x="9553173" y="2031198"/>
                <a:pt x="9553173" y="2016100"/>
              </a:cubicBezTo>
              <a:cubicBezTo>
                <a:pt x="9553173" y="2001002"/>
                <a:pt x="9565421" y="1988760"/>
                <a:pt x="9580518" y="1988760"/>
              </a:cubicBezTo>
              <a:cubicBezTo>
                <a:pt x="9595616" y="1988760"/>
                <a:pt x="9607853" y="2001002"/>
                <a:pt x="9607853" y="2016100"/>
              </a:cubicBezTo>
              <a:cubicBezTo>
                <a:pt x="9607853" y="2031198"/>
                <a:pt x="9595616" y="2043440"/>
                <a:pt x="9580518" y="2043440"/>
              </a:cubicBezTo>
              <a:close/>
              <a:moveTo>
                <a:pt x="9647180" y="2043440"/>
              </a:moveTo>
              <a:cubicBezTo>
                <a:pt x="9632082" y="2043440"/>
                <a:pt x="9619835" y="2031198"/>
                <a:pt x="9619835" y="2016100"/>
              </a:cubicBezTo>
              <a:cubicBezTo>
                <a:pt x="9619835" y="2001002"/>
                <a:pt x="9632082" y="1988760"/>
                <a:pt x="9647180" y="1988760"/>
              </a:cubicBezTo>
              <a:cubicBezTo>
                <a:pt x="9662277" y="1988760"/>
                <a:pt x="9674514" y="2001002"/>
                <a:pt x="9674514" y="2016100"/>
              </a:cubicBezTo>
              <a:cubicBezTo>
                <a:pt x="9674514" y="2031198"/>
                <a:pt x="9662277" y="2043440"/>
                <a:pt x="9647180" y="2043440"/>
              </a:cubicBezTo>
              <a:close/>
              <a:moveTo>
                <a:pt x="4247642" y="1976812"/>
              </a:moveTo>
              <a:cubicBezTo>
                <a:pt x="4232545" y="1976812"/>
                <a:pt x="4220302" y="1964570"/>
                <a:pt x="4220302" y="1949472"/>
              </a:cubicBezTo>
              <a:cubicBezTo>
                <a:pt x="4220302" y="1934375"/>
                <a:pt x="4232545" y="1922133"/>
                <a:pt x="4247642" y="1922133"/>
              </a:cubicBezTo>
              <a:cubicBezTo>
                <a:pt x="4262740" y="1922133"/>
                <a:pt x="4274982" y="1934375"/>
                <a:pt x="4274982" y="1949472"/>
              </a:cubicBezTo>
              <a:cubicBezTo>
                <a:pt x="4274982" y="1964570"/>
                <a:pt x="4262740" y="1976812"/>
                <a:pt x="4247642" y="1976812"/>
              </a:cubicBezTo>
              <a:close/>
              <a:moveTo>
                <a:pt x="4314303" y="1976812"/>
              </a:moveTo>
              <a:cubicBezTo>
                <a:pt x="4299206" y="1976812"/>
                <a:pt x="4286964" y="1964570"/>
                <a:pt x="4286964" y="1949472"/>
              </a:cubicBezTo>
              <a:cubicBezTo>
                <a:pt x="4286964" y="1934375"/>
                <a:pt x="4299206" y="1922133"/>
                <a:pt x="4314303" y="1922133"/>
              </a:cubicBezTo>
              <a:cubicBezTo>
                <a:pt x="4329401" y="1922133"/>
                <a:pt x="4341643" y="1934375"/>
                <a:pt x="4341643" y="1949472"/>
              </a:cubicBezTo>
              <a:cubicBezTo>
                <a:pt x="4341643" y="1964570"/>
                <a:pt x="4329401" y="1976812"/>
                <a:pt x="4314303" y="1976812"/>
              </a:cubicBezTo>
              <a:close/>
              <a:moveTo>
                <a:pt x="4380965" y="1976812"/>
              </a:moveTo>
              <a:cubicBezTo>
                <a:pt x="4365867" y="1976812"/>
                <a:pt x="4353625" y="1964570"/>
                <a:pt x="4353625" y="1949472"/>
              </a:cubicBezTo>
              <a:cubicBezTo>
                <a:pt x="4353625" y="1934375"/>
                <a:pt x="4365867" y="1922133"/>
                <a:pt x="4380965" y="1922133"/>
              </a:cubicBezTo>
              <a:cubicBezTo>
                <a:pt x="4396062" y="1922133"/>
                <a:pt x="4408304" y="1934375"/>
                <a:pt x="4408304" y="1949472"/>
              </a:cubicBezTo>
              <a:cubicBezTo>
                <a:pt x="4408304" y="1964570"/>
                <a:pt x="4396062" y="1976812"/>
                <a:pt x="4380965" y="1976812"/>
              </a:cubicBezTo>
              <a:close/>
              <a:moveTo>
                <a:pt x="4447625" y="1976812"/>
              </a:moveTo>
              <a:cubicBezTo>
                <a:pt x="4432527" y="1976812"/>
                <a:pt x="4420285" y="1964570"/>
                <a:pt x="4420285" y="1949472"/>
              </a:cubicBezTo>
              <a:cubicBezTo>
                <a:pt x="4420285" y="1934375"/>
                <a:pt x="4432527" y="1922133"/>
                <a:pt x="4447625" y="1922133"/>
              </a:cubicBezTo>
              <a:cubicBezTo>
                <a:pt x="4462723" y="1922133"/>
                <a:pt x="4474965" y="1934375"/>
                <a:pt x="4474965" y="1949472"/>
              </a:cubicBezTo>
              <a:cubicBezTo>
                <a:pt x="4474965" y="1964570"/>
                <a:pt x="4462723" y="1976812"/>
                <a:pt x="4447625" y="1976812"/>
              </a:cubicBezTo>
              <a:close/>
              <a:moveTo>
                <a:pt x="4514286" y="1976812"/>
              </a:moveTo>
              <a:cubicBezTo>
                <a:pt x="4499189" y="1976812"/>
                <a:pt x="4486946" y="1964570"/>
                <a:pt x="4486946" y="1949472"/>
              </a:cubicBezTo>
              <a:cubicBezTo>
                <a:pt x="4486946" y="1934375"/>
                <a:pt x="4499189" y="1922133"/>
                <a:pt x="4514286" y="1922133"/>
              </a:cubicBezTo>
              <a:cubicBezTo>
                <a:pt x="4529384" y="1922133"/>
                <a:pt x="4541626" y="1934375"/>
                <a:pt x="4541626" y="1949472"/>
              </a:cubicBezTo>
              <a:cubicBezTo>
                <a:pt x="4541626" y="1964570"/>
                <a:pt x="4529384" y="1976812"/>
                <a:pt x="4514286" y="1976812"/>
              </a:cubicBezTo>
              <a:close/>
              <a:moveTo>
                <a:pt x="4580947" y="1976812"/>
              </a:moveTo>
              <a:cubicBezTo>
                <a:pt x="4565850" y="1976812"/>
                <a:pt x="4553608" y="1964570"/>
                <a:pt x="4553608" y="1949472"/>
              </a:cubicBezTo>
              <a:cubicBezTo>
                <a:pt x="4553608" y="1934375"/>
                <a:pt x="4565850" y="1922133"/>
                <a:pt x="4580947" y="1922133"/>
              </a:cubicBezTo>
              <a:cubicBezTo>
                <a:pt x="4596045" y="1922133"/>
                <a:pt x="4608287" y="1934375"/>
                <a:pt x="4608287" y="1949472"/>
              </a:cubicBezTo>
              <a:cubicBezTo>
                <a:pt x="4608287" y="1964570"/>
                <a:pt x="4596045" y="1976812"/>
                <a:pt x="4580947" y="1976812"/>
              </a:cubicBezTo>
              <a:close/>
              <a:moveTo>
                <a:pt x="4647608" y="1976812"/>
              </a:moveTo>
              <a:cubicBezTo>
                <a:pt x="4632510" y="1976812"/>
                <a:pt x="4620268" y="1964570"/>
                <a:pt x="4620268" y="1949472"/>
              </a:cubicBezTo>
              <a:cubicBezTo>
                <a:pt x="4620268" y="1934375"/>
                <a:pt x="4632510" y="1922133"/>
                <a:pt x="4647608" y="1922133"/>
              </a:cubicBezTo>
              <a:cubicBezTo>
                <a:pt x="4662705" y="1922133"/>
                <a:pt x="4674947" y="1934375"/>
                <a:pt x="4674947" y="1949472"/>
              </a:cubicBezTo>
              <a:cubicBezTo>
                <a:pt x="4674947" y="1964570"/>
                <a:pt x="4662705" y="1976812"/>
                <a:pt x="4647608" y="1976812"/>
              </a:cubicBezTo>
              <a:close/>
              <a:moveTo>
                <a:pt x="6380794" y="1976812"/>
              </a:moveTo>
              <a:cubicBezTo>
                <a:pt x="6365697" y="1976812"/>
                <a:pt x="6353449" y="1964570"/>
                <a:pt x="6353449" y="1949472"/>
              </a:cubicBezTo>
              <a:cubicBezTo>
                <a:pt x="6353449" y="1934375"/>
                <a:pt x="6365697" y="1922133"/>
                <a:pt x="6380794" y="1922133"/>
              </a:cubicBezTo>
              <a:cubicBezTo>
                <a:pt x="6395892" y="1922133"/>
                <a:pt x="6408129" y="1934375"/>
                <a:pt x="6408129" y="1949472"/>
              </a:cubicBezTo>
              <a:cubicBezTo>
                <a:pt x="6408129" y="1964570"/>
                <a:pt x="6395892" y="1976812"/>
                <a:pt x="6380794" y="1976812"/>
              </a:cubicBezTo>
              <a:close/>
              <a:moveTo>
                <a:pt x="6447456" y="1976812"/>
              </a:moveTo>
              <a:cubicBezTo>
                <a:pt x="6432358" y="1976812"/>
                <a:pt x="6420111" y="1964570"/>
                <a:pt x="6420111" y="1949472"/>
              </a:cubicBezTo>
              <a:cubicBezTo>
                <a:pt x="6420111" y="1934375"/>
                <a:pt x="6432358" y="1922133"/>
                <a:pt x="6447456" y="1922133"/>
              </a:cubicBezTo>
              <a:cubicBezTo>
                <a:pt x="6462553" y="1922133"/>
                <a:pt x="6474790" y="1934375"/>
                <a:pt x="6474790" y="1949472"/>
              </a:cubicBezTo>
              <a:cubicBezTo>
                <a:pt x="6474790" y="1964570"/>
                <a:pt x="6462553" y="1976812"/>
                <a:pt x="6447456" y="1976812"/>
              </a:cubicBezTo>
              <a:close/>
              <a:moveTo>
                <a:pt x="6514116" y="1976812"/>
              </a:moveTo>
              <a:cubicBezTo>
                <a:pt x="6499018" y="1976812"/>
                <a:pt x="6486771" y="1964570"/>
                <a:pt x="6486771" y="1949472"/>
              </a:cubicBezTo>
              <a:cubicBezTo>
                <a:pt x="6486771" y="1934375"/>
                <a:pt x="6499018" y="1922133"/>
                <a:pt x="6514116" y="1922133"/>
              </a:cubicBezTo>
              <a:cubicBezTo>
                <a:pt x="6529213" y="1922133"/>
                <a:pt x="6541450" y="1934375"/>
                <a:pt x="6541450" y="1949472"/>
              </a:cubicBezTo>
              <a:cubicBezTo>
                <a:pt x="6541450" y="1964570"/>
                <a:pt x="6529213" y="1976812"/>
                <a:pt x="6514116" y="1976812"/>
              </a:cubicBezTo>
              <a:close/>
              <a:moveTo>
                <a:pt x="6580777" y="1976812"/>
              </a:moveTo>
              <a:cubicBezTo>
                <a:pt x="6565679" y="1976812"/>
                <a:pt x="6553432" y="1964570"/>
                <a:pt x="6553432" y="1949472"/>
              </a:cubicBezTo>
              <a:cubicBezTo>
                <a:pt x="6553432" y="1934375"/>
                <a:pt x="6565679" y="1922133"/>
                <a:pt x="6580777" y="1922133"/>
              </a:cubicBezTo>
              <a:cubicBezTo>
                <a:pt x="6595875" y="1922133"/>
                <a:pt x="6608112" y="1934375"/>
                <a:pt x="6608112" y="1949472"/>
              </a:cubicBezTo>
              <a:cubicBezTo>
                <a:pt x="6608112" y="1964570"/>
                <a:pt x="6595875" y="1976812"/>
                <a:pt x="6580777" y="1976812"/>
              </a:cubicBezTo>
              <a:close/>
              <a:moveTo>
                <a:pt x="8713927" y="1976812"/>
              </a:moveTo>
              <a:cubicBezTo>
                <a:pt x="8698829" y="1976812"/>
                <a:pt x="8686582" y="1964570"/>
                <a:pt x="8686582" y="1949472"/>
              </a:cubicBezTo>
              <a:cubicBezTo>
                <a:pt x="8686582" y="1934375"/>
                <a:pt x="8698829" y="1922133"/>
                <a:pt x="8713927" y="1922133"/>
              </a:cubicBezTo>
              <a:cubicBezTo>
                <a:pt x="8729025" y="1922133"/>
                <a:pt x="8741262" y="1934375"/>
                <a:pt x="8741262" y="1949472"/>
              </a:cubicBezTo>
              <a:cubicBezTo>
                <a:pt x="8741262" y="1964570"/>
                <a:pt x="8729025" y="1976812"/>
                <a:pt x="8713927" y="1976812"/>
              </a:cubicBezTo>
              <a:close/>
              <a:moveTo>
                <a:pt x="8780587" y="1976812"/>
              </a:moveTo>
              <a:cubicBezTo>
                <a:pt x="8765490" y="1976812"/>
                <a:pt x="8753242" y="1964570"/>
                <a:pt x="8753242" y="1949472"/>
              </a:cubicBezTo>
              <a:cubicBezTo>
                <a:pt x="8753242" y="1934375"/>
                <a:pt x="8765490" y="1922133"/>
                <a:pt x="8780587" y="1922133"/>
              </a:cubicBezTo>
              <a:cubicBezTo>
                <a:pt x="8795685" y="1922133"/>
                <a:pt x="8807922" y="1934375"/>
                <a:pt x="8807922" y="1949472"/>
              </a:cubicBezTo>
              <a:cubicBezTo>
                <a:pt x="8807922" y="1964570"/>
                <a:pt x="8795685" y="1976812"/>
                <a:pt x="8780587" y="1976812"/>
              </a:cubicBezTo>
              <a:close/>
              <a:moveTo>
                <a:pt x="8847249" y="1976812"/>
              </a:moveTo>
              <a:cubicBezTo>
                <a:pt x="8832151" y="1976812"/>
                <a:pt x="8819904" y="1964570"/>
                <a:pt x="8819904" y="1949472"/>
              </a:cubicBezTo>
              <a:cubicBezTo>
                <a:pt x="8819904" y="1934375"/>
                <a:pt x="8832151" y="1922133"/>
                <a:pt x="8847249" y="1922133"/>
              </a:cubicBezTo>
              <a:cubicBezTo>
                <a:pt x="8862346" y="1922133"/>
                <a:pt x="8874583" y="1934375"/>
                <a:pt x="8874583" y="1949472"/>
              </a:cubicBezTo>
              <a:cubicBezTo>
                <a:pt x="8874583" y="1964570"/>
                <a:pt x="8862346" y="1976812"/>
                <a:pt x="8847249" y="1976812"/>
              </a:cubicBezTo>
              <a:close/>
              <a:moveTo>
                <a:pt x="8913910" y="1976812"/>
              </a:moveTo>
              <a:cubicBezTo>
                <a:pt x="8898812" y="1976812"/>
                <a:pt x="8886565" y="1964570"/>
                <a:pt x="8886565" y="1949472"/>
              </a:cubicBezTo>
              <a:cubicBezTo>
                <a:pt x="8886565" y="1934375"/>
                <a:pt x="8898812" y="1922133"/>
                <a:pt x="8913910" y="1922133"/>
              </a:cubicBezTo>
              <a:cubicBezTo>
                <a:pt x="8929007" y="1922133"/>
                <a:pt x="8941244" y="1934375"/>
                <a:pt x="8941244" y="1949472"/>
              </a:cubicBezTo>
              <a:cubicBezTo>
                <a:pt x="8941244" y="1964570"/>
                <a:pt x="8929007" y="1976812"/>
                <a:pt x="8913910" y="1976812"/>
              </a:cubicBezTo>
              <a:close/>
              <a:moveTo>
                <a:pt x="8980570" y="1976812"/>
              </a:moveTo>
              <a:cubicBezTo>
                <a:pt x="8965472" y="1976812"/>
                <a:pt x="8953225" y="1964570"/>
                <a:pt x="8953225" y="1949472"/>
              </a:cubicBezTo>
              <a:cubicBezTo>
                <a:pt x="8953225" y="1934375"/>
                <a:pt x="8965472" y="1922133"/>
                <a:pt x="8980570" y="1922133"/>
              </a:cubicBezTo>
              <a:cubicBezTo>
                <a:pt x="8995668" y="1922133"/>
                <a:pt x="9007905" y="1934375"/>
                <a:pt x="9007905" y="1949472"/>
              </a:cubicBezTo>
              <a:cubicBezTo>
                <a:pt x="9007905" y="1964570"/>
                <a:pt x="8995668" y="1976812"/>
                <a:pt x="8980570" y="1976812"/>
              </a:cubicBezTo>
              <a:close/>
              <a:moveTo>
                <a:pt x="9047231" y="1976812"/>
              </a:moveTo>
              <a:cubicBezTo>
                <a:pt x="9032134" y="1976812"/>
                <a:pt x="9019886" y="1964570"/>
                <a:pt x="9019886" y="1949472"/>
              </a:cubicBezTo>
              <a:cubicBezTo>
                <a:pt x="9019886" y="1934375"/>
                <a:pt x="9032134" y="1922133"/>
                <a:pt x="9047231" y="1922133"/>
              </a:cubicBezTo>
              <a:cubicBezTo>
                <a:pt x="9062329" y="1922133"/>
                <a:pt x="9074566" y="1934375"/>
                <a:pt x="9074566" y="1949472"/>
              </a:cubicBezTo>
              <a:cubicBezTo>
                <a:pt x="9074566" y="1964570"/>
                <a:pt x="9062329" y="1976812"/>
                <a:pt x="9047231" y="1976812"/>
              </a:cubicBezTo>
              <a:close/>
              <a:moveTo>
                <a:pt x="9113893" y="1976812"/>
              </a:moveTo>
              <a:cubicBezTo>
                <a:pt x="9098795" y="1976812"/>
                <a:pt x="9086548" y="1964570"/>
                <a:pt x="9086548" y="1949472"/>
              </a:cubicBezTo>
              <a:cubicBezTo>
                <a:pt x="9086548" y="1934375"/>
                <a:pt x="9098795" y="1922133"/>
                <a:pt x="9113893" y="1922133"/>
              </a:cubicBezTo>
              <a:cubicBezTo>
                <a:pt x="9128990" y="1922133"/>
                <a:pt x="9141227" y="1934375"/>
                <a:pt x="9141227" y="1949472"/>
              </a:cubicBezTo>
              <a:cubicBezTo>
                <a:pt x="9141227" y="1964570"/>
                <a:pt x="9128990" y="1976812"/>
                <a:pt x="9113893" y="1976812"/>
              </a:cubicBezTo>
              <a:close/>
              <a:moveTo>
                <a:pt x="9180553" y="1976812"/>
              </a:moveTo>
              <a:cubicBezTo>
                <a:pt x="9165455" y="1976812"/>
                <a:pt x="9153208" y="1964570"/>
                <a:pt x="9153208" y="1949472"/>
              </a:cubicBezTo>
              <a:cubicBezTo>
                <a:pt x="9153208" y="1934375"/>
                <a:pt x="9165455" y="1922133"/>
                <a:pt x="9180553" y="1922133"/>
              </a:cubicBezTo>
              <a:cubicBezTo>
                <a:pt x="9195650" y="1922133"/>
                <a:pt x="9207887" y="1934375"/>
                <a:pt x="9207887" y="1949472"/>
              </a:cubicBezTo>
              <a:cubicBezTo>
                <a:pt x="9207887" y="1964570"/>
                <a:pt x="9195650" y="1976812"/>
                <a:pt x="9180553" y="1976812"/>
              </a:cubicBezTo>
              <a:close/>
              <a:moveTo>
                <a:pt x="9247214" y="1976812"/>
              </a:moveTo>
              <a:cubicBezTo>
                <a:pt x="9232116" y="1976812"/>
                <a:pt x="9219869" y="1964570"/>
                <a:pt x="9219869" y="1949472"/>
              </a:cubicBezTo>
              <a:cubicBezTo>
                <a:pt x="9219869" y="1934375"/>
                <a:pt x="9232116" y="1922133"/>
                <a:pt x="9247214" y="1922133"/>
              </a:cubicBezTo>
              <a:cubicBezTo>
                <a:pt x="9262312" y="1922133"/>
                <a:pt x="9274549" y="1934375"/>
                <a:pt x="9274549" y="1949472"/>
              </a:cubicBezTo>
              <a:cubicBezTo>
                <a:pt x="9274549" y="1964570"/>
                <a:pt x="9262312" y="1976812"/>
                <a:pt x="9247214" y="1976812"/>
              </a:cubicBezTo>
              <a:close/>
              <a:moveTo>
                <a:pt x="9313875" y="1976812"/>
              </a:moveTo>
              <a:cubicBezTo>
                <a:pt x="9298778" y="1976812"/>
                <a:pt x="9286530" y="1964570"/>
                <a:pt x="9286530" y="1949472"/>
              </a:cubicBezTo>
              <a:cubicBezTo>
                <a:pt x="9286530" y="1934375"/>
                <a:pt x="9298778" y="1922133"/>
                <a:pt x="9313875" y="1922133"/>
              </a:cubicBezTo>
              <a:cubicBezTo>
                <a:pt x="9328973" y="1922133"/>
                <a:pt x="9341210" y="1934375"/>
                <a:pt x="9341210" y="1949472"/>
              </a:cubicBezTo>
              <a:cubicBezTo>
                <a:pt x="9341210" y="1964570"/>
                <a:pt x="9328973" y="1976812"/>
                <a:pt x="9313875" y="1976812"/>
              </a:cubicBezTo>
              <a:close/>
              <a:moveTo>
                <a:pt x="9380536" y="1976812"/>
              </a:moveTo>
              <a:cubicBezTo>
                <a:pt x="9365438" y="1976812"/>
                <a:pt x="9353191" y="1964570"/>
                <a:pt x="9353191" y="1949472"/>
              </a:cubicBezTo>
              <a:cubicBezTo>
                <a:pt x="9353191" y="1934375"/>
                <a:pt x="9365438" y="1922133"/>
                <a:pt x="9380536" y="1922133"/>
              </a:cubicBezTo>
              <a:cubicBezTo>
                <a:pt x="9395633" y="1922133"/>
                <a:pt x="9407870" y="1934375"/>
                <a:pt x="9407870" y="1949472"/>
              </a:cubicBezTo>
              <a:cubicBezTo>
                <a:pt x="9407870" y="1964570"/>
                <a:pt x="9395633" y="1976812"/>
                <a:pt x="9380536" y="1976812"/>
              </a:cubicBezTo>
              <a:close/>
              <a:moveTo>
                <a:pt x="9447197" y="1976812"/>
              </a:moveTo>
              <a:cubicBezTo>
                <a:pt x="9432099" y="1976812"/>
                <a:pt x="9419852" y="1964570"/>
                <a:pt x="9419852" y="1949472"/>
              </a:cubicBezTo>
              <a:cubicBezTo>
                <a:pt x="9419852" y="1934375"/>
                <a:pt x="9432099" y="1922133"/>
                <a:pt x="9447197" y="1922133"/>
              </a:cubicBezTo>
              <a:cubicBezTo>
                <a:pt x="9462294" y="1922133"/>
                <a:pt x="9474531" y="1934375"/>
                <a:pt x="9474531" y="1949472"/>
              </a:cubicBezTo>
              <a:cubicBezTo>
                <a:pt x="9474531" y="1964570"/>
                <a:pt x="9462294" y="1976812"/>
                <a:pt x="9447197" y="1976812"/>
              </a:cubicBezTo>
              <a:close/>
              <a:moveTo>
                <a:pt x="9513858" y="1976812"/>
              </a:moveTo>
              <a:cubicBezTo>
                <a:pt x="9498760" y="1976812"/>
                <a:pt x="9486513" y="1964570"/>
                <a:pt x="9486513" y="1949472"/>
              </a:cubicBezTo>
              <a:cubicBezTo>
                <a:pt x="9486513" y="1934375"/>
                <a:pt x="9498760" y="1922133"/>
                <a:pt x="9513858" y="1922133"/>
              </a:cubicBezTo>
              <a:cubicBezTo>
                <a:pt x="9528956" y="1922133"/>
                <a:pt x="9541193" y="1934375"/>
                <a:pt x="9541193" y="1949472"/>
              </a:cubicBezTo>
              <a:cubicBezTo>
                <a:pt x="9541193" y="1964570"/>
                <a:pt x="9528956" y="1976812"/>
                <a:pt x="9513858" y="1976812"/>
              </a:cubicBezTo>
              <a:close/>
              <a:moveTo>
                <a:pt x="9580518" y="1976812"/>
              </a:moveTo>
              <a:cubicBezTo>
                <a:pt x="9565421" y="1976812"/>
                <a:pt x="9553173" y="1964570"/>
                <a:pt x="9553173" y="1949472"/>
              </a:cubicBezTo>
              <a:cubicBezTo>
                <a:pt x="9553173" y="1934375"/>
                <a:pt x="9565421" y="1922133"/>
                <a:pt x="9580518" y="1922133"/>
              </a:cubicBezTo>
              <a:cubicBezTo>
                <a:pt x="9595616" y="1922133"/>
                <a:pt x="9607853" y="1934375"/>
                <a:pt x="9607853" y="1949472"/>
              </a:cubicBezTo>
              <a:cubicBezTo>
                <a:pt x="9607853" y="1964570"/>
                <a:pt x="9595616" y="1976812"/>
                <a:pt x="9580518" y="1976812"/>
              </a:cubicBezTo>
              <a:close/>
              <a:moveTo>
                <a:pt x="9647180" y="1976812"/>
              </a:moveTo>
              <a:cubicBezTo>
                <a:pt x="9632082" y="1976812"/>
                <a:pt x="9619835" y="1964570"/>
                <a:pt x="9619835" y="1949472"/>
              </a:cubicBezTo>
              <a:cubicBezTo>
                <a:pt x="9619835" y="1934375"/>
                <a:pt x="9632082" y="1922133"/>
                <a:pt x="9647180" y="1922133"/>
              </a:cubicBezTo>
              <a:cubicBezTo>
                <a:pt x="9662277" y="1922133"/>
                <a:pt x="9674514" y="1934375"/>
                <a:pt x="9674514" y="1949472"/>
              </a:cubicBezTo>
              <a:cubicBezTo>
                <a:pt x="9674514" y="1964570"/>
                <a:pt x="9662277" y="1976812"/>
                <a:pt x="9647180" y="1976812"/>
              </a:cubicBezTo>
              <a:close/>
              <a:moveTo>
                <a:pt x="4247642" y="1910183"/>
              </a:moveTo>
              <a:cubicBezTo>
                <a:pt x="4232545" y="1910183"/>
                <a:pt x="4220302" y="1897941"/>
                <a:pt x="4220302" y="1882843"/>
              </a:cubicBezTo>
              <a:cubicBezTo>
                <a:pt x="4220302" y="1867746"/>
                <a:pt x="4232545" y="1855504"/>
                <a:pt x="4247642" y="1855504"/>
              </a:cubicBezTo>
              <a:cubicBezTo>
                <a:pt x="4262740" y="1855504"/>
                <a:pt x="4274982" y="1867746"/>
                <a:pt x="4274982" y="1882843"/>
              </a:cubicBezTo>
              <a:cubicBezTo>
                <a:pt x="4274982" y="1897941"/>
                <a:pt x="4262740" y="1910183"/>
                <a:pt x="4247642" y="1910183"/>
              </a:cubicBezTo>
              <a:close/>
              <a:moveTo>
                <a:pt x="4314303" y="1910183"/>
              </a:moveTo>
              <a:cubicBezTo>
                <a:pt x="4299206" y="1910183"/>
                <a:pt x="4286964" y="1897941"/>
                <a:pt x="4286964" y="1882843"/>
              </a:cubicBezTo>
              <a:cubicBezTo>
                <a:pt x="4286964" y="1867746"/>
                <a:pt x="4299206" y="1855504"/>
                <a:pt x="4314303" y="1855504"/>
              </a:cubicBezTo>
              <a:cubicBezTo>
                <a:pt x="4329401" y="1855504"/>
                <a:pt x="4341643" y="1867746"/>
                <a:pt x="4341643" y="1882843"/>
              </a:cubicBezTo>
              <a:cubicBezTo>
                <a:pt x="4341643" y="1897941"/>
                <a:pt x="4329401" y="1910183"/>
                <a:pt x="4314303" y="1910183"/>
              </a:cubicBezTo>
              <a:close/>
              <a:moveTo>
                <a:pt x="4380965" y="1910183"/>
              </a:moveTo>
              <a:cubicBezTo>
                <a:pt x="4365867" y="1910183"/>
                <a:pt x="4353625" y="1897941"/>
                <a:pt x="4353625" y="1882843"/>
              </a:cubicBezTo>
              <a:cubicBezTo>
                <a:pt x="4353625" y="1867746"/>
                <a:pt x="4365867" y="1855504"/>
                <a:pt x="4380965" y="1855504"/>
              </a:cubicBezTo>
              <a:cubicBezTo>
                <a:pt x="4396062" y="1855504"/>
                <a:pt x="4408304" y="1867746"/>
                <a:pt x="4408304" y="1882843"/>
              </a:cubicBezTo>
              <a:cubicBezTo>
                <a:pt x="4408304" y="1897941"/>
                <a:pt x="4396062" y="1910183"/>
                <a:pt x="4380965" y="1910183"/>
              </a:cubicBezTo>
              <a:close/>
              <a:moveTo>
                <a:pt x="4447625" y="1910183"/>
              </a:moveTo>
              <a:cubicBezTo>
                <a:pt x="4432527" y="1910183"/>
                <a:pt x="4420285" y="1897941"/>
                <a:pt x="4420285" y="1882843"/>
              </a:cubicBezTo>
              <a:cubicBezTo>
                <a:pt x="4420285" y="1867746"/>
                <a:pt x="4432527" y="1855504"/>
                <a:pt x="4447625" y="1855504"/>
              </a:cubicBezTo>
              <a:cubicBezTo>
                <a:pt x="4462723" y="1855504"/>
                <a:pt x="4474965" y="1867746"/>
                <a:pt x="4474965" y="1882843"/>
              </a:cubicBezTo>
              <a:cubicBezTo>
                <a:pt x="4474965" y="1897941"/>
                <a:pt x="4462723" y="1910183"/>
                <a:pt x="4447625" y="1910183"/>
              </a:cubicBezTo>
              <a:close/>
              <a:moveTo>
                <a:pt x="4514286" y="1910183"/>
              </a:moveTo>
              <a:cubicBezTo>
                <a:pt x="4499189" y="1910183"/>
                <a:pt x="4486946" y="1897941"/>
                <a:pt x="4486946" y="1882843"/>
              </a:cubicBezTo>
              <a:cubicBezTo>
                <a:pt x="4486946" y="1867746"/>
                <a:pt x="4499189" y="1855504"/>
                <a:pt x="4514286" y="1855504"/>
              </a:cubicBezTo>
              <a:cubicBezTo>
                <a:pt x="4529384" y="1855504"/>
                <a:pt x="4541626" y="1867746"/>
                <a:pt x="4541626" y="1882843"/>
              </a:cubicBezTo>
              <a:cubicBezTo>
                <a:pt x="4541626" y="1897941"/>
                <a:pt x="4529384" y="1910183"/>
                <a:pt x="4514286" y="1910183"/>
              </a:cubicBezTo>
              <a:close/>
              <a:moveTo>
                <a:pt x="4580947" y="1910183"/>
              </a:moveTo>
              <a:cubicBezTo>
                <a:pt x="4565850" y="1910183"/>
                <a:pt x="4553608" y="1897941"/>
                <a:pt x="4553608" y="1882843"/>
              </a:cubicBezTo>
              <a:cubicBezTo>
                <a:pt x="4553608" y="1867746"/>
                <a:pt x="4565850" y="1855504"/>
                <a:pt x="4580947" y="1855504"/>
              </a:cubicBezTo>
              <a:cubicBezTo>
                <a:pt x="4596045" y="1855504"/>
                <a:pt x="4608287" y="1867746"/>
                <a:pt x="4608287" y="1882843"/>
              </a:cubicBezTo>
              <a:cubicBezTo>
                <a:pt x="4608287" y="1897941"/>
                <a:pt x="4596045" y="1910183"/>
                <a:pt x="4580947" y="1910183"/>
              </a:cubicBezTo>
              <a:close/>
              <a:moveTo>
                <a:pt x="4647608" y="1910183"/>
              </a:moveTo>
              <a:cubicBezTo>
                <a:pt x="4632510" y="1910183"/>
                <a:pt x="4620268" y="1897941"/>
                <a:pt x="4620268" y="1882843"/>
              </a:cubicBezTo>
              <a:cubicBezTo>
                <a:pt x="4620268" y="1867746"/>
                <a:pt x="4632510" y="1855504"/>
                <a:pt x="4647608" y="1855504"/>
              </a:cubicBezTo>
              <a:cubicBezTo>
                <a:pt x="4662705" y="1855504"/>
                <a:pt x="4674947" y="1867746"/>
                <a:pt x="4674947" y="1882843"/>
              </a:cubicBezTo>
              <a:cubicBezTo>
                <a:pt x="4674947" y="1897941"/>
                <a:pt x="4662705" y="1910183"/>
                <a:pt x="4647608" y="1910183"/>
              </a:cubicBezTo>
              <a:close/>
              <a:moveTo>
                <a:pt x="6380794" y="1910183"/>
              </a:moveTo>
              <a:cubicBezTo>
                <a:pt x="6365697" y="1910183"/>
                <a:pt x="6353449" y="1897941"/>
                <a:pt x="6353449" y="1882843"/>
              </a:cubicBezTo>
              <a:cubicBezTo>
                <a:pt x="6353449" y="1867746"/>
                <a:pt x="6365697" y="1855504"/>
                <a:pt x="6380794" y="1855504"/>
              </a:cubicBezTo>
              <a:cubicBezTo>
                <a:pt x="6395892" y="1855504"/>
                <a:pt x="6408129" y="1867746"/>
                <a:pt x="6408129" y="1882843"/>
              </a:cubicBezTo>
              <a:cubicBezTo>
                <a:pt x="6408129" y="1897941"/>
                <a:pt x="6395892" y="1910183"/>
                <a:pt x="6380794" y="1910183"/>
              </a:cubicBezTo>
              <a:close/>
              <a:moveTo>
                <a:pt x="6447456" y="1910183"/>
              </a:moveTo>
              <a:cubicBezTo>
                <a:pt x="6432358" y="1910183"/>
                <a:pt x="6420111" y="1897941"/>
                <a:pt x="6420111" y="1882843"/>
              </a:cubicBezTo>
              <a:cubicBezTo>
                <a:pt x="6420111" y="1867746"/>
                <a:pt x="6432358" y="1855504"/>
                <a:pt x="6447456" y="1855504"/>
              </a:cubicBezTo>
              <a:cubicBezTo>
                <a:pt x="6462553" y="1855504"/>
                <a:pt x="6474790" y="1867746"/>
                <a:pt x="6474790" y="1882843"/>
              </a:cubicBezTo>
              <a:cubicBezTo>
                <a:pt x="6474790" y="1897941"/>
                <a:pt x="6462553" y="1910183"/>
                <a:pt x="6447456" y="1910183"/>
              </a:cubicBezTo>
              <a:close/>
              <a:moveTo>
                <a:pt x="6514116" y="1910183"/>
              </a:moveTo>
              <a:cubicBezTo>
                <a:pt x="6499018" y="1910183"/>
                <a:pt x="6486771" y="1897941"/>
                <a:pt x="6486771" y="1882843"/>
              </a:cubicBezTo>
              <a:cubicBezTo>
                <a:pt x="6486771" y="1867746"/>
                <a:pt x="6499018" y="1855504"/>
                <a:pt x="6514116" y="1855504"/>
              </a:cubicBezTo>
              <a:cubicBezTo>
                <a:pt x="6529213" y="1855504"/>
                <a:pt x="6541450" y="1867746"/>
                <a:pt x="6541450" y="1882843"/>
              </a:cubicBezTo>
              <a:cubicBezTo>
                <a:pt x="6541450" y="1897941"/>
                <a:pt x="6529213" y="1910183"/>
                <a:pt x="6514116" y="1910183"/>
              </a:cubicBezTo>
              <a:close/>
              <a:moveTo>
                <a:pt x="8713927" y="1910183"/>
              </a:moveTo>
              <a:cubicBezTo>
                <a:pt x="8698829" y="1910183"/>
                <a:pt x="8686582" y="1897941"/>
                <a:pt x="8686582" y="1882843"/>
              </a:cubicBezTo>
              <a:cubicBezTo>
                <a:pt x="8686582" y="1867746"/>
                <a:pt x="8698829" y="1855504"/>
                <a:pt x="8713927" y="1855504"/>
              </a:cubicBezTo>
              <a:cubicBezTo>
                <a:pt x="8729025" y="1855504"/>
                <a:pt x="8741262" y="1867746"/>
                <a:pt x="8741262" y="1882843"/>
              </a:cubicBezTo>
              <a:cubicBezTo>
                <a:pt x="8741262" y="1897941"/>
                <a:pt x="8729025" y="1910183"/>
                <a:pt x="8713927" y="1910183"/>
              </a:cubicBezTo>
              <a:close/>
              <a:moveTo>
                <a:pt x="8780587" y="1910183"/>
              </a:moveTo>
              <a:cubicBezTo>
                <a:pt x="8765490" y="1910183"/>
                <a:pt x="8753242" y="1897941"/>
                <a:pt x="8753242" y="1882843"/>
              </a:cubicBezTo>
              <a:cubicBezTo>
                <a:pt x="8753242" y="1867746"/>
                <a:pt x="8765490" y="1855504"/>
                <a:pt x="8780587" y="1855504"/>
              </a:cubicBezTo>
              <a:cubicBezTo>
                <a:pt x="8795685" y="1855504"/>
                <a:pt x="8807922" y="1867746"/>
                <a:pt x="8807922" y="1882843"/>
              </a:cubicBezTo>
              <a:cubicBezTo>
                <a:pt x="8807922" y="1897941"/>
                <a:pt x="8795685" y="1910183"/>
                <a:pt x="8780587" y="1910183"/>
              </a:cubicBezTo>
              <a:close/>
              <a:moveTo>
                <a:pt x="8847249" y="1910183"/>
              </a:moveTo>
              <a:cubicBezTo>
                <a:pt x="8832151" y="1910183"/>
                <a:pt x="8819904" y="1897941"/>
                <a:pt x="8819904" y="1882843"/>
              </a:cubicBezTo>
              <a:cubicBezTo>
                <a:pt x="8819904" y="1867746"/>
                <a:pt x="8832151" y="1855504"/>
                <a:pt x="8847249" y="1855504"/>
              </a:cubicBezTo>
              <a:cubicBezTo>
                <a:pt x="8862346" y="1855504"/>
                <a:pt x="8874583" y="1867746"/>
                <a:pt x="8874583" y="1882843"/>
              </a:cubicBezTo>
              <a:cubicBezTo>
                <a:pt x="8874583" y="1897941"/>
                <a:pt x="8862346" y="1910183"/>
                <a:pt x="8847249" y="1910183"/>
              </a:cubicBezTo>
              <a:close/>
              <a:moveTo>
                <a:pt x="8913910" y="1910183"/>
              </a:moveTo>
              <a:cubicBezTo>
                <a:pt x="8898812" y="1910183"/>
                <a:pt x="8886565" y="1897941"/>
                <a:pt x="8886565" y="1882843"/>
              </a:cubicBezTo>
              <a:cubicBezTo>
                <a:pt x="8886565" y="1867746"/>
                <a:pt x="8898812" y="1855504"/>
                <a:pt x="8913910" y="1855504"/>
              </a:cubicBezTo>
              <a:cubicBezTo>
                <a:pt x="8929007" y="1855504"/>
                <a:pt x="8941244" y="1867746"/>
                <a:pt x="8941244" y="1882843"/>
              </a:cubicBezTo>
              <a:cubicBezTo>
                <a:pt x="8941244" y="1897941"/>
                <a:pt x="8929007" y="1910183"/>
                <a:pt x="8913910" y="1910183"/>
              </a:cubicBezTo>
              <a:close/>
              <a:moveTo>
                <a:pt x="8980570" y="1910183"/>
              </a:moveTo>
              <a:cubicBezTo>
                <a:pt x="8965472" y="1910183"/>
                <a:pt x="8953225" y="1897941"/>
                <a:pt x="8953225" y="1882843"/>
              </a:cubicBezTo>
              <a:cubicBezTo>
                <a:pt x="8953225" y="1867746"/>
                <a:pt x="8965472" y="1855504"/>
                <a:pt x="8980570" y="1855504"/>
              </a:cubicBezTo>
              <a:cubicBezTo>
                <a:pt x="8995668" y="1855504"/>
                <a:pt x="9007905" y="1867746"/>
                <a:pt x="9007905" y="1882843"/>
              </a:cubicBezTo>
              <a:cubicBezTo>
                <a:pt x="9007905" y="1897941"/>
                <a:pt x="8995668" y="1910183"/>
                <a:pt x="8980570" y="1910183"/>
              </a:cubicBezTo>
              <a:close/>
              <a:moveTo>
                <a:pt x="9047231" y="1910183"/>
              </a:moveTo>
              <a:cubicBezTo>
                <a:pt x="9032134" y="1910183"/>
                <a:pt x="9019886" y="1897941"/>
                <a:pt x="9019886" y="1882843"/>
              </a:cubicBezTo>
              <a:cubicBezTo>
                <a:pt x="9019886" y="1867746"/>
                <a:pt x="9032134" y="1855504"/>
                <a:pt x="9047231" y="1855504"/>
              </a:cubicBezTo>
              <a:cubicBezTo>
                <a:pt x="9062329" y="1855504"/>
                <a:pt x="9074566" y="1867746"/>
                <a:pt x="9074566" y="1882843"/>
              </a:cubicBezTo>
              <a:cubicBezTo>
                <a:pt x="9074566" y="1897941"/>
                <a:pt x="9062329" y="1910183"/>
                <a:pt x="9047231" y="1910183"/>
              </a:cubicBezTo>
              <a:close/>
              <a:moveTo>
                <a:pt x="9113893" y="1910183"/>
              </a:moveTo>
              <a:cubicBezTo>
                <a:pt x="9098795" y="1910183"/>
                <a:pt x="9086548" y="1897941"/>
                <a:pt x="9086548" y="1882843"/>
              </a:cubicBezTo>
              <a:cubicBezTo>
                <a:pt x="9086548" y="1867746"/>
                <a:pt x="9098795" y="1855504"/>
                <a:pt x="9113893" y="1855504"/>
              </a:cubicBezTo>
              <a:cubicBezTo>
                <a:pt x="9128990" y="1855504"/>
                <a:pt x="9141227" y="1867746"/>
                <a:pt x="9141227" y="1882843"/>
              </a:cubicBezTo>
              <a:cubicBezTo>
                <a:pt x="9141227" y="1897941"/>
                <a:pt x="9128990" y="1910183"/>
                <a:pt x="9113893" y="1910183"/>
              </a:cubicBezTo>
              <a:close/>
              <a:moveTo>
                <a:pt x="9180553" y="1910183"/>
              </a:moveTo>
              <a:cubicBezTo>
                <a:pt x="9165455" y="1910183"/>
                <a:pt x="9153208" y="1897941"/>
                <a:pt x="9153208" y="1882843"/>
              </a:cubicBezTo>
              <a:cubicBezTo>
                <a:pt x="9153208" y="1867746"/>
                <a:pt x="9165455" y="1855504"/>
                <a:pt x="9180553" y="1855504"/>
              </a:cubicBezTo>
              <a:cubicBezTo>
                <a:pt x="9195650" y="1855504"/>
                <a:pt x="9207887" y="1867746"/>
                <a:pt x="9207887" y="1882843"/>
              </a:cubicBezTo>
              <a:cubicBezTo>
                <a:pt x="9207887" y="1897941"/>
                <a:pt x="9195650" y="1910183"/>
                <a:pt x="9180553" y="1910183"/>
              </a:cubicBezTo>
              <a:close/>
              <a:moveTo>
                <a:pt x="9247214" y="1910183"/>
              </a:moveTo>
              <a:cubicBezTo>
                <a:pt x="9232116" y="1910183"/>
                <a:pt x="9219869" y="1897941"/>
                <a:pt x="9219869" y="1882843"/>
              </a:cubicBezTo>
              <a:cubicBezTo>
                <a:pt x="9219869" y="1867746"/>
                <a:pt x="9232116" y="1855504"/>
                <a:pt x="9247214" y="1855504"/>
              </a:cubicBezTo>
              <a:cubicBezTo>
                <a:pt x="9262312" y="1855504"/>
                <a:pt x="9274549" y="1867746"/>
                <a:pt x="9274549" y="1882843"/>
              </a:cubicBezTo>
              <a:cubicBezTo>
                <a:pt x="9274549" y="1897941"/>
                <a:pt x="9262312" y="1910183"/>
                <a:pt x="9247214" y="1910183"/>
              </a:cubicBezTo>
              <a:close/>
              <a:moveTo>
                <a:pt x="9313875" y="1910183"/>
              </a:moveTo>
              <a:cubicBezTo>
                <a:pt x="9298778" y="1910183"/>
                <a:pt x="9286530" y="1897941"/>
                <a:pt x="9286530" y="1882843"/>
              </a:cubicBezTo>
              <a:cubicBezTo>
                <a:pt x="9286530" y="1867746"/>
                <a:pt x="9298778" y="1855504"/>
                <a:pt x="9313875" y="1855504"/>
              </a:cubicBezTo>
              <a:cubicBezTo>
                <a:pt x="9328973" y="1855504"/>
                <a:pt x="9341210" y="1867746"/>
                <a:pt x="9341210" y="1882843"/>
              </a:cubicBezTo>
              <a:cubicBezTo>
                <a:pt x="9341210" y="1897941"/>
                <a:pt x="9328973" y="1910183"/>
                <a:pt x="9313875" y="1910183"/>
              </a:cubicBezTo>
              <a:close/>
              <a:moveTo>
                <a:pt x="9380536" y="1910183"/>
              </a:moveTo>
              <a:cubicBezTo>
                <a:pt x="9365438" y="1910183"/>
                <a:pt x="9353191" y="1897941"/>
                <a:pt x="9353191" y="1882843"/>
              </a:cubicBezTo>
              <a:cubicBezTo>
                <a:pt x="9353191" y="1867746"/>
                <a:pt x="9365438" y="1855504"/>
                <a:pt x="9380536" y="1855504"/>
              </a:cubicBezTo>
              <a:cubicBezTo>
                <a:pt x="9395633" y="1855504"/>
                <a:pt x="9407870" y="1867746"/>
                <a:pt x="9407870" y="1882843"/>
              </a:cubicBezTo>
              <a:cubicBezTo>
                <a:pt x="9407870" y="1897941"/>
                <a:pt x="9395633" y="1910183"/>
                <a:pt x="9380536" y="1910183"/>
              </a:cubicBezTo>
              <a:close/>
              <a:moveTo>
                <a:pt x="9447197" y="1910183"/>
              </a:moveTo>
              <a:cubicBezTo>
                <a:pt x="9432099" y="1910183"/>
                <a:pt x="9419852" y="1897941"/>
                <a:pt x="9419852" y="1882843"/>
              </a:cubicBezTo>
              <a:cubicBezTo>
                <a:pt x="9419852" y="1867746"/>
                <a:pt x="9432099" y="1855504"/>
                <a:pt x="9447197" y="1855504"/>
              </a:cubicBezTo>
              <a:cubicBezTo>
                <a:pt x="9462294" y="1855504"/>
                <a:pt x="9474531" y="1867746"/>
                <a:pt x="9474531" y="1882843"/>
              </a:cubicBezTo>
              <a:cubicBezTo>
                <a:pt x="9474531" y="1897941"/>
                <a:pt x="9462294" y="1910183"/>
                <a:pt x="9447197" y="1910183"/>
              </a:cubicBezTo>
              <a:close/>
              <a:moveTo>
                <a:pt x="9513858" y="1910183"/>
              </a:moveTo>
              <a:cubicBezTo>
                <a:pt x="9498760" y="1910183"/>
                <a:pt x="9486513" y="1897941"/>
                <a:pt x="9486513" y="1882843"/>
              </a:cubicBezTo>
              <a:cubicBezTo>
                <a:pt x="9486513" y="1867746"/>
                <a:pt x="9498760" y="1855504"/>
                <a:pt x="9513858" y="1855504"/>
              </a:cubicBezTo>
              <a:cubicBezTo>
                <a:pt x="9528956" y="1855504"/>
                <a:pt x="9541193" y="1867746"/>
                <a:pt x="9541193" y="1882843"/>
              </a:cubicBezTo>
              <a:cubicBezTo>
                <a:pt x="9541193" y="1897941"/>
                <a:pt x="9528956" y="1910183"/>
                <a:pt x="9513858" y="1910183"/>
              </a:cubicBezTo>
              <a:close/>
              <a:moveTo>
                <a:pt x="9580518" y="1910183"/>
              </a:moveTo>
              <a:cubicBezTo>
                <a:pt x="9565421" y="1910183"/>
                <a:pt x="9553173" y="1897941"/>
                <a:pt x="9553173" y="1882843"/>
              </a:cubicBezTo>
              <a:cubicBezTo>
                <a:pt x="9553173" y="1867746"/>
                <a:pt x="9565421" y="1855504"/>
                <a:pt x="9580518" y="1855504"/>
              </a:cubicBezTo>
              <a:cubicBezTo>
                <a:pt x="9595616" y="1855504"/>
                <a:pt x="9607853" y="1867746"/>
                <a:pt x="9607853" y="1882843"/>
              </a:cubicBezTo>
              <a:cubicBezTo>
                <a:pt x="9607853" y="1897941"/>
                <a:pt x="9595616" y="1910183"/>
                <a:pt x="9580518" y="1910183"/>
              </a:cubicBezTo>
              <a:close/>
              <a:moveTo>
                <a:pt x="4247642" y="1843554"/>
              </a:moveTo>
              <a:cubicBezTo>
                <a:pt x="4232545" y="1843554"/>
                <a:pt x="4220302" y="1831312"/>
                <a:pt x="4220302" y="1816215"/>
              </a:cubicBezTo>
              <a:cubicBezTo>
                <a:pt x="4220302" y="1801117"/>
                <a:pt x="4232545" y="1788875"/>
                <a:pt x="4247642" y="1788875"/>
              </a:cubicBezTo>
              <a:cubicBezTo>
                <a:pt x="4262740" y="1788875"/>
                <a:pt x="4274982" y="1801117"/>
                <a:pt x="4274982" y="1816215"/>
              </a:cubicBezTo>
              <a:cubicBezTo>
                <a:pt x="4274982" y="1831312"/>
                <a:pt x="4262740" y="1843554"/>
                <a:pt x="4247642" y="1843554"/>
              </a:cubicBezTo>
              <a:close/>
              <a:moveTo>
                <a:pt x="4314303" y="1843554"/>
              </a:moveTo>
              <a:cubicBezTo>
                <a:pt x="4299206" y="1843554"/>
                <a:pt x="4286964" y="1831312"/>
                <a:pt x="4286964" y="1816215"/>
              </a:cubicBezTo>
              <a:cubicBezTo>
                <a:pt x="4286964" y="1801117"/>
                <a:pt x="4299206" y="1788875"/>
                <a:pt x="4314303" y="1788875"/>
              </a:cubicBezTo>
              <a:cubicBezTo>
                <a:pt x="4329401" y="1788875"/>
                <a:pt x="4341643" y="1801117"/>
                <a:pt x="4341643" y="1816215"/>
              </a:cubicBezTo>
              <a:cubicBezTo>
                <a:pt x="4341643" y="1831312"/>
                <a:pt x="4329401" y="1843554"/>
                <a:pt x="4314303" y="1843554"/>
              </a:cubicBezTo>
              <a:close/>
              <a:moveTo>
                <a:pt x="4380965" y="1843554"/>
              </a:moveTo>
              <a:cubicBezTo>
                <a:pt x="4365867" y="1843554"/>
                <a:pt x="4353625" y="1831312"/>
                <a:pt x="4353625" y="1816215"/>
              </a:cubicBezTo>
              <a:cubicBezTo>
                <a:pt x="4353625" y="1801117"/>
                <a:pt x="4365867" y="1788875"/>
                <a:pt x="4380965" y="1788875"/>
              </a:cubicBezTo>
              <a:cubicBezTo>
                <a:pt x="4396062" y="1788875"/>
                <a:pt x="4408304" y="1801117"/>
                <a:pt x="4408304" y="1816215"/>
              </a:cubicBezTo>
              <a:cubicBezTo>
                <a:pt x="4408304" y="1831312"/>
                <a:pt x="4396062" y="1843554"/>
                <a:pt x="4380965" y="1843554"/>
              </a:cubicBezTo>
              <a:close/>
              <a:moveTo>
                <a:pt x="4447625" y="1843554"/>
              </a:moveTo>
              <a:cubicBezTo>
                <a:pt x="4432527" y="1843554"/>
                <a:pt x="4420285" y="1831312"/>
                <a:pt x="4420285" y="1816215"/>
              </a:cubicBezTo>
              <a:cubicBezTo>
                <a:pt x="4420285" y="1801117"/>
                <a:pt x="4432527" y="1788875"/>
                <a:pt x="4447625" y="1788875"/>
              </a:cubicBezTo>
              <a:cubicBezTo>
                <a:pt x="4462723" y="1788875"/>
                <a:pt x="4474965" y="1801117"/>
                <a:pt x="4474965" y="1816215"/>
              </a:cubicBezTo>
              <a:cubicBezTo>
                <a:pt x="4474965" y="1831312"/>
                <a:pt x="4462723" y="1843554"/>
                <a:pt x="4447625" y="1843554"/>
              </a:cubicBezTo>
              <a:close/>
              <a:moveTo>
                <a:pt x="4514286" y="1843554"/>
              </a:moveTo>
              <a:cubicBezTo>
                <a:pt x="4499189" y="1843554"/>
                <a:pt x="4486946" y="1831312"/>
                <a:pt x="4486946" y="1816215"/>
              </a:cubicBezTo>
              <a:cubicBezTo>
                <a:pt x="4486946" y="1801117"/>
                <a:pt x="4499189" y="1788875"/>
                <a:pt x="4514286" y="1788875"/>
              </a:cubicBezTo>
              <a:cubicBezTo>
                <a:pt x="4529384" y="1788875"/>
                <a:pt x="4541626" y="1801117"/>
                <a:pt x="4541626" y="1816215"/>
              </a:cubicBezTo>
              <a:cubicBezTo>
                <a:pt x="4541626" y="1831312"/>
                <a:pt x="4529384" y="1843554"/>
                <a:pt x="4514286" y="1843554"/>
              </a:cubicBezTo>
              <a:close/>
              <a:moveTo>
                <a:pt x="8713927" y="1843554"/>
              </a:moveTo>
              <a:cubicBezTo>
                <a:pt x="8698829" y="1843554"/>
                <a:pt x="8686582" y="1831312"/>
                <a:pt x="8686582" y="1816215"/>
              </a:cubicBezTo>
              <a:cubicBezTo>
                <a:pt x="8686582" y="1801117"/>
                <a:pt x="8698829" y="1788875"/>
                <a:pt x="8713927" y="1788875"/>
              </a:cubicBezTo>
              <a:cubicBezTo>
                <a:pt x="8729025" y="1788875"/>
                <a:pt x="8741262" y="1801117"/>
                <a:pt x="8741262" y="1816215"/>
              </a:cubicBezTo>
              <a:cubicBezTo>
                <a:pt x="8741262" y="1831312"/>
                <a:pt x="8729025" y="1843554"/>
                <a:pt x="8713927" y="1843554"/>
              </a:cubicBezTo>
              <a:close/>
              <a:moveTo>
                <a:pt x="8780587" y="1843554"/>
              </a:moveTo>
              <a:cubicBezTo>
                <a:pt x="8765490" y="1843554"/>
                <a:pt x="8753242" y="1831312"/>
                <a:pt x="8753242" y="1816215"/>
              </a:cubicBezTo>
              <a:cubicBezTo>
                <a:pt x="8753242" y="1801117"/>
                <a:pt x="8765490" y="1788875"/>
                <a:pt x="8780587" y="1788875"/>
              </a:cubicBezTo>
              <a:cubicBezTo>
                <a:pt x="8795685" y="1788875"/>
                <a:pt x="8807922" y="1801117"/>
                <a:pt x="8807922" y="1816215"/>
              </a:cubicBezTo>
              <a:cubicBezTo>
                <a:pt x="8807922" y="1831312"/>
                <a:pt x="8795685" y="1843554"/>
                <a:pt x="8780587" y="1843554"/>
              </a:cubicBezTo>
              <a:close/>
              <a:moveTo>
                <a:pt x="8847249" y="1843554"/>
              </a:moveTo>
              <a:cubicBezTo>
                <a:pt x="8832151" y="1843554"/>
                <a:pt x="8819904" y="1831312"/>
                <a:pt x="8819904" y="1816215"/>
              </a:cubicBezTo>
              <a:cubicBezTo>
                <a:pt x="8819904" y="1801117"/>
                <a:pt x="8832151" y="1788875"/>
                <a:pt x="8847249" y="1788875"/>
              </a:cubicBezTo>
              <a:cubicBezTo>
                <a:pt x="8862346" y="1788875"/>
                <a:pt x="8874583" y="1801117"/>
                <a:pt x="8874583" y="1816215"/>
              </a:cubicBezTo>
              <a:cubicBezTo>
                <a:pt x="8874583" y="1831312"/>
                <a:pt x="8862346" y="1843554"/>
                <a:pt x="8847249" y="1843554"/>
              </a:cubicBezTo>
              <a:close/>
              <a:moveTo>
                <a:pt x="9180553" y="1843554"/>
              </a:moveTo>
              <a:cubicBezTo>
                <a:pt x="9165455" y="1843554"/>
                <a:pt x="9153208" y="1831312"/>
                <a:pt x="9153208" y="1816215"/>
              </a:cubicBezTo>
              <a:cubicBezTo>
                <a:pt x="9153208" y="1801117"/>
                <a:pt x="9165455" y="1788875"/>
                <a:pt x="9180553" y="1788875"/>
              </a:cubicBezTo>
              <a:cubicBezTo>
                <a:pt x="9195650" y="1788875"/>
                <a:pt x="9207887" y="1801117"/>
                <a:pt x="9207887" y="1816215"/>
              </a:cubicBezTo>
              <a:cubicBezTo>
                <a:pt x="9207887" y="1831312"/>
                <a:pt x="9195650" y="1843554"/>
                <a:pt x="9180553" y="1843554"/>
              </a:cubicBezTo>
              <a:close/>
              <a:moveTo>
                <a:pt x="9247214" y="1843554"/>
              </a:moveTo>
              <a:cubicBezTo>
                <a:pt x="9232116" y="1843554"/>
                <a:pt x="9219869" y="1831312"/>
                <a:pt x="9219869" y="1816215"/>
              </a:cubicBezTo>
              <a:cubicBezTo>
                <a:pt x="9219869" y="1801117"/>
                <a:pt x="9232116" y="1788875"/>
                <a:pt x="9247214" y="1788875"/>
              </a:cubicBezTo>
              <a:cubicBezTo>
                <a:pt x="9262312" y="1788875"/>
                <a:pt x="9274549" y="1801117"/>
                <a:pt x="9274549" y="1816215"/>
              </a:cubicBezTo>
              <a:cubicBezTo>
                <a:pt x="9274549" y="1831312"/>
                <a:pt x="9262312" y="1843554"/>
                <a:pt x="9247214" y="1843554"/>
              </a:cubicBezTo>
              <a:close/>
              <a:moveTo>
                <a:pt x="9313875" y="1843554"/>
              </a:moveTo>
              <a:cubicBezTo>
                <a:pt x="9298778" y="1843554"/>
                <a:pt x="9286530" y="1831312"/>
                <a:pt x="9286530" y="1816215"/>
              </a:cubicBezTo>
              <a:cubicBezTo>
                <a:pt x="9286530" y="1801117"/>
                <a:pt x="9298778" y="1788875"/>
                <a:pt x="9313875" y="1788875"/>
              </a:cubicBezTo>
              <a:cubicBezTo>
                <a:pt x="9328973" y="1788875"/>
                <a:pt x="9341210" y="1801117"/>
                <a:pt x="9341210" y="1816215"/>
              </a:cubicBezTo>
              <a:cubicBezTo>
                <a:pt x="9341210" y="1831312"/>
                <a:pt x="9328973" y="1843554"/>
                <a:pt x="9313875" y="1843554"/>
              </a:cubicBezTo>
              <a:close/>
              <a:moveTo>
                <a:pt x="9380536" y="1843554"/>
              </a:moveTo>
              <a:cubicBezTo>
                <a:pt x="9365438" y="1843554"/>
                <a:pt x="9353191" y="1831312"/>
                <a:pt x="9353191" y="1816215"/>
              </a:cubicBezTo>
              <a:cubicBezTo>
                <a:pt x="9353191" y="1801117"/>
                <a:pt x="9365438" y="1788875"/>
                <a:pt x="9380536" y="1788875"/>
              </a:cubicBezTo>
              <a:cubicBezTo>
                <a:pt x="9395633" y="1788875"/>
                <a:pt x="9407870" y="1801117"/>
                <a:pt x="9407870" y="1816215"/>
              </a:cubicBezTo>
              <a:cubicBezTo>
                <a:pt x="9407870" y="1831312"/>
                <a:pt x="9395633" y="1843554"/>
                <a:pt x="9380536" y="1843554"/>
              </a:cubicBezTo>
              <a:close/>
              <a:moveTo>
                <a:pt x="9447197" y="1843554"/>
              </a:moveTo>
              <a:cubicBezTo>
                <a:pt x="9432099" y="1843554"/>
                <a:pt x="9419852" y="1831312"/>
                <a:pt x="9419852" y="1816215"/>
              </a:cubicBezTo>
              <a:cubicBezTo>
                <a:pt x="9419852" y="1801117"/>
                <a:pt x="9432099" y="1788875"/>
                <a:pt x="9447197" y="1788875"/>
              </a:cubicBezTo>
              <a:cubicBezTo>
                <a:pt x="9462294" y="1788875"/>
                <a:pt x="9474531" y="1801117"/>
                <a:pt x="9474531" y="1816215"/>
              </a:cubicBezTo>
              <a:cubicBezTo>
                <a:pt x="9474531" y="1831312"/>
                <a:pt x="9462294" y="1843554"/>
                <a:pt x="9447197" y="1843554"/>
              </a:cubicBezTo>
              <a:close/>
              <a:moveTo>
                <a:pt x="9513858" y="1843554"/>
              </a:moveTo>
              <a:cubicBezTo>
                <a:pt x="9498760" y="1843554"/>
                <a:pt x="9486513" y="1831312"/>
                <a:pt x="9486513" y="1816215"/>
              </a:cubicBezTo>
              <a:cubicBezTo>
                <a:pt x="9486513" y="1801117"/>
                <a:pt x="9498760" y="1788875"/>
                <a:pt x="9513858" y="1788875"/>
              </a:cubicBezTo>
              <a:cubicBezTo>
                <a:pt x="9528956" y="1788875"/>
                <a:pt x="9541193" y="1801117"/>
                <a:pt x="9541193" y="1816215"/>
              </a:cubicBezTo>
              <a:cubicBezTo>
                <a:pt x="9541193" y="1831312"/>
                <a:pt x="9528956" y="1843554"/>
                <a:pt x="9513858" y="1843554"/>
              </a:cubicBezTo>
              <a:close/>
              <a:moveTo>
                <a:pt x="9580518" y="1843554"/>
              </a:moveTo>
              <a:cubicBezTo>
                <a:pt x="9565421" y="1843554"/>
                <a:pt x="9553173" y="1831312"/>
                <a:pt x="9553173" y="1816215"/>
              </a:cubicBezTo>
              <a:cubicBezTo>
                <a:pt x="9553173" y="1801117"/>
                <a:pt x="9565421" y="1788875"/>
                <a:pt x="9580518" y="1788875"/>
              </a:cubicBezTo>
              <a:cubicBezTo>
                <a:pt x="9595616" y="1788875"/>
                <a:pt x="9607853" y="1801117"/>
                <a:pt x="9607853" y="1816215"/>
              </a:cubicBezTo>
              <a:cubicBezTo>
                <a:pt x="9607853" y="1831312"/>
                <a:pt x="9595616" y="1843554"/>
                <a:pt x="9580518" y="1843554"/>
              </a:cubicBezTo>
              <a:close/>
              <a:moveTo>
                <a:pt x="4180982" y="1776927"/>
              </a:moveTo>
              <a:cubicBezTo>
                <a:pt x="4165884" y="1776927"/>
                <a:pt x="4153642" y="1764685"/>
                <a:pt x="4153642" y="1749587"/>
              </a:cubicBezTo>
              <a:cubicBezTo>
                <a:pt x="4153642" y="1734489"/>
                <a:pt x="4165884" y="1722247"/>
                <a:pt x="4180982" y="1722247"/>
              </a:cubicBezTo>
              <a:cubicBezTo>
                <a:pt x="4196080" y="1722247"/>
                <a:pt x="4208322" y="1734489"/>
                <a:pt x="4208322" y="1749587"/>
              </a:cubicBezTo>
              <a:cubicBezTo>
                <a:pt x="4208322" y="1764685"/>
                <a:pt x="4196080" y="1776927"/>
                <a:pt x="4180982" y="1776927"/>
              </a:cubicBezTo>
              <a:close/>
              <a:moveTo>
                <a:pt x="4247642" y="1776927"/>
              </a:moveTo>
              <a:cubicBezTo>
                <a:pt x="4232545" y="1776927"/>
                <a:pt x="4220302" y="1764685"/>
                <a:pt x="4220302" y="1749587"/>
              </a:cubicBezTo>
              <a:cubicBezTo>
                <a:pt x="4220302" y="1734489"/>
                <a:pt x="4232545" y="1722247"/>
                <a:pt x="4247642" y="1722247"/>
              </a:cubicBezTo>
              <a:cubicBezTo>
                <a:pt x="4262740" y="1722247"/>
                <a:pt x="4274982" y="1734489"/>
                <a:pt x="4274982" y="1749587"/>
              </a:cubicBezTo>
              <a:cubicBezTo>
                <a:pt x="4274982" y="1764685"/>
                <a:pt x="4262740" y="1776927"/>
                <a:pt x="4247642" y="1776927"/>
              </a:cubicBezTo>
              <a:close/>
              <a:moveTo>
                <a:pt x="4314303" y="1776927"/>
              </a:moveTo>
              <a:cubicBezTo>
                <a:pt x="4299206" y="1776927"/>
                <a:pt x="4286964" y="1764685"/>
                <a:pt x="4286964" y="1749587"/>
              </a:cubicBezTo>
              <a:cubicBezTo>
                <a:pt x="4286964" y="1734489"/>
                <a:pt x="4299206" y="1722247"/>
                <a:pt x="4314303" y="1722247"/>
              </a:cubicBezTo>
              <a:cubicBezTo>
                <a:pt x="4329401" y="1722247"/>
                <a:pt x="4341643" y="1734489"/>
                <a:pt x="4341643" y="1749587"/>
              </a:cubicBezTo>
              <a:cubicBezTo>
                <a:pt x="4341643" y="1764685"/>
                <a:pt x="4329401" y="1776927"/>
                <a:pt x="4314303" y="1776927"/>
              </a:cubicBezTo>
              <a:close/>
              <a:moveTo>
                <a:pt x="4380965" y="1776927"/>
              </a:moveTo>
              <a:cubicBezTo>
                <a:pt x="4365867" y="1776927"/>
                <a:pt x="4353625" y="1764685"/>
                <a:pt x="4353625" y="1749587"/>
              </a:cubicBezTo>
              <a:cubicBezTo>
                <a:pt x="4353625" y="1734489"/>
                <a:pt x="4365867" y="1722247"/>
                <a:pt x="4380965" y="1722247"/>
              </a:cubicBezTo>
              <a:cubicBezTo>
                <a:pt x="4396062" y="1722247"/>
                <a:pt x="4408304" y="1734489"/>
                <a:pt x="4408304" y="1749587"/>
              </a:cubicBezTo>
              <a:cubicBezTo>
                <a:pt x="4408304" y="1764685"/>
                <a:pt x="4396062" y="1776927"/>
                <a:pt x="4380965" y="1776927"/>
              </a:cubicBezTo>
              <a:close/>
              <a:moveTo>
                <a:pt x="4447625" y="1776927"/>
              </a:moveTo>
              <a:cubicBezTo>
                <a:pt x="4432527" y="1776927"/>
                <a:pt x="4420285" y="1764685"/>
                <a:pt x="4420285" y="1749587"/>
              </a:cubicBezTo>
              <a:cubicBezTo>
                <a:pt x="4420285" y="1734489"/>
                <a:pt x="4432527" y="1722247"/>
                <a:pt x="4447625" y="1722247"/>
              </a:cubicBezTo>
              <a:cubicBezTo>
                <a:pt x="4462723" y="1722247"/>
                <a:pt x="4474965" y="1734489"/>
                <a:pt x="4474965" y="1749587"/>
              </a:cubicBezTo>
              <a:cubicBezTo>
                <a:pt x="4474965" y="1764685"/>
                <a:pt x="4462723" y="1776927"/>
                <a:pt x="4447625" y="1776927"/>
              </a:cubicBezTo>
              <a:close/>
              <a:moveTo>
                <a:pt x="4514286" y="1776927"/>
              </a:moveTo>
              <a:cubicBezTo>
                <a:pt x="4499189" y="1776927"/>
                <a:pt x="4486946" y="1764685"/>
                <a:pt x="4486946" y="1749587"/>
              </a:cubicBezTo>
              <a:cubicBezTo>
                <a:pt x="4486946" y="1734489"/>
                <a:pt x="4499189" y="1722247"/>
                <a:pt x="4514286" y="1722247"/>
              </a:cubicBezTo>
              <a:cubicBezTo>
                <a:pt x="4529384" y="1722247"/>
                <a:pt x="4541626" y="1734489"/>
                <a:pt x="4541626" y="1749587"/>
              </a:cubicBezTo>
              <a:cubicBezTo>
                <a:pt x="4541626" y="1764685"/>
                <a:pt x="4529384" y="1776927"/>
                <a:pt x="4514286" y="1776927"/>
              </a:cubicBezTo>
              <a:close/>
              <a:moveTo>
                <a:pt x="9247214" y="1776927"/>
              </a:moveTo>
              <a:cubicBezTo>
                <a:pt x="9232116" y="1776927"/>
                <a:pt x="9219869" y="1764685"/>
                <a:pt x="9219869" y="1749587"/>
              </a:cubicBezTo>
              <a:cubicBezTo>
                <a:pt x="9219869" y="1734489"/>
                <a:pt x="9232116" y="1722247"/>
                <a:pt x="9247214" y="1722247"/>
              </a:cubicBezTo>
              <a:cubicBezTo>
                <a:pt x="9262312" y="1722247"/>
                <a:pt x="9274549" y="1734489"/>
                <a:pt x="9274549" y="1749587"/>
              </a:cubicBezTo>
              <a:cubicBezTo>
                <a:pt x="9274549" y="1764685"/>
                <a:pt x="9262312" y="1776927"/>
                <a:pt x="9247214" y="1776927"/>
              </a:cubicBezTo>
              <a:close/>
              <a:moveTo>
                <a:pt x="9313875" y="1776927"/>
              </a:moveTo>
              <a:cubicBezTo>
                <a:pt x="9298778" y="1776927"/>
                <a:pt x="9286530" y="1764685"/>
                <a:pt x="9286530" y="1749587"/>
              </a:cubicBezTo>
              <a:cubicBezTo>
                <a:pt x="9286530" y="1734489"/>
                <a:pt x="9298778" y="1722247"/>
                <a:pt x="9313875" y="1722247"/>
              </a:cubicBezTo>
              <a:cubicBezTo>
                <a:pt x="9328973" y="1722247"/>
                <a:pt x="9341210" y="1734489"/>
                <a:pt x="9341210" y="1749587"/>
              </a:cubicBezTo>
              <a:cubicBezTo>
                <a:pt x="9341210" y="1764685"/>
                <a:pt x="9328973" y="1776927"/>
                <a:pt x="9313875" y="1776927"/>
              </a:cubicBezTo>
              <a:close/>
              <a:moveTo>
                <a:pt x="9380536" y="1776927"/>
              </a:moveTo>
              <a:cubicBezTo>
                <a:pt x="9365438" y="1776927"/>
                <a:pt x="9353191" y="1764685"/>
                <a:pt x="9353191" y="1749587"/>
              </a:cubicBezTo>
              <a:cubicBezTo>
                <a:pt x="9353191" y="1734489"/>
                <a:pt x="9365438" y="1722247"/>
                <a:pt x="9380536" y="1722247"/>
              </a:cubicBezTo>
              <a:cubicBezTo>
                <a:pt x="9395633" y="1722247"/>
                <a:pt x="9407870" y="1734489"/>
                <a:pt x="9407870" y="1749587"/>
              </a:cubicBezTo>
              <a:cubicBezTo>
                <a:pt x="9407870" y="1764685"/>
                <a:pt x="9395633" y="1776927"/>
                <a:pt x="9380536" y="1776927"/>
              </a:cubicBezTo>
              <a:close/>
              <a:moveTo>
                <a:pt x="9447197" y="1776927"/>
              </a:moveTo>
              <a:cubicBezTo>
                <a:pt x="9432099" y="1776927"/>
                <a:pt x="9419852" y="1764685"/>
                <a:pt x="9419852" y="1749587"/>
              </a:cubicBezTo>
              <a:cubicBezTo>
                <a:pt x="9419852" y="1734489"/>
                <a:pt x="9432099" y="1722247"/>
                <a:pt x="9447197" y="1722247"/>
              </a:cubicBezTo>
              <a:cubicBezTo>
                <a:pt x="9462294" y="1722247"/>
                <a:pt x="9474531" y="1734489"/>
                <a:pt x="9474531" y="1749587"/>
              </a:cubicBezTo>
              <a:cubicBezTo>
                <a:pt x="9474531" y="1764685"/>
                <a:pt x="9462294" y="1776927"/>
                <a:pt x="9447197" y="1776927"/>
              </a:cubicBezTo>
              <a:close/>
              <a:moveTo>
                <a:pt x="9513858" y="1776927"/>
              </a:moveTo>
              <a:cubicBezTo>
                <a:pt x="9498760" y="1776927"/>
                <a:pt x="9486513" y="1764685"/>
                <a:pt x="9486513" y="1749587"/>
              </a:cubicBezTo>
              <a:cubicBezTo>
                <a:pt x="9486513" y="1734489"/>
                <a:pt x="9498760" y="1722247"/>
                <a:pt x="9513858" y="1722247"/>
              </a:cubicBezTo>
              <a:cubicBezTo>
                <a:pt x="9528956" y="1722247"/>
                <a:pt x="9541193" y="1734489"/>
                <a:pt x="9541193" y="1749587"/>
              </a:cubicBezTo>
              <a:cubicBezTo>
                <a:pt x="9541193" y="1764685"/>
                <a:pt x="9528956" y="1776927"/>
                <a:pt x="9513858" y="1776927"/>
              </a:cubicBezTo>
              <a:close/>
              <a:moveTo>
                <a:pt x="4247642" y="1710298"/>
              </a:moveTo>
              <a:cubicBezTo>
                <a:pt x="4232545" y="1710298"/>
                <a:pt x="4220302" y="1698056"/>
                <a:pt x="4220302" y="1682958"/>
              </a:cubicBezTo>
              <a:cubicBezTo>
                <a:pt x="4220302" y="1667861"/>
                <a:pt x="4232545" y="1655619"/>
                <a:pt x="4247642" y="1655619"/>
              </a:cubicBezTo>
              <a:cubicBezTo>
                <a:pt x="4262740" y="1655619"/>
                <a:pt x="4274982" y="1667861"/>
                <a:pt x="4274982" y="1682958"/>
              </a:cubicBezTo>
              <a:cubicBezTo>
                <a:pt x="4274982" y="1698056"/>
                <a:pt x="4262740" y="1710298"/>
                <a:pt x="4247642" y="1710298"/>
              </a:cubicBezTo>
              <a:close/>
              <a:moveTo>
                <a:pt x="4314303" y="1710298"/>
              </a:moveTo>
              <a:cubicBezTo>
                <a:pt x="4299206" y="1710298"/>
                <a:pt x="4286964" y="1698056"/>
                <a:pt x="4286964" y="1682958"/>
              </a:cubicBezTo>
              <a:cubicBezTo>
                <a:pt x="4286964" y="1667861"/>
                <a:pt x="4299206" y="1655619"/>
                <a:pt x="4314303" y="1655619"/>
              </a:cubicBezTo>
              <a:cubicBezTo>
                <a:pt x="4329401" y="1655619"/>
                <a:pt x="4341643" y="1667861"/>
                <a:pt x="4341643" y="1682958"/>
              </a:cubicBezTo>
              <a:cubicBezTo>
                <a:pt x="4341643" y="1698056"/>
                <a:pt x="4329401" y="1710298"/>
                <a:pt x="4314303" y="1710298"/>
              </a:cubicBezTo>
              <a:close/>
              <a:moveTo>
                <a:pt x="4380965" y="1710298"/>
              </a:moveTo>
              <a:cubicBezTo>
                <a:pt x="4365867" y="1710298"/>
                <a:pt x="4353625" y="1698056"/>
                <a:pt x="4353625" y="1682958"/>
              </a:cubicBezTo>
              <a:cubicBezTo>
                <a:pt x="4353625" y="1667861"/>
                <a:pt x="4365867" y="1655619"/>
                <a:pt x="4380965" y="1655619"/>
              </a:cubicBezTo>
              <a:cubicBezTo>
                <a:pt x="4396062" y="1655619"/>
                <a:pt x="4408304" y="1667861"/>
                <a:pt x="4408304" y="1682958"/>
              </a:cubicBezTo>
              <a:cubicBezTo>
                <a:pt x="4408304" y="1698056"/>
                <a:pt x="4396062" y="1710298"/>
                <a:pt x="4380965" y="1710298"/>
              </a:cubicBezTo>
              <a:close/>
              <a:moveTo>
                <a:pt x="4447625" y="1710298"/>
              </a:moveTo>
              <a:cubicBezTo>
                <a:pt x="4432527" y="1710298"/>
                <a:pt x="4420285" y="1698056"/>
                <a:pt x="4420285" y="1682958"/>
              </a:cubicBezTo>
              <a:cubicBezTo>
                <a:pt x="4420285" y="1667861"/>
                <a:pt x="4432527" y="1655619"/>
                <a:pt x="4447625" y="1655619"/>
              </a:cubicBezTo>
              <a:cubicBezTo>
                <a:pt x="4462723" y="1655619"/>
                <a:pt x="4474965" y="1667861"/>
                <a:pt x="4474965" y="1682958"/>
              </a:cubicBezTo>
              <a:cubicBezTo>
                <a:pt x="4474965" y="1698056"/>
                <a:pt x="4462723" y="1710298"/>
                <a:pt x="4447625" y="1710298"/>
              </a:cubicBezTo>
              <a:close/>
              <a:moveTo>
                <a:pt x="9313875" y="1710298"/>
              </a:moveTo>
              <a:cubicBezTo>
                <a:pt x="9298778" y="1710298"/>
                <a:pt x="9286530" y="1698056"/>
                <a:pt x="9286530" y="1682958"/>
              </a:cubicBezTo>
              <a:cubicBezTo>
                <a:pt x="9286530" y="1667861"/>
                <a:pt x="9298778" y="1655619"/>
                <a:pt x="9313875" y="1655619"/>
              </a:cubicBezTo>
              <a:cubicBezTo>
                <a:pt x="9328973" y="1655619"/>
                <a:pt x="9341210" y="1667861"/>
                <a:pt x="9341210" y="1682958"/>
              </a:cubicBezTo>
              <a:cubicBezTo>
                <a:pt x="9341210" y="1698056"/>
                <a:pt x="9328973" y="1710298"/>
                <a:pt x="9313875" y="1710298"/>
              </a:cubicBezTo>
              <a:close/>
              <a:moveTo>
                <a:pt x="9380536" y="1710298"/>
              </a:moveTo>
              <a:cubicBezTo>
                <a:pt x="9365438" y="1710298"/>
                <a:pt x="9353191" y="1698056"/>
                <a:pt x="9353191" y="1682958"/>
              </a:cubicBezTo>
              <a:cubicBezTo>
                <a:pt x="9353191" y="1667861"/>
                <a:pt x="9365438" y="1655619"/>
                <a:pt x="9380536" y="1655619"/>
              </a:cubicBezTo>
              <a:cubicBezTo>
                <a:pt x="9395633" y="1655619"/>
                <a:pt x="9407870" y="1667861"/>
                <a:pt x="9407870" y="1682958"/>
              </a:cubicBezTo>
              <a:cubicBezTo>
                <a:pt x="9407870" y="1698056"/>
                <a:pt x="9395633" y="1710298"/>
                <a:pt x="9380536" y="1710298"/>
              </a:cubicBezTo>
              <a:close/>
              <a:moveTo>
                <a:pt x="9447197" y="1710298"/>
              </a:moveTo>
              <a:cubicBezTo>
                <a:pt x="9432099" y="1710298"/>
                <a:pt x="9419852" y="1698056"/>
                <a:pt x="9419852" y="1682958"/>
              </a:cubicBezTo>
              <a:cubicBezTo>
                <a:pt x="9419852" y="1667861"/>
                <a:pt x="9432099" y="1655619"/>
                <a:pt x="9447197" y="1655619"/>
              </a:cubicBezTo>
              <a:cubicBezTo>
                <a:pt x="9462294" y="1655619"/>
                <a:pt x="9474531" y="1667861"/>
                <a:pt x="9474531" y="1682958"/>
              </a:cubicBezTo>
              <a:cubicBezTo>
                <a:pt x="9474531" y="1698056"/>
                <a:pt x="9462294" y="1710298"/>
                <a:pt x="9447197" y="1710298"/>
              </a:cubicBezTo>
              <a:close/>
              <a:moveTo>
                <a:pt x="9513858" y="1710298"/>
              </a:moveTo>
              <a:cubicBezTo>
                <a:pt x="9498760" y="1710298"/>
                <a:pt x="9486513" y="1698056"/>
                <a:pt x="9486513" y="1682958"/>
              </a:cubicBezTo>
              <a:cubicBezTo>
                <a:pt x="9486513" y="1667861"/>
                <a:pt x="9498760" y="1655619"/>
                <a:pt x="9513858" y="1655619"/>
              </a:cubicBezTo>
              <a:cubicBezTo>
                <a:pt x="9528956" y="1655619"/>
                <a:pt x="9541193" y="1667861"/>
                <a:pt x="9541193" y="1682958"/>
              </a:cubicBezTo>
              <a:cubicBezTo>
                <a:pt x="9541193" y="1698056"/>
                <a:pt x="9528956" y="1710298"/>
                <a:pt x="9513858" y="1710298"/>
              </a:cubicBezTo>
              <a:close/>
              <a:moveTo>
                <a:pt x="4247642" y="1643669"/>
              </a:moveTo>
              <a:cubicBezTo>
                <a:pt x="4232545" y="1643669"/>
                <a:pt x="4220302" y="1631427"/>
                <a:pt x="4220302" y="1616329"/>
              </a:cubicBezTo>
              <a:cubicBezTo>
                <a:pt x="4220302" y="1601232"/>
                <a:pt x="4232545" y="1588990"/>
                <a:pt x="4247642" y="1588990"/>
              </a:cubicBezTo>
              <a:cubicBezTo>
                <a:pt x="4262740" y="1588990"/>
                <a:pt x="4274982" y="1601232"/>
                <a:pt x="4274982" y="1616329"/>
              </a:cubicBezTo>
              <a:cubicBezTo>
                <a:pt x="4274982" y="1631427"/>
                <a:pt x="4262740" y="1643669"/>
                <a:pt x="4247642" y="1643669"/>
              </a:cubicBezTo>
              <a:close/>
              <a:moveTo>
                <a:pt x="4314303" y="1643669"/>
              </a:moveTo>
              <a:cubicBezTo>
                <a:pt x="4299206" y="1643669"/>
                <a:pt x="4286964" y="1631427"/>
                <a:pt x="4286964" y="1616329"/>
              </a:cubicBezTo>
              <a:cubicBezTo>
                <a:pt x="4286964" y="1601232"/>
                <a:pt x="4299206" y="1588990"/>
                <a:pt x="4314303" y="1588990"/>
              </a:cubicBezTo>
              <a:cubicBezTo>
                <a:pt x="4329401" y="1588990"/>
                <a:pt x="4341643" y="1601232"/>
                <a:pt x="4341643" y="1616329"/>
              </a:cubicBezTo>
              <a:cubicBezTo>
                <a:pt x="4341643" y="1631427"/>
                <a:pt x="4329401" y="1643669"/>
                <a:pt x="4314303" y="1643669"/>
              </a:cubicBezTo>
              <a:close/>
              <a:moveTo>
                <a:pt x="4380965" y="1643669"/>
              </a:moveTo>
              <a:cubicBezTo>
                <a:pt x="4365867" y="1643669"/>
                <a:pt x="4353625" y="1631427"/>
                <a:pt x="4353625" y="1616329"/>
              </a:cubicBezTo>
              <a:cubicBezTo>
                <a:pt x="4353625" y="1601232"/>
                <a:pt x="4365867" y="1588990"/>
                <a:pt x="4380965" y="1588990"/>
              </a:cubicBezTo>
              <a:cubicBezTo>
                <a:pt x="4396062" y="1588990"/>
                <a:pt x="4408304" y="1601232"/>
                <a:pt x="4408304" y="1616329"/>
              </a:cubicBezTo>
              <a:cubicBezTo>
                <a:pt x="4408304" y="1631427"/>
                <a:pt x="4396062" y="1643669"/>
                <a:pt x="4380965" y="1643669"/>
              </a:cubicBezTo>
              <a:close/>
              <a:moveTo>
                <a:pt x="9313875" y="1643669"/>
              </a:moveTo>
              <a:cubicBezTo>
                <a:pt x="9298778" y="1643669"/>
                <a:pt x="9286530" y="1631427"/>
                <a:pt x="9286530" y="1616329"/>
              </a:cubicBezTo>
              <a:cubicBezTo>
                <a:pt x="9286530" y="1601232"/>
                <a:pt x="9298778" y="1588990"/>
                <a:pt x="9313875" y="1588990"/>
              </a:cubicBezTo>
              <a:cubicBezTo>
                <a:pt x="9328973" y="1588990"/>
                <a:pt x="9341210" y="1601232"/>
                <a:pt x="9341210" y="1616329"/>
              </a:cubicBezTo>
              <a:cubicBezTo>
                <a:pt x="9341210" y="1631427"/>
                <a:pt x="9328973" y="1643669"/>
                <a:pt x="9313875" y="1643669"/>
              </a:cubicBezTo>
              <a:close/>
              <a:moveTo>
                <a:pt x="9380536" y="1643669"/>
              </a:moveTo>
              <a:cubicBezTo>
                <a:pt x="9365438" y="1643669"/>
                <a:pt x="9353191" y="1631427"/>
                <a:pt x="9353191" y="1616329"/>
              </a:cubicBezTo>
              <a:cubicBezTo>
                <a:pt x="9353191" y="1601232"/>
                <a:pt x="9365438" y="1588990"/>
                <a:pt x="9380536" y="1588990"/>
              </a:cubicBezTo>
              <a:cubicBezTo>
                <a:pt x="9395633" y="1588990"/>
                <a:pt x="9407870" y="1601232"/>
                <a:pt x="9407870" y="1616329"/>
              </a:cubicBezTo>
              <a:cubicBezTo>
                <a:pt x="9407870" y="1631427"/>
                <a:pt x="9395633" y="1643669"/>
                <a:pt x="9380536" y="1643669"/>
              </a:cubicBezTo>
              <a:close/>
              <a:moveTo>
                <a:pt x="9447197" y="1643669"/>
              </a:moveTo>
              <a:cubicBezTo>
                <a:pt x="9432099" y="1643669"/>
                <a:pt x="9419852" y="1631427"/>
                <a:pt x="9419852" y="1616329"/>
              </a:cubicBezTo>
              <a:cubicBezTo>
                <a:pt x="9419852" y="1601232"/>
                <a:pt x="9432099" y="1588990"/>
                <a:pt x="9447197" y="1588990"/>
              </a:cubicBezTo>
              <a:cubicBezTo>
                <a:pt x="9462294" y="1588990"/>
                <a:pt x="9474531" y="1601232"/>
                <a:pt x="9474531" y="1616329"/>
              </a:cubicBezTo>
              <a:cubicBezTo>
                <a:pt x="9474531" y="1631427"/>
                <a:pt x="9462294" y="1643669"/>
                <a:pt x="9447197" y="1643669"/>
              </a:cubicBezTo>
              <a:close/>
              <a:moveTo>
                <a:pt x="10113806" y="1643669"/>
              </a:moveTo>
              <a:cubicBezTo>
                <a:pt x="10098709" y="1643669"/>
                <a:pt x="10086461" y="1631427"/>
                <a:pt x="10086461" y="1616329"/>
              </a:cubicBezTo>
              <a:cubicBezTo>
                <a:pt x="10086461" y="1601232"/>
                <a:pt x="10098709" y="1588990"/>
                <a:pt x="10113806" y="1588990"/>
              </a:cubicBezTo>
              <a:cubicBezTo>
                <a:pt x="10128904" y="1588990"/>
                <a:pt x="10141141" y="1601232"/>
                <a:pt x="10141141" y="1616329"/>
              </a:cubicBezTo>
              <a:cubicBezTo>
                <a:pt x="10141141" y="1631427"/>
                <a:pt x="10128904" y="1643669"/>
                <a:pt x="10113806" y="1643669"/>
              </a:cubicBezTo>
              <a:close/>
              <a:moveTo>
                <a:pt x="4247642" y="1577041"/>
              </a:moveTo>
              <a:cubicBezTo>
                <a:pt x="4232545" y="1577041"/>
                <a:pt x="4220302" y="1564799"/>
                <a:pt x="4220302" y="1549702"/>
              </a:cubicBezTo>
              <a:cubicBezTo>
                <a:pt x="4220302" y="1534604"/>
                <a:pt x="4232545" y="1522362"/>
                <a:pt x="4247642" y="1522362"/>
              </a:cubicBezTo>
              <a:cubicBezTo>
                <a:pt x="4262740" y="1522362"/>
                <a:pt x="4274982" y="1534604"/>
                <a:pt x="4274982" y="1549702"/>
              </a:cubicBezTo>
              <a:cubicBezTo>
                <a:pt x="4274982" y="1564799"/>
                <a:pt x="4262740" y="1577041"/>
                <a:pt x="4247642" y="1577041"/>
              </a:cubicBezTo>
              <a:close/>
              <a:moveTo>
                <a:pt x="4314303" y="1577041"/>
              </a:moveTo>
              <a:cubicBezTo>
                <a:pt x="4299206" y="1577041"/>
                <a:pt x="4286964" y="1564799"/>
                <a:pt x="4286964" y="1549702"/>
              </a:cubicBezTo>
              <a:cubicBezTo>
                <a:pt x="4286964" y="1534604"/>
                <a:pt x="4299206" y="1522362"/>
                <a:pt x="4314303" y="1522362"/>
              </a:cubicBezTo>
              <a:cubicBezTo>
                <a:pt x="4329401" y="1522362"/>
                <a:pt x="4341643" y="1534604"/>
                <a:pt x="4341643" y="1549702"/>
              </a:cubicBezTo>
              <a:cubicBezTo>
                <a:pt x="4341643" y="1564799"/>
                <a:pt x="4329401" y="1577041"/>
                <a:pt x="4314303" y="1577041"/>
              </a:cubicBezTo>
              <a:close/>
              <a:moveTo>
                <a:pt x="4380965" y="1577041"/>
              </a:moveTo>
              <a:cubicBezTo>
                <a:pt x="4365867" y="1577041"/>
                <a:pt x="4353625" y="1564799"/>
                <a:pt x="4353625" y="1549702"/>
              </a:cubicBezTo>
              <a:cubicBezTo>
                <a:pt x="4353625" y="1534604"/>
                <a:pt x="4365867" y="1522362"/>
                <a:pt x="4380965" y="1522362"/>
              </a:cubicBezTo>
              <a:cubicBezTo>
                <a:pt x="4396062" y="1522362"/>
                <a:pt x="4408304" y="1534604"/>
                <a:pt x="4408304" y="1549702"/>
              </a:cubicBezTo>
              <a:cubicBezTo>
                <a:pt x="4408304" y="1564799"/>
                <a:pt x="4396062" y="1577041"/>
                <a:pt x="4380965" y="1577041"/>
              </a:cubicBezTo>
              <a:close/>
              <a:moveTo>
                <a:pt x="10113806" y="1577041"/>
              </a:moveTo>
              <a:cubicBezTo>
                <a:pt x="10098709" y="1577041"/>
                <a:pt x="10086461" y="1564799"/>
                <a:pt x="10086461" y="1549702"/>
              </a:cubicBezTo>
              <a:cubicBezTo>
                <a:pt x="10086461" y="1534604"/>
                <a:pt x="10098709" y="1522362"/>
                <a:pt x="10113806" y="1522362"/>
              </a:cubicBezTo>
              <a:cubicBezTo>
                <a:pt x="10128904" y="1522362"/>
                <a:pt x="10141141" y="1534604"/>
                <a:pt x="10141141" y="1549702"/>
              </a:cubicBezTo>
              <a:cubicBezTo>
                <a:pt x="10141141" y="1564799"/>
                <a:pt x="10128904" y="1577041"/>
                <a:pt x="10113806" y="1577041"/>
              </a:cubicBezTo>
              <a:close/>
              <a:moveTo>
                <a:pt x="4247642" y="1510413"/>
              </a:moveTo>
              <a:cubicBezTo>
                <a:pt x="4232545" y="1510413"/>
                <a:pt x="4220302" y="1498171"/>
                <a:pt x="4220302" y="1483073"/>
              </a:cubicBezTo>
              <a:cubicBezTo>
                <a:pt x="4220302" y="1467975"/>
                <a:pt x="4232545" y="1455733"/>
                <a:pt x="4247642" y="1455733"/>
              </a:cubicBezTo>
              <a:cubicBezTo>
                <a:pt x="4262740" y="1455733"/>
                <a:pt x="4274982" y="1467975"/>
                <a:pt x="4274982" y="1483073"/>
              </a:cubicBezTo>
              <a:cubicBezTo>
                <a:pt x="4274982" y="1498171"/>
                <a:pt x="4262740" y="1510413"/>
                <a:pt x="4247642" y="1510413"/>
              </a:cubicBezTo>
              <a:close/>
              <a:moveTo>
                <a:pt x="4314303" y="1510413"/>
              </a:moveTo>
              <a:cubicBezTo>
                <a:pt x="4299206" y="1510413"/>
                <a:pt x="4286964" y="1498171"/>
                <a:pt x="4286964" y="1483073"/>
              </a:cubicBezTo>
              <a:cubicBezTo>
                <a:pt x="4286964" y="1467975"/>
                <a:pt x="4299206" y="1455733"/>
                <a:pt x="4314303" y="1455733"/>
              </a:cubicBezTo>
              <a:cubicBezTo>
                <a:pt x="4329401" y="1455733"/>
                <a:pt x="4341643" y="1467975"/>
                <a:pt x="4341643" y="1483073"/>
              </a:cubicBezTo>
              <a:cubicBezTo>
                <a:pt x="4341643" y="1498171"/>
                <a:pt x="4329401" y="1510413"/>
                <a:pt x="4314303" y="1510413"/>
              </a:cubicBezTo>
              <a:close/>
              <a:moveTo>
                <a:pt x="9380536" y="1510413"/>
              </a:moveTo>
              <a:cubicBezTo>
                <a:pt x="9365438" y="1510413"/>
                <a:pt x="9353191" y="1498171"/>
                <a:pt x="9353191" y="1483073"/>
              </a:cubicBezTo>
              <a:cubicBezTo>
                <a:pt x="9353191" y="1467975"/>
                <a:pt x="9365438" y="1455733"/>
                <a:pt x="9380536" y="1455733"/>
              </a:cubicBezTo>
              <a:cubicBezTo>
                <a:pt x="9395633" y="1455733"/>
                <a:pt x="9407870" y="1467975"/>
                <a:pt x="9407870" y="1483073"/>
              </a:cubicBezTo>
              <a:cubicBezTo>
                <a:pt x="9407870" y="1498171"/>
                <a:pt x="9395633" y="1510413"/>
                <a:pt x="9380536" y="1510413"/>
              </a:cubicBezTo>
              <a:close/>
              <a:moveTo>
                <a:pt x="10113806" y="1510413"/>
              </a:moveTo>
              <a:cubicBezTo>
                <a:pt x="10098709" y="1510413"/>
                <a:pt x="10086461" y="1498171"/>
                <a:pt x="10086461" y="1483073"/>
              </a:cubicBezTo>
              <a:cubicBezTo>
                <a:pt x="10086461" y="1467975"/>
                <a:pt x="10098709" y="1455733"/>
                <a:pt x="10113806" y="1455733"/>
              </a:cubicBezTo>
              <a:cubicBezTo>
                <a:pt x="10128904" y="1455733"/>
                <a:pt x="10141141" y="1467975"/>
                <a:pt x="10141141" y="1483073"/>
              </a:cubicBezTo>
              <a:cubicBezTo>
                <a:pt x="10141141" y="1498171"/>
                <a:pt x="10128904" y="1510413"/>
                <a:pt x="10113806" y="1510413"/>
              </a:cubicBezTo>
              <a:close/>
              <a:moveTo>
                <a:pt x="4247642" y="1443784"/>
              </a:moveTo>
              <a:cubicBezTo>
                <a:pt x="4232545" y="1443784"/>
                <a:pt x="4220302" y="1431542"/>
                <a:pt x="4220302" y="1416444"/>
              </a:cubicBezTo>
              <a:cubicBezTo>
                <a:pt x="4220302" y="1401347"/>
                <a:pt x="4232545" y="1389105"/>
                <a:pt x="4247642" y="1389105"/>
              </a:cubicBezTo>
              <a:cubicBezTo>
                <a:pt x="4262740" y="1389105"/>
                <a:pt x="4274982" y="1401347"/>
                <a:pt x="4274982" y="1416444"/>
              </a:cubicBezTo>
              <a:cubicBezTo>
                <a:pt x="4274982" y="1431542"/>
                <a:pt x="4262740" y="1443784"/>
                <a:pt x="4247642" y="1443784"/>
              </a:cubicBezTo>
              <a:close/>
              <a:moveTo>
                <a:pt x="4314303" y="1443784"/>
              </a:moveTo>
              <a:cubicBezTo>
                <a:pt x="4299206" y="1443784"/>
                <a:pt x="4286964" y="1431542"/>
                <a:pt x="4286964" y="1416444"/>
              </a:cubicBezTo>
              <a:cubicBezTo>
                <a:pt x="4286964" y="1401347"/>
                <a:pt x="4299206" y="1389105"/>
                <a:pt x="4314303" y="1389105"/>
              </a:cubicBezTo>
              <a:cubicBezTo>
                <a:pt x="4329401" y="1389105"/>
                <a:pt x="4341643" y="1401347"/>
                <a:pt x="4341643" y="1416444"/>
              </a:cubicBezTo>
              <a:cubicBezTo>
                <a:pt x="4341643" y="1431542"/>
                <a:pt x="4329401" y="1443784"/>
                <a:pt x="4314303" y="1443784"/>
              </a:cubicBezTo>
              <a:close/>
              <a:moveTo>
                <a:pt x="4380965" y="1443784"/>
              </a:moveTo>
              <a:cubicBezTo>
                <a:pt x="4365867" y="1443784"/>
                <a:pt x="4353625" y="1431542"/>
                <a:pt x="4353625" y="1416444"/>
              </a:cubicBezTo>
              <a:cubicBezTo>
                <a:pt x="4353625" y="1401347"/>
                <a:pt x="4365867" y="1389105"/>
                <a:pt x="4380965" y="1389105"/>
              </a:cubicBezTo>
              <a:cubicBezTo>
                <a:pt x="4396062" y="1389105"/>
                <a:pt x="4408304" y="1401347"/>
                <a:pt x="4408304" y="1416444"/>
              </a:cubicBezTo>
              <a:cubicBezTo>
                <a:pt x="4408304" y="1431542"/>
                <a:pt x="4396062" y="1443784"/>
                <a:pt x="4380965" y="1443784"/>
              </a:cubicBezTo>
              <a:close/>
              <a:moveTo>
                <a:pt x="9380536" y="1443784"/>
              </a:moveTo>
              <a:cubicBezTo>
                <a:pt x="9365438" y="1443784"/>
                <a:pt x="9353191" y="1431542"/>
                <a:pt x="9353191" y="1416444"/>
              </a:cubicBezTo>
              <a:cubicBezTo>
                <a:pt x="9353191" y="1401347"/>
                <a:pt x="9365438" y="1389105"/>
                <a:pt x="9380536" y="1389105"/>
              </a:cubicBezTo>
              <a:cubicBezTo>
                <a:pt x="9395633" y="1389105"/>
                <a:pt x="9407870" y="1401347"/>
                <a:pt x="9407870" y="1416444"/>
              </a:cubicBezTo>
              <a:cubicBezTo>
                <a:pt x="9407870" y="1431542"/>
                <a:pt x="9395633" y="1443784"/>
                <a:pt x="9380536" y="1443784"/>
              </a:cubicBezTo>
              <a:close/>
              <a:moveTo>
                <a:pt x="10047145" y="1443784"/>
              </a:moveTo>
              <a:cubicBezTo>
                <a:pt x="10032047" y="1443784"/>
                <a:pt x="10019800" y="1431542"/>
                <a:pt x="10019800" y="1416444"/>
              </a:cubicBezTo>
              <a:cubicBezTo>
                <a:pt x="10019800" y="1401347"/>
                <a:pt x="10032047" y="1389105"/>
                <a:pt x="10047145" y="1389105"/>
              </a:cubicBezTo>
              <a:cubicBezTo>
                <a:pt x="10062243" y="1389105"/>
                <a:pt x="10074480" y="1401347"/>
                <a:pt x="10074480" y="1416444"/>
              </a:cubicBezTo>
              <a:cubicBezTo>
                <a:pt x="10074480" y="1431542"/>
                <a:pt x="10062243" y="1443784"/>
                <a:pt x="10047145" y="1443784"/>
              </a:cubicBezTo>
              <a:close/>
              <a:moveTo>
                <a:pt x="4247642" y="1377156"/>
              </a:moveTo>
              <a:cubicBezTo>
                <a:pt x="4232545" y="1377156"/>
                <a:pt x="4220302" y="1364914"/>
                <a:pt x="4220302" y="1349816"/>
              </a:cubicBezTo>
              <a:cubicBezTo>
                <a:pt x="4220302" y="1334719"/>
                <a:pt x="4232545" y="1322477"/>
                <a:pt x="4247642" y="1322477"/>
              </a:cubicBezTo>
              <a:cubicBezTo>
                <a:pt x="4262740" y="1322477"/>
                <a:pt x="4274982" y="1334719"/>
                <a:pt x="4274982" y="1349816"/>
              </a:cubicBezTo>
              <a:cubicBezTo>
                <a:pt x="4274982" y="1364914"/>
                <a:pt x="4262740" y="1377156"/>
                <a:pt x="4247642" y="1377156"/>
              </a:cubicBezTo>
              <a:close/>
              <a:moveTo>
                <a:pt x="4314303" y="1377156"/>
              </a:moveTo>
              <a:cubicBezTo>
                <a:pt x="4299206" y="1377156"/>
                <a:pt x="4286964" y="1364914"/>
                <a:pt x="4286964" y="1349816"/>
              </a:cubicBezTo>
              <a:cubicBezTo>
                <a:pt x="4286964" y="1334719"/>
                <a:pt x="4299206" y="1322477"/>
                <a:pt x="4314303" y="1322477"/>
              </a:cubicBezTo>
              <a:cubicBezTo>
                <a:pt x="4329401" y="1322477"/>
                <a:pt x="4341643" y="1334719"/>
                <a:pt x="4341643" y="1349816"/>
              </a:cubicBezTo>
              <a:cubicBezTo>
                <a:pt x="4341643" y="1364914"/>
                <a:pt x="4329401" y="1377156"/>
                <a:pt x="4314303" y="1377156"/>
              </a:cubicBezTo>
              <a:close/>
              <a:moveTo>
                <a:pt x="9980484" y="1377156"/>
              </a:moveTo>
              <a:cubicBezTo>
                <a:pt x="9965386" y="1377156"/>
                <a:pt x="9953139" y="1364914"/>
                <a:pt x="9953139" y="1349816"/>
              </a:cubicBezTo>
              <a:cubicBezTo>
                <a:pt x="9953139" y="1334719"/>
                <a:pt x="9965386" y="1322477"/>
                <a:pt x="9980484" y="1322477"/>
              </a:cubicBezTo>
              <a:cubicBezTo>
                <a:pt x="9995581" y="1322477"/>
                <a:pt x="10007818" y="1334719"/>
                <a:pt x="10007818" y="1349816"/>
              </a:cubicBezTo>
              <a:cubicBezTo>
                <a:pt x="10007818" y="1364914"/>
                <a:pt x="9995581" y="1377156"/>
                <a:pt x="9980484" y="1377156"/>
              </a:cubicBezTo>
              <a:close/>
              <a:moveTo>
                <a:pt x="4247642" y="1310527"/>
              </a:moveTo>
              <a:cubicBezTo>
                <a:pt x="4232545" y="1310527"/>
                <a:pt x="4220302" y="1298285"/>
                <a:pt x="4220302" y="1283188"/>
              </a:cubicBezTo>
              <a:cubicBezTo>
                <a:pt x="4220302" y="1268090"/>
                <a:pt x="4232545" y="1255848"/>
                <a:pt x="4247642" y="1255848"/>
              </a:cubicBezTo>
              <a:cubicBezTo>
                <a:pt x="4262740" y="1255848"/>
                <a:pt x="4274982" y="1268090"/>
                <a:pt x="4274982" y="1283188"/>
              </a:cubicBezTo>
              <a:cubicBezTo>
                <a:pt x="4274982" y="1298285"/>
                <a:pt x="4262740" y="1310527"/>
                <a:pt x="4247642" y="1310527"/>
              </a:cubicBezTo>
              <a:close/>
              <a:moveTo>
                <a:pt x="4314303" y="1310527"/>
              </a:moveTo>
              <a:cubicBezTo>
                <a:pt x="4299206" y="1310527"/>
                <a:pt x="4286964" y="1298285"/>
                <a:pt x="4286964" y="1283188"/>
              </a:cubicBezTo>
              <a:cubicBezTo>
                <a:pt x="4286964" y="1268090"/>
                <a:pt x="4299206" y="1255848"/>
                <a:pt x="4314303" y="1255848"/>
              </a:cubicBezTo>
              <a:cubicBezTo>
                <a:pt x="4329401" y="1255848"/>
                <a:pt x="4341643" y="1268090"/>
                <a:pt x="4341643" y="1283188"/>
              </a:cubicBezTo>
              <a:cubicBezTo>
                <a:pt x="4341643" y="1298285"/>
                <a:pt x="4329401" y="1310527"/>
                <a:pt x="4314303" y="1310527"/>
              </a:cubicBezTo>
              <a:close/>
              <a:moveTo>
                <a:pt x="4580947" y="1310527"/>
              </a:moveTo>
              <a:cubicBezTo>
                <a:pt x="4565850" y="1310527"/>
                <a:pt x="4553608" y="1298285"/>
                <a:pt x="4553608" y="1283188"/>
              </a:cubicBezTo>
              <a:cubicBezTo>
                <a:pt x="4553608" y="1268090"/>
                <a:pt x="4565850" y="1255848"/>
                <a:pt x="4580947" y="1255848"/>
              </a:cubicBezTo>
              <a:cubicBezTo>
                <a:pt x="4596045" y="1255848"/>
                <a:pt x="4608287" y="1268090"/>
                <a:pt x="4608287" y="1283188"/>
              </a:cubicBezTo>
              <a:cubicBezTo>
                <a:pt x="4608287" y="1298285"/>
                <a:pt x="4596045" y="1310527"/>
                <a:pt x="4580947" y="1310527"/>
              </a:cubicBezTo>
              <a:close/>
              <a:moveTo>
                <a:pt x="9847162" y="1310527"/>
              </a:moveTo>
              <a:cubicBezTo>
                <a:pt x="9832065" y="1310527"/>
                <a:pt x="9819817" y="1298285"/>
                <a:pt x="9819817" y="1283188"/>
              </a:cubicBezTo>
              <a:cubicBezTo>
                <a:pt x="9819817" y="1268090"/>
                <a:pt x="9832065" y="1255848"/>
                <a:pt x="9847162" y="1255848"/>
              </a:cubicBezTo>
              <a:cubicBezTo>
                <a:pt x="9862260" y="1255848"/>
                <a:pt x="9874497" y="1268090"/>
                <a:pt x="9874497" y="1283188"/>
              </a:cubicBezTo>
              <a:cubicBezTo>
                <a:pt x="9874497" y="1298285"/>
                <a:pt x="9862260" y="1310527"/>
                <a:pt x="9847162" y="1310527"/>
              </a:cubicBezTo>
              <a:close/>
              <a:moveTo>
                <a:pt x="9913824" y="1310527"/>
              </a:moveTo>
              <a:cubicBezTo>
                <a:pt x="9898726" y="1310527"/>
                <a:pt x="9886479" y="1298285"/>
                <a:pt x="9886479" y="1283188"/>
              </a:cubicBezTo>
              <a:cubicBezTo>
                <a:pt x="9886479" y="1268090"/>
                <a:pt x="9898726" y="1255848"/>
                <a:pt x="9913824" y="1255848"/>
              </a:cubicBezTo>
              <a:cubicBezTo>
                <a:pt x="9928921" y="1255848"/>
                <a:pt x="9941158" y="1268090"/>
                <a:pt x="9941158" y="1283188"/>
              </a:cubicBezTo>
              <a:cubicBezTo>
                <a:pt x="9941158" y="1298285"/>
                <a:pt x="9928921" y="1310527"/>
                <a:pt x="9913824" y="1310527"/>
              </a:cubicBezTo>
              <a:close/>
              <a:moveTo>
                <a:pt x="4314303" y="1243899"/>
              </a:moveTo>
              <a:cubicBezTo>
                <a:pt x="4299206" y="1243899"/>
                <a:pt x="4286964" y="1231657"/>
                <a:pt x="4286964" y="1216559"/>
              </a:cubicBezTo>
              <a:cubicBezTo>
                <a:pt x="4286964" y="1201461"/>
                <a:pt x="4299206" y="1189219"/>
                <a:pt x="4314303" y="1189219"/>
              </a:cubicBezTo>
              <a:cubicBezTo>
                <a:pt x="4329401" y="1189219"/>
                <a:pt x="4341643" y="1201461"/>
                <a:pt x="4341643" y="1216559"/>
              </a:cubicBezTo>
              <a:cubicBezTo>
                <a:pt x="4341643" y="1231657"/>
                <a:pt x="4329401" y="1243899"/>
                <a:pt x="4314303" y="1243899"/>
              </a:cubicBezTo>
              <a:close/>
              <a:moveTo>
                <a:pt x="4380965" y="1243899"/>
              </a:moveTo>
              <a:cubicBezTo>
                <a:pt x="4365867" y="1243899"/>
                <a:pt x="4353625" y="1231657"/>
                <a:pt x="4353625" y="1216559"/>
              </a:cubicBezTo>
              <a:cubicBezTo>
                <a:pt x="4353625" y="1201461"/>
                <a:pt x="4365867" y="1189219"/>
                <a:pt x="4380965" y="1189219"/>
              </a:cubicBezTo>
              <a:cubicBezTo>
                <a:pt x="4396062" y="1189219"/>
                <a:pt x="4408304" y="1201461"/>
                <a:pt x="4408304" y="1216559"/>
              </a:cubicBezTo>
              <a:cubicBezTo>
                <a:pt x="4408304" y="1231657"/>
                <a:pt x="4396062" y="1243899"/>
                <a:pt x="4380965" y="1243899"/>
              </a:cubicBezTo>
              <a:close/>
              <a:moveTo>
                <a:pt x="9847162" y="1243899"/>
              </a:moveTo>
              <a:cubicBezTo>
                <a:pt x="9832065" y="1243899"/>
                <a:pt x="9819817" y="1231657"/>
                <a:pt x="9819817" y="1216559"/>
              </a:cubicBezTo>
              <a:cubicBezTo>
                <a:pt x="9819817" y="1201461"/>
                <a:pt x="9832065" y="1189219"/>
                <a:pt x="9847162" y="1189219"/>
              </a:cubicBezTo>
              <a:cubicBezTo>
                <a:pt x="9862260" y="1189219"/>
                <a:pt x="9874497" y="1201461"/>
                <a:pt x="9874497" y="1216559"/>
              </a:cubicBezTo>
              <a:cubicBezTo>
                <a:pt x="9874497" y="1231657"/>
                <a:pt x="9862260" y="1243899"/>
                <a:pt x="9847162" y="1243899"/>
              </a:cubicBezTo>
              <a:close/>
              <a:moveTo>
                <a:pt x="4380965" y="1177271"/>
              </a:moveTo>
              <a:cubicBezTo>
                <a:pt x="4365867" y="1177271"/>
                <a:pt x="4353625" y="1165029"/>
                <a:pt x="4353625" y="1149931"/>
              </a:cubicBezTo>
              <a:cubicBezTo>
                <a:pt x="4353625" y="1134834"/>
                <a:pt x="4365867" y="1122592"/>
                <a:pt x="4380965" y="1122592"/>
              </a:cubicBezTo>
              <a:cubicBezTo>
                <a:pt x="4396062" y="1122592"/>
                <a:pt x="4408304" y="1134834"/>
                <a:pt x="4408304" y="1149931"/>
              </a:cubicBezTo>
              <a:cubicBezTo>
                <a:pt x="4408304" y="1165029"/>
                <a:pt x="4396062" y="1177271"/>
                <a:pt x="4380965" y="1177271"/>
              </a:cubicBezTo>
              <a:close/>
              <a:moveTo>
                <a:pt x="4447625" y="1177271"/>
              </a:moveTo>
              <a:cubicBezTo>
                <a:pt x="4432527" y="1177271"/>
                <a:pt x="4420285" y="1165029"/>
                <a:pt x="4420285" y="1149931"/>
              </a:cubicBezTo>
              <a:cubicBezTo>
                <a:pt x="4420285" y="1134834"/>
                <a:pt x="4432527" y="1122592"/>
                <a:pt x="4447625" y="1122592"/>
              </a:cubicBezTo>
              <a:cubicBezTo>
                <a:pt x="4462723" y="1122592"/>
                <a:pt x="4474965" y="1134834"/>
                <a:pt x="4474965" y="1149931"/>
              </a:cubicBezTo>
              <a:cubicBezTo>
                <a:pt x="4474965" y="1165029"/>
                <a:pt x="4462723" y="1177271"/>
                <a:pt x="4447625" y="1177271"/>
              </a:cubicBezTo>
              <a:close/>
            </a:path>
          </a:pathLst>
        </a:custGeom>
        <a:solidFill>
          <a:schemeClr val="tx1"/>
        </a:solidFill>
        <a:ln w="51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clientData/>
  </xdr:twoCellAnchor>
  <xdr:twoCellAnchor>
    <xdr:from>
      <xdr:col>11</xdr:col>
      <xdr:colOff>14608</xdr:colOff>
      <xdr:row>10</xdr:row>
      <xdr:rowOff>74274</xdr:rowOff>
    </xdr:from>
    <xdr:to>
      <xdr:col>13</xdr:col>
      <xdr:colOff>383607</xdr:colOff>
      <xdr:row>14</xdr:row>
      <xdr:rowOff>37617</xdr:rowOff>
    </xdr:to>
    <xdr:sp macro="" textlink="">
      <xdr:nvSpPr>
        <xdr:cNvPr id="79" name="Rectangle: Rounded Corners 78">
          <a:extLst>
            <a:ext uri="{FF2B5EF4-FFF2-40B4-BE49-F238E27FC236}">
              <a16:creationId xmlns:a16="http://schemas.microsoft.com/office/drawing/2014/main" id="{072C3FC3-DF52-2C71-8CEF-E8705FDAF251}"/>
            </a:ext>
          </a:extLst>
        </xdr:cNvPr>
        <xdr:cNvSpPr/>
      </xdr:nvSpPr>
      <xdr:spPr>
        <a:xfrm>
          <a:off x="6700251" y="1888560"/>
          <a:ext cx="1584570" cy="689057"/>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106922</xdr:colOff>
      <xdr:row>10</xdr:row>
      <xdr:rowOff>174934</xdr:rowOff>
    </xdr:from>
    <xdr:to>
      <xdr:col>11</xdr:col>
      <xdr:colOff>577766</xdr:colOff>
      <xdr:row>13</xdr:row>
      <xdr:rowOff>102109</xdr:rowOff>
    </xdr:to>
    <xdr:grpSp>
      <xdr:nvGrpSpPr>
        <xdr:cNvPr id="85" name="Group 84">
          <a:extLst>
            <a:ext uri="{FF2B5EF4-FFF2-40B4-BE49-F238E27FC236}">
              <a16:creationId xmlns:a16="http://schemas.microsoft.com/office/drawing/2014/main" id="{57F5FA77-E705-C872-CD56-F39913BE0546}"/>
            </a:ext>
          </a:extLst>
        </xdr:cNvPr>
        <xdr:cNvGrpSpPr/>
      </xdr:nvGrpSpPr>
      <xdr:grpSpPr>
        <a:xfrm>
          <a:off x="6792565" y="1989220"/>
          <a:ext cx="470844" cy="471460"/>
          <a:chOff x="6678343" y="2967286"/>
          <a:chExt cx="471715" cy="471715"/>
        </a:xfrm>
      </xdr:grpSpPr>
      <xdr:sp macro="" textlink="">
        <xdr:nvSpPr>
          <xdr:cNvPr id="80" name="Rectangle: Rounded Corners 79">
            <a:extLst>
              <a:ext uri="{FF2B5EF4-FFF2-40B4-BE49-F238E27FC236}">
                <a16:creationId xmlns:a16="http://schemas.microsoft.com/office/drawing/2014/main" id="{4AE8C47C-5349-401D-94DC-906A8ED0C856}"/>
              </a:ext>
            </a:extLst>
          </xdr:cNvPr>
          <xdr:cNvSpPr/>
        </xdr:nvSpPr>
        <xdr:spPr>
          <a:xfrm>
            <a:off x="6680200" y="2969143"/>
            <a:ext cx="468000" cy="4680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2" name="Graphic 81" descr="City">
            <a:extLst>
              <a:ext uri="{FF2B5EF4-FFF2-40B4-BE49-F238E27FC236}">
                <a16:creationId xmlns:a16="http://schemas.microsoft.com/office/drawing/2014/main" id="{14490EEC-BF39-B1D3-C714-35930EC4ACD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8343" y="2967286"/>
            <a:ext cx="471715" cy="471715"/>
          </a:xfrm>
          <a:prstGeom prst="rect">
            <a:avLst/>
          </a:prstGeom>
        </xdr:spPr>
      </xdr:pic>
    </xdr:grpSp>
    <xdr:clientData/>
  </xdr:twoCellAnchor>
  <xdr:twoCellAnchor>
    <xdr:from>
      <xdr:col>11</xdr:col>
      <xdr:colOff>565133</xdr:colOff>
      <xdr:row>10</xdr:row>
      <xdr:rowOff>144994</xdr:rowOff>
    </xdr:from>
    <xdr:to>
      <xdr:col>13</xdr:col>
      <xdr:colOff>157239</xdr:colOff>
      <xdr:row>12</xdr:row>
      <xdr:rowOff>83146</xdr:rowOff>
    </xdr:to>
    <xdr:sp macro="" textlink="Pivots!BJ6">
      <xdr:nvSpPr>
        <xdr:cNvPr id="83" name="TextBox 82">
          <a:extLst>
            <a:ext uri="{FF2B5EF4-FFF2-40B4-BE49-F238E27FC236}">
              <a16:creationId xmlns:a16="http://schemas.microsoft.com/office/drawing/2014/main" id="{A515D50F-E537-4F42-81F4-A6137E5BFB1B}"/>
            </a:ext>
          </a:extLst>
        </xdr:cNvPr>
        <xdr:cNvSpPr txBox="1"/>
      </xdr:nvSpPr>
      <xdr:spPr>
        <a:xfrm>
          <a:off x="7250776" y="1959280"/>
          <a:ext cx="807677" cy="301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C979179-F080-4D5E-987D-CB5826BEBAF8}" type="TxLink">
            <a:rPr lang="en-US" sz="1200" b="0" i="0" u="none" strike="noStrike">
              <a:solidFill>
                <a:schemeClr val="bg1"/>
              </a:solidFill>
              <a:latin typeface="Calibri"/>
              <a:ea typeface="Calibri"/>
              <a:cs typeface="Calibri"/>
            </a:rPr>
            <a:pPr/>
            <a:t>Canada</a:t>
          </a:fld>
          <a:endParaRPr lang="en-IN" sz="1200">
            <a:solidFill>
              <a:schemeClr val="bg1"/>
            </a:solidFill>
          </a:endParaRPr>
        </a:p>
      </xdr:txBody>
    </xdr:sp>
    <xdr:clientData/>
  </xdr:twoCellAnchor>
  <xdr:twoCellAnchor>
    <xdr:from>
      <xdr:col>11</xdr:col>
      <xdr:colOff>518047</xdr:colOff>
      <xdr:row>11</xdr:row>
      <xdr:rowOff>179347</xdr:rowOff>
    </xdr:from>
    <xdr:to>
      <xdr:col>13</xdr:col>
      <xdr:colOff>480785</xdr:colOff>
      <xdr:row>14</xdr:row>
      <xdr:rowOff>154216</xdr:rowOff>
    </xdr:to>
    <xdr:sp macro="" textlink="Pivots!BL6">
      <xdr:nvSpPr>
        <xdr:cNvPr id="84" name="TextBox 83">
          <a:extLst>
            <a:ext uri="{FF2B5EF4-FFF2-40B4-BE49-F238E27FC236}">
              <a16:creationId xmlns:a16="http://schemas.microsoft.com/office/drawing/2014/main" id="{1A24496F-297F-4FFD-9F6F-DF928A76B227}"/>
            </a:ext>
          </a:extLst>
        </xdr:cNvPr>
        <xdr:cNvSpPr txBox="1"/>
      </xdr:nvSpPr>
      <xdr:spPr>
        <a:xfrm>
          <a:off x="7203690" y="2175061"/>
          <a:ext cx="1178309" cy="519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AB78BF0-57E9-4C33-9C74-7F283A4FE1B1}" type="TxLink">
            <a:rPr lang="en-US" sz="1800" b="0" i="0" u="none" strike="noStrike">
              <a:solidFill>
                <a:schemeClr val="bg1"/>
              </a:solidFill>
              <a:latin typeface="Calibri"/>
              <a:ea typeface="Calibri"/>
              <a:cs typeface="Calibri"/>
            </a:rPr>
            <a:pPr/>
            <a:t> $62,256 </a:t>
          </a:fld>
          <a:endParaRPr lang="en-IN" sz="3600">
            <a:solidFill>
              <a:schemeClr val="bg1"/>
            </a:solidFill>
          </a:endParaRPr>
        </a:p>
      </xdr:txBody>
    </xdr:sp>
    <xdr:clientData/>
  </xdr:twoCellAnchor>
  <xdr:twoCellAnchor>
    <xdr:from>
      <xdr:col>13</xdr:col>
      <xdr:colOff>318836</xdr:colOff>
      <xdr:row>23</xdr:row>
      <xdr:rowOff>163052</xdr:rowOff>
    </xdr:from>
    <xdr:to>
      <xdr:col>16</xdr:col>
      <xdr:colOff>217713</xdr:colOff>
      <xdr:row>28</xdr:row>
      <xdr:rowOff>36284</xdr:rowOff>
    </xdr:to>
    <xdr:grpSp>
      <xdr:nvGrpSpPr>
        <xdr:cNvPr id="162" name="Group 161">
          <a:extLst>
            <a:ext uri="{FF2B5EF4-FFF2-40B4-BE49-F238E27FC236}">
              <a16:creationId xmlns:a16="http://schemas.microsoft.com/office/drawing/2014/main" id="{1F1EF232-4428-5597-C96A-059D2F461F8E}"/>
            </a:ext>
          </a:extLst>
        </xdr:cNvPr>
        <xdr:cNvGrpSpPr/>
      </xdr:nvGrpSpPr>
      <xdr:grpSpPr>
        <a:xfrm>
          <a:off x="8220050" y="4335909"/>
          <a:ext cx="1722234" cy="780375"/>
          <a:chOff x="7920693" y="4372195"/>
          <a:chExt cx="1722234" cy="780375"/>
        </a:xfrm>
      </xdr:grpSpPr>
      <xdr:sp macro="" textlink="">
        <xdr:nvSpPr>
          <xdr:cNvPr id="98" name="Rectangle: Rounded Corners 97">
            <a:extLst>
              <a:ext uri="{FF2B5EF4-FFF2-40B4-BE49-F238E27FC236}">
                <a16:creationId xmlns:a16="http://schemas.microsoft.com/office/drawing/2014/main" id="{F8211F61-30E2-BE3A-5AA9-FC0EA92FA15B}"/>
              </a:ext>
            </a:extLst>
          </xdr:cNvPr>
          <xdr:cNvSpPr/>
        </xdr:nvSpPr>
        <xdr:spPr>
          <a:xfrm>
            <a:off x="7920693" y="4372195"/>
            <a:ext cx="1584569" cy="689058"/>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99" name="Group 98">
            <a:extLst>
              <a:ext uri="{FF2B5EF4-FFF2-40B4-BE49-F238E27FC236}">
                <a16:creationId xmlns:a16="http://schemas.microsoft.com/office/drawing/2014/main" id="{10AEF65C-30E7-7DEB-1972-48215C2CF571}"/>
              </a:ext>
            </a:extLst>
          </xdr:cNvPr>
          <xdr:cNvGrpSpPr/>
        </xdr:nvGrpSpPr>
        <xdr:grpSpPr>
          <a:xfrm>
            <a:off x="8013005" y="4454721"/>
            <a:ext cx="470844" cy="487737"/>
            <a:chOff x="6678343" y="2949143"/>
            <a:chExt cx="471715" cy="488000"/>
          </a:xfrm>
        </xdr:grpSpPr>
        <xdr:sp macro="" textlink="">
          <xdr:nvSpPr>
            <xdr:cNvPr id="102" name="Rectangle: Rounded Corners 101">
              <a:extLst>
                <a:ext uri="{FF2B5EF4-FFF2-40B4-BE49-F238E27FC236}">
                  <a16:creationId xmlns:a16="http://schemas.microsoft.com/office/drawing/2014/main" id="{BF44181E-3011-E2F5-9D8F-5D2B19A35FA5}"/>
                </a:ext>
              </a:extLst>
            </xdr:cNvPr>
            <xdr:cNvSpPr/>
          </xdr:nvSpPr>
          <xdr:spPr>
            <a:xfrm>
              <a:off x="6680200" y="2969143"/>
              <a:ext cx="468000" cy="4680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3" name="Graphic 102" descr="City">
              <a:extLst>
                <a:ext uri="{FF2B5EF4-FFF2-40B4-BE49-F238E27FC236}">
                  <a16:creationId xmlns:a16="http://schemas.microsoft.com/office/drawing/2014/main" id="{00B3782D-25FF-14BE-26AC-053DEE8854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8343" y="2949143"/>
              <a:ext cx="471715" cy="471715"/>
            </a:xfrm>
            <a:prstGeom prst="rect">
              <a:avLst/>
            </a:prstGeom>
          </xdr:spPr>
        </xdr:pic>
      </xdr:grpSp>
      <xdr:sp macro="" textlink="Pivots!BJ5">
        <xdr:nvSpPr>
          <xdr:cNvPr id="100" name="TextBox 99">
            <a:extLst>
              <a:ext uri="{FF2B5EF4-FFF2-40B4-BE49-F238E27FC236}">
                <a16:creationId xmlns:a16="http://schemas.microsoft.com/office/drawing/2014/main" id="{1817EE95-72E2-D83D-34D2-F02688C07728}"/>
              </a:ext>
            </a:extLst>
          </xdr:cNvPr>
          <xdr:cNvSpPr txBox="1"/>
        </xdr:nvSpPr>
        <xdr:spPr>
          <a:xfrm>
            <a:off x="8462160" y="4415714"/>
            <a:ext cx="807677" cy="301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BD7F303-EAF4-4CC0-95E5-0C3AD6A41837}" type="TxLink">
              <a:rPr lang="en-US" sz="1200" b="0" i="0" u="none" strike="noStrike">
                <a:solidFill>
                  <a:schemeClr val="bg1"/>
                </a:solidFill>
                <a:latin typeface="Calibri"/>
                <a:ea typeface="Calibri"/>
                <a:cs typeface="Calibri"/>
              </a:rPr>
              <a:pPr/>
              <a:t>Brazil</a:t>
            </a:fld>
            <a:endParaRPr lang="en-IN" sz="1600">
              <a:solidFill>
                <a:schemeClr val="bg1"/>
              </a:solidFill>
            </a:endParaRPr>
          </a:p>
        </xdr:txBody>
      </xdr:sp>
      <xdr:sp macro="" textlink="Pivots!BL5">
        <xdr:nvSpPr>
          <xdr:cNvPr id="101" name="TextBox 100">
            <a:extLst>
              <a:ext uri="{FF2B5EF4-FFF2-40B4-BE49-F238E27FC236}">
                <a16:creationId xmlns:a16="http://schemas.microsoft.com/office/drawing/2014/main" id="{0077A421-507D-C365-BB41-0C7EBAA1E31B}"/>
              </a:ext>
            </a:extLst>
          </xdr:cNvPr>
          <xdr:cNvSpPr txBox="1"/>
        </xdr:nvSpPr>
        <xdr:spPr>
          <a:xfrm>
            <a:off x="8424130" y="4658696"/>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D233787-958C-4B76-AEA0-90F08DD7094F}" type="TxLink">
              <a:rPr lang="en-US" sz="1800" b="0" i="0" u="none" strike="noStrike">
                <a:solidFill>
                  <a:schemeClr val="bg1"/>
                </a:solidFill>
                <a:latin typeface="Calibri"/>
                <a:ea typeface="Calibri"/>
                <a:cs typeface="Calibri"/>
              </a:rPr>
              <a:pPr/>
              <a:t> $62,240 </a:t>
            </a:fld>
            <a:endParaRPr lang="en-IN" sz="6600">
              <a:solidFill>
                <a:schemeClr val="bg1"/>
              </a:solidFill>
            </a:endParaRPr>
          </a:p>
        </xdr:txBody>
      </xdr:sp>
    </xdr:grpSp>
    <xdr:clientData/>
  </xdr:twoCellAnchor>
  <xdr:twoCellAnchor>
    <xdr:from>
      <xdr:col>9</xdr:col>
      <xdr:colOff>351377</xdr:colOff>
      <xdr:row>18</xdr:row>
      <xdr:rowOff>96415</xdr:rowOff>
    </xdr:from>
    <xdr:to>
      <xdr:col>12</xdr:col>
      <xdr:colOff>116114</xdr:colOff>
      <xdr:row>22</xdr:row>
      <xdr:rowOff>59699</xdr:rowOff>
    </xdr:to>
    <xdr:sp macro="" textlink="">
      <xdr:nvSpPr>
        <xdr:cNvPr id="105" name="Rectangle: Rounded Corners 104">
          <a:extLst>
            <a:ext uri="{FF2B5EF4-FFF2-40B4-BE49-F238E27FC236}">
              <a16:creationId xmlns:a16="http://schemas.microsoft.com/office/drawing/2014/main" id="{9DC6F787-AB53-647B-8A3E-ECF0231A2D88}"/>
            </a:ext>
          </a:extLst>
        </xdr:cNvPr>
        <xdr:cNvSpPr/>
      </xdr:nvSpPr>
      <xdr:spPr>
        <a:xfrm>
          <a:off x="5821448" y="3362129"/>
          <a:ext cx="1588095" cy="688999"/>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443897</xdr:colOff>
      <xdr:row>18</xdr:row>
      <xdr:rowOff>178936</xdr:rowOff>
    </xdr:from>
    <xdr:to>
      <xdr:col>10</xdr:col>
      <xdr:colOff>308003</xdr:colOff>
      <xdr:row>21</xdr:row>
      <xdr:rowOff>122345</xdr:rowOff>
    </xdr:to>
    <xdr:grpSp>
      <xdr:nvGrpSpPr>
        <xdr:cNvPr id="106" name="Group 105">
          <a:extLst>
            <a:ext uri="{FF2B5EF4-FFF2-40B4-BE49-F238E27FC236}">
              <a16:creationId xmlns:a16="http://schemas.microsoft.com/office/drawing/2014/main" id="{E6371F4C-BE0C-B83C-49E6-C592D5DFBBB8}"/>
            </a:ext>
          </a:extLst>
        </xdr:cNvPr>
        <xdr:cNvGrpSpPr/>
      </xdr:nvGrpSpPr>
      <xdr:grpSpPr>
        <a:xfrm>
          <a:off x="5913968" y="3444650"/>
          <a:ext cx="471892" cy="487695"/>
          <a:chOff x="6678343" y="2949144"/>
          <a:chExt cx="471715" cy="487999"/>
        </a:xfrm>
      </xdr:grpSpPr>
      <xdr:sp macro="" textlink="">
        <xdr:nvSpPr>
          <xdr:cNvPr id="109" name="Rectangle: Rounded Corners 108">
            <a:extLst>
              <a:ext uri="{FF2B5EF4-FFF2-40B4-BE49-F238E27FC236}">
                <a16:creationId xmlns:a16="http://schemas.microsoft.com/office/drawing/2014/main" id="{E5C4A835-694E-3FDE-A920-DE13842DF029}"/>
              </a:ext>
            </a:extLst>
          </xdr:cNvPr>
          <xdr:cNvSpPr/>
        </xdr:nvSpPr>
        <xdr:spPr>
          <a:xfrm>
            <a:off x="6680200" y="2969143"/>
            <a:ext cx="468000" cy="468000"/>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0" name="Graphic 109" descr="City">
            <a:extLst>
              <a:ext uri="{FF2B5EF4-FFF2-40B4-BE49-F238E27FC236}">
                <a16:creationId xmlns:a16="http://schemas.microsoft.com/office/drawing/2014/main" id="{A45C2458-489A-0642-DB53-E94544D17F2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8343" y="2949144"/>
            <a:ext cx="471715" cy="471715"/>
          </a:xfrm>
          <a:prstGeom prst="rect">
            <a:avLst/>
          </a:prstGeom>
        </xdr:spPr>
      </xdr:pic>
    </xdr:grpSp>
    <xdr:clientData/>
  </xdr:twoCellAnchor>
  <xdr:twoCellAnchor>
    <xdr:from>
      <xdr:col>10</xdr:col>
      <xdr:colOff>295340</xdr:colOff>
      <xdr:row>18</xdr:row>
      <xdr:rowOff>158063</xdr:rowOff>
    </xdr:from>
    <xdr:to>
      <xdr:col>11</xdr:col>
      <xdr:colOff>497028</xdr:colOff>
      <xdr:row>20</xdr:row>
      <xdr:rowOff>96190</xdr:rowOff>
    </xdr:to>
    <xdr:sp macro="" textlink="Pivots!BJ9">
      <xdr:nvSpPr>
        <xdr:cNvPr id="107" name="TextBox 106">
          <a:extLst>
            <a:ext uri="{FF2B5EF4-FFF2-40B4-BE49-F238E27FC236}">
              <a16:creationId xmlns:a16="http://schemas.microsoft.com/office/drawing/2014/main" id="{167DA263-1791-C9A2-693F-7D5A46825638}"/>
            </a:ext>
          </a:extLst>
        </xdr:cNvPr>
        <xdr:cNvSpPr txBox="1"/>
      </xdr:nvSpPr>
      <xdr:spPr>
        <a:xfrm>
          <a:off x="6373197" y="3423777"/>
          <a:ext cx="809474" cy="300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D9AE3E7-A378-427D-BCFC-A94A96C2A290}" type="TxLink">
            <a:rPr lang="en-US" sz="1200" b="0" i="0" u="none" strike="noStrike">
              <a:solidFill>
                <a:schemeClr val="bg1"/>
              </a:solidFill>
              <a:latin typeface="Calibri"/>
              <a:ea typeface="Calibri"/>
              <a:cs typeface="Calibri"/>
            </a:rPr>
            <a:pPr/>
            <a:t>USA</a:t>
          </a:fld>
          <a:endParaRPr lang="en-IN" sz="1600">
            <a:solidFill>
              <a:schemeClr val="bg1"/>
            </a:solidFill>
          </a:endParaRPr>
        </a:p>
      </xdr:txBody>
    </xdr:sp>
    <xdr:clientData/>
  </xdr:twoCellAnchor>
  <xdr:twoCellAnchor>
    <xdr:from>
      <xdr:col>10</xdr:col>
      <xdr:colOff>248150</xdr:colOff>
      <xdr:row>20</xdr:row>
      <xdr:rowOff>20035</xdr:rowOff>
    </xdr:from>
    <xdr:to>
      <xdr:col>12</xdr:col>
      <xdr:colOff>219566</xdr:colOff>
      <xdr:row>22</xdr:row>
      <xdr:rowOff>117720</xdr:rowOff>
    </xdr:to>
    <xdr:sp macro="" textlink="Pivots!BL9">
      <xdr:nvSpPr>
        <xdr:cNvPr id="108" name="TextBox 107">
          <a:extLst>
            <a:ext uri="{FF2B5EF4-FFF2-40B4-BE49-F238E27FC236}">
              <a16:creationId xmlns:a16="http://schemas.microsoft.com/office/drawing/2014/main" id="{602F3852-C70C-0FB6-9C48-9A551376C92F}"/>
            </a:ext>
          </a:extLst>
        </xdr:cNvPr>
        <xdr:cNvSpPr txBox="1"/>
      </xdr:nvSpPr>
      <xdr:spPr>
        <a:xfrm>
          <a:off x="6326007" y="3648606"/>
          <a:ext cx="1186988" cy="460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D42D794-FC6F-44F0-8246-345C384C8D5D}" type="TxLink">
            <a:rPr lang="en-US" sz="1800" b="0" i="0" u="none" strike="noStrike">
              <a:solidFill>
                <a:schemeClr val="bg1"/>
              </a:solidFill>
              <a:latin typeface="Calibri"/>
              <a:ea typeface="Calibri"/>
              <a:cs typeface="Calibri"/>
            </a:rPr>
            <a:pPr/>
            <a:t> $1,09,940 </a:t>
          </a:fld>
          <a:endParaRPr lang="en-IN" sz="8000">
            <a:solidFill>
              <a:schemeClr val="bg1"/>
            </a:solidFill>
          </a:endParaRPr>
        </a:p>
      </xdr:txBody>
    </xdr:sp>
    <xdr:clientData/>
  </xdr:twoCellAnchor>
  <xdr:twoCellAnchor>
    <xdr:from>
      <xdr:col>16</xdr:col>
      <xdr:colOff>339918</xdr:colOff>
      <xdr:row>11</xdr:row>
      <xdr:rowOff>41312</xdr:rowOff>
    </xdr:from>
    <xdr:to>
      <xdr:col>19</xdr:col>
      <xdr:colOff>104644</xdr:colOff>
      <xdr:row>15</xdr:row>
      <xdr:rowOff>4286</xdr:rowOff>
    </xdr:to>
    <xdr:sp macro="" textlink="">
      <xdr:nvSpPr>
        <xdr:cNvPr id="112" name="Rectangle: Rounded Corners 111">
          <a:extLst>
            <a:ext uri="{FF2B5EF4-FFF2-40B4-BE49-F238E27FC236}">
              <a16:creationId xmlns:a16="http://schemas.microsoft.com/office/drawing/2014/main" id="{CAE46989-0C14-6AA2-A054-8F74C09F2B77}"/>
            </a:ext>
          </a:extLst>
        </xdr:cNvPr>
        <xdr:cNvSpPr/>
      </xdr:nvSpPr>
      <xdr:spPr>
        <a:xfrm>
          <a:off x="10064489" y="2037026"/>
          <a:ext cx="1588084" cy="688689"/>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432438</xdr:colOff>
      <xdr:row>11</xdr:row>
      <xdr:rowOff>123794</xdr:rowOff>
    </xdr:from>
    <xdr:to>
      <xdr:col>17</xdr:col>
      <xdr:colOff>296541</xdr:colOff>
      <xdr:row>14</xdr:row>
      <xdr:rowOff>66984</xdr:rowOff>
    </xdr:to>
    <xdr:grpSp>
      <xdr:nvGrpSpPr>
        <xdr:cNvPr id="113" name="Group 112">
          <a:extLst>
            <a:ext uri="{FF2B5EF4-FFF2-40B4-BE49-F238E27FC236}">
              <a16:creationId xmlns:a16="http://schemas.microsoft.com/office/drawing/2014/main" id="{EBF3A13C-C056-AFBA-53E2-198A65081B19}"/>
            </a:ext>
          </a:extLst>
        </xdr:cNvPr>
        <xdr:cNvGrpSpPr/>
      </xdr:nvGrpSpPr>
      <xdr:grpSpPr>
        <a:xfrm>
          <a:off x="10157009" y="2119508"/>
          <a:ext cx="471889" cy="487476"/>
          <a:chOff x="6678344" y="2949143"/>
          <a:chExt cx="471715" cy="488000"/>
        </a:xfrm>
      </xdr:grpSpPr>
      <xdr:sp macro="" textlink="">
        <xdr:nvSpPr>
          <xdr:cNvPr id="116" name="Rectangle: Rounded Corners 115">
            <a:extLst>
              <a:ext uri="{FF2B5EF4-FFF2-40B4-BE49-F238E27FC236}">
                <a16:creationId xmlns:a16="http://schemas.microsoft.com/office/drawing/2014/main" id="{09E32170-9F1A-F2E8-E5CF-8882302531AA}"/>
              </a:ext>
            </a:extLst>
          </xdr:cNvPr>
          <xdr:cNvSpPr/>
        </xdr:nvSpPr>
        <xdr:spPr>
          <a:xfrm>
            <a:off x="6680200" y="2969143"/>
            <a:ext cx="468000" cy="468000"/>
          </a:xfrm>
          <a:prstGeom prst="roundRect">
            <a:avLst/>
          </a:prstGeom>
          <a:solidFill>
            <a:srgbClr val="DC25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7" name="Graphic 116" descr="City">
            <a:extLst>
              <a:ext uri="{FF2B5EF4-FFF2-40B4-BE49-F238E27FC236}">
                <a16:creationId xmlns:a16="http://schemas.microsoft.com/office/drawing/2014/main" id="{07079A62-4F27-49E1-0775-2429D609FBE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8344" y="2949143"/>
            <a:ext cx="471715" cy="471715"/>
          </a:xfrm>
          <a:prstGeom prst="rect">
            <a:avLst/>
          </a:prstGeom>
        </xdr:spPr>
      </xdr:pic>
    </xdr:grpSp>
    <xdr:clientData/>
  </xdr:twoCellAnchor>
  <xdr:twoCellAnchor>
    <xdr:from>
      <xdr:col>17</xdr:col>
      <xdr:colOff>311101</xdr:colOff>
      <xdr:row>11</xdr:row>
      <xdr:rowOff>111994</xdr:rowOff>
    </xdr:from>
    <xdr:to>
      <xdr:col>18</xdr:col>
      <xdr:colOff>512784</xdr:colOff>
      <xdr:row>13</xdr:row>
      <xdr:rowOff>49986</xdr:rowOff>
    </xdr:to>
    <xdr:sp macro="" textlink="Pivots!BJ10">
      <xdr:nvSpPr>
        <xdr:cNvPr id="114" name="TextBox 113">
          <a:extLst>
            <a:ext uri="{FF2B5EF4-FFF2-40B4-BE49-F238E27FC236}">
              <a16:creationId xmlns:a16="http://schemas.microsoft.com/office/drawing/2014/main" id="{E7B17058-50DE-B567-3866-4B2148E14DBE}"/>
            </a:ext>
          </a:extLst>
        </xdr:cNvPr>
        <xdr:cNvSpPr txBox="1"/>
      </xdr:nvSpPr>
      <xdr:spPr>
        <a:xfrm>
          <a:off x="10643458" y="2107708"/>
          <a:ext cx="809469" cy="300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BD6843-5004-4DFE-B534-836A61CC1070}" type="TxLink">
            <a:rPr lang="en-US" sz="1200" b="0" i="0" u="none" strike="noStrike">
              <a:solidFill>
                <a:schemeClr val="bg1"/>
              </a:solidFill>
              <a:latin typeface="Calibri"/>
              <a:ea typeface="Calibri"/>
              <a:cs typeface="Calibri"/>
            </a:rPr>
            <a:pPr/>
            <a:t>UK</a:t>
          </a:fld>
          <a:endParaRPr lang="en-IN" sz="1600">
            <a:solidFill>
              <a:schemeClr val="bg1"/>
            </a:solidFill>
          </a:endParaRPr>
        </a:p>
      </xdr:txBody>
    </xdr:sp>
    <xdr:clientData/>
  </xdr:twoCellAnchor>
  <xdr:twoCellAnchor>
    <xdr:from>
      <xdr:col>17</xdr:col>
      <xdr:colOff>236688</xdr:colOff>
      <xdr:row>12</xdr:row>
      <xdr:rowOff>146231</xdr:rowOff>
    </xdr:from>
    <xdr:to>
      <xdr:col>19</xdr:col>
      <xdr:colOff>209911</xdr:colOff>
      <xdr:row>15</xdr:row>
      <xdr:rowOff>82215</xdr:rowOff>
    </xdr:to>
    <xdr:sp macro="" textlink="Pivots!BL10">
      <xdr:nvSpPr>
        <xdr:cNvPr id="115" name="TextBox 114">
          <a:extLst>
            <a:ext uri="{FF2B5EF4-FFF2-40B4-BE49-F238E27FC236}">
              <a16:creationId xmlns:a16="http://schemas.microsoft.com/office/drawing/2014/main" id="{28E81B29-D003-0D5A-BB47-9A0C35186344}"/>
            </a:ext>
          </a:extLst>
        </xdr:cNvPr>
        <xdr:cNvSpPr txBox="1"/>
      </xdr:nvSpPr>
      <xdr:spPr>
        <a:xfrm>
          <a:off x="10569045" y="2323374"/>
          <a:ext cx="1188795" cy="480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E8F7AC1-DAF8-4467-97D7-6A543B398468}" type="TxLink">
            <a:rPr lang="en-US" sz="1800" b="0" i="0" u="none" strike="noStrike">
              <a:solidFill>
                <a:schemeClr val="bg1"/>
              </a:solidFill>
              <a:latin typeface="Calibri"/>
              <a:ea typeface="Calibri"/>
              <a:cs typeface="Calibri"/>
            </a:rPr>
            <a:pPr/>
            <a:t> $1,06,948 </a:t>
          </a:fld>
          <a:endParaRPr lang="en-IN" sz="5400">
            <a:solidFill>
              <a:schemeClr val="bg1"/>
            </a:solidFill>
          </a:endParaRPr>
        </a:p>
      </xdr:txBody>
    </xdr:sp>
    <xdr:clientData/>
  </xdr:twoCellAnchor>
  <xdr:twoCellAnchor>
    <xdr:from>
      <xdr:col>16</xdr:col>
      <xdr:colOff>581358</xdr:colOff>
      <xdr:row>18</xdr:row>
      <xdr:rowOff>173028</xdr:rowOff>
    </xdr:from>
    <xdr:to>
      <xdr:col>19</xdr:col>
      <xdr:colOff>346196</xdr:colOff>
      <xdr:row>22</xdr:row>
      <xdr:rowOff>137019</xdr:rowOff>
    </xdr:to>
    <xdr:sp macro="" textlink="">
      <xdr:nvSpPr>
        <xdr:cNvPr id="119" name="Rectangle: Rounded Corners 118">
          <a:extLst>
            <a:ext uri="{FF2B5EF4-FFF2-40B4-BE49-F238E27FC236}">
              <a16:creationId xmlns:a16="http://schemas.microsoft.com/office/drawing/2014/main" id="{B5E1CC37-457A-FD79-2E4D-5ED157151993}"/>
            </a:ext>
          </a:extLst>
        </xdr:cNvPr>
        <xdr:cNvSpPr/>
      </xdr:nvSpPr>
      <xdr:spPr>
        <a:xfrm>
          <a:off x="10305929" y="3438742"/>
          <a:ext cx="1588196" cy="689706"/>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66098</xdr:colOff>
      <xdr:row>19</xdr:row>
      <xdr:rowOff>83279</xdr:rowOff>
    </xdr:from>
    <xdr:to>
      <xdr:col>17</xdr:col>
      <xdr:colOff>538020</xdr:colOff>
      <xdr:row>22</xdr:row>
      <xdr:rowOff>18114</xdr:rowOff>
    </xdr:to>
    <xdr:grpSp>
      <xdr:nvGrpSpPr>
        <xdr:cNvPr id="120" name="Group 119">
          <a:extLst>
            <a:ext uri="{FF2B5EF4-FFF2-40B4-BE49-F238E27FC236}">
              <a16:creationId xmlns:a16="http://schemas.microsoft.com/office/drawing/2014/main" id="{2757922F-700A-70F5-0B6C-967B9AF8E290}"/>
            </a:ext>
          </a:extLst>
        </xdr:cNvPr>
        <xdr:cNvGrpSpPr/>
      </xdr:nvGrpSpPr>
      <xdr:grpSpPr>
        <a:xfrm>
          <a:off x="10398455" y="3530422"/>
          <a:ext cx="471922" cy="479121"/>
          <a:chOff x="6678343" y="2958215"/>
          <a:chExt cx="471715" cy="478928"/>
        </a:xfrm>
      </xdr:grpSpPr>
      <xdr:sp macro="" textlink="">
        <xdr:nvSpPr>
          <xdr:cNvPr id="123" name="Rectangle: Rounded Corners 122">
            <a:extLst>
              <a:ext uri="{FF2B5EF4-FFF2-40B4-BE49-F238E27FC236}">
                <a16:creationId xmlns:a16="http://schemas.microsoft.com/office/drawing/2014/main" id="{F1C98A77-3E82-D51A-BD83-17AE54AA6ABC}"/>
              </a:ext>
            </a:extLst>
          </xdr:cNvPr>
          <xdr:cNvSpPr/>
        </xdr:nvSpPr>
        <xdr:spPr>
          <a:xfrm>
            <a:off x="6680200" y="2969143"/>
            <a:ext cx="468000" cy="46800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4" name="Graphic 123" descr="City">
            <a:extLst>
              <a:ext uri="{FF2B5EF4-FFF2-40B4-BE49-F238E27FC236}">
                <a16:creationId xmlns:a16="http://schemas.microsoft.com/office/drawing/2014/main" id="{6934D0EC-B752-F7F5-4C50-5C49715B7C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8343" y="2958215"/>
            <a:ext cx="471715" cy="471715"/>
          </a:xfrm>
          <a:prstGeom prst="rect">
            <a:avLst/>
          </a:prstGeom>
        </xdr:spPr>
      </xdr:pic>
    </xdr:grpSp>
    <xdr:clientData/>
  </xdr:twoCellAnchor>
  <xdr:twoCellAnchor>
    <xdr:from>
      <xdr:col>17</xdr:col>
      <xdr:colOff>543507</xdr:colOff>
      <xdr:row>19</xdr:row>
      <xdr:rowOff>62385</xdr:rowOff>
    </xdr:from>
    <xdr:to>
      <xdr:col>19</xdr:col>
      <xdr:colOff>137461</xdr:colOff>
      <xdr:row>21</xdr:row>
      <xdr:rowOff>821</xdr:rowOff>
    </xdr:to>
    <xdr:sp macro="" textlink="Pivots!BJ7">
      <xdr:nvSpPr>
        <xdr:cNvPr id="121" name="TextBox 120">
          <a:extLst>
            <a:ext uri="{FF2B5EF4-FFF2-40B4-BE49-F238E27FC236}">
              <a16:creationId xmlns:a16="http://schemas.microsoft.com/office/drawing/2014/main" id="{DDE531CB-1514-F2BF-1F2E-A17B45431640}"/>
            </a:ext>
          </a:extLst>
        </xdr:cNvPr>
        <xdr:cNvSpPr txBox="1"/>
      </xdr:nvSpPr>
      <xdr:spPr>
        <a:xfrm>
          <a:off x="10875864" y="3509528"/>
          <a:ext cx="809526" cy="301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2C572ED-2311-4B62-85AE-5F2AD57808E6}" type="TxLink">
            <a:rPr lang="en-US" sz="1200" b="0" i="0" u="none" strike="noStrike">
              <a:solidFill>
                <a:schemeClr val="bg1"/>
              </a:solidFill>
              <a:latin typeface="Calibri"/>
              <a:ea typeface="Calibri"/>
              <a:cs typeface="Calibri"/>
            </a:rPr>
            <a:pPr/>
            <a:t>Egypt</a:t>
          </a:fld>
          <a:endParaRPr lang="en-IN" sz="1600">
            <a:solidFill>
              <a:schemeClr val="bg1"/>
            </a:solidFill>
          </a:endParaRPr>
        </a:p>
      </xdr:txBody>
    </xdr:sp>
    <xdr:clientData/>
  </xdr:twoCellAnchor>
  <xdr:twoCellAnchor>
    <xdr:from>
      <xdr:col>17</xdr:col>
      <xdr:colOff>478163</xdr:colOff>
      <xdr:row>20</xdr:row>
      <xdr:rowOff>96942</xdr:rowOff>
    </xdr:from>
    <xdr:to>
      <xdr:col>19</xdr:col>
      <xdr:colOff>435134</xdr:colOff>
      <xdr:row>22</xdr:row>
      <xdr:rowOff>153354</xdr:rowOff>
    </xdr:to>
    <xdr:sp macro="" textlink="Pivots!BL7">
      <xdr:nvSpPr>
        <xdr:cNvPr id="122" name="TextBox 121">
          <a:extLst>
            <a:ext uri="{FF2B5EF4-FFF2-40B4-BE49-F238E27FC236}">
              <a16:creationId xmlns:a16="http://schemas.microsoft.com/office/drawing/2014/main" id="{6A44F313-3A22-93FF-2CA0-29C10E0A587B}"/>
            </a:ext>
          </a:extLst>
        </xdr:cNvPr>
        <xdr:cNvSpPr txBox="1"/>
      </xdr:nvSpPr>
      <xdr:spPr>
        <a:xfrm>
          <a:off x="10810520" y="3725513"/>
          <a:ext cx="1172543" cy="419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025E57E-96D5-44FF-8F33-CC8B2F022364}" type="TxLink">
            <a:rPr lang="en-US" sz="1800" b="0" i="0" u="none" strike="noStrike">
              <a:solidFill>
                <a:schemeClr val="bg1"/>
              </a:solidFill>
              <a:latin typeface="Calibri"/>
              <a:ea typeface="Calibri"/>
              <a:cs typeface="Calibri"/>
            </a:rPr>
            <a:pPr/>
            <a:t> $1,90,380 </a:t>
          </a:fld>
          <a:endParaRPr lang="en-IN" sz="5400">
            <a:solidFill>
              <a:schemeClr val="bg1"/>
            </a:solidFill>
          </a:endParaRPr>
        </a:p>
      </xdr:txBody>
    </xdr:sp>
    <xdr:clientData/>
  </xdr:twoCellAnchor>
  <xdr:twoCellAnchor>
    <xdr:from>
      <xdr:col>20</xdr:col>
      <xdr:colOff>173786</xdr:colOff>
      <xdr:row>8</xdr:row>
      <xdr:rowOff>171429</xdr:rowOff>
    </xdr:from>
    <xdr:to>
      <xdr:col>22</xdr:col>
      <xdr:colOff>546152</xdr:colOff>
      <xdr:row>12</xdr:row>
      <xdr:rowOff>137596</xdr:rowOff>
    </xdr:to>
    <xdr:sp macro="" textlink="">
      <xdr:nvSpPr>
        <xdr:cNvPr id="126" name="Rectangle: Rounded Corners 125">
          <a:extLst>
            <a:ext uri="{FF2B5EF4-FFF2-40B4-BE49-F238E27FC236}">
              <a16:creationId xmlns:a16="http://schemas.microsoft.com/office/drawing/2014/main" id="{23ABA143-5132-FFDF-2E38-5FB9A677000A}"/>
            </a:ext>
          </a:extLst>
        </xdr:cNvPr>
        <xdr:cNvSpPr/>
      </xdr:nvSpPr>
      <xdr:spPr>
        <a:xfrm>
          <a:off x="12329500" y="1622858"/>
          <a:ext cx="1587938" cy="691881"/>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266297</xdr:colOff>
      <xdr:row>9</xdr:row>
      <xdr:rowOff>72868</xdr:rowOff>
    </xdr:from>
    <xdr:to>
      <xdr:col>21</xdr:col>
      <xdr:colOff>130356</xdr:colOff>
      <xdr:row>12</xdr:row>
      <xdr:rowOff>18316</xdr:rowOff>
    </xdr:to>
    <xdr:grpSp>
      <xdr:nvGrpSpPr>
        <xdr:cNvPr id="127" name="Group 126">
          <a:extLst>
            <a:ext uri="{FF2B5EF4-FFF2-40B4-BE49-F238E27FC236}">
              <a16:creationId xmlns:a16="http://schemas.microsoft.com/office/drawing/2014/main" id="{7282DA17-8087-2B4D-6FCA-6AC4E91B660B}"/>
            </a:ext>
          </a:extLst>
        </xdr:cNvPr>
        <xdr:cNvGrpSpPr/>
      </xdr:nvGrpSpPr>
      <xdr:grpSpPr>
        <a:xfrm>
          <a:off x="12422011" y="1705725"/>
          <a:ext cx="471845" cy="489734"/>
          <a:chOff x="6678343" y="2949145"/>
          <a:chExt cx="471715" cy="487998"/>
        </a:xfrm>
      </xdr:grpSpPr>
      <xdr:sp macro="" textlink="">
        <xdr:nvSpPr>
          <xdr:cNvPr id="130" name="Rectangle: Rounded Corners 129">
            <a:extLst>
              <a:ext uri="{FF2B5EF4-FFF2-40B4-BE49-F238E27FC236}">
                <a16:creationId xmlns:a16="http://schemas.microsoft.com/office/drawing/2014/main" id="{2AC25197-10F7-EB77-6614-96F5ABE27112}"/>
              </a:ext>
            </a:extLst>
          </xdr:cNvPr>
          <xdr:cNvSpPr/>
        </xdr:nvSpPr>
        <xdr:spPr>
          <a:xfrm>
            <a:off x="6680200" y="2969143"/>
            <a:ext cx="468000" cy="468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31" name="Graphic 130" descr="City">
            <a:extLst>
              <a:ext uri="{FF2B5EF4-FFF2-40B4-BE49-F238E27FC236}">
                <a16:creationId xmlns:a16="http://schemas.microsoft.com/office/drawing/2014/main" id="{2C9ABBA9-F412-C73D-A89D-7580580ECF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8343" y="2949145"/>
            <a:ext cx="471715" cy="471715"/>
          </a:xfrm>
          <a:prstGeom prst="rect">
            <a:avLst/>
          </a:prstGeom>
        </xdr:spPr>
      </xdr:pic>
    </xdr:grpSp>
    <xdr:clientData/>
  </xdr:twoCellAnchor>
  <xdr:twoCellAnchor>
    <xdr:from>
      <xdr:col>21</xdr:col>
      <xdr:colOff>117695</xdr:colOff>
      <xdr:row>9</xdr:row>
      <xdr:rowOff>42803</xdr:rowOff>
    </xdr:from>
    <xdr:to>
      <xdr:col>22</xdr:col>
      <xdr:colOff>319303</xdr:colOff>
      <xdr:row>10</xdr:row>
      <xdr:rowOff>163617</xdr:rowOff>
    </xdr:to>
    <xdr:sp macro="" textlink="Pivots!BJ8">
      <xdr:nvSpPr>
        <xdr:cNvPr id="128" name="TextBox 127">
          <a:extLst>
            <a:ext uri="{FF2B5EF4-FFF2-40B4-BE49-F238E27FC236}">
              <a16:creationId xmlns:a16="http://schemas.microsoft.com/office/drawing/2014/main" id="{EA843620-19E0-5FF6-0FA5-42198F76F50A}"/>
            </a:ext>
          </a:extLst>
        </xdr:cNvPr>
        <xdr:cNvSpPr txBox="1"/>
      </xdr:nvSpPr>
      <xdr:spPr>
        <a:xfrm>
          <a:off x="12881195" y="1675660"/>
          <a:ext cx="809394" cy="302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335213F-1387-4DAF-8817-3F64ECBC68E9}" type="TxLink">
            <a:rPr lang="en-US" sz="1200" b="0" i="0" u="none" strike="noStrike">
              <a:solidFill>
                <a:schemeClr val="bg1"/>
              </a:solidFill>
              <a:latin typeface="Calibri"/>
              <a:ea typeface="Calibri"/>
              <a:cs typeface="Calibri"/>
            </a:rPr>
            <a:pPr/>
            <a:t>Russia</a:t>
          </a:fld>
          <a:endParaRPr lang="en-IN" sz="1600">
            <a:solidFill>
              <a:schemeClr val="bg1"/>
            </a:solidFill>
          </a:endParaRPr>
        </a:p>
      </xdr:txBody>
    </xdr:sp>
    <xdr:clientData/>
  </xdr:twoCellAnchor>
  <xdr:twoCellAnchor>
    <xdr:from>
      <xdr:col>21</xdr:col>
      <xdr:colOff>70509</xdr:colOff>
      <xdr:row>10</xdr:row>
      <xdr:rowOff>96248</xdr:rowOff>
    </xdr:from>
    <xdr:to>
      <xdr:col>23</xdr:col>
      <xdr:colOff>65402</xdr:colOff>
      <xdr:row>13</xdr:row>
      <xdr:rowOff>19894</xdr:rowOff>
    </xdr:to>
    <xdr:sp macro="" textlink="Pivots!BL8">
      <xdr:nvSpPr>
        <xdr:cNvPr id="129" name="TextBox 128">
          <a:extLst>
            <a:ext uri="{FF2B5EF4-FFF2-40B4-BE49-F238E27FC236}">
              <a16:creationId xmlns:a16="http://schemas.microsoft.com/office/drawing/2014/main" id="{1B219DA5-497B-593D-2ACB-0441D6E8E520}"/>
            </a:ext>
          </a:extLst>
        </xdr:cNvPr>
        <xdr:cNvSpPr txBox="1"/>
      </xdr:nvSpPr>
      <xdr:spPr>
        <a:xfrm>
          <a:off x="12834009" y="1910534"/>
          <a:ext cx="1210464" cy="467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4ECD735-3BF7-4E4C-8F95-E0FA0DA1F4D5}" type="TxLink">
            <a:rPr lang="en-US" sz="1800" b="0" i="0" u="none" strike="noStrike">
              <a:solidFill>
                <a:schemeClr val="bg1"/>
              </a:solidFill>
              <a:latin typeface="Calibri"/>
              <a:ea typeface="Calibri"/>
              <a:cs typeface="Calibri"/>
            </a:rPr>
            <a:pPr/>
            <a:t> $1,12,620 </a:t>
          </a:fld>
          <a:endParaRPr lang="en-IN" sz="5400">
            <a:solidFill>
              <a:schemeClr val="bg1"/>
            </a:solidFill>
          </a:endParaRPr>
        </a:p>
      </xdr:txBody>
    </xdr:sp>
    <xdr:clientData/>
  </xdr:twoCellAnchor>
  <xdr:twoCellAnchor>
    <xdr:from>
      <xdr:col>11</xdr:col>
      <xdr:colOff>124706</xdr:colOff>
      <xdr:row>13</xdr:row>
      <xdr:rowOff>89583</xdr:rowOff>
    </xdr:from>
    <xdr:to>
      <xdr:col>17</xdr:col>
      <xdr:colOff>599706</xdr:colOff>
      <xdr:row>21</xdr:row>
      <xdr:rowOff>51654</xdr:rowOff>
    </xdr:to>
    <xdr:sp macro="" textlink="">
      <xdr:nvSpPr>
        <xdr:cNvPr id="634" name="Arc 633">
          <a:extLst>
            <a:ext uri="{FF2B5EF4-FFF2-40B4-BE49-F238E27FC236}">
              <a16:creationId xmlns:a16="http://schemas.microsoft.com/office/drawing/2014/main" id="{4680E039-7E8F-045E-C214-AA492A1DF3F7}"/>
            </a:ext>
          </a:extLst>
        </xdr:cNvPr>
        <xdr:cNvSpPr/>
      </xdr:nvSpPr>
      <xdr:spPr>
        <a:xfrm>
          <a:off x="6852905" y="2456826"/>
          <a:ext cx="4144926" cy="1418835"/>
        </a:xfrm>
        <a:prstGeom prst="arc">
          <a:avLst>
            <a:gd name="adj1" fmla="val 11745398"/>
            <a:gd name="adj2" fmla="val 21507477"/>
          </a:avLst>
        </a:prstGeom>
        <a:noFill/>
        <a:ln w="22225">
          <a:gradFill>
            <a:gsLst>
              <a:gs pos="29000">
                <a:srgbClr val="00B0F0"/>
              </a:gs>
              <a:gs pos="72000">
                <a:srgbClr val="0070C0"/>
              </a:gs>
            </a:gsLst>
            <a:lin ang="0" scaled="0"/>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123434</xdr:colOff>
      <xdr:row>16</xdr:row>
      <xdr:rowOff>16033</xdr:rowOff>
    </xdr:from>
    <xdr:to>
      <xdr:col>18</xdr:col>
      <xdr:colOff>247968</xdr:colOff>
      <xdr:row>27</xdr:row>
      <xdr:rowOff>146838</xdr:rowOff>
    </xdr:to>
    <xdr:sp macro="" textlink="">
      <xdr:nvSpPr>
        <xdr:cNvPr id="635" name="Arc 634">
          <a:extLst>
            <a:ext uri="{FF2B5EF4-FFF2-40B4-BE49-F238E27FC236}">
              <a16:creationId xmlns:a16="http://schemas.microsoft.com/office/drawing/2014/main" id="{8728A679-344B-4DCD-A571-64B3BB42EE5D}"/>
            </a:ext>
          </a:extLst>
        </xdr:cNvPr>
        <xdr:cNvSpPr/>
      </xdr:nvSpPr>
      <xdr:spPr>
        <a:xfrm rot="20320346">
          <a:off x="7463287" y="2929562"/>
          <a:ext cx="3794460" cy="2133857"/>
        </a:xfrm>
        <a:prstGeom prst="arc">
          <a:avLst>
            <a:gd name="adj1" fmla="val 12328920"/>
            <a:gd name="adj2" fmla="val 21183249"/>
          </a:avLst>
        </a:prstGeom>
        <a:ln w="22225">
          <a:gradFill>
            <a:gsLst>
              <a:gs pos="29000">
                <a:srgbClr val="DC25FA"/>
              </a:gs>
              <a:gs pos="72000">
                <a:srgbClr val="0070C0"/>
              </a:gs>
            </a:gsLst>
            <a:lin ang="0" scaled="0"/>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432165</xdr:colOff>
      <xdr:row>20</xdr:row>
      <xdr:rowOff>60044</xdr:rowOff>
    </xdr:from>
    <xdr:to>
      <xdr:col>17</xdr:col>
      <xdr:colOff>313700</xdr:colOff>
      <xdr:row>30</xdr:row>
      <xdr:rowOff>80971</xdr:rowOff>
    </xdr:to>
    <xdr:sp macro="" textlink="">
      <xdr:nvSpPr>
        <xdr:cNvPr id="636" name="Arc 635">
          <a:extLst>
            <a:ext uri="{FF2B5EF4-FFF2-40B4-BE49-F238E27FC236}">
              <a16:creationId xmlns:a16="http://schemas.microsoft.com/office/drawing/2014/main" id="{B9357D61-0D9E-4785-B30D-4E491E4F3DA0}"/>
            </a:ext>
          </a:extLst>
        </xdr:cNvPr>
        <xdr:cNvSpPr/>
      </xdr:nvSpPr>
      <xdr:spPr>
        <a:xfrm rot="252328">
          <a:off x="7160364" y="3701956"/>
          <a:ext cx="3551461" cy="1841883"/>
        </a:xfrm>
        <a:prstGeom prst="arc">
          <a:avLst>
            <a:gd name="adj1" fmla="val 12514192"/>
            <a:gd name="adj2" fmla="val 21221336"/>
          </a:avLst>
        </a:prstGeom>
        <a:ln w="22225">
          <a:gradFill>
            <a:gsLst>
              <a:gs pos="29000">
                <a:srgbClr val="DC25FA"/>
              </a:gs>
              <a:gs pos="72000">
                <a:srgbClr val="0070C0"/>
              </a:gs>
            </a:gsLst>
            <a:lin ang="0" scaled="0"/>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310224</xdr:colOff>
      <xdr:row>20</xdr:row>
      <xdr:rowOff>94770</xdr:rowOff>
    </xdr:from>
    <xdr:to>
      <xdr:col>14</xdr:col>
      <xdr:colOff>84373</xdr:colOff>
      <xdr:row>32</xdr:row>
      <xdr:rowOff>114832</xdr:rowOff>
    </xdr:to>
    <xdr:sp macro="" textlink="">
      <xdr:nvSpPr>
        <xdr:cNvPr id="637" name="Arc 636">
          <a:extLst>
            <a:ext uri="{FF2B5EF4-FFF2-40B4-BE49-F238E27FC236}">
              <a16:creationId xmlns:a16="http://schemas.microsoft.com/office/drawing/2014/main" id="{E2E796F6-ABA0-4CF4-B7A0-72F863BCF161}"/>
            </a:ext>
          </a:extLst>
        </xdr:cNvPr>
        <xdr:cNvSpPr/>
      </xdr:nvSpPr>
      <xdr:spPr>
        <a:xfrm rot="3195501">
          <a:off x="6740374" y="4034731"/>
          <a:ext cx="2205209" cy="1609112"/>
        </a:xfrm>
        <a:prstGeom prst="arc">
          <a:avLst>
            <a:gd name="adj1" fmla="val 12651888"/>
            <a:gd name="adj2" fmla="val 20170449"/>
          </a:avLst>
        </a:prstGeom>
        <a:ln w="22225">
          <a:gradFill>
            <a:gsLst>
              <a:gs pos="29000">
                <a:srgbClr val="00B0F0"/>
              </a:gs>
              <a:gs pos="72000">
                <a:srgbClr val="0070C0"/>
              </a:gs>
            </a:gsLst>
            <a:lin ang="0" scaled="0"/>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17</xdr:col>
      <xdr:colOff>373035</xdr:colOff>
      <xdr:row>13</xdr:row>
      <xdr:rowOff>71083</xdr:rowOff>
    </xdr:from>
    <xdr:to>
      <xdr:col>22</xdr:col>
      <xdr:colOff>90332</xdr:colOff>
      <xdr:row>21</xdr:row>
      <xdr:rowOff>138610</xdr:rowOff>
    </xdr:to>
    <xdr:sp macro="" textlink="">
      <xdr:nvSpPr>
        <xdr:cNvPr id="638" name="Arc 637">
          <a:extLst>
            <a:ext uri="{FF2B5EF4-FFF2-40B4-BE49-F238E27FC236}">
              <a16:creationId xmlns:a16="http://schemas.microsoft.com/office/drawing/2014/main" id="{59F8887E-36B1-4222-B6F2-8B72CC1144B1}"/>
            </a:ext>
          </a:extLst>
        </xdr:cNvPr>
        <xdr:cNvSpPr/>
      </xdr:nvSpPr>
      <xdr:spPr>
        <a:xfrm rot="20316200">
          <a:off x="10731873" y="2489214"/>
          <a:ext cx="2764015" cy="1555608"/>
        </a:xfrm>
        <a:prstGeom prst="arc">
          <a:avLst>
            <a:gd name="adj1" fmla="val 12321312"/>
            <a:gd name="adj2" fmla="val 20551179"/>
          </a:avLst>
        </a:prstGeom>
        <a:ln w="22225">
          <a:gradFill>
            <a:gsLst>
              <a:gs pos="29000">
                <a:srgbClr val="DC25FA"/>
              </a:gs>
              <a:gs pos="72000">
                <a:srgbClr val="0070C0"/>
              </a:gs>
            </a:gsLst>
            <a:lin ang="0" scaled="0"/>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15</xdr:col>
      <xdr:colOff>505708</xdr:colOff>
      <xdr:row>34</xdr:row>
      <xdr:rowOff>72573</xdr:rowOff>
    </xdr:from>
    <xdr:to>
      <xdr:col>24</xdr:col>
      <xdr:colOff>507119</xdr:colOff>
      <xdr:row>41</xdr:row>
      <xdr:rowOff>57304</xdr:rowOff>
    </xdr:to>
    <xdr:grpSp>
      <xdr:nvGrpSpPr>
        <xdr:cNvPr id="651" name="Group 650">
          <a:extLst>
            <a:ext uri="{FF2B5EF4-FFF2-40B4-BE49-F238E27FC236}">
              <a16:creationId xmlns:a16="http://schemas.microsoft.com/office/drawing/2014/main" id="{50ED303D-E055-E36F-78D5-F7D430A6956D}"/>
            </a:ext>
          </a:extLst>
        </xdr:cNvPr>
        <xdr:cNvGrpSpPr/>
      </xdr:nvGrpSpPr>
      <xdr:grpSpPr>
        <a:xfrm>
          <a:off x="9622494" y="6241144"/>
          <a:ext cx="5471482" cy="1254731"/>
          <a:chOff x="9568066" y="6068787"/>
          <a:chExt cx="5471482" cy="1254731"/>
        </a:xfrm>
      </xdr:grpSpPr>
      <xdr:grpSp>
        <xdr:nvGrpSpPr>
          <xdr:cNvPr id="650" name="Group 649">
            <a:extLst>
              <a:ext uri="{FF2B5EF4-FFF2-40B4-BE49-F238E27FC236}">
                <a16:creationId xmlns:a16="http://schemas.microsoft.com/office/drawing/2014/main" id="{A6A7DB60-2DE0-B5D0-290C-8D2315F91E46}"/>
              </a:ext>
            </a:extLst>
          </xdr:cNvPr>
          <xdr:cNvGrpSpPr/>
        </xdr:nvGrpSpPr>
        <xdr:grpSpPr>
          <a:xfrm>
            <a:off x="9568066" y="6314387"/>
            <a:ext cx="5471482" cy="1009131"/>
            <a:chOff x="9568066" y="6314387"/>
            <a:chExt cx="5471482" cy="1009131"/>
          </a:xfrm>
        </xdr:grpSpPr>
        <xdr:grpSp>
          <xdr:nvGrpSpPr>
            <xdr:cNvPr id="188" name="Group 187">
              <a:extLst>
                <a:ext uri="{FF2B5EF4-FFF2-40B4-BE49-F238E27FC236}">
                  <a16:creationId xmlns:a16="http://schemas.microsoft.com/office/drawing/2014/main" id="{E2FF596D-A76F-270A-B575-C5E9903D294C}"/>
                </a:ext>
              </a:extLst>
            </xdr:cNvPr>
            <xdr:cNvGrpSpPr/>
          </xdr:nvGrpSpPr>
          <xdr:grpSpPr>
            <a:xfrm>
              <a:off x="9568066" y="6314387"/>
              <a:ext cx="1273225" cy="1009131"/>
              <a:chOff x="9005637" y="6422338"/>
              <a:chExt cx="1273225" cy="1009131"/>
            </a:xfrm>
          </xdr:grpSpPr>
          <xdr:sp macro="" textlink="Pivots!CJ4">
            <xdr:nvSpPr>
              <xdr:cNvPr id="183" name="TextBox 182">
                <a:extLst>
                  <a:ext uri="{FF2B5EF4-FFF2-40B4-BE49-F238E27FC236}">
                    <a16:creationId xmlns:a16="http://schemas.microsoft.com/office/drawing/2014/main" id="{EE8505E4-1ADD-45FE-A3D2-F72BC3AA1877}"/>
                  </a:ext>
                </a:extLst>
              </xdr:cNvPr>
              <xdr:cNvSpPr txBox="1"/>
            </xdr:nvSpPr>
            <xdr:spPr>
              <a:xfrm>
                <a:off x="9060065" y="6422338"/>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42E03A3-CE30-4260-B76C-95E06D5C6D36}" type="TxLink">
                  <a:rPr lang="en-US" sz="1400" b="0" i="0" u="none" strike="noStrike">
                    <a:solidFill>
                      <a:schemeClr val="bg1"/>
                    </a:solidFill>
                    <a:latin typeface="Calibri"/>
                    <a:ea typeface="Calibri"/>
                    <a:cs typeface="Calibri"/>
                  </a:rPr>
                  <a:pPr/>
                  <a:t>Total Taxes</a:t>
                </a:fld>
                <a:endParaRPr lang="en-IN" sz="8000">
                  <a:solidFill>
                    <a:schemeClr val="bg1"/>
                  </a:solidFill>
                </a:endParaRPr>
              </a:p>
            </xdr:txBody>
          </xdr:sp>
          <xdr:sp macro="" textlink="Pivots!CJ5">
            <xdr:nvSpPr>
              <xdr:cNvPr id="185" name="TextBox 184">
                <a:extLst>
                  <a:ext uri="{FF2B5EF4-FFF2-40B4-BE49-F238E27FC236}">
                    <a16:creationId xmlns:a16="http://schemas.microsoft.com/office/drawing/2014/main" id="{FB209AD1-CE81-445F-8FCA-6A2D467B707F}"/>
                  </a:ext>
                </a:extLst>
              </xdr:cNvPr>
              <xdr:cNvSpPr txBox="1"/>
            </xdr:nvSpPr>
            <xdr:spPr>
              <a:xfrm>
                <a:off x="9060065" y="6937595"/>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51ED768-DAC5-4B72-B278-174B5DE919FE}" type="TxLink">
                  <a:rPr lang="en-US" sz="1400" b="0" i="0" u="none" strike="noStrike">
                    <a:solidFill>
                      <a:schemeClr val="bg1"/>
                    </a:solidFill>
                    <a:latin typeface="Calibri"/>
                    <a:ea typeface="Calibri"/>
                    <a:cs typeface="Calibri"/>
                  </a:rPr>
                  <a:pPr/>
                  <a:t>22.8%</a:t>
                </a:fld>
                <a:endParaRPr lang="en-IN" sz="8800">
                  <a:solidFill>
                    <a:schemeClr val="bg1"/>
                  </a:solidFill>
                </a:endParaRPr>
              </a:p>
            </xdr:txBody>
          </xdr:sp>
          <xdr:sp macro="" textlink="Pivots!CJ6">
            <xdr:nvSpPr>
              <xdr:cNvPr id="186" name="TextBox 185">
                <a:extLst>
                  <a:ext uri="{FF2B5EF4-FFF2-40B4-BE49-F238E27FC236}">
                    <a16:creationId xmlns:a16="http://schemas.microsoft.com/office/drawing/2014/main" id="{F0C4B46A-31F9-4E40-84FE-6947D1AD27D1}"/>
                  </a:ext>
                </a:extLst>
              </xdr:cNvPr>
              <xdr:cNvSpPr txBox="1"/>
            </xdr:nvSpPr>
            <xdr:spPr>
              <a:xfrm>
                <a:off x="9005637" y="6679966"/>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4AE5E97-EF76-4DB6-B0A8-15856253FCD8}" type="TxLink">
                  <a:rPr lang="en-US" sz="1700" b="1" i="0" u="none" strike="noStrike">
                    <a:solidFill>
                      <a:schemeClr val="bg1"/>
                    </a:solidFill>
                    <a:latin typeface="Calibri"/>
                    <a:ea typeface="Calibri"/>
                    <a:cs typeface="Calibri"/>
                  </a:rPr>
                  <a:pPr/>
                  <a:t> $1,46,920 </a:t>
                </a:fld>
                <a:endParaRPr lang="en-IN" sz="1700" b="1">
                  <a:solidFill>
                    <a:schemeClr val="bg1"/>
                  </a:solidFill>
                </a:endParaRPr>
              </a:p>
            </xdr:txBody>
          </xdr:sp>
        </xdr:grpSp>
        <xdr:grpSp>
          <xdr:nvGrpSpPr>
            <xdr:cNvPr id="639" name="Group 638">
              <a:extLst>
                <a:ext uri="{FF2B5EF4-FFF2-40B4-BE49-F238E27FC236}">
                  <a16:creationId xmlns:a16="http://schemas.microsoft.com/office/drawing/2014/main" id="{194707D7-6C65-47C2-BC2E-508CA77DEA5B}"/>
                </a:ext>
              </a:extLst>
            </xdr:cNvPr>
            <xdr:cNvGrpSpPr/>
          </xdr:nvGrpSpPr>
          <xdr:grpSpPr>
            <a:xfrm>
              <a:off x="13757251" y="6341602"/>
              <a:ext cx="1282297" cy="954701"/>
              <a:chOff x="9005637" y="6422338"/>
              <a:chExt cx="1282297" cy="954701"/>
            </a:xfrm>
          </xdr:grpSpPr>
          <xdr:sp macro="" textlink="Pivots!CI4">
            <xdr:nvSpPr>
              <xdr:cNvPr id="192" name="TextBox 191">
                <a:extLst>
                  <a:ext uri="{FF2B5EF4-FFF2-40B4-BE49-F238E27FC236}">
                    <a16:creationId xmlns:a16="http://schemas.microsoft.com/office/drawing/2014/main" id="{543D5073-AB60-160F-5267-A86612F4261B}"/>
                  </a:ext>
                </a:extLst>
              </xdr:cNvPr>
              <xdr:cNvSpPr txBox="1"/>
            </xdr:nvSpPr>
            <xdr:spPr>
              <a:xfrm>
                <a:off x="9060065" y="6422338"/>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C9E609A-B249-4EC5-9313-E177EC0A22AD}" type="TxLink">
                  <a:rPr lang="en-US" sz="1100" b="0" i="0" u="none" strike="noStrike">
                    <a:solidFill>
                      <a:schemeClr val="bg1"/>
                    </a:solidFill>
                    <a:latin typeface="Calibri"/>
                    <a:ea typeface="Calibri"/>
                    <a:cs typeface="Calibri"/>
                  </a:rPr>
                  <a:pPr/>
                  <a:t>Excise Taxes</a:t>
                </a:fld>
                <a:endParaRPr lang="en-IN" sz="6600">
                  <a:solidFill>
                    <a:schemeClr val="bg1"/>
                  </a:solidFill>
                </a:endParaRPr>
              </a:p>
            </xdr:txBody>
          </xdr:sp>
          <xdr:sp macro="" textlink="Pivots!CI5">
            <xdr:nvSpPr>
              <xdr:cNvPr id="193" name="TextBox 192">
                <a:extLst>
                  <a:ext uri="{FF2B5EF4-FFF2-40B4-BE49-F238E27FC236}">
                    <a16:creationId xmlns:a16="http://schemas.microsoft.com/office/drawing/2014/main" id="{360C0F01-881F-10E3-808F-5843E035D80D}"/>
                  </a:ext>
                </a:extLst>
              </xdr:cNvPr>
              <xdr:cNvSpPr txBox="1"/>
            </xdr:nvSpPr>
            <xdr:spPr>
              <a:xfrm>
                <a:off x="9069137" y="6883165"/>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EF424B0-E56D-4A67-B4F7-FD6A3482D90C}" type="TxLink">
                  <a:rPr lang="en-US" sz="1200" b="0" i="0" u="none" strike="noStrike">
                    <a:solidFill>
                      <a:schemeClr val="bg1"/>
                    </a:solidFill>
                    <a:latin typeface="Calibri"/>
                    <a:ea typeface="Calibri"/>
                    <a:cs typeface="Calibri"/>
                  </a:rPr>
                  <a:pPr/>
                  <a:t>6.2%</a:t>
                </a:fld>
                <a:endParaRPr lang="en-IN" sz="8000">
                  <a:solidFill>
                    <a:schemeClr val="bg1"/>
                  </a:solidFill>
                </a:endParaRPr>
              </a:p>
            </xdr:txBody>
          </xdr:sp>
          <xdr:sp macro="" textlink="Pivots!CI6">
            <xdr:nvSpPr>
              <xdr:cNvPr id="640" name="TextBox 639">
                <a:extLst>
                  <a:ext uri="{FF2B5EF4-FFF2-40B4-BE49-F238E27FC236}">
                    <a16:creationId xmlns:a16="http://schemas.microsoft.com/office/drawing/2014/main" id="{46D71638-6B3D-29AD-FAD8-126A6E616F19}"/>
                  </a:ext>
                </a:extLst>
              </xdr:cNvPr>
              <xdr:cNvSpPr txBox="1"/>
            </xdr:nvSpPr>
            <xdr:spPr>
              <a:xfrm>
                <a:off x="9005637" y="6625537"/>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1F0F647-EB43-48D7-AC70-950885E0BE13}" type="TxLink">
                  <a:rPr lang="en-US" sz="1700" b="1" i="0" u="none" strike="noStrike">
                    <a:solidFill>
                      <a:schemeClr val="bg1"/>
                    </a:solidFill>
                    <a:latin typeface="Calibri"/>
                    <a:ea typeface="Calibri"/>
                    <a:cs typeface="Calibri"/>
                  </a:rPr>
                  <a:pPr/>
                  <a:t> $39,952 </a:t>
                </a:fld>
                <a:endParaRPr lang="en-IN" sz="1700" b="1">
                  <a:solidFill>
                    <a:schemeClr val="bg1"/>
                  </a:solidFill>
                </a:endParaRPr>
              </a:p>
            </xdr:txBody>
          </xdr:sp>
        </xdr:grpSp>
        <xdr:grpSp>
          <xdr:nvGrpSpPr>
            <xdr:cNvPr id="641" name="Group 640">
              <a:extLst>
                <a:ext uri="{FF2B5EF4-FFF2-40B4-BE49-F238E27FC236}">
                  <a16:creationId xmlns:a16="http://schemas.microsoft.com/office/drawing/2014/main" id="{CBA8951C-28E7-48FC-820B-17C98B10601B}"/>
                </a:ext>
              </a:extLst>
            </xdr:cNvPr>
            <xdr:cNvGrpSpPr/>
          </xdr:nvGrpSpPr>
          <xdr:grpSpPr>
            <a:xfrm>
              <a:off x="12441894" y="6337066"/>
              <a:ext cx="1273225" cy="963773"/>
              <a:chOff x="9005637" y="6422338"/>
              <a:chExt cx="1273225" cy="963773"/>
            </a:xfrm>
          </xdr:grpSpPr>
          <xdr:sp macro="" textlink="Pivots!CH4">
            <xdr:nvSpPr>
              <xdr:cNvPr id="642" name="TextBox 641">
                <a:extLst>
                  <a:ext uri="{FF2B5EF4-FFF2-40B4-BE49-F238E27FC236}">
                    <a16:creationId xmlns:a16="http://schemas.microsoft.com/office/drawing/2014/main" id="{0899F54C-FF58-3360-BB2A-7961006F2E3A}"/>
                  </a:ext>
                </a:extLst>
              </xdr:cNvPr>
              <xdr:cNvSpPr txBox="1"/>
            </xdr:nvSpPr>
            <xdr:spPr>
              <a:xfrm>
                <a:off x="9060065" y="6422338"/>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1A06219-9898-48F9-8AF7-A601C8BAB0B2}" type="TxLink">
                  <a:rPr lang="en-US" sz="1100" b="0" i="0" u="none" strike="noStrike">
                    <a:solidFill>
                      <a:schemeClr val="bg1"/>
                    </a:solidFill>
                    <a:latin typeface="Calibri"/>
                    <a:ea typeface="Calibri"/>
                    <a:cs typeface="Calibri"/>
                  </a:rPr>
                  <a:pPr/>
                  <a:t>Property Taxes</a:t>
                </a:fld>
                <a:endParaRPr lang="en-IN" sz="6600">
                  <a:solidFill>
                    <a:schemeClr val="bg1"/>
                  </a:solidFill>
                </a:endParaRPr>
              </a:p>
            </xdr:txBody>
          </xdr:sp>
          <xdr:sp macro="" textlink="Pivots!CH5">
            <xdr:nvSpPr>
              <xdr:cNvPr id="643" name="TextBox 642">
                <a:extLst>
                  <a:ext uri="{FF2B5EF4-FFF2-40B4-BE49-F238E27FC236}">
                    <a16:creationId xmlns:a16="http://schemas.microsoft.com/office/drawing/2014/main" id="{7B556C58-D67A-000A-35B4-3047B2653179}"/>
                  </a:ext>
                </a:extLst>
              </xdr:cNvPr>
              <xdr:cNvSpPr txBox="1"/>
            </xdr:nvSpPr>
            <xdr:spPr>
              <a:xfrm>
                <a:off x="9060065" y="6892237"/>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4B0A203-44B4-44E1-A182-98348A084676}" type="TxLink">
                  <a:rPr lang="en-US" sz="1200" b="0" i="0" u="none" strike="noStrike">
                    <a:solidFill>
                      <a:schemeClr val="bg1"/>
                    </a:solidFill>
                    <a:latin typeface="Calibri"/>
                    <a:ea typeface="Calibri"/>
                    <a:cs typeface="Calibri"/>
                  </a:rPr>
                  <a:pPr/>
                  <a:t>7.4%</a:t>
                </a:fld>
                <a:endParaRPr lang="en-IN" sz="8000">
                  <a:solidFill>
                    <a:schemeClr val="bg1"/>
                  </a:solidFill>
                </a:endParaRPr>
              </a:p>
            </xdr:txBody>
          </xdr:sp>
          <xdr:sp macro="" textlink="Pivots!CH6">
            <xdr:nvSpPr>
              <xdr:cNvPr id="644" name="TextBox 643">
                <a:extLst>
                  <a:ext uri="{FF2B5EF4-FFF2-40B4-BE49-F238E27FC236}">
                    <a16:creationId xmlns:a16="http://schemas.microsoft.com/office/drawing/2014/main" id="{8E1433E7-C850-940C-071B-1305F512B792}"/>
                  </a:ext>
                </a:extLst>
              </xdr:cNvPr>
              <xdr:cNvSpPr txBox="1"/>
            </xdr:nvSpPr>
            <xdr:spPr>
              <a:xfrm>
                <a:off x="9005637" y="6634609"/>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4A6A23B-B793-4844-BC84-83ACA4F25D0D}" type="TxLink">
                  <a:rPr lang="en-US" sz="1700" b="1" i="0" u="none" strike="noStrike">
                    <a:solidFill>
                      <a:schemeClr val="bg1"/>
                    </a:solidFill>
                    <a:latin typeface="Calibri"/>
                    <a:ea typeface="Calibri"/>
                    <a:cs typeface="Calibri"/>
                  </a:rPr>
                  <a:pPr/>
                  <a:t> $47,684 </a:t>
                </a:fld>
                <a:endParaRPr lang="en-IN" sz="1700" b="1">
                  <a:solidFill>
                    <a:schemeClr val="bg1"/>
                  </a:solidFill>
                </a:endParaRPr>
              </a:p>
            </xdr:txBody>
          </xdr:sp>
        </xdr:grpSp>
        <xdr:grpSp>
          <xdr:nvGrpSpPr>
            <xdr:cNvPr id="645" name="Group 644">
              <a:extLst>
                <a:ext uri="{FF2B5EF4-FFF2-40B4-BE49-F238E27FC236}">
                  <a16:creationId xmlns:a16="http://schemas.microsoft.com/office/drawing/2014/main" id="{6DFBD8C4-3907-401D-9BF2-BCCC761DF79D}"/>
                </a:ext>
              </a:extLst>
            </xdr:cNvPr>
            <xdr:cNvGrpSpPr/>
          </xdr:nvGrpSpPr>
          <xdr:grpSpPr>
            <a:xfrm>
              <a:off x="11117465" y="6327994"/>
              <a:ext cx="1291368" cy="981916"/>
              <a:chOff x="8996565" y="6422338"/>
              <a:chExt cx="1291368" cy="981916"/>
            </a:xfrm>
          </xdr:grpSpPr>
          <xdr:sp macro="" textlink="Pivots!CG4">
            <xdr:nvSpPr>
              <xdr:cNvPr id="646" name="TextBox 645">
                <a:extLst>
                  <a:ext uri="{FF2B5EF4-FFF2-40B4-BE49-F238E27FC236}">
                    <a16:creationId xmlns:a16="http://schemas.microsoft.com/office/drawing/2014/main" id="{C55A4B7D-C258-0996-B867-36580A586813}"/>
                  </a:ext>
                </a:extLst>
              </xdr:cNvPr>
              <xdr:cNvSpPr txBox="1"/>
            </xdr:nvSpPr>
            <xdr:spPr>
              <a:xfrm>
                <a:off x="9060065" y="6422338"/>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5DDED8F-3278-4DF2-B7B9-DB7EA4126D20}" type="TxLink">
                  <a:rPr lang="en-US" sz="1100" b="0" i="0" u="none" strike="noStrike">
                    <a:solidFill>
                      <a:schemeClr val="bg1"/>
                    </a:solidFill>
                    <a:latin typeface="Calibri"/>
                    <a:ea typeface="Calibri"/>
                    <a:cs typeface="Calibri"/>
                  </a:rPr>
                  <a:pPr/>
                  <a:t>Payroll Taxes</a:t>
                </a:fld>
                <a:endParaRPr lang="en-IN" sz="6600">
                  <a:solidFill>
                    <a:schemeClr val="bg1"/>
                  </a:solidFill>
                </a:endParaRPr>
              </a:p>
            </xdr:txBody>
          </xdr:sp>
          <xdr:sp macro="" textlink="Pivots!CG5">
            <xdr:nvSpPr>
              <xdr:cNvPr id="647" name="TextBox 646">
                <a:extLst>
                  <a:ext uri="{FF2B5EF4-FFF2-40B4-BE49-F238E27FC236}">
                    <a16:creationId xmlns:a16="http://schemas.microsoft.com/office/drawing/2014/main" id="{01AD4693-5942-78F6-6E12-E62F9F62578B}"/>
                  </a:ext>
                </a:extLst>
              </xdr:cNvPr>
              <xdr:cNvSpPr txBox="1"/>
            </xdr:nvSpPr>
            <xdr:spPr>
              <a:xfrm>
                <a:off x="9069136" y="6910380"/>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F8861D1-64AE-44D7-95C1-637E1A8EEEED}" type="TxLink">
                  <a:rPr lang="en-US" sz="1200" b="0" i="0" u="none" strike="noStrike">
                    <a:solidFill>
                      <a:schemeClr val="bg1"/>
                    </a:solidFill>
                    <a:latin typeface="Calibri"/>
                    <a:ea typeface="Calibri"/>
                    <a:cs typeface="Calibri"/>
                  </a:rPr>
                  <a:pPr/>
                  <a:t>9.2%</a:t>
                </a:fld>
                <a:endParaRPr lang="en-IN" sz="7200">
                  <a:solidFill>
                    <a:schemeClr val="bg1"/>
                  </a:solidFill>
                </a:endParaRPr>
              </a:p>
            </xdr:txBody>
          </xdr:sp>
          <xdr:sp macro="" textlink="Pivots!CG6">
            <xdr:nvSpPr>
              <xdr:cNvPr id="648" name="TextBox 647">
                <a:extLst>
                  <a:ext uri="{FF2B5EF4-FFF2-40B4-BE49-F238E27FC236}">
                    <a16:creationId xmlns:a16="http://schemas.microsoft.com/office/drawing/2014/main" id="{C13665D7-FAD2-36E6-48DB-378F27FEFD1C}"/>
                  </a:ext>
                </a:extLst>
              </xdr:cNvPr>
              <xdr:cNvSpPr txBox="1"/>
            </xdr:nvSpPr>
            <xdr:spPr>
              <a:xfrm>
                <a:off x="8996565" y="6652752"/>
                <a:ext cx="1218797" cy="493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C16FB80-84C2-4AE8-AAB4-C9ED8263BA2E}" type="TxLink">
                  <a:rPr lang="en-US" sz="1700" b="1" i="0" u="none" strike="noStrike">
                    <a:solidFill>
                      <a:schemeClr val="bg1"/>
                    </a:solidFill>
                    <a:latin typeface="Calibri"/>
                    <a:ea typeface="Calibri"/>
                    <a:cs typeface="Calibri"/>
                  </a:rPr>
                  <a:pPr/>
                  <a:t> $59,283 </a:t>
                </a:fld>
                <a:endParaRPr lang="en-IN" sz="1700" b="1">
                  <a:solidFill>
                    <a:schemeClr val="bg1"/>
                  </a:solidFill>
                </a:endParaRPr>
              </a:p>
            </xdr:txBody>
          </xdr:sp>
        </xdr:grpSp>
      </xdr:grpSp>
      <xdr:graphicFrame macro="">
        <xdr:nvGraphicFramePr>
          <xdr:cNvPr id="649" name="Chart 648">
            <a:extLst>
              <a:ext uri="{FF2B5EF4-FFF2-40B4-BE49-F238E27FC236}">
                <a16:creationId xmlns:a16="http://schemas.microsoft.com/office/drawing/2014/main" id="{977682E4-A76D-4592-84FD-B05630FF2F4E}"/>
              </a:ext>
            </a:extLst>
          </xdr:cNvPr>
          <xdr:cNvGraphicFramePr>
            <a:graphicFrameLocks/>
          </xdr:cNvGraphicFramePr>
        </xdr:nvGraphicFramePr>
        <xdr:xfrm>
          <a:off x="10686142" y="6068787"/>
          <a:ext cx="396000" cy="113392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0</xdr:colOff>
      <xdr:row>3</xdr:row>
      <xdr:rowOff>172356</xdr:rowOff>
    </xdr:from>
    <xdr:to>
      <xdr:col>9</xdr:col>
      <xdr:colOff>36285</xdr:colOff>
      <xdr:row>8</xdr:row>
      <xdr:rowOff>72570</xdr:rowOff>
    </xdr:to>
    <xdr:sp macro="" textlink="">
      <xdr:nvSpPr>
        <xdr:cNvPr id="86" name="TextBox 85">
          <a:extLst>
            <a:ext uri="{FF2B5EF4-FFF2-40B4-BE49-F238E27FC236}">
              <a16:creationId xmlns:a16="http://schemas.microsoft.com/office/drawing/2014/main" id="{54060B61-60A8-7510-56B0-5EAF1D80BFB3}"/>
            </a:ext>
          </a:extLst>
        </xdr:cNvPr>
        <xdr:cNvSpPr txBox="1"/>
      </xdr:nvSpPr>
      <xdr:spPr>
        <a:xfrm>
          <a:off x="0" y="716642"/>
          <a:ext cx="5506356" cy="807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bg1"/>
              </a:solidFill>
              <a:effectLst/>
              <a:latin typeface="+mn-lt"/>
              <a:ea typeface="+mn-ea"/>
              <a:cs typeface="+mn-cs"/>
            </a:rPr>
            <a:t>Sales</a:t>
          </a:r>
          <a:r>
            <a:rPr lang="en-IN" sz="1100" b="0" i="0" baseline="0">
              <a:solidFill>
                <a:schemeClr val="bg1"/>
              </a:solidFill>
              <a:effectLst/>
              <a:latin typeface="+mn-lt"/>
              <a:ea typeface="+mn-ea"/>
              <a:cs typeface="+mn-cs"/>
            </a:rPr>
            <a:t> Geography</a:t>
          </a:r>
          <a:r>
            <a:rPr lang="en-IN" sz="1100" b="0" i="0">
              <a:solidFill>
                <a:schemeClr val="bg1"/>
              </a:solidFill>
              <a:effectLst/>
              <a:latin typeface="+mn-lt"/>
              <a:ea typeface="+mn-ea"/>
              <a:cs typeface="+mn-cs"/>
            </a:rPr>
            <a:t> provides a way for users to identify sales based on a geographical region using a map visualization. The sales, which are measured as the sum of Actual Amount for closed-won opportunities, are color-coded by state based on the volume or size of the sale.</a:t>
          </a:r>
          <a:endParaRPr lang="en-IN" sz="1100" b="0">
            <a:solidFill>
              <a:schemeClr val="bg1"/>
            </a:solidFill>
          </a:endParaRPr>
        </a:p>
      </xdr:txBody>
    </xdr:sp>
    <xdr:clientData/>
  </xdr:twoCellAnchor>
  <xdr:twoCellAnchor>
    <xdr:from>
      <xdr:col>0</xdr:col>
      <xdr:colOff>0</xdr:colOff>
      <xdr:row>0</xdr:row>
      <xdr:rowOff>0</xdr:rowOff>
    </xdr:from>
    <xdr:to>
      <xdr:col>28</xdr:col>
      <xdr:colOff>455761</xdr:colOff>
      <xdr:row>2</xdr:row>
      <xdr:rowOff>9072</xdr:rowOff>
    </xdr:to>
    <xdr:grpSp>
      <xdr:nvGrpSpPr>
        <xdr:cNvPr id="97" name="Group 96">
          <a:extLst>
            <a:ext uri="{FF2B5EF4-FFF2-40B4-BE49-F238E27FC236}">
              <a16:creationId xmlns:a16="http://schemas.microsoft.com/office/drawing/2014/main" id="{503FB41D-99B6-44E4-B08F-2F968977B106}"/>
            </a:ext>
          </a:extLst>
        </xdr:cNvPr>
        <xdr:cNvGrpSpPr/>
      </xdr:nvGrpSpPr>
      <xdr:grpSpPr>
        <a:xfrm>
          <a:off x="0" y="0"/>
          <a:ext cx="17473761" cy="371929"/>
          <a:chOff x="31750" y="25400"/>
          <a:chExt cx="12130126" cy="292100"/>
        </a:xfrm>
      </xdr:grpSpPr>
      <xdr:sp macro="" textlink="">
        <xdr:nvSpPr>
          <xdr:cNvPr id="104" name="Rectangle 103">
            <a:extLst>
              <a:ext uri="{FF2B5EF4-FFF2-40B4-BE49-F238E27FC236}">
                <a16:creationId xmlns:a16="http://schemas.microsoft.com/office/drawing/2014/main" id="{345482A5-5F63-F031-C9CC-256930816007}"/>
              </a:ext>
            </a:extLst>
          </xdr:cNvPr>
          <xdr:cNvSpPr/>
        </xdr:nvSpPr>
        <xdr:spPr>
          <a:xfrm>
            <a:off x="31750" y="31750"/>
            <a:ext cx="11944350" cy="2857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1" name="TextBox 110">
            <a:hlinkClick xmlns:r="http://schemas.openxmlformats.org/officeDocument/2006/relationships" r:id="rId6" tooltip="Income Source"/>
            <a:extLst>
              <a:ext uri="{FF2B5EF4-FFF2-40B4-BE49-F238E27FC236}">
                <a16:creationId xmlns:a16="http://schemas.microsoft.com/office/drawing/2014/main" id="{E92C5735-1C17-9962-775C-B201D93A4342}"/>
              </a:ext>
            </a:extLst>
          </xdr:cNvPr>
          <xdr:cNvSpPr txBox="1"/>
        </xdr:nvSpPr>
        <xdr:spPr>
          <a:xfrm>
            <a:off x="8430982"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Income Source</a:t>
            </a:r>
            <a:endParaRPr lang="en-IN" sz="1100">
              <a:solidFill>
                <a:schemeClr val="bg1"/>
              </a:solidFill>
            </a:endParaRPr>
          </a:p>
        </xdr:txBody>
      </xdr:sp>
      <xdr:sp macro="" textlink="">
        <xdr:nvSpPr>
          <xdr:cNvPr id="118" name="TextBox 117">
            <a:hlinkClick xmlns:r="http://schemas.openxmlformats.org/officeDocument/2006/relationships" r:id="rId7" tooltip="Geographically"/>
            <a:extLst>
              <a:ext uri="{FF2B5EF4-FFF2-40B4-BE49-F238E27FC236}">
                <a16:creationId xmlns:a16="http://schemas.microsoft.com/office/drawing/2014/main" id="{C2673184-0D3B-FC96-572E-DB7D73087C28}"/>
              </a:ext>
            </a:extLst>
          </xdr:cNvPr>
          <xdr:cNvSpPr txBox="1"/>
        </xdr:nvSpPr>
        <xdr:spPr>
          <a:xfrm>
            <a:off x="9559828"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Geographically</a:t>
            </a:r>
            <a:endParaRPr lang="en-IN" sz="1100">
              <a:solidFill>
                <a:schemeClr val="bg1"/>
              </a:solidFill>
            </a:endParaRPr>
          </a:p>
        </xdr:txBody>
      </xdr:sp>
      <xdr:sp macro="" textlink="">
        <xdr:nvSpPr>
          <xdr:cNvPr id="125" name="TextBox 124">
            <a:hlinkClick xmlns:r="http://schemas.openxmlformats.org/officeDocument/2006/relationships" r:id="rId8" tooltip="Sales Process"/>
            <a:extLst>
              <a:ext uri="{FF2B5EF4-FFF2-40B4-BE49-F238E27FC236}">
                <a16:creationId xmlns:a16="http://schemas.microsoft.com/office/drawing/2014/main" id="{9DF80161-E6E5-AC75-2516-69E97695D038}"/>
              </a:ext>
            </a:extLst>
          </xdr:cNvPr>
          <xdr:cNvSpPr txBox="1"/>
        </xdr:nvSpPr>
        <xdr:spPr>
          <a:xfrm>
            <a:off x="10688676"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Sales</a:t>
            </a:r>
            <a:r>
              <a:rPr lang="en-IN" sz="1400" baseline="0">
                <a:solidFill>
                  <a:schemeClr val="bg1"/>
                </a:solidFill>
              </a:rPr>
              <a:t> Process</a:t>
            </a:r>
            <a:endParaRPr lang="en-IN" sz="1400">
              <a:solidFill>
                <a:schemeClr val="bg1"/>
              </a:solidFill>
            </a:endParaRPr>
          </a:p>
        </xdr:txBody>
      </xdr:sp>
      <xdr:sp macro="" textlink="">
        <xdr:nvSpPr>
          <xdr:cNvPr id="164" name="Rectangle: Rounded Corners 163">
            <a:extLst>
              <a:ext uri="{FF2B5EF4-FFF2-40B4-BE49-F238E27FC236}">
                <a16:creationId xmlns:a16="http://schemas.microsoft.com/office/drawing/2014/main" id="{D8F1423A-67BB-1D8C-21EB-1EBB8A4641FA}"/>
              </a:ext>
            </a:extLst>
          </xdr:cNvPr>
          <xdr:cNvSpPr/>
        </xdr:nvSpPr>
        <xdr:spPr>
          <a:xfrm>
            <a:off x="9926026" y="242072"/>
            <a:ext cx="351436" cy="35906"/>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4" name="TextBox 173">
            <a:extLst>
              <a:ext uri="{FF2B5EF4-FFF2-40B4-BE49-F238E27FC236}">
                <a16:creationId xmlns:a16="http://schemas.microsoft.com/office/drawing/2014/main" id="{ADBB7496-4F60-E0D3-FF97-3709C2761A07}"/>
              </a:ext>
            </a:extLst>
          </xdr:cNvPr>
          <xdr:cNvSpPr txBox="1"/>
        </xdr:nvSpPr>
        <xdr:spPr>
          <a:xfrm>
            <a:off x="31750" y="25400"/>
            <a:ext cx="46164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a:solidFill>
                  <a:schemeClr val="bg1"/>
                </a:solidFill>
              </a:rPr>
              <a:t>FINANCIAL</a:t>
            </a:r>
            <a:r>
              <a:rPr lang="en-IN" sz="2400" baseline="0">
                <a:solidFill>
                  <a:schemeClr val="bg1"/>
                </a:solidFill>
              </a:rPr>
              <a:t> STATISTICS DASHBOARD</a:t>
            </a:r>
            <a:endParaRPr lang="en-IN" sz="2400">
              <a:solidFill>
                <a:schemeClr val="bg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102508</xdr:colOff>
      <xdr:row>3</xdr:row>
      <xdr:rowOff>72572</xdr:rowOff>
    </xdr:from>
    <xdr:to>
      <xdr:col>31</xdr:col>
      <xdr:colOff>102151</xdr:colOff>
      <xdr:row>60</xdr:row>
      <xdr:rowOff>63144</xdr:rowOff>
    </xdr:to>
    <xdr:grpSp>
      <xdr:nvGrpSpPr>
        <xdr:cNvPr id="15" name="Group 14">
          <a:extLst>
            <a:ext uri="{FF2B5EF4-FFF2-40B4-BE49-F238E27FC236}">
              <a16:creationId xmlns:a16="http://schemas.microsoft.com/office/drawing/2014/main" id="{730D52A6-B93A-9D82-A573-648530C9900E}"/>
            </a:ext>
          </a:extLst>
        </xdr:cNvPr>
        <xdr:cNvGrpSpPr/>
      </xdr:nvGrpSpPr>
      <xdr:grpSpPr>
        <a:xfrm>
          <a:off x="8611508" y="616858"/>
          <a:ext cx="10332000" cy="10332000"/>
          <a:chOff x="4756150" y="0"/>
          <a:chExt cx="10332000" cy="10332000"/>
        </a:xfrm>
      </xdr:grpSpPr>
      <xdr:graphicFrame macro="">
        <xdr:nvGraphicFramePr>
          <xdr:cNvPr id="8" name="Chart 7">
            <a:extLst>
              <a:ext uri="{FF2B5EF4-FFF2-40B4-BE49-F238E27FC236}">
                <a16:creationId xmlns:a16="http://schemas.microsoft.com/office/drawing/2014/main" id="{D6A6CE85-1381-4394-BDD9-A8EE8369EC92}"/>
              </a:ext>
            </a:extLst>
          </xdr:cNvPr>
          <xdr:cNvGraphicFramePr>
            <a:graphicFrameLocks/>
          </xdr:cNvGraphicFramePr>
        </xdr:nvGraphicFramePr>
        <xdr:xfrm>
          <a:off x="6872950" y="2993400"/>
          <a:ext cx="6098400" cy="4345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9" name="Circle: Hollow 8">
            <a:extLst>
              <a:ext uri="{FF2B5EF4-FFF2-40B4-BE49-F238E27FC236}">
                <a16:creationId xmlns:a16="http://schemas.microsoft.com/office/drawing/2014/main" id="{20942132-A056-2E62-1778-4C22B5718FE6}"/>
              </a:ext>
            </a:extLst>
          </xdr:cNvPr>
          <xdr:cNvSpPr/>
        </xdr:nvSpPr>
        <xdr:spPr>
          <a:xfrm>
            <a:off x="7499350" y="2743200"/>
            <a:ext cx="4845600" cy="4845600"/>
          </a:xfrm>
          <a:prstGeom prst="donut">
            <a:avLst>
              <a:gd name="adj" fmla="val 3120"/>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 name="Oval 10">
            <a:extLst>
              <a:ext uri="{FF2B5EF4-FFF2-40B4-BE49-F238E27FC236}">
                <a16:creationId xmlns:a16="http://schemas.microsoft.com/office/drawing/2014/main" id="{3C2EAA2F-7A90-2054-3854-9D136F39D98E}"/>
              </a:ext>
            </a:extLst>
          </xdr:cNvPr>
          <xdr:cNvSpPr/>
        </xdr:nvSpPr>
        <xdr:spPr>
          <a:xfrm>
            <a:off x="6538150" y="1782000"/>
            <a:ext cx="6768000" cy="6768000"/>
          </a:xfrm>
          <a:prstGeom prst="ellipse">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Oval 11">
            <a:extLst>
              <a:ext uri="{FF2B5EF4-FFF2-40B4-BE49-F238E27FC236}">
                <a16:creationId xmlns:a16="http://schemas.microsoft.com/office/drawing/2014/main" id="{3D3A7905-CBA7-4C3B-A42B-16C8057F6A7C}"/>
              </a:ext>
            </a:extLst>
          </xdr:cNvPr>
          <xdr:cNvSpPr/>
        </xdr:nvSpPr>
        <xdr:spPr>
          <a:xfrm>
            <a:off x="5213350" y="457200"/>
            <a:ext cx="9417600" cy="9417600"/>
          </a:xfrm>
          <a:prstGeom prst="ellipse">
            <a:avLst/>
          </a:prstGeom>
          <a:noFill/>
          <a:ln w="3175">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Oval 12">
            <a:extLst>
              <a:ext uri="{FF2B5EF4-FFF2-40B4-BE49-F238E27FC236}">
                <a16:creationId xmlns:a16="http://schemas.microsoft.com/office/drawing/2014/main" id="{0E485FD4-5B38-4507-9281-D67DE15EA8F1}"/>
              </a:ext>
            </a:extLst>
          </xdr:cNvPr>
          <xdr:cNvSpPr/>
        </xdr:nvSpPr>
        <xdr:spPr>
          <a:xfrm>
            <a:off x="4756150" y="0"/>
            <a:ext cx="10332000" cy="10332000"/>
          </a:xfrm>
          <a:prstGeom prst="ellipse">
            <a:avLst/>
          </a:prstGeom>
          <a:noFill/>
          <a:ln w="3175">
            <a:solidFill>
              <a:schemeClr val="bg1">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498928</xdr:colOff>
      <xdr:row>25</xdr:row>
      <xdr:rowOff>145143</xdr:rowOff>
    </xdr:from>
    <xdr:to>
      <xdr:col>2</xdr:col>
      <xdr:colOff>567943</xdr:colOff>
      <xdr:row>29</xdr:row>
      <xdr:rowOff>96228</xdr:rowOff>
    </xdr:to>
    <xdr:sp macro="" textlink="">
      <xdr:nvSpPr>
        <xdr:cNvPr id="14" name="Oval 13">
          <a:extLst>
            <a:ext uri="{FF2B5EF4-FFF2-40B4-BE49-F238E27FC236}">
              <a16:creationId xmlns:a16="http://schemas.microsoft.com/office/drawing/2014/main" id="{CC03CFF7-FD69-5290-9C9C-D131B7D45EBB}"/>
            </a:ext>
          </a:extLst>
        </xdr:cNvPr>
        <xdr:cNvSpPr/>
      </xdr:nvSpPr>
      <xdr:spPr>
        <a:xfrm>
          <a:off x="1106714" y="4680857"/>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279400</xdr:colOff>
      <xdr:row>25</xdr:row>
      <xdr:rowOff>145143</xdr:rowOff>
    </xdr:from>
    <xdr:to>
      <xdr:col>7</xdr:col>
      <xdr:colOff>348414</xdr:colOff>
      <xdr:row>29</xdr:row>
      <xdr:rowOff>96228</xdr:rowOff>
    </xdr:to>
    <xdr:sp macro="" textlink="">
      <xdr:nvSpPr>
        <xdr:cNvPr id="18" name="Oval 17">
          <a:extLst>
            <a:ext uri="{FF2B5EF4-FFF2-40B4-BE49-F238E27FC236}">
              <a16:creationId xmlns:a16="http://schemas.microsoft.com/office/drawing/2014/main" id="{2908DF6A-8A12-48A6-8AB9-478B8D30CF2D}"/>
            </a:ext>
          </a:extLst>
        </xdr:cNvPr>
        <xdr:cNvSpPr/>
      </xdr:nvSpPr>
      <xdr:spPr>
        <a:xfrm>
          <a:off x="3926114" y="4680857"/>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279400</xdr:colOff>
      <xdr:row>13</xdr:row>
      <xdr:rowOff>34473</xdr:rowOff>
    </xdr:from>
    <xdr:to>
      <xdr:col>7</xdr:col>
      <xdr:colOff>348414</xdr:colOff>
      <xdr:row>16</xdr:row>
      <xdr:rowOff>166987</xdr:rowOff>
    </xdr:to>
    <xdr:sp macro="" textlink="">
      <xdr:nvSpPr>
        <xdr:cNvPr id="19" name="Oval 18">
          <a:extLst>
            <a:ext uri="{FF2B5EF4-FFF2-40B4-BE49-F238E27FC236}">
              <a16:creationId xmlns:a16="http://schemas.microsoft.com/office/drawing/2014/main" id="{47C8C46B-AF07-AA73-A77D-5E722E255214}"/>
            </a:ext>
          </a:extLst>
        </xdr:cNvPr>
        <xdr:cNvSpPr/>
      </xdr:nvSpPr>
      <xdr:spPr>
        <a:xfrm>
          <a:off x="3926114" y="2393044"/>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279400</xdr:colOff>
      <xdr:row>37</xdr:row>
      <xdr:rowOff>88902</xdr:rowOff>
    </xdr:from>
    <xdr:to>
      <xdr:col>7</xdr:col>
      <xdr:colOff>348414</xdr:colOff>
      <xdr:row>41</xdr:row>
      <xdr:rowOff>39988</xdr:rowOff>
    </xdr:to>
    <xdr:sp macro="" textlink="">
      <xdr:nvSpPr>
        <xdr:cNvPr id="20" name="Oval 19">
          <a:extLst>
            <a:ext uri="{FF2B5EF4-FFF2-40B4-BE49-F238E27FC236}">
              <a16:creationId xmlns:a16="http://schemas.microsoft.com/office/drawing/2014/main" id="{DCE1120B-E101-6CFA-79A8-5F36D7F26251}"/>
            </a:ext>
          </a:extLst>
        </xdr:cNvPr>
        <xdr:cNvSpPr/>
      </xdr:nvSpPr>
      <xdr:spPr>
        <a:xfrm>
          <a:off x="3926114" y="6801759"/>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468828</xdr:colOff>
      <xdr:row>16</xdr:row>
      <xdr:rowOff>67872</xdr:rowOff>
    </xdr:from>
    <xdr:to>
      <xdr:col>6</xdr:col>
      <xdr:colOff>378515</xdr:colOff>
      <xdr:row>26</xdr:row>
      <xdr:rowOff>62829</xdr:rowOff>
    </xdr:to>
    <xdr:cxnSp macro="">
      <xdr:nvCxnSpPr>
        <xdr:cNvPr id="22" name="Straight Connector 21">
          <a:extLst>
            <a:ext uri="{FF2B5EF4-FFF2-40B4-BE49-F238E27FC236}">
              <a16:creationId xmlns:a16="http://schemas.microsoft.com/office/drawing/2014/main" id="{BA1B5C57-B74D-792F-B076-BFC6A016A18F}"/>
            </a:ext>
          </a:extLst>
        </xdr:cNvPr>
        <xdr:cNvCxnSpPr>
          <a:stCxn id="14" idx="7"/>
          <a:endCxn id="19" idx="3"/>
        </xdr:cNvCxnSpPr>
      </xdr:nvCxnSpPr>
      <xdr:spPr>
        <a:xfrm flipV="1">
          <a:off x="1684399" y="2970729"/>
          <a:ext cx="2340830" cy="180924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567943</xdr:colOff>
      <xdr:row>27</xdr:row>
      <xdr:rowOff>120686</xdr:rowOff>
    </xdr:from>
    <xdr:to>
      <xdr:col>6</xdr:col>
      <xdr:colOff>279400</xdr:colOff>
      <xdr:row>27</xdr:row>
      <xdr:rowOff>120686</xdr:rowOff>
    </xdr:to>
    <xdr:cxnSp macro="">
      <xdr:nvCxnSpPr>
        <xdr:cNvPr id="25" name="Straight Connector 24">
          <a:extLst>
            <a:ext uri="{FF2B5EF4-FFF2-40B4-BE49-F238E27FC236}">
              <a16:creationId xmlns:a16="http://schemas.microsoft.com/office/drawing/2014/main" id="{67BB732D-3D1B-428B-81D5-9963C48893DA}"/>
            </a:ext>
          </a:extLst>
        </xdr:cNvPr>
        <xdr:cNvCxnSpPr>
          <a:stCxn id="14" idx="6"/>
          <a:endCxn id="18" idx="2"/>
        </xdr:cNvCxnSpPr>
      </xdr:nvCxnSpPr>
      <xdr:spPr>
        <a:xfrm>
          <a:off x="1783514" y="5019257"/>
          <a:ext cx="214260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10014</xdr:colOff>
      <xdr:row>29</xdr:row>
      <xdr:rowOff>96228</xdr:rowOff>
    </xdr:from>
    <xdr:to>
      <xdr:col>7</xdr:col>
      <xdr:colOff>10014</xdr:colOff>
      <xdr:row>37</xdr:row>
      <xdr:rowOff>88902</xdr:rowOff>
    </xdr:to>
    <xdr:cxnSp macro="">
      <xdr:nvCxnSpPr>
        <xdr:cNvPr id="28" name="Straight Connector 27">
          <a:extLst>
            <a:ext uri="{FF2B5EF4-FFF2-40B4-BE49-F238E27FC236}">
              <a16:creationId xmlns:a16="http://schemas.microsoft.com/office/drawing/2014/main" id="{5BBB72B4-A7ED-4FDE-A5BB-EF029D0CBCCE}"/>
            </a:ext>
          </a:extLst>
        </xdr:cNvPr>
        <xdr:cNvCxnSpPr>
          <a:stCxn id="20" idx="0"/>
          <a:endCxn id="18" idx="4"/>
        </xdr:cNvCxnSpPr>
      </xdr:nvCxnSpPr>
      <xdr:spPr>
        <a:xfrm flipV="1">
          <a:off x="4264514" y="5357657"/>
          <a:ext cx="0" cy="144410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10014</xdr:colOff>
      <xdr:row>16</xdr:row>
      <xdr:rowOff>166987</xdr:rowOff>
    </xdr:from>
    <xdr:to>
      <xdr:col>7</xdr:col>
      <xdr:colOff>10014</xdr:colOff>
      <xdr:row>25</xdr:row>
      <xdr:rowOff>145143</xdr:rowOff>
    </xdr:to>
    <xdr:cxnSp macro="">
      <xdr:nvCxnSpPr>
        <xdr:cNvPr id="31" name="Straight Connector 30">
          <a:extLst>
            <a:ext uri="{FF2B5EF4-FFF2-40B4-BE49-F238E27FC236}">
              <a16:creationId xmlns:a16="http://schemas.microsoft.com/office/drawing/2014/main" id="{FCA29EB7-AF8B-43C3-8B88-5F21F48BE597}"/>
            </a:ext>
          </a:extLst>
        </xdr:cNvPr>
        <xdr:cNvCxnSpPr>
          <a:stCxn id="18" idx="0"/>
          <a:endCxn id="19" idx="4"/>
        </xdr:cNvCxnSpPr>
      </xdr:nvCxnSpPr>
      <xdr:spPr>
        <a:xfrm flipV="1">
          <a:off x="4264514" y="3069844"/>
          <a:ext cx="0" cy="161101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468828</xdr:colOff>
      <xdr:row>28</xdr:row>
      <xdr:rowOff>178542</xdr:rowOff>
    </xdr:from>
    <xdr:to>
      <xdr:col>6</xdr:col>
      <xdr:colOff>378515</xdr:colOff>
      <xdr:row>38</xdr:row>
      <xdr:rowOff>6588</xdr:rowOff>
    </xdr:to>
    <xdr:cxnSp macro="">
      <xdr:nvCxnSpPr>
        <xdr:cNvPr id="34" name="Straight Connector 33">
          <a:extLst>
            <a:ext uri="{FF2B5EF4-FFF2-40B4-BE49-F238E27FC236}">
              <a16:creationId xmlns:a16="http://schemas.microsoft.com/office/drawing/2014/main" id="{CD3BA339-FD5D-442B-96C6-02964E767F5E}"/>
            </a:ext>
          </a:extLst>
        </xdr:cNvPr>
        <xdr:cNvCxnSpPr>
          <a:stCxn id="14" idx="5"/>
          <a:endCxn id="20" idx="1"/>
        </xdr:cNvCxnSpPr>
      </xdr:nvCxnSpPr>
      <xdr:spPr>
        <a:xfrm>
          <a:off x="1684399" y="5258542"/>
          <a:ext cx="2340830" cy="16423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79828</xdr:colOff>
      <xdr:row>25</xdr:row>
      <xdr:rowOff>145143</xdr:rowOff>
    </xdr:from>
    <xdr:to>
      <xdr:col>12</xdr:col>
      <xdr:colOff>148842</xdr:colOff>
      <xdr:row>29</xdr:row>
      <xdr:rowOff>96228</xdr:rowOff>
    </xdr:to>
    <xdr:sp macro="" textlink="">
      <xdr:nvSpPr>
        <xdr:cNvPr id="40" name="Oval 39">
          <a:extLst>
            <a:ext uri="{FF2B5EF4-FFF2-40B4-BE49-F238E27FC236}">
              <a16:creationId xmlns:a16="http://schemas.microsoft.com/office/drawing/2014/main" id="{11C0E0F5-FE58-C2A5-5479-83950302C546}"/>
            </a:ext>
          </a:extLst>
        </xdr:cNvPr>
        <xdr:cNvSpPr/>
      </xdr:nvSpPr>
      <xdr:spPr>
        <a:xfrm>
          <a:off x="6765471" y="4680857"/>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134257</xdr:colOff>
      <xdr:row>18</xdr:row>
      <xdr:rowOff>154215</xdr:rowOff>
    </xdr:from>
    <xdr:to>
      <xdr:col>14</xdr:col>
      <xdr:colOff>203271</xdr:colOff>
      <xdr:row>22</xdr:row>
      <xdr:rowOff>105300</xdr:rowOff>
    </xdr:to>
    <xdr:sp macro="" textlink="">
      <xdr:nvSpPr>
        <xdr:cNvPr id="41" name="Oval 40">
          <a:extLst>
            <a:ext uri="{FF2B5EF4-FFF2-40B4-BE49-F238E27FC236}">
              <a16:creationId xmlns:a16="http://schemas.microsoft.com/office/drawing/2014/main" id="{70F7DCC3-BB79-EEFF-91A8-6A24395CCDCA}"/>
            </a:ext>
          </a:extLst>
        </xdr:cNvPr>
        <xdr:cNvSpPr/>
      </xdr:nvSpPr>
      <xdr:spPr>
        <a:xfrm>
          <a:off x="8035471" y="3419929"/>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510720</xdr:colOff>
      <xdr:row>18</xdr:row>
      <xdr:rowOff>154215</xdr:rowOff>
    </xdr:from>
    <xdr:to>
      <xdr:col>9</xdr:col>
      <xdr:colOff>579735</xdr:colOff>
      <xdr:row>22</xdr:row>
      <xdr:rowOff>105300</xdr:rowOff>
    </xdr:to>
    <xdr:sp macro="" textlink="">
      <xdr:nvSpPr>
        <xdr:cNvPr id="42" name="Oval 41">
          <a:extLst>
            <a:ext uri="{FF2B5EF4-FFF2-40B4-BE49-F238E27FC236}">
              <a16:creationId xmlns:a16="http://schemas.microsoft.com/office/drawing/2014/main" id="{88DF6940-444C-5B6C-1E6C-E16E140F9962}"/>
            </a:ext>
          </a:extLst>
        </xdr:cNvPr>
        <xdr:cNvSpPr/>
      </xdr:nvSpPr>
      <xdr:spPr>
        <a:xfrm>
          <a:off x="5373006" y="3419929"/>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510720</xdr:colOff>
      <xdr:row>32</xdr:row>
      <xdr:rowOff>63500</xdr:rowOff>
    </xdr:from>
    <xdr:to>
      <xdr:col>9</xdr:col>
      <xdr:colOff>579735</xdr:colOff>
      <xdr:row>36</xdr:row>
      <xdr:rowOff>14585</xdr:rowOff>
    </xdr:to>
    <xdr:sp macro="" textlink="">
      <xdr:nvSpPr>
        <xdr:cNvPr id="43" name="Oval 42">
          <a:extLst>
            <a:ext uri="{FF2B5EF4-FFF2-40B4-BE49-F238E27FC236}">
              <a16:creationId xmlns:a16="http://schemas.microsoft.com/office/drawing/2014/main" id="{2D844EB9-449D-9221-0BEB-2280D8C4947A}"/>
            </a:ext>
          </a:extLst>
        </xdr:cNvPr>
        <xdr:cNvSpPr/>
      </xdr:nvSpPr>
      <xdr:spPr>
        <a:xfrm>
          <a:off x="5373006" y="5869214"/>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134257</xdr:colOff>
      <xdr:row>32</xdr:row>
      <xdr:rowOff>63500</xdr:rowOff>
    </xdr:from>
    <xdr:to>
      <xdr:col>14</xdr:col>
      <xdr:colOff>203271</xdr:colOff>
      <xdr:row>36</xdr:row>
      <xdr:rowOff>14585</xdr:rowOff>
    </xdr:to>
    <xdr:sp macro="" textlink="">
      <xdr:nvSpPr>
        <xdr:cNvPr id="44" name="Oval 43">
          <a:extLst>
            <a:ext uri="{FF2B5EF4-FFF2-40B4-BE49-F238E27FC236}">
              <a16:creationId xmlns:a16="http://schemas.microsoft.com/office/drawing/2014/main" id="{E823AFFB-E10C-DF40-9D07-3BCD8685D438}"/>
            </a:ext>
          </a:extLst>
        </xdr:cNvPr>
        <xdr:cNvSpPr/>
      </xdr:nvSpPr>
      <xdr:spPr>
        <a:xfrm>
          <a:off x="8035471" y="5869214"/>
          <a:ext cx="676800" cy="676800"/>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249299</xdr:colOff>
      <xdr:row>22</xdr:row>
      <xdr:rowOff>6185</xdr:rowOff>
    </xdr:from>
    <xdr:to>
      <xdr:col>9</xdr:col>
      <xdr:colOff>2050</xdr:colOff>
      <xdr:row>26</xdr:row>
      <xdr:rowOff>62829</xdr:rowOff>
    </xdr:to>
    <xdr:cxnSp macro="">
      <xdr:nvCxnSpPr>
        <xdr:cNvPr id="45" name="Straight Connector 44">
          <a:extLst>
            <a:ext uri="{FF2B5EF4-FFF2-40B4-BE49-F238E27FC236}">
              <a16:creationId xmlns:a16="http://schemas.microsoft.com/office/drawing/2014/main" id="{6665F922-8AE7-4143-83D8-778218BE4FFA}"/>
            </a:ext>
          </a:extLst>
        </xdr:cNvPr>
        <xdr:cNvCxnSpPr>
          <a:stCxn id="18" idx="7"/>
          <a:endCxn id="42" idx="3"/>
        </xdr:cNvCxnSpPr>
      </xdr:nvCxnSpPr>
      <xdr:spPr>
        <a:xfrm flipV="1">
          <a:off x="4503799" y="3997614"/>
          <a:ext cx="968322" cy="78235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348414</xdr:colOff>
      <xdr:row>27</xdr:row>
      <xdr:rowOff>120686</xdr:rowOff>
    </xdr:from>
    <xdr:to>
      <xdr:col>11</xdr:col>
      <xdr:colOff>79828</xdr:colOff>
      <xdr:row>27</xdr:row>
      <xdr:rowOff>120686</xdr:rowOff>
    </xdr:to>
    <xdr:cxnSp macro="">
      <xdr:nvCxnSpPr>
        <xdr:cNvPr id="48" name="Straight Connector 47">
          <a:extLst>
            <a:ext uri="{FF2B5EF4-FFF2-40B4-BE49-F238E27FC236}">
              <a16:creationId xmlns:a16="http://schemas.microsoft.com/office/drawing/2014/main" id="{FE1CD0DD-B67B-47D4-86EF-DBB08F59E5A7}"/>
            </a:ext>
          </a:extLst>
        </xdr:cNvPr>
        <xdr:cNvCxnSpPr>
          <a:stCxn id="18" idx="6"/>
          <a:endCxn id="40" idx="2"/>
        </xdr:cNvCxnSpPr>
      </xdr:nvCxnSpPr>
      <xdr:spPr>
        <a:xfrm>
          <a:off x="4602914" y="5019257"/>
          <a:ext cx="2162557"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249299</xdr:colOff>
      <xdr:row>28</xdr:row>
      <xdr:rowOff>178542</xdr:rowOff>
    </xdr:from>
    <xdr:to>
      <xdr:col>9</xdr:col>
      <xdr:colOff>2050</xdr:colOff>
      <xdr:row>32</xdr:row>
      <xdr:rowOff>162615</xdr:rowOff>
    </xdr:to>
    <xdr:cxnSp macro="">
      <xdr:nvCxnSpPr>
        <xdr:cNvPr id="51" name="Straight Connector 50">
          <a:extLst>
            <a:ext uri="{FF2B5EF4-FFF2-40B4-BE49-F238E27FC236}">
              <a16:creationId xmlns:a16="http://schemas.microsoft.com/office/drawing/2014/main" id="{3746B9F2-C715-4E7A-960A-D9E2A7BAFCDA}"/>
            </a:ext>
          </a:extLst>
        </xdr:cNvPr>
        <xdr:cNvCxnSpPr>
          <a:stCxn id="43" idx="1"/>
          <a:endCxn id="18" idx="5"/>
        </xdr:cNvCxnSpPr>
      </xdr:nvCxnSpPr>
      <xdr:spPr>
        <a:xfrm flipH="1" flipV="1">
          <a:off x="4503799" y="5258542"/>
          <a:ext cx="968322" cy="70978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480620</xdr:colOff>
      <xdr:row>28</xdr:row>
      <xdr:rowOff>178542</xdr:rowOff>
    </xdr:from>
    <xdr:to>
      <xdr:col>11</xdr:col>
      <xdr:colOff>178943</xdr:colOff>
      <xdr:row>32</xdr:row>
      <xdr:rowOff>162615</xdr:rowOff>
    </xdr:to>
    <xdr:cxnSp macro="">
      <xdr:nvCxnSpPr>
        <xdr:cNvPr id="54" name="Straight Connector 53">
          <a:extLst>
            <a:ext uri="{FF2B5EF4-FFF2-40B4-BE49-F238E27FC236}">
              <a16:creationId xmlns:a16="http://schemas.microsoft.com/office/drawing/2014/main" id="{05E1954D-72C8-42D8-864F-D5C9EF8F160D}"/>
            </a:ext>
          </a:extLst>
        </xdr:cNvPr>
        <xdr:cNvCxnSpPr>
          <a:stCxn id="43" idx="7"/>
          <a:endCxn id="40" idx="3"/>
        </xdr:cNvCxnSpPr>
      </xdr:nvCxnSpPr>
      <xdr:spPr>
        <a:xfrm flipV="1">
          <a:off x="5950691" y="5258542"/>
          <a:ext cx="913895" cy="70978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49727</xdr:colOff>
      <xdr:row>28</xdr:row>
      <xdr:rowOff>178542</xdr:rowOff>
    </xdr:from>
    <xdr:to>
      <xdr:col>13</xdr:col>
      <xdr:colOff>233372</xdr:colOff>
      <xdr:row>32</xdr:row>
      <xdr:rowOff>162615</xdr:rowOff>
    </xdr:to>
    <xdr:cxnSp macro="">
      <xdr:nvCxnSpPr>
        <xdr:cNvPr id="57" name="Straight Connector 56">
          <a:extLst>
            <a:ext uri="{FF2B5EF4-FFF2-40B4-BE49-F238E27FC236}">
              <a16:creationId xmlns:a16="http://schemas.microsoft.com/office/drawing/2014/main" id="{10A92EFE-0B00-4BBB-B60B-7C7BEC7D3B21}"/>
            </a:ext>
          </a:extLst>
        </xdr:cNvPr>
        <xdr:cNvCxnSpPr>
          <a:stCxn id="44" idx="1"/>
          <a:endCxn id="40" idx="5"/>
        </xdr:cNvCxnSpPr>
      </xdr:nvCxnSpPr>
      <xdr:spPr>
        <a:xfrm flipH="1" flipV="1">
          <a:off x="7343156" y="5258542"/>
          <a:ext cx="791430" cy="709787"/>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480620</xdr:colOff>
      <xdr:row>22</xdr:row>
      <xdr:rowOff>6185</xdr:rowOff>
    </xdr:from>
    <xdr:to>
      <xdr:col>11</xdr:col>
      <xdr:colOff>178943</xdr:colOff>
      <xdr:row>26</xdr:row>
      <xdr:rowOff>62829</xdr:rowOff>
    </xdr:to>
    <xdr:cxnSp macro="">
      <xdr:nvCxnSpPr>
        <xdr:cNvPr id="60" name="Straight Connector 59">
          <a:extLst>
            <a:ext uri="{FF2B5EF4-FFF2-40B4-BE49-F238E27FC236}">
              <a16:creationId xmlns:a16="http://schemas.microsoft.com/office/drawing/2014/main" id="{28013B1A-F405-4256-87EE-E5BCFBA4DA0B}"/>
            </a:ext>
          </a:extLst>
        </xdr:cNvPr>
        <xdr:cNvCxnSpPr>
          <a:stCxn id="40" idx="1"/>
          <a:endCxn id="42" idx="5"/>
        </xdr:cNvCxnSpPr>
      </xdr:nvCxnSpPr>
      <xdr:spPr>
        <a:xfrm flipH="1" flipV="1">
          <a:off x="5950691" y="3997614"/>
          <a:ext cx="913895" cy="78235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49727</xdr:colOff>
      <xdr:row>22</xdr:row>
      <xdr:rowOff>6185</xdr:rowOff>
    </xdr:from>
    <xdr:to>
      <xdr:col>13</xdr:col>
      <xdr:colOff>233372</xdr:colOff>
      <xdr:row>26</xdr:row>
      <xdr:rowOff>62829</xdr:rowOff>
    </xdr:to>
    <xdr:cxnSp macro="">
      <xdr:nvCxnSpPr>
        <xdr:cNvPr id="63" name="Straight Connector 62">
          <a:extLst>
            <a:ext uri="{FF2B5EF4-FFF2-40B4-BE49-F238E27FC236}">
              <a16:creationId xmlns:a16="http://schemas.microsoft.com/office/drawing/2014/main" id="{DD2432B1-1E35-4BB5-9ADB-FCC6CF8E6B0C}"/>
            </a:ext>
          </a:extLst>
        </xdr:cNvPr>
        <xdr:cNvCxnSpPr>
          <a:stCxn id="40" idx="7"/>
          <a:endCxn id="41" idx="3"/>
        </xdr:cNvCxnSpPr>
      </xdr:nvCxnSpPr>
      <xdr:spPr>
        <a:xfrm flipV="1">
          <a:off x="7343156" y="3997614"/>
          <a:ext cx="791430" cy="78235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444500</xdr:colOff>
      <xdr:row>29</xdr:row>
      <xdr:rowOff>163285</xdr:rowOff>
    </xdr:from>
    <xdr:to>
      <xdr:col>3</xdr:col>
      <xdr:colOff>99786</xdr:colOff>
      <xdr:row>31</xdr:row>
      <xdr:rowOff>127000</xdr:rowOff>
    </xdr:to>
    <xdr:sp macro="" textlink="">
      <xdr:nvSpPr>
        <xdr:cNvPr id="72" name="TextBox 71">
          <a:extLst>
            <a:ext uri="{FF2B5EF4-FFF2-40B4-BE49-F238E27FC236}">
              <a16:creationId xmlns:a16="http://schemas.microsoft.com/office/drawing/2014/main" id="{26F8240A-99B0-8569-A12C-268DE75263F5}"/>
            </a:ext>
          </a:extLst>
        </xdr:cNvPr>
        <xdr:cNvSpPr txBox="1"/>
      </xdr:nvSpPr>
      <xdr:spPr>
        <a:xfrm>
          <a:off x="1052286" y="5424714"/>
          <a:ext cx="87085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Customers</a:t>
          </a:r>
        </a:p>
      </xdr:txBody>
    </xdr:sp>
    <xdr:clientData/>
  </xdr:twoCellAnchor>
  <xdr:twoCellAnchor>
    <xdr:from>
      <xdr:col>6</xdr:col>
      <xdr:colOff>224972</xdr:colOff>
      <xdr:row>11</xdr:row>
      <xdr:rowOff>16329</xdr:rowOff>
    </xdr:from>
    <xdr:to>
      <xdr:col>7</xdr:col>
      <xdr:colOff>424543</xdr:colOff>
      <xdr:row>12</xdr:row>
      <xdr:rowOff>179614</xdr:rowOff>
    </xdr:to>
    <xdr:sp macro="" textlink="">
      <xdr:nvSpPr>
        <xdr:cNvPr id="73" name="TextBox 72">
          <a:extLst>
            <a:ext uri="{FF2B5EF4-FFF2-40B4-BE49-F238E27FC236}">
              <a16:creationId xmlns:a16="http://schemas.microsoft.com/office/drawing/2014/main" id="{A3016551-375D-455A-BEB3-E2D5614EC5D5}"/>
            </a:ext>
          </a:extLst>
        </xdr:cNvPr>
        <xdr:cNvSpPr txBox="1"/>
      </xdr:nvSpPr>
      <xdr:spPr>
        <a:xfrm>
          <a:off x="3871686" y="2012043"/>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Branches</a:t>
          </a:r>
        </a:p>
      </xdr:txBody>
    </xdr:sp>
    <xdr:clientData/>
  </xdr:twoCellAnchor>
  <xdr:twoCellAnchor>
    <xdr:from>
      <xdr:col>8</xdr:col>
      <xdr:colOff>440872</xdr:colOff>
      <xdr:row>16</xdr:row>
      <xdr:rowOff>123371</xdr:rowOff>
    </xdr:from>
    <xdr:to>
      <xdr:col>10</xdr:col>
      <xdr:colOff>108857</xdr:colOff>
      <xdr:row>18</xdr:row>
      <xdr:rowOff>63500</xdr:rowOff>
    </xdr:to>
    <xdr:sp macro="" textlink="">
      <xdr:nvSpPr>
        <xdr:cNvPr id="82" name="TextBox 81">
          <a:extLst>
            <a:ext uri="{FF2B5EF4-FFF2-40B4-BE49-F238E27FC236}">
              <a16:creationId xmlns:a16="http://schemas.microsoft.com/office/drawing/2014/main" id="{95E3D942-17FC-46DD-8527-6501F01B84D5}"/>
            </a:ext>
          </a:extLst>
        </xdr:cNvPr>
        <xdr:cNvSpPr txBox="1"/>
      </xdr:nvSpPr>
      <xdr:spPr>
        <a:xfrm>
          <a:off x="5303158" y="3026228"/>
          <a:ext cx="883556" cy="302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Credit</a:t>
          </a:r>
          <a:r>
            <a:rPr lang="en-IN" sz="1200" baseline="0">
              <a:solidFill>
                <a:schemeClr val="bg1"/>
              </a:solidFill>
            </a:rPr>
            <a:t> Card</a:t>
          </a:r>
          <a:endParaRPr lang="en-IN" sz="1200">
            <a:solidFill>
              <a:schemeClr val="bg1"/>
            </a:solidFill>
          </a:endParaRPr>
        </a:p>
      </xdr:txBody>
    </xdr:sp>
    <xdr:clientData/>
  </xdr:twoCellAnchor>
  <xdr:twoCellAnchor>
    <xdr:from>
      <xdr:col>12</xdr:col>
      <xdr:colOff>547915</xdr:colOff>
      <xdr:row>15</xdr:row>
      <xdr:rowOff>148769</xdr:rowOff>
    </xdr:from>
    <xdr:to>
      <xdr:col>14</xdr:col>
      <xdr:colOff>426357</xdr:colOff>
      <xdr:row>18</xdr:row>
      <xdr:rowOff>117930</xdr:rowOff>
    </xdr:to>
    <xdr:sp macro="" textlink="">
      <xdr:nvSpPr>
        <xdr:cNvPr id="83" name="TextBox 82">
          <a:extLst>
            <a:ext uri="{FF2B5EF4-FFF2-40B4-BE49-F238E27FC236}">
              <a16:creationId xmlns:a16="http://schemas.microsoft.com/office/drawing/2014/main" id="{AB3F47DF-0E84-4B90-AC4B-FFB7D907C1BE}"/>
            </a:ext>
          </a:extLst>
        </xdr:cNvPr>
        <xdr:cNvSpPr txBox="1"/>
      </xdr:nvSpPr>
      <xdr:spPr>
        <a:xfrm>
          <a:off x="7841344" y="2870198"/>
          <a:ext cx="1094013" cy="51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Register</a:t>
          </a:r>
          <a:r>
            <a:rPr lang="en-IN" sz="1200" baseline="0">
              <a:solidFill>
                <a:schemeClr val="bg1"/>
              </a:solidFill>
            </a:rPr>
            <a:t> Customer Info</a:t>
          </a:r>
          <a:endParaRPr lang="en-IN" sz="1200">
            <a:solidFill>
              <a:schemeClr val="bg1"/>
            </a:solidFill>
          </a:endParaRPr>
        </a:p>
      </xdr:txBody>
    </xdr:sp>
    <xdr:clientData/>
  </xdr:twoCellAnchor>
  <xdr:twoCellAnchor>
    <xdr:from>
      <xdr:col>12</xdr:col>
      <xdr:colOff>591457</xdr:colOff>
      <xdr:row>36</xdr:row>
      <xdr:rowOff>128814</xdr:rowOff>
    </xdr:from>
    <xdr:to>
      <xdr:col>14</xdr:col>
      <xdr:colOff>544286</xdr:colOff>
      <xdr:row>39</xdr:row>
      <xdr:rowOff>90715</xdr:rowOff>
    </xdr:to>
    <xdr:sp macro="" textlink="">
      <xdr:nvSpPr>
        <xdr:cNvPr id="84" name="TextBox 83">
          <a:extLst>
            <a:ext uri="{FF2B5EF4-FFF2-40B4-BE49-F238E27FC236}">
              <a16:creationId xmlns:a16="http://schemas.microsoft.com/office/drawing/2014/main" id="{3E89062D-A0C6-4A49-8940-9CFE9F0D084E}"/>
            </a:ext>
          </a:extLst>
        </xdr:cNvPr>
        <xdr:cNvSpPr txBox="1"/>
      </xdr:nvSpPr>
      <xdr:spPr>
        <a:xfrm>
          <a:off x="7884886" y="6660243"/>
          <a:ext cx="1168400" cy="506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Non-Registered Customer Info</a:t>
          </a:r>
        </a:p>
      </xdr:txBody>
    </xdr:sp>
    <xdr:clientData/>
  </xdr:twoCellAnchor>
  <xdr:twoCellAnchor>
    <xdr:from>
      <xdr:col>8</xdr:col>
      <xdr:colOff>435429</xdr:colOff>
      <xdr:row>36</xdr:row>
      <xdr:rowOff>117928</xdr:rowOff>
    </xdr:from>
    <xdr:to>
      <xdr:col>10</xdr:col>
      <xdr:colOff>27215</xdr:colOff>
      <xdr:row>38</xdr:row>
      <xdr:rowOff>99785</xdr:rowOff>
    </xdr:to>
    <xdr:sp macro="" textlink="">
      <xdr:nvSpPr>
        <xdr:cNvPr id="85" name="TextBox 84">
          <a:extLst>
            <a:ext uri="{FF2B5EF4-FFF2-40B4-BE49-F238E27FC236}">
              <a16:creationId xmlns:a16="http://schemas.microsoft.com/office/drawing/2014/main" id="{E7FEA6A3-9AB9-4528-84A5-0BD5CEE5C595}"/>
            </a:ext>
          </a:extLst>
        </xdr:cNvPr>
        <xdr:cNvSpPr txBox="1"/>
      </xdr:nvSpPr>
      <xdr:spPr>
        <a:xfrm>
          <a:off x="5297715" y="6649357"/>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Cash</a:t>
          </a:r>
        </a:p>
      </xdr:txBody>
    </xdr:sp>
    <xdr:clientData/>
  </xdr:twoCellAnchor>
  <xdr:twoCellAnchor>
    <xdr:from>
      <xdr:col>16</xdr:col>
      <xdr:colOff>290287</xdr:colOff>
      <xdr:row>23</xdr:row>
      <xdr:rowOff>54427</xdr:rowOff>
    </xdr:from>
    <xdr:to>
      <xdr:col>18</xdr:col>
      <xdr:colOff>1</xdr:colOff>
      <xdr:row>24</xdr:row>
      <xdr:rowOff>145141</xdr:rowOff>
    </xdr:to>
    <xdr:sp macro="" textlink="">
      <xdr:nvSpPr>
        <xdr:cNvPr id="87" name="TextBox 86">
          <a:extLst>
            <a:ext uri="{FF2B5EF4-FFF2-40B4-BE49-F238E27FC236}">
              <a16:creationId xmlns:a16="http://schemas.microsoft.com/office/drawing/2014/main" id="{6E6233E5-D033-4679-8A1E-255ABC6C46FE}"/>
            </a:ext>
          </a:extLst>
        </xdr:cNvPr>
        <xdr:cNvSpPr txBox="1"/>
      </xdr:nvSpPr>
      <xdr:spPr>
        <a:xfrm>
          <a:off x="10014858" y="4227284"/>
          <a:ext cx="92528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Paid Orders</a:t>
          </a:r>
        </a:p>
      </xdr:txBody>
    </xdr:sp>
    <xdr:clientData/>
  </xdr:twoCellAnchor>
  <xdr:twoCellAnchor editAs="oneCell">
    <xdr:from>
      <xdr:col>2</xdr:col>
      <xdr:colOff>27218</xdr:colOff>
      <xdr:row>26</xdr:row>
      <xdr:rowOff>117931</xdr:rowOff>
    </xdr:from>
    <xdr:to>
      <xdr:col>2</xdr:col>
      <xdr:colOff>480788</xdr:colOff>
      <xdr:row>29</xdr:row>
      <xdr:rowOff>27215</xdr:rowOff>
    </xdr:to>
    <xdr:pic>
      <xdr:nvPicPr>
        <xdr:cNvPr id="114" name="Graphic 113" descr="Users">
          <a:extLst>
            <a:ext uri="{FF2B5EF4-FFF2-40B4-BE49-F238E27FC236}">
              <a16:creationId xmlns:a16="http://schemas.microsoft.com/office/drawing/2014/main" id="{9D30B05A-6347-9176-4E37-7757CA24E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42789" y="4835074"/>
          <a:ext cx="453570" cy="453570"/>
        </a:xfrm>
        <a:prstGeom prst="rect">
          <a:avLst/>
        </a:prstGeom>
      </xdr:spPr>
    </xdr:pic>
    <xdr:clientData/>
  </xdr:twoCellAnchor>
  <xdr:twoCellAnchor editAs="oneCell">
    <xdr:from>
      <xdr:col>6</xdr:col>
      <xdr:colOff>399142</xdr:colOff>
      <xdr:row>13</xdr:row>
      <xdr:rowOff>154215</xdr:rowOff>
    </xdr:from>
    <xdr:to>
      <xdr:col>7</xdr:col>
      <xdr:colOff>235856</xdr:colOff>
      <xdr:row>16</xdr:row>
      <xdr:rowOff>54429</xdr:rowOff>
    </xdr:to>
    <xdr:pic>
      <xdr:nvPicPr>
        <xdr:cNvPr id="116" name="Graphic 115" descr="Store">
          <a:extLst>
            <a:ext uri="{FF2B5EF4-FFF2-40B4-BE49-F238E27FC236}">
              <a16:creationId xmlns:a16="http://schemas.microsoft.com/office/drawing/2014/main" id="{314FCA93-C163-DF6C-435E-2DF78F4FB6F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45856" y="2512786"/>
          <a:ext cx="444500" cy="444500"/>
        </a:xfrm>
        <a:prstGeom prst="rect">
          <a:avLst/>
        </a:prstGeom>
      </xdr:spPr>
    </xdr:pic>
    <xdr:clientData/>
  </xdr:twoCellAnchor>
  <xdr:twoCellAnchor editAs="oneCell">
    <xdr:from>
      <xdr:col>9</xdr:col>
      <xdr:colOff>36286</xdr:colOff>
      <xdr:row>19</xdr:row>
      <xdr:rowOff>99787</xdr:rowOff>
    </xdr:from>
    <xdr:to>
      <xdr:col>9</xdr:col>
      <xdr:colOff>471716</xdr:colOff>
      <xdr:row>21</xdr:row>
      <xdr:rowOff>172360</xdr:rowOff>
    </xdr:to>
    <xdr:pic>
      <xdr:nvPicPr>
        <xdr:cNvPr id="118" name="Graphic 117" descr="Credit card">
          <a:extLst>
            <a:ext uri="{FF2B5EF4-FFF2-40B4-BE49-F238E27FC236}">
              <a16:creationId xmlns:a16="http://schemas.microsoft.com/office/drawing/2014/main" id="{48FB21FA-EC3E-F9D3-518E-4DE64423FA0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06357" y="3546930"/>
          <a:ext cx="435430" cy="435430"/>
        </a:xfrm>
        <a:prstGeom prst="rect">
          <a:avLst/>
        </a:prstGeom>
      </xdr:spPr>
    </xdr:pic>
    <xdr:clientData/>
  </xdr:twoCellAnchor>
  <xdr:twoCellAnchor editAs="oneCell">
    <xdr:from>
      <xdr:col>9</xdr:col>
      <xdr:colOff>36285</xdr:colOff>
      <xdr:row>33</xdr:row>
      <xdr:rowOff>9071</xdr:rowOff>
    </xdr:from>
    <xdr:to>
      <xdr:col>9</xdr:col>
      <xdr:colOff>453570</xdr:colOff>
      <xdr:row>35</xdr:row>
      <xdr:rowOff>63499</xdr:rowOff>
    </xdr:to>
    <xdr:pic>
      <xdr:nvPicPr>
        <xdr:cNvPr id="122" name="Graphic 121" descr="Money">
          <a:extLst>
            <a:ext uri="{FF2B5EF4-FFF2-40B4-BE49-F238E27FC236}">
              <a16:creationId xmlns:a16="http://schemas.microsoft.com/office/drawing/2014/main" id="{F2AC3C8C-1892-5351-FABA-2FF8EA253B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506356" y="5996214"/>
          <a:ext cx="417285" cy="417285"/>
        </a:xfrm>
        <a:prstGeom prst="rect">
          <a:avLst/>
        </a:prstGeom>
      </xdr:spPr>
    </xdr:pic>
    <xdr:clientData/>
  </xdr:twoCellAnchor>
  <xdr:twoCellAnchor editAs="oneCell">
    <xdr:from>
      <xdr:col>13</xdr:col>
      <xdr:colOff>263071</xdr:colOff>
      <xdr:row>19</xdr:row>
      <xdr:rowOff>99786</xdr:rowOff>
    </xdr:from>
    <xdr:to>
      <xdr:col>14</xdr:col>
      <xdr:colOff>81642</xdr:colOff>
      <xdr:row>21</xdr:row>
      <xdr:rowOff>163286</xdr:rowOff>
    </xdr:to>
    <xdr:pic>
      <xdr:nvPicPr>
        <xdr:cNvPr id="126" name="Graphic 125" descr="Checklist">
          <a:extLst>
            <a:ext uri="{FF2B5EF4-FFF2-40B4-BE49-F238E27FC236}">
              <a16:creationId xmlns:a16="http://schemas.microsoft.com/office/drawing/2014/main" id="{13547F89-48FF-41C0-B07F-859F567660F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164285" y="3546929"/>
          <a:ext cx="426357" cy="426357"/>
        </a:xfrm>
        <a:prstGeom prst="rect">
          <a:avLst/>
        </a:prstGeom>
      </xdr:spPr>
    </xdr:pic>
    <xdr:clientData/>
  </xdr:twoCellAnchor>
  <xdr:twoCellAnchor editAs="oneCell">
    <xdr:from>
      <xdr:col>13</xdr:col>
      <xdr:colOff>272144</xdr:colOff>
      <xdr:row>33</xdr:row>
      <xdr:rowOff>36286</xdr:rowOff>
    </xdr:from>
    <xdr:to>
      <xdr:col>14</xdr:col>
      <xdr:colOff>90716</xdr:colOff>
      <xdr:row>35</xdr:row>
      <xdr:rowOff>99787</xdr:rowOff>
    </xdr:to>
    <xdr:pic>
      <xdr:nvPicPr>
        <xdr:cNvPr id="128" name="Graphic 127" descr="Contract">
          <a:extLst>
            <a:ext uri="{FF2B5EF4-FFF2-40B4-BE49-F238E27FC236}">
              <a16:creationId xmlns:a16="http://schemas.microsoft.com/office/drawing/2014/main" id="{2708196D-649F-8705-069D-E45123B8ABC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173358" y="6023429"/>
          <a:ext cx="426358" cy="426358"/>
        </a:xfrm>
        <a:prstGeom prst="rect">
          <a:avLst/>
        </a:prstGeom>
      </xdr:spPr>
    </xdr:pic>
    <xdr:clientData/>
  </xdr:twoCellAnchor>
  <xdr:twoCellAnchor editAs="oneCell">
    <xdr:from>
      <xdr:col>11</xdr:col>
      <xdr:colOff>199572</xdr:colOff>
      <xdr:row>26</xdr:row>
      <xdr:rowOff>36286</xdr:rowOff>
    </xdr:from>
    <xdr:to>
      <xdr:col>12</xdr:col>
      <xdr:colOff>90714</xdr:colOff>
      <xdr:row>28</xdr:row>
      <xdr:rowOff>172357</xdr:rowOff>
    </xdr:to>
    <xdr:pic>
      <xdr:nvPicPr>
        <xdr:cNvPr id="130" name="Graphic 129" descr="Share with person">
          <a:extLst>
            <a:ext uri="{FF2B5EF4-FFF2-40B4-BE49-F238E27FC236}">
              <a16:creationId xmlns:a16="http://schemas.microsoft.com/office/drawing/2014/main" id="{01F7D2A7-E804-20F8-7853-1BFD465F941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885215" y="4753429"/>
          <a:ext cx="498928" cy="498928"/>
        </a:xfrm>
        <a:prstGeom prst="rect">
          <a:avLst/>
        </a:prstGeom>
      </xdr:spPr>
    </xdr:pic>
    <xdr:clientData/>
  </xdr:twoCellAnchor>
  <xdr:twoCellAnchor editAs="oneCell">
    <xdr:from>
      <xdr:col>6</xdr:col>
      <xdr:colOff>408215</xdr:colOff>
      <xdr:row>38</xdr:row>
      <xdr:rowOff>36286</xdr:rowOff>
    </xdr:from>
    <xdr:to>
      <xdr:col>7</xdr:col>
      <xdr:colOff>226786</xdr:colOff>
      <xdr:row>40</xdr:row>
      <xdr:rowOff>99786</xdr:rowOff>
    </xdr:to>
    <xdr:pic>
      <xdr:nvPicPr>
        <xdr:cNvPr id="132" name="Graphic 131" descr="Internet">
          <a:extLst>
            <a:ext uri="{FF2B5EF4-FFF2-40B4-BE49-F238E27FC236}">
              <a16:creationId xmlns:a16="http://schemas.microsoft.com/office/drawing/2014/main" id="{6E9288F2-B15B-2A17-528C-02C56B67B55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054929" y="6930572"/>
          <a:ext cx="426357" cy="426357"/>
        </a:xfrm>
        <a:prstGeom prst="rect">
          <a:avLst/>
        </a:prstGeom>
      </xdr:spPr>
    </xdr:pic>
    <xdr:clientData/>
  </xdr:twoCellAnchor>
  <xdr:twoCellAnchor editAs="oneCell">
    <xdr:from>
      <xdr:col>6</xdr:col>
      <xdr:colOff>399143</xdr:colOff>
      <xdr:row>26</xdr:row>
      <xdr:rowOff>90715</xdr:rowOff>
    </xdr:from>
    <xdr:to>
      <xdr:col>7</xdr:col>
      <xdr:colOff>217714</xdr:colOff>
      <xdr:row>28</xdr:row>
      <xdr:rowOff>154215</xdr:rowOff>
    </xdr:to>
    <xdr:pic>
      <xdr:nvPicPr>
        <xdr:cNvPr id="134" name="Graphic 133" descr="Building">
          <a:extLst>
            <a:ext uri="{FF2B5EF4-FFF2-40B4-BE49-F238E27FC236}">
              <a16:creationId xmlns:a16="http://schemas.microsoft.com/office/drawing/2014/main" id="{9AEBD528-19F0-82B5-E272-B1E9A3B3F8E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045857" y="4807858"/>
          <a:ext cx="426357" cy="426357"/>
        </a:xfrm>
        <a:prstGeom prst="rect">
          <a:avLst/>
        </a:prstGeom>
      </xdr:spPr>
    </xdr:pic>
    <xdr:clientData/>
  </xdr:twoCellAnchor>
  <xdr:twoCellAnchor>
    <xdr:from>
      <xdr:col>6</xdr:col>
      <xdr:colOff>197758</xdr:colOff>
      <xdr:row>41</xdr:row>
      <xdr:rowOff>79828</xdr:rowOff>
    </xdr:from>
    <xdr:to>
      <xdr:col>7</xdr:col>
      <xdr:colOff>460829</xdr:colOff>
      <xdr:row>43</xdr:row>
      <xdr:rowOff>43542</xdr:rowOff>
    </xdr:to>
    <xdr:sp macro="" textlink="">
      <xdr:nvSpPr>
        <xdr:cNvPr id="135" name="TextBox 134">
          <a:extLst>
            <a:ext uri="{FF2B5EF4-FFF2-40B4-BE49-F238E27FC236}">
              <a16:creationId xmlns:a16="http://schemas.microsoft.com/office/drawing/2014/main" id="{510CF06D-AC23-41A1-929C-0A9A790E4AAF}"/>
            </a:ext>
          </a:extLst>
        </xdr:cNvPr>
        <xdr:cNvSpPr txBox="1"/>
      </xdr:nvSpPr>
      <xdr:spPr>
        <a:xfrm>
          <a:off x="3844472" y="7518399"/>
          <a:ext cx="87085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Website</a:t>
          </a:r>
        </a:p>
      </xdr:txBody>
    </xdr:sp>
    <xdr:clientData/>
  </xdr:twoCellAnchor>
  <xdr:twoCellAnchor editAs="oneCell">
    <xdr:from>
      <xdr:col>16</xdr:col>
      <xdr:colOff>489858</xdr:colOff>
      <xdr:row>26</xdr:row>
      <xdr:rowOff>36286</xdr:rowOff>
    </xdr:from>
    <xdr:to>
      <xdr:col>17</xdr:col>
      <xdr:colOff>362857</xdr:colOff>
      <xdr:row>28</xdr:row>
      <xdr:rowOff>154214</xdr:rowOff>
    </xdr:to>
    <xdr:pic>
      <xdr:nvPicPr>
        <xdr:cNvPr id="149" name="Graphic 148" descr="Box">
          <a:extLst>
            <a:ext uri="{FF2B5EF4-FFF2-40B4-BE49-F238E27FC236}">
              <a16:creationId xmlns:a16="http://schemas.microsoft.com/office/drawing/2014/main" id="{AC8323FF-93B8-9336-0B66-7928B1E4632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214429" y="4753429"/>
          <a:ext cx="480785" cy="480785"/>
        </a:xfrm>
        <a:prstGeom prst="rect">
          <a:avLst/>
        </a:prstGeom>
      </xdr:spPr>
    </xdr:pic>
    <xdr:clientData/>
  </xdr:twoCellAnchor>
  <xdr:twoCellAnchor>
    <xdr:from>
      <xdr:col>12</xdr:col>
      <xdr:colOff>156099</xdr:colOff>
      <xdr:row>27</xdr:row>
      <xdr:rowOff>118872</xdr:rowOff>
    </xdr:from>
    <xdr:to>
      <xdr:col>16</xdr:col>
      <xdr:colOff>381000</xdr:colOff>
      <xdr:row>27</xdr:row>
      <xdr:rowOff>118872</xdr:rowOff>
    </xdr:to>
    <xdr:cxnSp macro="">
      <xdr:nvCxnSpPr>
        <xdr:cNvPr id="150" name="Straight Connector 149">
          <a:extLst>
            <a:ext uri="{FF2B5EF4-FFF2-40B4-BE49-F238E27FC236}">
              <a16:creationId xmlns:a16="http://schemas.microsoft.com/office/drawing/2014/main" id="{C484E3E7-B24F-4710-A3AD-9782907FE1AC}"/>
            </a:ext>
          </a:extLst>
        </xdr:cNvPr>
        <xdr:cNvCxnSpPr>
          <a:cxnSpLocks/>
        </xdr:cNvCxnSpPr>
      </xdr:nvCxnSpPr>
      <xdr:spPr>
        <a:xfrm>
          <a:off x="7449528" y="5017443"/>
          <a:ext cx="2656043"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63502</xdr:colOff>
      <xdr:row>21</xdr:row>
      <xdr:rowOff>108855</xdr:rowOff>
    </xdr:from>
    <xdr:to>
      <xdr:col>3</xdr:col>
      <xdr:colOff>435431</xdr:colOff>
      <xdr:row>30</xdr:row>
      <xdr:rowOff>163285</xdr:rowOff>
    </xdr:to>
    <xdr:sp macro="" textlink="">
      <xdr:nvSpPr>
        <xdr:cNvPr id="156" name="TextBox 155">
          <a:extLst>
            <a:ext uri="{FF2B5EF4-FFF2-40B4-BE49-F238E27FC236}">
              <a16:creationId xmlns:a16="http://schemas.microsoft.com/office/drawing/2014/main" id="{A96CA8F1-0710-A85C-E9AB-947FDE25CD97}"/>
            </a:ext>
          </a:extLst>
        </xdr:cNvPr>
        <xdr:cNvSpPr txBox="1"/>
      </xdr:nvSpPr>
      <xdr:spPr>
        <a:xfrm>
          <a:off x="671288" y="3918855"/>
          <a:ext cx="1587500" cy="168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rPr>
            <a:t>○</a:t>
          </a:r>
        </a:p>
      </xdr:txBody>
    </xdr:sp>
    <xdr:clientData/>
  </xdr:twoCellAnchor>
  <xdr:twoCellAnchor>
    <xdr:from>
      <xdr:col>10</xdr:col>
      <xdr:colOff>264887</xdr:colOff>
      <xdr:row>21</xdr:row>
      <xdr:rowOff>74385</xdr:rowOff>
    </xdr:from>
    <xdr:to>
      <xdr:col>13</xdr:col>
      <xdr:colOff>29030</xdr:colOff>
      <xdr:row>31</xdr:row>
      <xdr:rowOff>108857</xdr:rowOff>
    </xdr:to>
    <xdr:sp macro="" textlink="">
      <xdr:nvSpPr>
        <xdr:cNvPr id="160" name="TextBox 159">
          <a:extLst>
            <a:ext uri="{FF2B5EF4-FFF2-40B4-BE49-F238E27FC236}">
              <a16:creationId xmlns:a16="http://schemas.microsoft.com/office/drawing/2014/main" id="{8956716A-99E2-43CC-A600-2AADFEE7BAE1}"/>
            </a:ext>
          </a:extLst>
        </xdr:cNvPr>
        <xdr:cNvSpPr txBox="1"/>
      </xdr:nvSpPr>
      <xdr:spPr>
        <a:xfrm>
          <a:off x="6342744" y="3884385"/>
          <a:ext cx="1587500" cy="1848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rPr>
            <a:t>○</a:t>
          </a:r>
        </a:p>
      </xdr:txBody>
    </xdr:sp>
    <xdr:clientData/>
  </xdr:twoCellAnchor>
  <xdr:twoCellAnchor>
    <xdr:from>
      <xdr:col>15</xdr:col>
      <xdr:colOff>542473</xdr:colOff>
      <xdr:row>21</xdr:row>
      <xdr:rowOff>52612</xdr:rowOff>
    </xdr:from>
    <xdr:to>
      <xdr:col>18</xdr:col>
      <xdr:colOff>306616</xdr:colOff>
      <xdr:row>31</xdr:row>
      <xdr:rowOff>90713</xdr:rowOff>
    </xdr:to>
    <xdr:sp macro="" textlink="">
      <xdr:nvSpPr>
        <xdr:cNvPr id="162" name="TextBox 161">
          <a:extLst>
            <a:ext uri="{FF2B5EF4-FFF2-40B4-BE49-F238E27FC236}">
              <a16:creationId xmlns:a16="http://schemas.microsoft.com/office/drawing/2014/main" id="{905D8DF8-CB7A-4E6F-99B5-28379C1016EC}"/>
            </a:ext>
          </a:extLst>
        </xdr:cNvPr>
        <xdr:cNvSpPr txBox="1"/>
      </xdr:nvSpPr>
      <xdr:spPr>
        <a:xfrm>
          <a:off x="9659259" y="3862612"/>
          <a:ext cx="1587500" cy="185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rPr>
            <a:t>○</a:t>
          </a:r>
        </a:p>
      </xdr:txBody>
    </xdr:sp>
    <xdr:clientData/>
  </xdr:twoCellAnchor>
  <xdr:twoCellAnchor>
    <xdr:from>
      <xdr:col>5</xdr:col>
      <xdr:colOff>429987</xdr:colOff>
      <xdr:row>21</xdr:row>
      <xdr:rowOff>94341</xdr:rowOff>
    </xdr:from>
    <xdr:to>
      <xdr:col>8</xdr:col>
      <xdr:colOff>194130</xdr:colOff>
      <xdr:row>31</xdr:row>
      <xdr:rowOff>36285</xdr:rowOff>
    </xdr:to>
    <xdr:sp macro="" textlink="">
      <xdr:nvSpPr>
        <xdr:cNvPr id="164" name="TextBox 163">
          <a:extLst>
            <a:ext uri="{FF2B5EF4-FFF2-40B4-BE49-F238E27FC236}">
              <a16:creationId xmlns:a16="http://schemas.microsoft.com/office/drawing/2014/main" id="{5E431BB5-4C05-47F6-9851-7CAC6D53590E}"/>
            </a:ext>
          </a:extLst>
        </xdr:cNvPr>
        <xdr:cNvSpPr txBox="1"/>
      </xdr:nvSpPr>
      <xdr:spPr>
        <a:xfrm>
          <a:off x="3468916" y="3904341"/>
          <a:ext cx="1587500" cy="1756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rPr>
            <a:t>○</a:t>
          </a:r>
        </a:p>
      </xdr:txBody>
    </xdr:sp>
    <xdr:clientData/>
  </xdr:twoCellAnchor>
  <xdr:twoCellAnchor>
    <xdr:from>
      <xdr:col>6</xdr:col>
      <xdr:colOff>598715</xdr:colOff>
      <xdr:row>16</xdr:row>
      <xdr:rowOff>63500</xdr:rowOff>
    </xdr:from>
    <xdr:to>
      <xdr:col>7</xdr:col>
      <xdr:colOff>37729</xdr:colOff>
      <xdr:row>25</xdr:row>
      <xdr:rowOff>145144</xdr:rowOff>
    </xdr:to>
    <xdr:sp macro="" textlink="Pivots!DA5">
      <xdr:nvSpPr>
        <xdr:cNvPr id="166" name="TextBox 165">
          <a:extLst>
            <a:ext uri="{FF2B5EF4-FFF2-40B4-BE49-F238E27FC236}">
              <a16:creationId xmlns:a16="http://schemas.microsoft.com/office/drawing/2014/main" id="{38E7CAC9-009E-4AB8-9D21-E1FF5D24CE73}"/>
            </a:ext>
          </a:extLst>
        </xdr:cNvPr>
        <xdr:cNvSpPr txBox="1"/>
      </xdr:nvSpPr>
      <xdr:spPr>
        <a:xfrm>
          <a:off x="4245429" y="2966357"/>
          <a:ext cx="46800" cy="1714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51D15-A593-455D-92C7-180BBA0F67A4}" type="TxLink">
            <a:rPr lang="en-US" sz="16600" b="0" i="0" u="none" strike="noStrike">
              <a:solidFill>
                <a:schemeClr val="bg1"/>
              </a:solidFill>
              <a:latin typeface="Calibri"/>
              <a:ea typeface="Calibri"/>
              <a:cs typeface="Calibri"/>
            </a:rPr>
            <a:pPr algn="ctr"/>
            <a:t>|</a:t>
          </a:fld>
          <a:endParaRPr lang="en-IN" sz="16600">
            <a:solidFill>
              <a:schemeClr val="bg1"/>
            </a:solidFill>
          </a:endParaRPr>
        </a:p>
      </xdr:txBody>
    </xdr:sp>
    <xdr:clientData/>
  </xdr:twoCellAnchor>
  <xdr:twoCellAnchor>
    <xdr:from>
      <xdr:col>2</xdr:col>
      <xdr:colOff>172225</xdr:colOff>
      <xdr:row>21</xdr:row>
      <xdr:rowOff>38062</xdr:rowOff>
    </xdr:from>
    <xdr:to>
      <xdr:col>7</xdr:col>
      <xdr:colOff>92993</xdr:colOff>
      <xdr:row>21</xdr:row>
      <xdr:rowOff>83991</xdr:rowOff>
    </xdr:to>
    <xdr:sp macro="" textlink="Pivots!DA5">
      <xdr:nvSpPr>
        <xdr:cNvPr id="167" name="TextBox 166">
          <a:extLst>
            <a:ext uri="{FF2B5EF4-FFF2-40B4-BE49-F238E27FC236}">
              <a16:creationId xmlns:a16="http://schemas.microsoft.com/office/drawing/2014/main" id="{288F561A-E5E1-4D97-87AC-3A75D7F605DF}"/>
            </a:ext>
          </a:extLst>
        </xdr:cNvPr>
        <xdr:cNvSpPr txBox="1"/>
      </xdr:nvSpPr>
      <xdr:spPr>
        <a:xfrm rot="3124250">
          <a:off x="2844680" y="2391178"/>
          <a:ext cx="45929" cy="2959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51D15-A593-455D-92C7-180BBA0F67A4}" type="TxLink">
            <a:rPr lang="en-US" sz="34400" b="0" i="0" u="none" strike="noStrike">
              <a:solidFill>
                <a:schemeClr val="bg1"/>
              </a:solidFill>
              <a:latin typeface="Calibri"/>
              <a:ea typeface="Calibri"/>
              <a:cs typeface="Calibri"/>
            </a:rPr>
            <a:pPr algn="ctr"/>
            <a:t>|</a:t>
          </a:fld>
          <a:endParaRPr lang="en-IN" sz="34400">
            <a:solidFill>
              <a:schemeClr val="bg1"/>
            </a:solidFill>
          </a:endParaRPr>
        </a:p>
      </xdr:txBody>
    </xdr:sp>
    <xdr:clientData/>
  </xdr:twoCellAnchor>
  <xdr:twoCellAnchor>
    <xdr:from>
      <xdr:col>6</xdr:col>
      <xdr:colOff>21772</xdr:colOff>
      <xdr:row>8</xdr:row>
      <xdr:rowOff>157840</xdr:rowOff>
    </xdr:from>
    <xdr:to>
      <xdr:col>8</xdr:col>
      <xdr:colOff>0</xdr:colOff>
      <xdr:row>18</xdr:row>
      <xdr:rowOff>181428</xdr:rowOff>
    </xdr:to>
    <xdr:sp macro="" textlink="Pivots!DB5">
      <xdr:nvSpPr>
        <xdr:cNvPr id="168" name="TextBox 167">
          <a:extLst>
            <a:ext uri="{FF2B5EF4-FFF2-40B4-BE49-F238E27FC236}">
              <a16:creationId xmlns:a16="http://schemas.microsoft.com/office/drawing/2014/main" id="{CF02CA90-7DC3-455F-A1A7-9B547A462207}"/>
            </a:ext>
          </a:extLst>
        </xdr:cNvPr>
        <xdr:cNvSpPr txBox="1"/>
      </xdr:nvSpPr>
      <xdr:spPr>
        <a:xfrm>
          <a:off x="3668486" y="1609269"/>
          <a:ext cx="1193800" cy="1837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D690A5-8624-4997-A168-32DC6DE928A9}" type="TxLink">
            <a:rPr lang="en-US"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rPr>
            <a:pPr marL="0" indent="0" algn="ctr"/>
            <a:t>○</a:t>
          </a:fld>
          <a:endPar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endParaRPr>
        </a:p>
      </xdr:txBody>
    </xdr:sp>
    <xdr:clientData/>
  </xdr:twoCellAnchor>
  <xdr:twoCellAnchor>
    <xdr:from>
      <xdr:col>5</xdr:col>
      <xdr:colOff>604157</xdr:colOff>
      <xdr:row>33</xdr:row>
      <xdr:rowOff>41726</xdr:rowOff>
    </xdr:from>
    <xdr:to>
      <xdr:col>8</xdr:col>
      <xdr:colOff>27214</xdr:colOff>
      <xdr:row>43</xdr:row>
      <xdr:rowOff>18142</xdr:rowOff>
    </xdr:to>
    <xdr:sp macro="" textlink="Pivots!DB6">
      <xdr:nvSpPr>
        <xdr:cNvPr id="169" name="TextBox 168">
          <a:extLst>
            <a:ext uri="{FF2B5EF4-FFF2-40B4-BE49-F238E27FC236}">
              <a16:creationId xmlns:a16="http://schemas.microsoft.com/office/drawing/2014/main" id="{26F244DE-A7B3-411A-A152-C4A5C3949DD3}"/>
            </a:ext>
          </a:extLst>
        </xdr:cNvPr>
        <xdr:cNvSpPr txBox="1"/>
      </xdr:nvSpPr>
      <xdr:spPr>
        <a:xfrm>
          <a:off x="3643086" y="6028869"/>
          <a:ext cx="1246414" cy="179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55B5AF-9172-4675-A24D-7186858AC14E}" type="TxLink">
            <a:rPr lang="en-US"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rPr>
            <a:pPr marL="0" indent="0" algn="ctr"/>
            <a:t> </a:t>
          </a:fld>
          <a:endPar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endParaRPr>
        </a:p>
      </xdr:txBody>
    </xdr:sp>
    <xdr:clientData/>
  </xdr:twoCellAnchor>
  <xdr:twoCellAnchor>
    <xdr:from>
      <xdr:col>6</xdr:col>
      <xdr:colOff>587829</xdr:colOff>
      <xdr:row>29</xdr:row>
      <xdr:rowOff>125185</xdr:rowOff>
    </xdr:from>
    <xdr:to>
      <xdr:col>7</xdr:col>
      <xdr:colOff>25762</xdr:colOff>
      <xdr:row>37</xdr:row>
      <xdr:rowOff>99787</xdr:rowOff>
    </xdr:to>
    <xdr:sp macro="" textlink="Pivots!DA6">
      <xdr:nvSpPr>
        <xdr:cNvPr id="170" name="TextBox 169">
          <a:extLst>
            <a:ext uri="{FF2B5EF4-FFF2-40B4-BE49-F238E27FC236}">
              <a16:creationId xmlns:a16="http://schemas.microsoft.com/office/drawing/2014/main" id="{1374A7B2-7245-43F9-A9F2-8F5A73B43249}"/>
            </a:ext>
          </a:extLst>
        </xdr:cNvPr>
        <xdr:cNvSpPr txBox="1"/>
      </xdr:nvSpPr>
      <xdr:spPr>
        <a:xfrm>
          <a:off x="4234543" y="5386614"/>
          <a:ext cx="45719" cy="1426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B95C73-52F8-452E-8087-91B257C7CBD6}" type="TxLink">
            <a:rPr lang="en-US" sz="16600" b="0" i="0" u="none" strike="noStrike">
              <a:solidFill>
                <a:schemeClr val="bg1"/>
              </a:solidFill>
              <a:latin typeface="Calibri"/>
              <a:ea typeface="Calibri"/>
              <a:cs typeface="Calibri"/>
            </a:rPr>
            <a:pPr marL="0" indent="0" algn="ctr"/>
            <a:t> </a:t>
          </a:fld>
          <a:endParaRPr lang="en-IN" sz="16600" b="0" i="0" u="none" strike="noStrike">
            <a:solidFill>
              <a:schemeClr val="bg1"/>
            </a:solidFill>
            <a:latin typeface="Calibri"/>
            <a:ea typeface="Calibri"/>
            <a:cs typeface="Calibri"/>
          </a:endParaRPr>
        </a:p>
      </xdr:txBody>
    </xdr:sp>
    <xdr:clientData/>
  </xdr:twoCellAnchor>
  <xdr:twoCellAnchor>
    <xdr:from>
      <xdr:col>2</xdr:col>
      <xdr:colOff>236894</xdr:colOff>
      <xdr:row>33</xdr:row>
      <xdr:rowOff>106592</xdr:rowOff>
    </xdr:from>
    <xdr:to>
      <xdr:col>7</xdr:col>
      <xdr:colOff>17180</xdr:colOff>
      <xdr:row>33</xdr:row>
      <xdr:rowOff>153392</xdr:rowOff>
    </xdr:to>
    <xdr:sp macro="" textlink="Pivots!DA6">
      <xdr:nvSpPr>
        <xdr:cNvPr id="171" name="TextBox 170">
          <a:extLst>
            <a:ext uri="{FF2B5EF4-FFF2-40B4-BE49-F238E27FC236}">
              <a16:creationId xmlns:a16="http://schemas.microsoft.com/office/drawing/2014/main" id="{84454638-EF8C-477C-A3D4-520C5E52834D}"/>
            </a:ext>
          </a:extLst>
        </xdr:cNvPr>
        <xdr:cNvSpPr txBox="1"/>
      </xdr:nvSpPr>
      <xdr:spPr>
        <a:xfrm rot="18311744" flipH="1">
          <a:off x="2838673" y="4707527"/>
          <a:ext cx="46800" cy="2819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B95C73-52F8-452E-8087-91B257C7CBD6}" type="TxLink">
            <a:rPr lang="en-US" sz="34400" b="0" i="0" u="none" strike="noStrike">
              <a:solidFill>
                <a:schemeClr val="bg1"/>
              </a:solidFill>
              <a:latin typeface="Calibri"/>
              <a:ea typeface="Calibri"/>
              <a:cs typeface="Calibri"/>
            </a:rPr>
            <a:pPr marL="0" indent="0" algn="ctr"/>
            <a:t> </a:t>
          </a:fld>
          <a:endParaRPr lang="en-IN" sz="34400" b="0" i="0" u="none" strike="noStrike">
            <a:solidFill>
              <a:schemeClr val="bg1"/>
            </a:solidFill>
            <a:latin typeface="Calibri"/>
            <a:ea typeface="Calibri"/>
            <a:cs typeface="Calibri"/>
          </a:endParaRPr>
        </a:p>
      </xdr:txBody>
    </xdr:sp>
    <xdr:clientData/>
  </xdr:twoCellAnchor>
  <xdr:twoCellAnchor>
    <xdr:from>
      <xdr:col>6</xdr:col>
      <xdr:colOff>39915</xdr:colOff>
      <xdr:row>37</xdr:row>
      <xdr:rowOff>21770</xdr:rowOff>
    </xdr:from>
    <xdr:to>
      <xdr:col>7</xdr:col>
      <xdr:colOff>598714</xdr:colOff>
      <xdr:row>41</xdr:row>
      <xdr:rowOff>27214</xdr:rowOff>
    </xdr:to>
    <xdr:sp macro="" textlink="Pivots!DC6">
      <xdr:nvSpPr>
        <xdr:cNvPr id="173" name="TextBox 172">
          <a:extLst>
            <a:ext uri="{FF2B5EF4-FFF2-40B4-BE49-F238E27FC236}">
              <a16:creationId xmlns:a16="http://schemas.microsoft.com/office/drawing/2014/main" id="{B0ADA794-F015-4F61-955D-02DFE6BFED2A}"/>
            </a:ext>
          </a:extLst>
        </xdr:cNvPr>
        <xdr:cNvSpPr txBox="1"/>
      </xdr:nvSpPr>
      <xdr:spPr>
        <a:xfrm>
          <a:off x="3686629" y="6734627"/>
          <a:ext cx="1166585" cy="73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29B819-B0B9-44D4-9141-F051651F3280}" type="TxLink">
            <a:rPr lang="en-US" sz="13800" b="0" i="0" u="none" strike="noStrike">
              <a:solidFill>
                <a:schemeClr val="tx1">
                  <a:alpha val="65000"/>
                </a:schemeClr>
              </a:solidFill>
              <a:latin typeface="Calibri"/>
              <a:ea typeface="Calibri"/>
              <a:cs typeface="Calibri"/>
            </a:rPr>
            <a:pPr algn="ctr"/>
            <a:t>•</a:t>
          </a:fld>
          <a:endParaRPr lang="en-IN" sz="16600">
            <a:solidFill>
              <a:schemeClr val="tx1">
                <a:alpha val="65000"/>
              </a:schemeClr>
            </a:solidFill>
          </a:endParaRPr>
        </a:p>
      </xdr:txBody>
    </xdr:sp>
    <xdr:clientData/>
  </xdr:twoCellAnchor>
  <xdr:twoCellAnchor>
    <xdr:from>
      <xdr:col>6</xdr:col>
      <xdr:colOff>29030</xdr:colOff>
      <xdr:row>12</xdr:row>
      <xdr:rowOff>92526</xdr:rowOff>
    </xdr:from>
    <xdr:to>
      <xdr:col>7</xdr:col>
      <xdr:colOff>587829</xdr:colOff>
      <xdr:row>16</xdr:row>
      <xdr:rowOff>97970</xdr:rowOff>
    </xdr:to>
    <xdr:sp macro="" textlink="Pivots!DC5">
      <xdr:nvSpPr>
        <xdr:cNvPr id="175" name="TextBox 174">
          <a:extLst>
            <a:ext uri="{FF2B5EF4-FFF2-40B4-BE49-F238E27FC236}">
              <a16:creationId xmlns:a16="http://schemas.microsoft.com/office/drawing/2014/main" id="{37C0E0F4-9E28-4EB9-AFCB-8DA08B4B4DE4}"/>
            </a:ext>
          </a:extLst>
        </xdr:cNvPr>
        <xdr:cNvSpPr txBox="1"/>
      </xdr:nvSpPr>
      <xdr:spPr>
        <a:xfrm>
          <a:off x="3675744" y="2269669"/>
          <a:ext cx="1166585" cy="73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36DEAF-0585-40CB-8C79-BF338CA0E3B1}" type="TxLink">
            <a:rPr lang="en-US" sz="13800" b="0" i="0" u="none" strike="noStrike">
              <a:solidFill>
                <a:schemeClr val="tx1">
                  <a:alpha val="65000"/>
                </a:schemeClr>
              </a:solidFill>
              <a:latin typeface="Calibri"/>
              <a:ea typeface="Calibri"/>
              <a:cs typeface="Calibri"/>
            </a:rPr>
            <a:pPr marL="0" indent="0" algn="ctr"/>
            <a:t> </a:t>
          </a:fld>
          <a:endParaRPr lang="en-IN" sz="13800" b="0" i="0" u="none" strike="noStrike">
            <a:solidFill>
              <a:schemeClr val="tx1">
                <a:alpha val="65000"/>
              </a:schemeClr>
            </a:solidFill>
            <a:latin typeface="Calibri"/>
            <a:ea typeface="Calibri"/>
            <a:cs typeface="Calibri"/>
          </a:endParaRPr>
        </a:p>
      </xdr:txBody>
    </xdr:sp>
    <xdr:clientData/>
  </xdr:twoCellAnchor>
  <xdr:twoCellAnchor>
    <xdr:from>
      <xdr:col>6</xdr:col>
      <xdr:colOff>166915</xdr:colOff>
      <xdr:row>10</xdr:row>
      <xdr:rowOff>12699</xdr:rowOff>
    </xdr:from>
    <xdr:to>
      <xdr:col>7</xdr:col>
      <xdr:colOff>442685</xdr:colOff>
      <xdr:row>11</xdr:row>
      <xdr:rowOff>134257</xdr:rowOff>
    </xdr:to>
    <xdr:sp macro="" textlink="Pivots!DD5">
      <xdr:nvSpPr>
        <xdr:cNvPr id="176" name="TextBox 175">
          <a:extLst>
            <a:ext uri="{FF2B5EF4-FFF2-40B4-BE49-F238E27FC236}">
              <a16:creationId xmlns:a16="http://schemas.microsoft.com/office/drawing/2014/main" id="{D23D961D-7061-4DA3-80BF-1E70F3B7FEA5}"/>
            </a:ext>
          </a:extLst>
        </xdr:cNvPr>
        <xdr:cNvSpPr txBox="1"/>
      </xdr:nvSpPr>
      <xdr:spPr>
        <a:xfrm>
          <a:off x="3813629" y="1826985"/>
          <a:ext cx="883556" cy="302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F8107D-9160-42DE-9A5F-03AC264C6B6B}" type="TxLink">
            <a:rPr lang="en-US" sz="1600" b="0" i="0" u="none" strike="noStrike">
              <a:solidFill>
                <a:schemeClr val="bg1"/>
              </a:solidFill>
              <a:latin typeface="Calibri"/>
              <a:ea typeface="Calibri"/>
              <a:cs typeface="Calibri"/>
            </a:rPr>
            <a:pPr algn="ctr"/>
            <a:t>411</a:t>
          </a:fld>
          <a:endParaRPr lang="en-IN" sz="1800">
            <a:solidFill>
              <a:schemeClr val="bg1"/>
            </a:solidFill>
          </a:endParaRPr>
        </a:p>
      </xdr:txBody>
    </xdr:sp>
    <xdr:clientData/>
  </xdr:twoCellAnchor>
  <xdr:twoCellAnchor>
    <xdr:from>
      <xdr:col>6</xdr:col>
      <xdr:colOff>192315</xdr:colOff>
      <xdr:row>42</xdr:row>
      <xdr:rowOff>156028</xdr:rowOff>
    </xdr:from>
    <xdr:to>
      <xdr:col>7</xdr:col>
      <xdr:colOff>468085</xdr:colOff>
      <xdr:row>44</xdr:row>
      <xdr:rowOff>96157</xdr:rowOff>
    </xdr:to>
    <xdr:sp macro="" textlink="Pivots!DD6">
      <xdr:nvSpPr>
        <xdr:cNvPr id="177" name="TextBox 176">
          <a:extLst>
            <a:ext uri="{FF2B5EF4-FFF2-40B4-BE49-F238E27FC236}">
              <a16:creationId xmlns:a16="http://schemas.microsoft.com/office/drawing/2014/main" id="{57ADA464-B476-4D54-A6A1-BCC1CD15D661}"/>
            </a:ext>
          </a:extLst>
        </xdr:cNvPr>
        <xdr:cNvSpPr txBox="1"/>
      </xdr:nvSpPr>
      <xdr:spPr>
        <a:xfrm>
          <a:off x="3839029" y="7776028"/>
          <a:ext cx="883556" cy="302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3CC8EB-B5AA-4469-9340-F5174A85B31D}" type="TxLink">
            <a:rPr lang="en-US" sz="1600" b="0" i="0" u="none" strike="noStrike">
              <a:solidFill>
                <a:schemeClr val="bg1"/>
              </a:solidFill>
              <a:latin typeface="Calibri"/>
              <a:ea typeface="Calibri"/>
              <a:cs typeface="Calibri"/>
            </a:rPr>
            <a:pPr algn="ctr"/>
            <a:t>353</a:t>
          </a:fld>
          <a:endParaRPr lang="en-IN" sz="2800">
            <a:solidFill>
              <a:schemeClr val="bg1"/>
            </a:solidFill>
          </a:endParaRPr>
        </a:p>
      </xdr:txBody>
    </xdr:sp>
    <xdr:clientData/>
  </xdr:twoCellAnchor>
  <xdr:twoCellAnchor>
    <xdr:from>
      <xdr:col>8</xdr:col>
      <xdr:colOff>166914</xdr:colOff>
      <xdr:row>14</xdr:row>
      <xdr:rowOff>103414</xdr:rowOff>
    </xdr:from>
    <xdr:to>
      <xdr:col>10</xdr:col>
      <xdr:colOff>344714</xdr:colOff>
      <xdr:row>24</xdr:row>
      <xdr:rowOff>154214</xdr:rowOff>
    </xdr:to>
    <xdr:sp macro="" textlink="Pivots!DB11">
      <xdr:nvSpPr>
        <xdr:cNvPr id="179" name="TextBox 178">
          <a:extLst>
            <a:ext uri="{FF2B5EF4-FFF2-40B4-BE49-F238E27FC236}">
              <a16:creationId xmlns:a16="http://schemas.microsoft.com/office/drawing/2014/main" id="{2C4E4EAC-909B-47C3-BD6C-5A21A5A87BDC}"/>
            </a:ext>
          </a:extLst>
        </xdr:cNvPr>
        <xdr:cNvSpPr txBox="1"/>
      </xdr:nvSpPr>
      <xdr:spPr>
        <a:xfrm>
          <a:off x="5029200" y="2643414"/>
          <a:ext cx="1393371" cy="1865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5A70412-992B-4389-8F0F-ECCD1D013769}" type="TxLink">
            <a:rPr lang="en-US"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rPr>
            <a:pPr marL="0" indent="0" algn="ctr"/>
            <a:t>○</a:t>
          </a:fld>
          <a:endPar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endParaRPr>
        </a:p>
      </xdr:txBody>
    </xdr:sp>
    <xdr:clientData/>
  </xdr:twoCellAnchor>
  <xdr:twoCellAnchor editAs="oneCell">
    <xdr:from>
      <xdr:col>0</xdr:col>
      <xdr:colOff>90715</xdr:colOff>
      <xdr:row>8</xdr:row>
      <xdr:rowOff>36285</xdr:rowOff>
    </xdr:from>
    <xdr:to>
      <xdr:col>5</xdr:col>
      <xdr:colOff>353786</xdr:colOff>
      <xdr:row>11</xdr:row>
      <xdr:rowOff>27215</xdr:rowOff>
    </xdr:to>
    <mc:AlternateContent xmlns:mc="http://schemas.openxmlformats.org/markup-compatibility/2006" xmlns:a14="http://schemas.microsoft.com/office/drawing/2010/main">
      <mc:Choice Requires="a14">
        <xdr:graphicFrame macro="">
          <xdr:nvGraphicFramePr>
            <xdr:cNvPr id="180" name="Year 2">
              <a:extLst>
                <a:ext uri="{FF2B5EF4-FFF2-40B4-BE49-F238E27FC236}">
                  <a16:creationId xmlns:a16="http://schemas.microsoft.com/office/drawing/2014/main" id="{630B661B-EEC9-402B-9B3D-0F213BEA370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0715" y="1487714"/>
              <a:ext cx="3302000" cy="535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116115</xdr:colOff>
      <xdr:row>28</xdr:row>
      <xdr:rowOff>25399</xdr:rowOff>
    </xdr:from>
    <xdr:to>
      <xdr:col>10</xdr:col>
      <xdr:colOff>371929</xdr:colOff>
      <xdr:row>38</xdr:row>
      <xdr:rowOff>172357</xdr:rowOff>
    </xdr:to>
    <xdr:sp macro="" textlink="Pivots!DB10">
      <xdr:nvSpPr>
        <xdr:cNvPr id="181" name="TextBox 180">
          <a:extLst>
            <a:ext uri="{FF2B5EF4-FFF2-40B4-BE49-F238E27FC236}">
              <a16:creationId xmlns:a16="http://schemas.microsoft.com/office/drawing/2014/main" id="{4D23B08F-9C5A-4C07-9E92-2EB8AC5DEDF2}"/>
            </a:ext>
          </a:extLst>
        </xdr:cNvPr>
        <xdr:cNvSpPr txBox="1"/>
      </xdr:nvSpPr>
      <xdr:spPr>
        <a:xfrm>
          <a:off x="4978401" y="5105399"/>
          <a:ext cx="1471385" cy="1961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0C020A-DA2E-4EEB-8BD6-9ED8D62831B1}" type="TxLink">
            <a:rPr lang="en-US"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rPr>
            <a:pPr marL="0" indent="0" algn="ctr"/>
            <a:t> </a:t>
          </a:fld>
          <a:endPar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endParaRPr>
        </a:p>
      </xdr:txBody>
    </xdr:sp>
    <xdr:clientData/>
  </xdr:twoCellAnchor>
  <xdr:twoCellAnchor>
    <xdr:from>
      <xdr:col>0</xdr:col>
      <xdr:colOff>0</xdr:colOff>
      <xdr:row>2</xdr:row>
      <xdr:rowOff>177801</xdr:rowOff>
    </xdr:from>
    <xdr:to>
      <xdr:col>10</xdr:col>
      <xdr:colOff>244929</xdr:colOff>
      <xdr:row>8</xdr:row>
      <xdr:rowOff>9071</xdr:rowOff>
    </xdr:to>
    <xdr:sp macro="" textlink="">
      <xdr:nvSpPr>
        <xdr:cNvPr id="182" name="TextBox 181">
          <a:extLst>
            <a:ext uri="{FF2B5EF4-FFF2-40B4-BE49-F238E27FC236}">
              <a16:creationId xmlns:a16="http://schemas.microsoft.com/office/drawing/2014/main" id="{66D61375-F99C-41A1-9C40-055A8D67713A}"/>
            </a:ext>
          </a:extLst>
        </xdr:cNvPr>
        <xdr:cNvSpPr txBox="1"/>
      </xdr:nvSpPr>
      <xdr:spPr>
        <a:xfrm>
          <a:off x="0" y="540658"/>
          <a:ext cx="6322786" cy="919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0" i="0">
              <a:solidFill>
                <a:schemeClr val="bg1"/>
              </a:solidFill>
              <a:effectLst/>
              <a:latin typeface="+mn-lt"/>
              <a:ea typeface="+mn-ea"/>
              <a:cs typeface="+mn-cs"/>
            </a:rPr>
            <a:t>A sales process is a set of important steps that your sales team can follow to complete a sales cycle. By following a sales process, your sales reps can take prospects from the stage of being aware or unaware of their needs, to paying for your offerings to meet these needs.</a:t>
          </a:r>
          <a:endParaRPr lang="en-IN" sz="1200">
            <a:solidFill>
              <a:schemeClr val="bg1"/>
            </a:solidFill>
          </a:endParaRPr>
        </a:p>
      </xdr:txBody>
    </xdr:sp>
    <xdr:clientData/>
  </xdr:twoCellAnchor>
  <xdr:twoCellAnchor>
    <xdr:from>
      <xdr:col>7</xdr:col>
      <xdr:colOff>147664</xdr:colOff>
      <xdr:row>23</xdr:row>
      <xdr:rowOff>177080</xdr:rowOff>
    </xdr:from>
    <xdr:to>
      <xdr:col>9</xdr:col>
      <xdr:colOff>176187</xdr:colOff>
      <xdr:row>24</xdr:row>
      <xdr:rowOff>42451</xdr:rowOff>
    </xdr:to>
    <xdr:sp macro="" textlink="Pivots!DA11">
      <xdr:nvSpPr>
        <xdr:cNvPr id="183" name="TextBox 182">
          <a:extLst>
            <a:ext uri="{FF2B5EF4-FFF2-40B4-BE49-F238E27FC236}">
              <a16:creationId xmlns:a16="http://schemas.microsoft.com/office/drawing/2014/main" id="{A65D61BC-B2B5-49B0-945B-5A8648196E93}"/>
            </a:ext>
          </a:extLst>
        </xdr:cNvPr>
        <xdr:cNvSpPr txBox="1"/>
      </xdr:nvSpPr>
      <xdr:spPr>
        <a:xfrm rot="3065526">
          <a:off x="5000811" y="3751290"/>
          <a:ext cx="46800" cy="124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6F1476-CE88-422D-980A-0DD6AFA4A9CC}" type="TxLink">
            <a:rPr lang="en-US" sz="16600" b="0" i="0" u="none" strike="noStrike">
              <a:solidFill>
                <a:schemeClr val="bg1"/>
              </a:solidFill>
              <a:latin typeface="Calibri"/>
              <a:ea typeface="Calibri"/>
              <a:cs typeface="Calibri"/>
            </a:rPr>
            <a:pPr marL="0" indent="0" algn="ctr"/>
            <a:t>|</a:t>
          </a:fld>
          <a:endParaRPr lang="en-IN" sz="16600" b="0" i="0" u="none" strike="noStrike">
            <a:solidFill>
              <a:schemeClr val="bg1"/>
            </a:solidFill>
            <a:latin typeface="Calibri"/>
            <a:ea typeface="Calibri"/>
            <a:cs typeface="Calibri"/>
          </a:endParaRPr>
        </a:p>
      </xdr:txBody>
    </xdr:sp>
    <xdr:clientData/>
  </xdr:twoCellAnchor>
  <xdr:twoCellAnchor>
    <xdr:from>
      <xdr:col>7</xdr:col>
      <xdr:colOff>139623</xdr:colOff>
      <xdr:row>30</xdr:row>
      <xdr:rowOff>164711</xdr:rowOff>
    </xdr:from>
    <xdr:to>
      <xdr:col>9</xdr:col>
      <xdr:colOff>130298</xdr:colOff>
      <xdr:row>31</xdr:row>
      <xdr:rowOff>30082</xdr:rowOff>
    </xdr:to>
    <xdr:sp macro="" textlink="Pivots!DA10">
      <xdr:nvSpPr>
        <xdr:cNvPr id="184" name="TextBox 183">
          <a:extLst>
            <a:ext uri="{FF2B5EF4-FFF2-40B4-BE49-F238E27FC236}">
              <a16:creationId xmlns:a16="http://schemas.microsoft.com/office/drawing/2014/main" id="{0038B7A2-741B-4998-82F9-B761DB57DE0D}"/>
            </a:ext>
          </a:extLst>
        </xdr:cNvPr>
        <xdr:cNvSpPr txBox="1"/>
      </xdr:nvSpPr>
      <xdr:spPr>
        <a:xfrm rot="7576851">
          <a:off x="4973846" y="5027845"/>
          <a:ext cx="46800" cy="120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D27960-F89B-444E-8557-139A81C05D0D}" type="TxLink">
            <a:rPr lang="en-US" sz="16600" b="0" i="0" u="none" strike="noStrike">
              <a:solidFill>
                <a:schemeClr val="bg1"/>
              </a:solidFill>
              <a:latin typeface="Calibri"/>
              <a:ea typeface="Calibri"/>
              <a:cs typeface="Calibri"/>
            </a:rPr>
            <a:pPr marL="0" indent="0" algn="ctr"/>
            <a:t> </a:t>
          </a:fld>
          <a:endParaRPr lang="en-IN" sz="16600" b="0" i="0" u="none" strike="noStrike">
            <a:solidFill>
              <a:schemeClr val="bg1"/>
            </a:solidFill>
            <a:latin typeface="Calibri"/>
            <a:ea typeface="Calibri"/>
            <a:cs typeface="Calibri"/>
          </a:endParaRPr>
        </a:p>
      </xdr:txBody>
    </xdr:sp>
    <xdr:clientData/>
  </xdr:twoCellAnchor>
  <xdr:twoCellAnchor>
    <xdr:from>
      <xdr:col>8</xdr:col>
      <xdr:colOff>321130</xdr:colOff>
      <xdr:row>18</xdr:row>
      <xdr:rowOff>12699</xdr:rowOff>
    </xdr:from>
    <xdr:to>
      <xdr:col>10</xdr:col>
      <xdr:colOff>127000</xdr:colOff>
      <xdr:row>22</xdr:row>
      <xdr:rowOff>136069</xdr:rowOff>
    </xdr:to>
    <xdr:sp macro="" textlink="Pivots!DC11">
      <xdr:nvSpPr>
        <xdr:cNvPr id="185" name="TextBox 184">
          <a:extLst>
            <a:ext uri="{FF2B5EF4-FFF2-40B4-BE49-F238E27FC236}">
              <a16:creationId xmlns:a16="http://schemas.microsoft.com/office/drawing/2014/main" id="{B4ABC276-9C50-4492-96E7-3D7FB88B91A1}"/>
            </a:ext>
          </a:extLst>
        </xdr:cNvPr>
        <xdr:cNvSpPr txBox="1"/>
      </xdr:nvSpPr>
      <xdr:spPr>
        <a:xfrm>
          <a:off x="5183416" y="3278413"/>
          <a:ext cx="1021441" cy="84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74679A-81A4-431D-BBCB-8D6B2550E33A}" type="TxLink">
            <a:rPr lang="en-US" sz="13800" b="0" i="0" u="none" strike="noStrike">
              <a:solidFill>
                <a:schemeClr val="tx1">
                  <a:alpha val="65000"/>
                </a:schemeClr>
              </a:solidFill>
              <a:latin typeface="Calibri"/>
              <a:ea typeface="Calibri"/>
              <a:cs typeface="Calibri"/>
            </a:rPr>
            <a:pPr marL="0" indent="0" algn="ctr"/>
            <a:t> </a:t>
          </a:fld>
          <a:endParaRPr lang="en-IN" sz="13800" b="0" i="0" u="none" strike="noStrike">
            <a:solidFill>
              <a:schemeClr val="tx1">
                <a:alpha val="65000"/>
              </a:schemeClr>
            </a:solidFill>
            <a:latin typeface="Calibri"/>
            <a:ea typeface="Calibri"/>
            <a:cs typeface="Calibri"/>
          </a:endParaRPr>
        </a:p>
      </xdr:txBody>
    </xdr:sp>
    <xdr:clientData/>
  </xdr:twoCellAnchor>
  <xdr:twoCellAnchor>
    <xdr:from>
      <xdr:col>8</xdr:col>
      <xdr:colOff>339273</xdr:colOff>
      <xdr:row>31</xdr:row>
      <xdr:rowOff>103415</xdr:rowOff>
    </xdr:from>
    <xdr:to>
      <xdr:col>10</xdr:col>
      <xdr:colOff>181429</xdr:colOff>
      <xdr:row>36</xdr:row>
      <xdr:rowOff>27214</xdr:rowOff>
    </xdr:to>
    <xdr:sp macro="" textlink="Pivots!DC10">
      <xdr:nvSpPr>
        <xdr:cNvPr id="186" name="TextBox 185">
          <a:extLst>
            <a:ext uri="{FF2B5EF4-FFF2-40B4-BE49-F238E27FC236}">
              <a16:creationId xmlns:a16="http://schemas.microsoft.com/office/drawing/2014/main" id="{83336E25-932F-433D-8CA1-CA2A1AED5733}"/>
            </a:ext>
          </a:extLst>
        </xdr:cNvPr>
        <xdr:cNvSpPr txBox="1"/>
      </xdr:nvSpPr>
      <xdr:spPr>
        <a:xfrm>
          <a:off x="5201559" y="5727701"/>
          <a:ext cx="1057727" cy="830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9A1F53-4DF5-4425-B428-265A2CC28781}" type="TxLink">
            <a:rPr lang="en-US" sz="13800" b="0" i="0" u="none" strike="noStrike">
              <a:solidFill>
                <a:schemeClr val="tx1">
                  <a:alpha val="65000"/>
                </a:schemeClr>
              </a:solidFill>
              <a:latin typeface="Calibri"/>
              <a:ea typeface="Calibri"/>
              <a:cs typeface="Calibri"/>
            </a:rPr>
            <a:pPr marL="0" indent="0" algn="ctr"/>
            <a:t>•</a:t>
          </a:fld>
          <a:endParaRPr lang="en-IN" sz="13800" b="0" i="0" u="none" strike="noStrike">
            <a:solidFill>
              <a:schemeClr val="tx1">
                <a:alpha val="65000"/>
              </a:schemeClr>
            </a:solidFill>
            <a:latin typeface="Calibri"/>
            <a:ea typeface="Calibri"/>
            <a:cs typeface="Calibri"/>
          </a:endParaRPr>
        </a:p>
      </xdr:txBody>
    </xdr:sp>
    <xdr:clientData/>
  </xdr:twoCellAnchor>
  <xdr:twoCellAnchor>
    <xdr:from>
      <xdr:col>8</xdr:col>
      <xdr:colOff>502558</xdr:colOff>
      <xdr:row>15</xdr:row>
      <xdr:rowOff>58057</xdr:rowOff>
    </xdr:from>
    <xdr:to>
      <xdr:col>10</xdr:col>
      <xdr:colOff>94344</xdr:colOff>
      <xdr:row>17</xdr:row>
      <xdr:rowOff>39914</xdr:rowOff>
    </xdr:to>
    <xdr:sp macro="" textlink="Pivots!DD11">
      <xdr:nvSpPr>
        <xdr:cNvPr id="187" name="TextBox 186">
          <a:extLst>
            <a:ext uri="{FF2B5EF4-FFF2-40B4-BE49-F238E27FC236}">
              <a16:creationId xmlns:a16="http://schemas.microsoft.com/office/drawing/2014/main" id="{05F4B2C1-E565-444E-B7CB-6FFACCD187E0}"/>
            </a:ext>
          </a:extLst>
        </xdr:cNvPr>
        <xdr:cNvSpPr txBox="1"/>
      </xdr:nvSpPr>
      <xdr:spPr>
        <a:xfrm>
          <a:off x="5364844" y="2779486"/>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E3203F-C69D-40DA-8F3B-F5BFEE089BDE}" type="TxLink">
            <a:rPr lang="en-US" sz="1600" b="0" i="0" u="none" strike="noStrike">
              <a:solidFill>
                <a:schemeClr val="bg1"/>
              </a:solidFill>
              <a:latin typeface="Calibri"/>
              <a:ea typeface="Calibri"/>
              <a:cs typeface="Calibri"/>
            </a:rPr>
            <a:pPr algn="ctr"/>
            <a:t>510</a:t>
          </a:fld>
          <a:endParaRPr lang="en-IN" sz="1800">
            <a:solidFill>
              <a:schemeClr val="bg1"/>
            </a:solidFill>
          </a:endParaRPr>
        </a:p>
      </xdr:txBody>
    </xdr:sp>
    <xdr:clientData/>
  </xdr:twoCellAnchor>
  <xdr:twoCellAnchor>
    <xdr:from>
      <xdr:col>8</xdr:col>
      <xdr:colOff>446315</xdr:colOff>
      <xdr:row>38</xdr:row>
      <xdr:rowOff>1814</xdr:rowOff>
    </xdr:from>
    <xdr:to>
      <xdr:col>10</xdr:col>
      <xdr:colOff>38101</xdr:colOff>
      <xdr:row>39</xdr:row>
      <xdr:rowOff>165100</xdr:rowOff>
    </xdr:to>
    <xdr:sp macro="" textlink="Pivots!DD10">
      <xdr:nvSpPr>
        <xdr:cNvPr id="188" name="TextBox 187">
          <a:extLst>
            <a:ext uri="{FF2B5EF4-FFF2-40B4-BE49-F238E27FC236}">
              <a16:creationId xmlns:a16="http://schemas.microsoft.com/office/drawing/2014/main" id="{9293B7A8-6FAD-404D-91AF-29FFEB17A4F3}"/>
            </a:ext>
          </a:extLst>
        </xdr:cNvPr>
        <xdr:cNvSpPr txBox="1"/>
      </xdr:nvSpPr>
      <xdr:spPr>
        <a:xfrm>
          <a:off x="5308601" y="6896100"/>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AF0E26-DE69-42EF-8AD5-D6360AA04828}" type="TxLink">
            <a:rPr lang="en-US" sz="1600" b="0" i="0" u="none" strike="noStrike">
              <a:solidFill>
                <a:schemeClr val="bg1"/>
              </a:solidFill>
              <a:latin typeface="Calibri"/>
              <a:ea typeface="Calibri"/>
              <a:cs typeface="Calibri"/>
            </a:rPr>
            <a:pPr algn="ctr"/>
            <a:t>254</a:t>
          </a:fld>
          <a:endParaRPr lang="en-IN" sz="2800">
            <a:solidFill>
              <a:schemeClr val="bg1"/>
            </a:solidFill>
          </a:endParaRPr>
        </a:p>
      </xdr:txBody>
    </xdr:sp>
    <xdr:clientData/>
  </xdr:twoCellAnchor>
  <xdr:twoCellAnchor>
    <xdr:from>
      <xdr:col>12</xdr:col>
      <xdr:colOff>362857</xdr:colOff>
      <xdr:row>14</xdr:row>
      <xdr:rowOff>99785</xdr:rowOff>
    </xdr:from>
    <xdr:to>
      <xdr:col>14</xdr:col>
      <xdr:colOff>598714</xdr:colOff>
      <xdr:row>24</xdr:row>
      <xdr:rowOff>126999</xdr:rowOff>
    </xdr:to>
    <xdr:sp macro="" textlink="Pivots!DB16">
      <xdr:nvSpPr>
        <xdr:cNvPr id="189" name="TextBox 188">
          <a:extLst>
            <a:ext uri="{FF2B5EF4-FFF2-40B4-BE49-F238E27FC236}">
              <a16:creationId xmlns:a16="http://schemas.microsoft.com/office/drawing/2014/main" id="{DABAAD63-AE77-41F9-AEAF-7CD61AA0C31E}"/>
            </a:ext>
          </a:extLst>
        </xdr:cNvPr>
        <xdr:cNvSpPr txBox="1"/>
      </xdr:nvSpPr>
      <xdr:spPr>
        <a:xfrm>
          <a:off x="7656286" y="2639785"/>
          <a:ext cx="1451428" cy="184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7BBD4F8-0F1A-493C-9479-35DDA0002BE8}" type="TxLink">
            <a:rPr lang="en-US"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rPr>
            <a:pPr marL="0" indent="0" algn="ctr"/>
            <a:t> </a:t>
          </a:fld>
          <a:endPar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endParaRPr>
        </a:p>
      </xdr:txBody>
    </xdr:sp>
    <xdr:clientData/>
  </xdr:twoCellAnchor>
  <xdr:twoCellAnchor>
    <xdr:from>
      <xdr:col>9</xdr:col>
      <xdr:colOff>336351</xdr:colOff>
      <xdr:row>24</xdr:row>
      <xdr:rowOff>21049</xdr:rowOff>
    </xdr:from>
    <xdr:to>
      <xdr:col>11</xdr:col>
      <xdr:colOff>364873</xdr:colOff>
      <xdr:row>24</xdr:row>
      <xdr:rowOff>67849</xdr:rowOff>
    </xdr:to>
    <xdr:sp macro="" textlink="Pivots!DA11">
      <xdr:nvSpPr>
        <xdr:cNvPr id="190" name="TextBox 189">
          <a:extLst>
            <a:ext uri="{FF2B5EF4-FFF2-40B4-BE49-F238E27FC236}">
              <a16:creationId xmlns:a16="http://schemas.microsoft.com/office/drawing/2014/main" id="{07C3B7D3-C5E7-43E5-B62D-2D68EF63EA33}"/>
            </a:ext>
          </a:extLst>
        </xdr:cNvPr>
        <xdr:cNvSpPr txBox="1"/>
      </xdr:nvSpPr>
      <xdr:spPr>
        <a:xfrm rot="7945314">
          <a:off x="6405069" y="3776688"/>
          <a:ext cx="46800" cy="124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6F1476-CE88-422D-980A-0DD6AFA4A9CC}" type="TxLink">
            <a:rPr lang="en-US" sz="16600" b="0" i="0" u="none" strike="noStrike">
              <a:solidFill>
                <a:schemeClr val="bg1"/>
              </a:solidFill>
              <a:latin typeface="Calibri"/>
              <a:ea typeface="Calibri"/>
              <a:cs typeface="Calibri"/>
            </a:rPr>
            <a:pPr marL="0" indent="0" algn="ctr"/>
            <a:t>|</a:t>
          </a:fld>
          <a:endParaRPr lang="en-IN" sz="16600" b="0" i="0" u="none" strike="noStrike">
            <a:solidFill>
              <a:schemeClr val="bg1"/>
            </a:solidFill>
            <a:latin typeface="Calibri"/>
            <a:ea typeface="Calibri"/>
            <a:cs typeface="Calibri"/>
          </a:endParaRPr>
        </a:p>
      </xdr:txBody>
    </xdr:sp>
    <xdr:clientData/>
  </xdr:twoCellAnchor>
  <xdr:twoCellAnchor>
    <xdr:from>
      <xdr:col>9</xdr:col>
      <xdr:colOff>373665</xdr:colOff>
      <xdr:row>30</xdr:row>
      <xdr:rowOff>126611</xdr:rowOff>
    </xdr:from>
    <xdr:to>
      <xdr:col>11</xdr:col>
      <xdr:colOff>364339</xdr:colOff>
      <xdr:row>30</xdr:row>
      <xdr:rowOff>173411</xdr:rowOff>
    </xdr:to>
    <xdr:sp macro="" textlink="Pivots!DA10">
      <xdr:nvSpPr>
        <xdr:cNvPr id="191" name="TextBox 190">
          <a:extLst>
            <a:ext uri="{FF2B5EF4-FFF2-40B4-BE49-F238E27FC236}">
              <a16:creationId xmlns:a16="http://schemas.microsoft.com/office/drawing/2014/main" id="{BAC07AB7-476A-41CC-A827-2B39F5B0FD56}"/>
            </a:ext>
          </a:extLst>
        </xdr:cNvPr>
        <xdr:cNvSpPr txBox="1"/>
      </xdr:nvSpPr>
      <xdr:spPr>
        <a:xfrm rot="13940446">
          <a:off x="6423459" y="4989745"/>
          <a:ext cx="46800" cy="120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D27960-F89B-444E-8557-139A81C05D0D}" type="TxLink">
            <a:rPr lang="en-US" sz="16600" b="0" i="0" u="none" strike="noStrike">
              <a:solidFill>
                <a:schemeClr val="bg1"/>
              </a:solidFill>
              <a:latin typeface="Calibri"/>
              <a:ea typeface="Calibri"/>
              <a:cs typeface="Calibri"/>
            </a:rPr>
            <a:pPr marL="0" indent="0" algn="ctr"/>
            <a:t> </a:t>
          </a:fld>
          <a:endParaRPr lang="en-IN" sz="16600" b="0" i="0" u="none" strike="noStrike">
            <a:solidFill>
              <a:schemeClr val="bg1"/>
            </a:solidFill>
            <a:latin typeface="Calibri"/>
            <a:ea typeface="Calibri"/>
            <a:cs typeface="Calibri"/>
          </a:endParaRPr>
        </a:p>
      </xdr:txBody>
    </xdr:sp>
    <xdr:clientData/>
  </xdr:twoCellAnchor>
  <xdr:twoCellAnchor>
    <xdr:from>
      <xdr:col>11</xdr:col>
      <xdr:colOff>501998</xdr:colOff>
      <xdr:row>24</xdr:row>
      <xdr:rowOff>26957</xdr:rowOff>
    </xdr:from>
    <xdr:to>
      <xdr:col>13</xdr:col>
      <xdr:colOff>369900</xdr:colOff>
      <xdr:row>24</xdr:row>
      <xdr:rowOff>73757</xdr:rowOff>
    </xdr:to>
    <xdr:sp macro="" textlink="Pivots!DA16">
      <xdr:nvSpPr>
        <xdr:cNvPr id="192" name="TextBox 191">
          <a:extLst>
            <a:ext uri="{FF2B5EF4-FFF2-40B4-BE49-F238E27FC236}">
              <a16:creationId xmlns:a16="http://schemas.microsoft.com/office/drawing/2014/main" id="{99F6BE09-2709-4931-AB64-49CE473D68C8}"/>
            </a:ext>
          </a:extLst>
        </xdr:cNvPr>
        <xdr:cNvSpPr txBox="1"/>
      </xdr:nvSpPr>
      <xdr:spPr>
        <a:xfrm rot="2742298">
          <a:off x="7705978" y="3862906"/>
          <a:ext cx="46800" cy="10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430D15-D109-433A-9C2A-42C803BBCDD1}" type="TxLink">
            <a:rPr lang="en-US" sz="16600" b="0" i="0" u="none" strike="noStrike">
              <a:solidFill>
                <a:schemeClr val="bg1"/>
              </a:solidFill>
              <a:latin typeface="Calibri"/>
              <a:ea typeface="Calibri"/>
              <a:cs typeface="Calibri"/>
            </a:rPr>
            <a:pPr marL="0" indent="0" algn="ctr"/>
            <a:t> </a:t>
          </a:fld>
          <a:endParaRPr lang="en-IN" sz="16600" b="0" i="0" u="none" strike="noStrike">
            <a:solidFill>
              <a:schemeClr val="bg1"/>
            </a:solidFill>
            <a:latin typeface="Calibri"/>
            <a:ea typeface="Calibri"/>
            <a:cs typeface="Calibri"/>
          </a:endParaRPr>
        </a:p>
      </xdr:txBody>
    </xdr:sp>
    <xdr:clientData/>
  </xdr:twoCellAnchor>
  <xdr:twoCellAnchor>
    <xdr:from>
      <xdr:col>12</xdr:col>
      <xdr:colOff>257629</xdr:colOff>
      <xdr:row>28</xdr:row>
      <xdr:rowOff>30845</xdr:rowOff>
    </xdr:from>
    <xdr:to>
      <xdr:col>15</xdr:col>
      <xdr:colOff>99785</xdr:colOff>
      <xdr:row>38</xdr:row>
      <xdr:rowOff>154215</xdr:rowOff>
    </xdr:to>
    <xdr:sp macro="" textlink="Pivots!DB15">
      <xdr:nvSpPr>
        <xdr:cNvPr id="193" name="TextBox 192">
          <a:extLst>
            <a:ext uri="{FF2B5EF4-FFF2-40B4-BE49-F238E27FC236}">
              <a16:creationId xmlns:a16="http://schemas.microsoft.com/office/drawing/2014/main" id="{546D60E2-CB8F-4EDA-ABCD-FE296CF8D605}"/>
            </a:ext>
          </a:extLst>
        </xdr:cNvPr>
        <xdr:cNvSpPr txBox="1"/>
      </xdr:nvSpPr>
      <xdr:spPr>
        <a:xfrm>
          <a:off x="7551058" y="5110845"/>
          <a:ext cx="1665513" cy="193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A663B4D-E458-4724-8FAB-2FC71372AF25}" type="TxLink">
            <a:rPr lang="en-US"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rPr>
            <a:pPr marL="0" indent="0" algn="ctr"/>
            <a:t>○</a:t>
          </a:fld>
          <a:endParaRPr lang="en-IN" sz="12500">
            <a:solidFill>
              <a:schemeClr val="bg1"/>
            </a:solidFill>
            <a:effectLst>
              <a:glow rad="76200">
                <a:srgbClr val="194AFE">
                  <a:alpha val="75000"/>
                </a:srgbClr>
              </a:glow>
              <a:outerShdw blurRad="177800" sx="125000" sy="125000" algn="ctr" rotWithShape="0">
                <a:srgbClr val="194AFE">
                  <a:alpha val="40000"/>
                </a:srgbClr>
              </a:outerShdw>
            </a:effectLst>
            <a:latin typeface="+mj-lt"/>
            <a:ea typeface="+mn-ea"/>
            <a:cs typeface="+mn-cs"/>
          </a:endParaRPr>
        </a:p>
      </xdr:txBody>
    </xdr:sp>
    <xdr:clientData/>
  </xdr:twoCellAnchor>
  <xdr:twoCellAnchor>
    <xdr:from>
      <xdr:col>11</xdr:col>
      <xdr:colOff>521450</xdr:colOff>
      <xdr:row>30</xdr:row>
      <xdr:rowOff>181081</xdr:rowOff>
    </xdr:from>
    <xdr:to>
      <xdr:col>13</xdr:col>
      <xdr:colOff>337074</xdr:colOff>
      <xdr:row>31</xdr:row>
      <xdr:rowOff>46452</xdr:rowOff>
    </xdr:to>
    <xdr:sp macro="" textlink="Pivots!DA15">
      <xdr:nvSpPr>
        <xdr:cNvPr id="194" name="TextBox 193">
          <a:extLst>
            <a:ext uri="{FF2B5EF4-FFF2-40B4-BE49-F238E27FC236}">
              <a16:creationId xmlns:a16="http://schemas.microsoft.com/office/drawing/2014/main" id="{0FD1E0F1-E7B4-4B8B-9A77-0C9E1EFFD42E}"/>
            </a:ext>
          </a:extLst>
        </xdr:cNvPr>
        <xdr:cNvSpPr txBox="1"/>
      </xdr:nvSpPr>
      <xdr:spPr>
        <a:xfrm rot="7946998">
          <a:off x="7699291" y="5131740"/>
          <a:ext cx="46800" cy="103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2EEAF3-7773-4733-9902-E264D5C30982}" type="TxLink">
            <a:rPr lang="en-US" sz="16600" b="0" i="0" u="none" strike="noStrike">
              <a:solidFill>
                <a:schemeClr val="bg1"/>
              </a:solidFill>
              <a:latin typeface="Calibri"/>
              <a:ea typeface="Calibri"/>
              <a:cs typeface="Calibri"/>
            </a:rPr>
            <a:pPr marL="0" indent="0" algn="ctr"/>
            <a:t>|</a:t>
          </a:fld>
          <a:endParaRPr lang="en-IN" sz="16600" b="0" i="0" u="none" strike="noStrike">
            <a:solidFill>
              <a:schemeClr val="bg1"/>
            </a:solidFill>
            <a:latin typeface="Calibri"/>
            <a:ea typeface="Calibri"/>
            <a:cs typeface="Calibri"/>
          </a:endParaRPr>
        </a:p>
      </xdr:txBody>
    </xdr:sp>
    <xdr:clientData/>
  </xdr:twoCellAnchor>
  <xdr:twoCellAnchor>
    <xdr:from>
      <xdr:col>12</xdr:col>
      <xdr:colOff>221345</xdr:colOff>
      <xdr:row>27</xdr:row>
      <xdr:rowOff>126641</xdr:rowOff>
    </xdr:from>
    <xdr:to>
      <xdr:col>16</xdr:col>
      <xdr:colOff>381000</xdr:colOff>
      <xdr:row>27</xdr:row>
      <xdr:rowOff>172360</xdr:rowOff>
    </xdr:to>
    <xdr:sp macro="" textlink="">
      <xdr:nvSpPr>
        <xdr:cNvPr id="195" name="TextBox 194">
          <a:extLst>
            <a:ext uri="{FF2B5EF4-FFF2-40B4-BE49-F238E27FC236}">
              <a16:creationId xmlns:a16="http://schemas.microsoft.com/office/drawing/2014/main" id="{A08059B7-658F-46F3-87B2-2FD88C63AA59}"/>
            </a:ext>
          </a:extLst>
        </xdr:cNvPr>
        <xdr:cNvSpPr txBox="1"/>
      </xdr:nvSpPr>
      <xdr:spPr>
        <a:xfrm rot="5400000">
          <a:off x="8787313" y="3752673"/>
          <a:ext cx="45719" cy="2590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8700" b="0" i="0" u="none" strike="noStrike">
              <a:solidFill>
                <a:schemeClr val="bg1"/>
              </a:solidFill>
              <a:latin typeface="Calibri"/>
              <a:ea typeface="Calibri"/>
              <a:cs typeface="Calibri"/>
            </a:rPr>
            <a:t>|</a:t>
          </a:r>
        </a:p>
      </xdr:txBody>
    </xdr:sp>
    <xdr:clientData/>
  </xdr:twoCellAnchor>
  <xdr:twoCellAnchor>
    <xdr:from>
      <xdr:col>13</xdr:col>
      <xdr:colOff>76202</xdr:colOff>
      <xdr:row>14</xdr:row>
      <xdr:rowOff>85274</xdr:rowOff>
    </xdr:from>
    <xdr:to>
      <xdr:col>14</xdr:col>
      <xdr:colOff>275773</xdr:colOff>
      <xdr:row>16</xdr:row>
      <xdr:rowOff>67131</xdr:rowOff>
    </xdr:to>
    <xdr:sp macro="" textlink="Pivots!DD16">
      <xdr:nvSpPr>
        <xdr:cNvPr id="196" name="TextBox 195">
          <a:extLst>
            <a:ext uri="{FF2B5EF4-FFF2-40B4-BE49-F238E27FC236}">
              <a16:creationId xmlns:a16="http://schemas.microsoft.com/office/drawing/2014/main" id="{55E8FA74-96C5-4574-8DF7-C0B889A5A407}"/>
            </a:ext>
          </a:extLst>
        </xdr:cNvPr>
        <xdr:cNvSpPr txBox="1"/>
      </xdr:nvSpPr>
      <xdr:spPr>
        <a:xfrm>
          <a:off x="7977416" y="2625274"/>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C41617-D598-47FF-964A-37BB3B8214BE}" type="TxLink">
            <a:rPr lang="en-US" sz="1600" b="0" i="0" u="none" strike="noStrike">
              <a:solidFill>
                <a:schemeClr val="bg1"/>
              </a:solidFill>
              <a:latin typeface="Calibri"/>
              <a:ea typeface="Calibri"/>
              <a:cs typeface="Calibri"/>
            </a:rPr>
            <a:pPr algn="ctr"/>
            <a:t>357</a:t>
          </a:fld>
          <a:endParaRPr lang="en-IN" sz="1800">
            <a:solidFill>
              <a:schemeClr val="bg1"/>
            </a:solidFill>
          </a:endParaRPr>
        </a:p>
      </xdr:txBody>
    </xdr:sp>
    <xdr:clientData/>
  </xdr:twoCellAnchor>
  <xdr:twoCellAnchor>
    <xdr:from>
      <xdr:col>13</xdr:col>
      <xdr:colOff>110674</xdr:colOff>
      <xdr:row>39</xdr:row>
      <xdr:rowOff>29030</xdr:rowOff>
    </xdr:from>
    <xdr:to>
      <xdr:col>14</xdr:col>
      <xdr:colOff>310245</xdr:colOff>
      <xdr:row>41</xdr:row>
      <xdr:rowOff>10887</xdr:rowOff>
    </xdr:to>
    <xdr:sp macro="" textlink="Pivots!DD15">
      <xdr:nvSpPr>
        <xdr:cNvPr id="197" name="TextBox 196">
          <a:extLst>
            <a:ext uri="{FF2B5EF4-FFF2-40B4-BE49-F238E27FC236}">
              <a16:creationId xmlns:a16="http://schemas.microsoft.com/office/drawing/2014/main" id="{940FB329-0703-4C6C-B30A-759933F2C6A8}"/>
            </a:ext>
          </a:extLst>
        </xdr:cNvPr>
        <xdr:cNvSpPr txBox="1"/>
      </xdr:nvSpPr>
      <xdr:spPr>
        <a:xfrm>
          <a:off x="8011888" y="7104744"/>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ABD5CD-4B2E-401F-ACCC-3EA361956F3D}" type="TxLink">
            <a:rPr lang="en-US" sz="1600" b="0" i="0" u="none" strike="noStrike">
              <a:solidFill>
                <a:schemeClr val="bg1"/>
              </a:solidFill>
              <a:latin typeface="Calibri"/>
              <a:ea typeface="Calibri"/>
              <a:cs typeface="Calibri"/>
            </a:rPr>
            <a:pPr algn="ctr"/>
            <a:t>407</a:t>
          </a:fld>
          <a:endParaRPr lang="en-IN" sz="2800">
            <a:solidFill>
              <a:schemeClr val="bg1"/>
            </a:solidFill>
          </a:endParaRPr>
        </a:p>
      </xdr:txBody>
    </xdr:sp>
    <xdr:clientData/>
  </xdr:twoCellAnchor>
  <xdr:twoCellAnchor>
    <xdr:from>
      <xdr:col>16</xdr:col>
      <xdr:colOff>330202</xdr:colOff>
      <xdr:row>21</xdr:row>
      <xdr:rowOff>139701</xdr:rowOff>
    </xdr:from>
    <xdr:to>
      <xdr:col>17</xdr:col>
      <xdr:colOff>529773</xdr:colOff>
      <xdr:row>23</xdr:row>
      <xdr:rowOff>121558</xdr:rowOff>
    </xdr:to>
    <xdr:sp macro="" textlink="Pivots!DG5">
      <xdr:nvSpPr>
        <xdr:cNvPr id="198" name="TextBox 197">
          <a:extLst>
            <a:ext uri="{FF2B5EF4-FFF2-40B4-BE49-F238E27FC236}">
              <a16:creationId xmlns:a16="http://schemas.microsoft.com/office/drawing/2014/main" id="{DFC0ADFA-CE4F-402F-AFFA-5C164C5ED1B4}"/>
            </a:ext>
          </a:extLst>
        </xdr:cNvPr>
        <xdr:cNvSpPr txBox="1"/>
      </xdr:nvSpPr>
      <xdr:spPr>
        <a:xfrm>
          <a:off x="10054773" y="3949701"/>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13837F-F282-4CB2-98A1-72362689065B}" type="TxLink">
            <a:rPr lang="en-US" sz="1600" b="0" i="0" u="none" strike="noStrike">
              <a:solidFill>
                <a:schemeClr val="bg1"/>
              </a:solidFill>
              <a:latin typeface="Calibri"/>
              <a:ea typeface="Calibri"/>
              <a:cs typeface="Calibri"/>
            </a:rPr>
            <a:pPr algn="ctr"/>
            <a:t>648</a:t>
          </a:fld>
          <a:endParaRPr lang="en-IN" sz="1800">
            <a:solidFill>
              <a:schemeClr val="bg1"/>
            </a:solidFill>
          </a:endParaRPr>
        </a:p>
      </xdr:txBody>
    </xdr:sp>
    <xdr:clientData/>
  </xdr:twoCellAnchor>
  <xdr:twoCellAnchor>
    <xdr:from>
      <xdr:col>12</xdr:col>
      <xdr:colOff>584201</xdr:colOff>
      <xdr:row>18</xdr:row>
      <xdr:rowOff>3629</xdr:rowOff>
    </xdr:from>
    <xdr:to>
      <xdr:col>14</xdr:col>
      <xdr:colOff>480785</xdr:colOff>
      <xdr:row>22</xdr:row>
      <xdr:rowOff>145141</xdr:rowOff>
    </xdr:to>
    <xdr:sp macro="" textlink="Pivots!DC16">
      <xdr:nvSpPr>
        <xdr:cNvPr id="199" name="TextBox 198">
          <a:extLst>
            <a:ext uri="{FF2B5EF4-FFF2-40B4-BE49-F238E27FC236}">
              <a16:creationId xmlns:a16="http://schemas.microsoft.com/office/drawing/2014/main" id="{6A95576D-6AF7-44EA-918B-AEA2B5F9CEB0}"/>
            </a:ext>
          </a:extLst>
        </xdr:cNvPr>
        <xdr:cNvSpPr txBox="1"/>
      </xdr:nvSpPr>
      <xdr:spPr>
        <a:xfrm>
          <a:off x="7877630" y="3269343"/>
          <a:ext cx="1112155" cy="867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C4765A-5B65-4FEB-A994-AEEE707BF99E}" type="TxLink">
            <a:rPr lang="en-US" sz="13800" b="0" i="0" u="none" strike="noStrike">
              <a:solidFill>
                <a:schemeClr val="tx1">
                  <a:alpha val="65000"/>
                </a:schemeClr>
              </a:solidFill>
              <a:latin typeface="Calibri"/>
              <a:ea typeface="Calibri"/>
              <a:cs typeface="Calibri"/>
            </a:rPr>
            <a:pPr marL="0" indent="0" algn="ctr"/>
            <a:t>•</a:t>
          </a:fld>
          <a:endParaRPr lang="en-IN" sz="13800" b="0" i="0" u="none" strike="noStrike">
            <a:solidFill>
              <a:schemeClr val="tx1">
                <a:alpha val="65000"/>
              </a:schemeClr>
            </a:solidFill>
            <a:latin typeface="Calibri"/>
            <a:ea typeface="Calibri"/>
            <a:cs typeface="Calibri"/>
          </a:endParaRPr>
        </a:p>
      </xdr:txBody>
    </xdr:sp>
    <xdr:clientData/>
  </xdr:twoCellAnchor>
  <xdr:twoCellAnchor>
    <xdr:from>
      <xdr:col>13</xdr:col>
      <xdr:colOff>3629</xdr:colOff>
      <xdr:row>31</xdr:row>
      <xdr:rowOff>139700</xdr:rowOff>
    </xdr:from>
    <xdr:to>
      <xdr:col>14</xdr:col>
      <xdr:colOff>299357</xdr:colOff>
      <xdr:row>36</xdr:row>
      <xdr:rowOff>81643</xdr:rowOff>
    </xdr:to>
    <xdr:sp macro="" textlink="Pivots!DC15">
      <xdr:nvSpPr>
        <xdr:cNvPr id="200" name="TextBox 199">
          <a:extLst>
            <a:ext uri="{FF2B5EF4-FFF2-40B4-BE49-F238E27FC236}">
              <a16:creationId xmlns:a16="http://schemas.microsoft.com/office/drawing/2014/main" id="{3EA2529F-E390-46BD-9914-A28227A611A7}"/>
            </a:ext>
          </a:extLst>
        </xdr:cNvPr>
        <xdr:cNvSpPr txBox="1"/>
      </xdr:nvSpPr>
      <xdr:spPr>
        <a:xfrm>
          <a:off x="7904843" y="5763986"/>
          <a:ext cx="903514" cy="849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580D0B-7DCE-4623-ACE9-F8ECCACC8B1C}" type="TxLink">
            <a:rPr lang="en-US" sz="13800" b="0" i="0" u="none" strike="noStrike">
              <a:solidFill>
                <a:schemeClr val="tx1">
                  <a:alpha val="65000"/>
                </a:schemeClr>
              </a:solidFill>
              <a:latin typeface="Calibri"/>
              <a:ea typeface="Calibri"/>
              <a:cs typeface="Calibri"/>
            </a:rPr>
            <a:pPr marL="0" indent="0" algn="ctr"/>
            <a:t> </a:t>
          </a:fld>
          <a:endParaRPr lang="en-IN" sz="13800" b="0" i="0" u="none" strike="noStrike">
            <a:solidFill>
              <a:schemeClr val="tx1">
                <a:alpha val="65000"/>
              </a:schemeClr>
            </a:solidFill>
            <a:latin typeface="Calibri"/>
            <a:ea typeface="Calibri"/>
            <a:cs typeface="Calibri"/>
          </a:endParaRPr>
        </a:p>
      </xdr:txBody>
    </xdr:sp>
    <xdr:clientData/>
  </xdr:twoCellAnchor>
  <xdr:twoCellAnchor>
    <xdr:from>
      <xdr:col>20</xdr:col>
      <xdr:colOff>348345</xdr:colOff>
      <xdr:row>28</xdr:row>
      <xdr:rowOff>39916</xdr:rowOff>
    </xdr:from>
    <xdr:to>
      <xdr:col>25</xdr:col>
      <xdr:colOff>317501</xdr:colOff>
      <xdr:row>31</xdr:row>
      <xdr:rowOff>108857</xdr:rowOff>
    </xdr:to>
    <xdr:sp macro="" textlink="">
      <xdr:nvSpPr>
        <xdr:cNvPr id="201" name="TextBox 200">
          <a:extLst>
            <a:ext uri="{FF2B5EF4-FFF2-40B4-BE49-F238E27FC236}">
              <a16:creationId xmlns:a16="http://schemas.microsoft.com/office/drawing/2014/main" id="{4FF49277-628C-4A2D-82F0-C77855B01FE1}"/>
            </a:ext>
          </a:extLst>
        </xdr:cNvPr>
        <xdr:cNvSpPr txBox="1"/>
      </xdr:nvSpPr>
      <xdr:spPr>
        <a:xfrm>
          <a:off x="12504059" y="5119916"/>
          <a:ext cx="3008085" cy="613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800">
              <a:solidFill>
                <a:schemeClr val="bg1"/>
              </a:solidFill>
            </a:rPr>
            <a:t>Sales</a:t>
          </a:r>
          <a:r>
            <a:rPr lang="en-IN" sz="2800" baseline="0">
              <a:solidFill>
                <a:schemeClr val="bg1"/>
              </a:solidFill>
            </a:rPr>
            <a:t> by Delivery</a:t>
          </a:r>
          <a:endParaRPr lang="en-IN" sz="2800">
            <a:solidFill>
              <a:schemeClr val="bg1"/>
            </a:solidFill>
          </a:endParaRPr>
        </a:p>
      </xdr:txBody>
    </xdr:sp>
    <xdr:clientData/>
  </xdr:twoCellAnchor>
  <xdr:twoCellAnchor>
    <xdr:from>
      <xdr:col>20</xdr:col>
      <xdr:colOff>230414</xdr:colOff>
      <xdr:row>30</xdr:row>
      <xdr:rowOff>148772</xdr:rowOff>
    </xdr:from>
    <xdr:to>
      <xdr:col>25</xdr:col>
      <xdr:colOff>54428</xdr:colOff>
      <xdr:row>36</xdr:row>
      <xdr:rowOff>9069</xdr:rowOff>
    </xdr:to>
    <xdr:sp macro="" textlink="Pivots!DJ8">
      <xdr:nvSpPr>
        <xdr:cNvPr id="202" name="TextBox 201">
          <a:extLst>
            <a:ext uri="{FF2B5EF4-FFF2-40B4-BE49-F238E27FC236}">
              <a16:creationId xmlns:a16="http://schemas.microsoft.com/office/drawing/2014/main" id="{6486EC46-3341-7DE3-5512-DF7951822FB8}"/>
            </a:ext>
          </a:extLst>
        </xdr:cNvPr>
        <xdr:cNvSpPr txBox="1"/>
      </xdr:nvSpPr>
      <xdr:spPr>
        <a:xfrm>
          <a:off x="12386128" y="5591629"/>
          <a:ext cx="2862943" cy="948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A0D3EE2-A54A-4983-9812-3E27348D8AD7}" type="TxLink">
            <a:rPr lang="en-US" sz="4800" b="0" i="0" u="none" strike="noStrike">
              <a:solidFill>
                <a:schemeClr val="bg1"/>
              </a:solidFill>
              <a:latin typeface="Calibri"/>
              <a:ea typeface="Calibri"/>
              <a:cs typeface="Calibri"/>
            </a:rPr>
            <a:pPr algn="l"/>
            <a:t> $3,21,585 </a:t>
          </a:fld>
          <a:endParaRPr lang="en-US" sz="23900">
            <a:solidFill>
              <a:schemeClr val="bg1"/>
            </a:solidFill>
          </a:endParaRPr>
        </a:p>
      </xdr:txBody>
    </xdr:sp>
    <xdr:clientData/>
  </xdr:twoCellAnchor>
  <xdr:twoCellAnchor>
    <xdr:from>
      <xdr:col>17</xdr:col>
      <xdr:colOff>39915</xdr:colOff>
      <xdr:row>40</xdr:row>
      <xdr:rowOff>130629</xdr:rowOff>
    </xdr:from>
    <xdr:to>
      <xdr:col>18</xdr:col>
      <xdr:colOff>239486</xdr:colOff>
      <xdr:row>42</xdr:row>
      <xdr:rowOff>112486</xdr:rowOff>
    </xdr:to>
    <xdr:sp macro="" textlink="">
      <xdr:nvSpPr>
        <xdr:cNvPr id="203" name="TextBox 202">
          <a:extLst>
            <a:ext uri="{FF2B5EF4-FFF2-40B4-BE49-F238E27FC236}">
              <a16:creationId xmlns:a16="http://schemas.microsoft.com/office/drawing/2014/main" id="{2216246B-9A1F-4F0B-904F-0F596B11EA42}"/>
            </a:ext>
          </a:extLst>
        </xdr:cNvPr>
        <xdr:cNvSpPr txBox="1"/>
      </xdr:nvSpPr>
      <xdr:spPr>
        <a:xfrm>
          <a:off x="10372272" y="7387772"/>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Shipment</a:t>
          </a:r>
        </a:p>
      </xdr:txBody>
    </xdr:sp>
    <xdr:clientData/>
  </xdr:twoCellAnchor>
  <xdr:twoCellAnchor>
    <xdr:from>
      <xdr:col>21</xdr:col>
      <xdr:colOff>509816</xdr:colOff>
      <xdr:row>13</xdr:row>
      <xdr:rowOff>174174</xdr:rowOff>
    </xdr:from>
    <xdr:to>
      <xdr:col>23</xdr:col>
      <xdr:colOff>190501</xdr:colOff>
      <xdr:row>15</xdr:row>
      <xdr:rowOff>81642</xdr:rowOff>
    </xdr:to>
    <xdr:sp macro="" textlink="">
      <xdr:nvSpPr>
        <xdr:cNvPr id="204" name="TextBox 203">
          <a:extLst>
            <a:ext uri="{FF2B5EF4-FFF2-40B4-BE49-F238E27FC236}">
              <a16:creationId xmlns:a16="http://schemas.microsoft.com/office/drawing/2014/main" id="{E5733663-CE41-49A6-B532-74F6865D3DD1}"/>
            </a:ext>
          </a:extLst>
        </xdr:cNvPr>
        <xdr:cNvSpPr txBox="1"/>
      </xdr:nvSpPr>
      <xdr:spPr>
        <a:xfrm>
          <a:off x="13273316" y="2532745"/>
          <a:ext cx="896256" cy="27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Download</a:t>
          </a:r>
        </a:p>
      </xdr:txBody>
    </xdr:sp>
    <xdr:clientData/>
  </xdr:twoCellAnchor>
  <xdr:twoCellAnchor>
    <xdr:from>
      <xdr:col>26</xdr:col>
      <xdr:colOff>435429</xdr:colOff>
      <xdr:row>40</xdr:row>
      <xdr:rowOff>145144</xdr:rowOff>
    </xdr:from>
    <xdr:to>
      <xdr:col>28</xdr:col>
      <xdr:colOff>27215</xdr:colOff>
      <xdr:row>42</xdr:row>
      <xdr:rowOff>127001</xdr:rowOff>
    </xdr:to>
    <xdr:sp macro="" textlink="">
      <xdr:nvSpPr>
        <xdr:cNvPr id="205" name="TextBox 204">
          <a:extLst>
            <a:ext uri="{FF2B5EF4-FFF2-40B4-BE49-F238E27FC236}">
              <a16:creationId xmlns:a16="http://schemas.microsoft.com/office/drawing/2014/main" id="{3008F8FA-4A0C-4ADE-A883-4D40BBA9E2ED}"/>
            </a:ext>
          </a:extLst>
        </xdr:cNvPr>
        <xdr:cNvSpPr txBox="1"/>
      </xdr:nvSpPr>
      <xdr:spPr>
        <a:xfrm>
          <a:off x="16237858" y="7402287"/>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Branch</a:t>
          </a:r>
        </a:p>
      </xdr:txBody>
    </xdr:sp>
    <xdr:clientData/>
  </xdr:twoCellAnchor>
  <xdr:twoCellAnchor>
    <xdr:from>
      <xdr:col>21</xdr:col>
      <xdr:colOff>439058</xdr:colOff>
      <xdr:row>15</xdr:row>
      <xdr:rowOff>21773</xdr:rowOff>
    </xdr:from>
    <xdr:to>
      <xdr:col>23</xdr:col>
      <xdr:colOff>244928</xdr:colOff>
      <xdr:row>17</xdr:row>
      <xdr:rowOff>63500</xdr:rowOff>
    </xdr:to>
    <xdr:sp macro="" textlink="Pivots!DJ6">
      <xdr:nvSpPr>
        <xdr:cNvPr id="206" name="TextBox 205">
          <a:extLst>
            <a:ext uri="{FF2B5EF4-FFF2-40B4-BE49-F238E27FC236}">
              <a16:creationId xmlns:a16="http://schemas.microsoft.com/office/drawing/2014/main" id="{914F7061-29CB-42A2-AB5F-D42DB1A894B1}"/>
            </a:ext>
          </a:extLst>
        </xdr:cNvPr>
        <xdr:cNvSpPr txBox="1"/>
      </xdr:nvSpPr>
      <xdr:spPr>
        <a:xfrm>
          <a:off x="13202558" y="2743202"/>
          <a:ext cx="1021441" cy="40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3F8F4A-2BDE-404A-B7DB-360BC0862548}" type="TxLink">
            <a:rPr lang="en-US" sz="1700" b="1" i="0" u="none" strike="noStrike">
              <a:solidFill>
                <a:schemeClr val="bg1"/>
              </a:solidFill>
              <a:latin typeface="Calibri"/>
              <a:ea typeface="Calibri"/>
              <a:cs typeface="Calibri"/>
            </a:rPr>
            <a:pPr algn="ctr"/>
            <a:t> $96,640 </a:t>
          </a:fld>
          <a:endParaRPr lang="en-IN" sz="1700" b="1">
            <a:solidFill>
              <a:schemeClr val="bg1"/>
            </a:solidFill>
          </a:endParaRPr>
        </a:p>
      </xdr:txBody>
    </xdr:sp>
    <xdr:clientData/>
  </xdr:twoCellAnchor>
  <xdr:twoCellAnchor>
    <xdr:from>
      <xdr:col>26</xdr:col>
      <xdr:colOff>128811</xdr:colOff>
      <xdr:row>41</xdr:row>
      <xdr:rowOff>119744</xdr:rowOff>
    </xdr:from>
    <xdr:to>
      <xdr:col>28</xdr:col>
      <xdr:colOff>290285</xdr:colOff>
      <xdr:row>44</xdr:row>
      <xdr:rowOff>45357</xdr:rowOff>
    </xdr:to>
    <xdr:sp macro="" textlink="Pivots!DJ5">
      <xdr:nvSpPr>
        <xdr:cNvPr id="207" name="TextBox 206">
          <a:extLst>
            <a:ext uri="{FF2B5EF4-FFF2-40B4-BE49-F238E27FC236}">
              <a16:creationId xmlns:a16="http://schemas.microsoft.com/office/drawing/2014/main" id="{456CC3E6-E9B4-428A-9E46-27C614D52964}"/>
            </a:ext>
          </a:extLst>
        </xdr:cNvPr>
        <xdr:cNvSpPr txBox="1"/>
      </xdr:nvSpPr>
      <xdr:spPr>
        <a:xfrm>
          <a:off x="15931240" y="7558315"/>
          <a:ext cx="1377045" cy="469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5EEF15-D56A-432A-8552-FCF224AF43B4}" type="TxLink">
            <a:rPr lang="en-US" sz="1700" b="1" i="0" u="none" strike="noStrike">
              <a:solidFill>
                <a:schemeClr val="bg1"/>
              </a:solidFill>
              <a:latin typeface="Calibri"/>
              <a:ea typeface="Calibri"/>
              <a:cs typeface="Calibri"/>
            </a:rPr>
            <a:pPr algn="ctr"/>
            <a:t> $92,150 </a:t>
          </a:fld>
          <a:endParaRPr lang="en-IN" sz="1700" b="1">
            <a:solidFill>
              <a:schemeClr val="bg1"/>
            </a:solidFill>
          </a:endParaRPr>
        </a:p>
      </xdr:txBody>
    </xdr:sp>
    <xdr:clientData/>
  </xdr:twoCellAnchor>
  <xdr:twoCellAnchor>
    <xdr:from>
      <xdr:col>16</xdr:col>
      <xdr:colOff>498930</xdr:colOff>
      <xdr:row>41</xdr:row>
      <xdr:rowOff>136072</xdr:rowOff>
    </xdr:from>
    <xdr:to>
      <xdr:col>18</xdr:col>
      <xdr:colOff>426357</xdr:colOff>
      <xdr:row>44</xdr:row>
      <xdr:rowOff>63499</xdr:rowOff>
    </xdr:to>
    <xdr:sp macro="" textlink="Pivots!DJ7">
      <xdr:nvSpPr>
        <xdr:cNvPr id="208" name="TextBox 207">
          <a:extLst>
            <a:ext uri="{FF2B5EF4-FFF2-40B4-BE49-F238E27FC236}">
              <a16:creationId xmlns:a16="http://schemas.microsoft.com/office/drawing/2014/main" id="{65DF969C-EEEA-459F-A9C1-2FB71B76E77E}"/>
            </a:ext>
          </a:extLst>
        </xdr:cNvPr>
        <xdr:cNvSpPr txBox="1"/>
      </xdr:nvSpPr>
      <xdr:spPr>
        <a:xfrm>
          <a:off x="10223501" y="7574643"/>
          <a:ext cx="1142999" cy="471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F1C31-21B3-4C99-85A6-FD052E544087}" type="TxLink">
            <a:rPr lang="en-US" sz="1700" b="1" i="0" u="none" strike="noStrike">
              <a:solidFill>
                <a:schemeClr val="bg1"/>
              </a:solidFill>
              <a:latin typeface="Calibri"/>
              <a:ea typeface="Calibri"/>
              <a:cs typeface="Calibri"/>
            </a:rPr>
            <a:pPr algn="ctr"/>
            <a:t> $1,32,795 </a:t>
          </a:fld>
          <a:endParaRPr lang="en-IN" sz="1700" b="1">
            <a:solidFill>
              <a:schemeClr val="bg1"/>
            </a:solidFill>
          </a:endParaRPr>
        </a:p>
      </xdr:txBody>
    </xdr:sp>
    <xdr:clientData/>
  </xdr:twoCellAnchor>
  <xdr:twoCellAnchor editAs="oneCell">
    <xdr:from>
      <xdr:col>17</xdr:col>
      <xdr:colOff>117928</xdr:colOff>
      <xdr:row>38</xdr:row>
      <xdr:rowOff>36285</xdr:rowOff>
    </xdr:from>
    <xdr:to>
      <xdr:col>18</xdr:col>
      <xdr:colOff>136072</xdr:colOff>
      <xdr:row>41</xdr:row>
      <xdr:rowOff>117930</xdr:rowOff>
    </xdr:to>
    <xdr:pic>
      <xdr:nvPicPr>
        <xdr:cNvPr id="213" name="Graphic 212" descr="Truck">
          <a:extLst>
            <a:ext uri="{FF2B5EF4-FFF2-40B4-BE49-F238E27FC236}">
              <a16:creationId xmlns:a16="http://schemas.microsoft.com/office/drawing/2014/main" id="{E531FCEF-6A2B-F405-0A6D-B08D08ABF5B6}"/>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0450285" y="6930571"/>
          <a:ext cx="625930" cy="625930"/>
        </a:xfrm>
        <a:prstGeom prst="rect">
          <a:avLst/>
        </a:prstGeom>
      </xdr:spPr>
    </xdr:pic>
    <xdr:clientData/>
  </xdr:twoCellAnchor>
  <xdr:twoCellAnchor editAs="oneCell">
    <xdr:from>
      <xdr:col>26</xdr:col>
      <xdr:colOff>562430</xdr:colOff>
      <xdr:row>38</xdr:row>
      <xdr:rowOff>27214</xdr:rowOff>
    </xdr:from>
    <xdr:to>
      <xdr:col>27</xdr:col>
      <xdr:colOff>508000</xdr:colOff>
      <xdr:row>41</xdr:row>
      <xdr:rowOff>36284</xdr:rowOff>
    </xdr:to>
    <xdr:pic>
      <xdr:nvPicPr>
        <xdr:cNvPr id="215" name="Graphic 214" descr="Kiosk">
          <a:extLst>
            <a:ext uri="{FF2B5EF4-FFF2-40B4-BE49-F238E27FC236}">
              <a16:creationId xmlns:a16="http://schemas.microsoft.com/office/drawing/2014/main" id="{778EB661-18E9-1411-F240-6BF2B4F6036D}"/>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364859" y="6921500"/>
          <a:ext cx="553355" cy="553355"/>
        </a:xfrm>
        <a:prstGeom prst="rect">
          <a:avLst/>
        </a:prstGeom>
      </xdr:spPr>
    </xdr:pic>
    <xdr:clientData/>
  </xdr:twoCellAnchor>
  <xdr:twoCellAnchor editAs="oneCell">
    <xdr:from>
      <xdr:col>22</xdr:col>
      <xdr:colOff>63501</xdr:colOff>
      <xdr:row>11</xdr:row>
      <xdr:rowOff>81644</xdr:rowOff>
    </xdr:from>
    <xdr:to>
      <xdr:col>22</xdr:col>
      <xdr:colOff>598714</xdr:colOff>
      <xdr:row>14</xdr:row>
      <xdr:rowOff>72571</xdr:rowOff>
    </xdr:to>
    <xdr:pic>
      <xdr:nvPicPr>
        <xdr:cNvPr id="217" name="Graphic 216" descr="Download">
          <a:extLst>
            <a:ext uri="{FF2B5EF4-FFF2-40B4-BE49-F238E27FC236}">
              <a16:creationId xmlns:a16="http://schemas.microsoft.com/office/drawing/2014/main" id="{DE30D10E-5123-F255-94EE-75EE74D50F4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3434787" y="2077358"/>
          <a:ext cx="535213" cy="535213"/>
        </a:xfrm>
        <a:prstGeom prst="rect">
          <a:avLst/>
        </a:prstGeom>
      </xdr:spPr>
    </xdr:pic>
    <xdr:clientData/>
  </xdr:twoCellAnchor>
  <xdr:twoCellAnchor>
    <xdr:from>
      <xdr:col>13</xdr:col>
      <xdr:colOff>308429</xdr:colOff>
      <xdr:row>2</xdr:row>
      <xdr:rowOff>81644</xdr:rowOff>
    </xdr:from>
    <xdr:to>
      <xdr:col>17</xdr:col>
      <xdr:colOff>544286</xdr:colOff>
      <xdr:row>9</xdr:row>
      <xdr:rowOff>172357</xdr:rowOff>
    </xdr:to>
    <xdr:graphicFrame macro="">
      <xdr:nvGraphicFramePr>
        <xdr:cNvPr id="218" name="Chart 217">
          <a:extLst>
            <a:ext uri="{FF2B5EF4-FFF2-40B4-BE49-F238E27FC236}">
              <a16:creationId xmlns:a16="http://schemas.microsoft.com/office/drawing/2014/main" id="{7CCD0F33-C347-4DCB-A74D-C5B951937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10</xdr:col>
      <xdr:colOff>521171</xdr:colOff>
      <xdr:row>2</xdr:row>
      <xdr:rowOff>95251</xdr:rowOff>
    </xdr:from>
    <xdr:to>
      <xdr:col>13</xdr:col>
      <xdr:colOff>226786</xdr:colOff>
      <xdr:row>10</xdr:row>
      <xdr:rowOff>72571</xdr:rowOff>
    </xdr:to>
    <xdr:grpSp>
      <xdr:nvGrpSpPr>
        <xdr:cNvPr id="30" name="Group 29">
          <a:extLst>
            <a:ext uri="{FF2B5EF4-FFF2-40B4-BE49-F238E27FC236}">
              <a16:creationId xmlns:a16="http://schemas.microsoft.com/office/drawing/2014/main" id="{BC51DC83-A87F-9B51-6556-847E74C8F6C9}"/>
            </a:ext>
          </a:extLst>
        </xdr:cNvPr>
        <xdr:cNvGrpSpPr/>
      </xdr:nvGrpSpPr>
      <xdr:grpSpPr>
        <a:xfrm>
          <a:off x="6599028" y="458108"/>
          <a:ext cx="1528972" cy="1428749"/>
          <a:chOff x="5519528" y="703036"/>
          <a:chExt cx="1306800" cy="1188000"/>
        </a:xfrm>
      </xdr:grpSpPr>
      <xdr:grpSp>
        <xdr:nvGrpSpPr>
          <xdr:cNvPr id="24" name="Group 23">
            <a:extLst>
              <a:ext uri="{FF2B5EF4-FFF2-40B4-BE49-F238E27FC236}">
                <a16:creationId xmlns:a16="http://schemas.microsoft.com/office/drawing/2014/main" id="{FF5D8162-0B19-F5A7-1A1C-AFB10A15277C}"/>
              </a:ext>
            </a:extLst>
          </xdr:cNvPr>
          <xdr:cNvGrpSpPr/>
        </xdr:nvGrpSpPr>
        <xdr:grpSpPr>
          <a:xfrm>
            <a:off x="5578928" y="703036"/>
            <a:ext cx="1188000" cy="1188000"/>
            <a:chOff x="6386285" y="716643"/>
            <a:chExt cx="1188000" cy="1188000"/>
          </a:xfrm>
        </xdr:grpSpPr>
        <xdr:sp macro="" textlink="">
          <xdr:nvSpPr>
            <xdr:cNvPr id="21" name="Oval 20">
              <a:extLst>
                <a:ext uri="{FF2B5EF4-FFF2-40B4-BE49-F238E27FC236}">
                  <a16:creationId xmlns:a16="http://schemas.microsoft.com/office/drawing/2014/main" id="{30FE8F2B-16E6-D32B-6599-2AEB6CB364ED}"/>
                </a:ext>
              </a:extLst>
            </xdr:cNvPr>
            <xdr:cNvSpPr/>
          </xdr:nvSpPr>
          <xdr:spPr>
            <a:xfrm>
              <a:off x="6386285" y="716643"/>
              <a:ext cx="1188000" cy="1188000"/>
            </a:xfrm>
            <a:prstGeom prst="ellipse">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983D0BB3-504C-589C-F5B1-78066C6B5E8C}"/>
                </a:ext>
              </a:extLst>
            </xdr:cNvPr>
            <xdr:cNvSpPr/>
          </xdr:nvSpPr>
          <xdr:spPr>
            <a:xfrm>
              <a:off x="6659885" y="990243"/>
              <a:ext cx="640800" cy="640800"/>
            </a:xfrm>
            <a:prstGeom prst="ellipse">
              <a:avLst/>
            </a:prstGeom>
            <a:gradFill>
              <a:gsLst>
                <a:gs pos="0">
                  <a:srgbClr val="194AFE"/>
                </a:gs>
                <a:gs pos="100000">
                  <a:srgbClr val="FF6C8F">
                    <a:alpha val="60000"/>
                  </a:srgbClr>
                </a:gs>
              </a:gsLst>
              <a:lin ang="108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9" name="Group 28">
            <a:extLst>
              <a:ext uri="{FF2B5EF4-FFF2-40B4-BE49-F238E27FC236}">
                <a16:creationId xmlns:a16="http://schemas.microsoft.com/office/drawing/2014/main" id="{4669ACC8-6358-3FA9-CBEA-7EE827F89C31}"/>
              </a:ext>
            </a:extLst>
          </xdr:cNvPr>
          <xdr:cNvGrpSpPr/>
        </xdr:nvGrpSpPr>
        <xdr:grpSpPr>
          <a:xfrm>
            <a:off x="5519528" y="753436"/>
            <a:ext cx="1306800" cy="1087200"/>
            <a:chOff x="6331858" y="743857"/>
            <a:chExt cx="1306800" cy="1087200"/>
          </a:xfrm>
        </xdr:grpSpPr>
        <xdr:graphicFrame macro="">
          <xdr:nvGraphicFramePr>
            <xdr:cNvPr id="10" name="Chart 9">
              <a:extLst>
                <a:ext uri="{FF2B5EF4-FFF2-40B4-BE49-F238E27FC236}">
                  <a16:creationId xmlns:a16="http://schemas.microsoft.com/office/drawing/2014/main" id="{84E46F7C-F669-4C87-8E94-23027ED7E8A9}"/>
                </a:ext>
              </a:extLst>
            </xdr:cNvPr>
            <xdr:cNvGraphicFramePr>
              <a:graphicFrameLocks/>
            </xdr:cNvGraphicFramePr>
          </xdr:nvGraphicFramePr>
          <xdr:xfrm>
            <a:off x="6331858" y="743857"/>
            <a:ext cx="1306800" cy="108720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26" name="TextBox 25">
              <a:extLst>
                <a:ext uri="{FF2B5EF4-FFF2-40B4-BE49-F238E27FC236}">
                  <a16:creationId xmlns:a16="http://schemas.microsoft.com/office/drawing/2014/main" id="{09699F9C-6B6B-441B-9EED-228B4159E167}"/>
                </a:ext>
              </a:extLst>
            </xdr:cNvPr>
            <xdr:cNvSpPr txBox="1"/>
          </xdr:nvSpPr>
          <xdr:spPr>
            <a:xfrm>
              <a:off x="6711043" y="1210131"/>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ysClr val="windowText" lastClr="000000"/>
                  </a:solidFill>
                </a:rPr>
                <a:t>Refunded</a:t>
              </a:r>
            </a:p>
          </xdr:txBody>
        </xdr:sp>
        <xdr:sp macro="" textlink="Pivots!DR5">
          <xdr:nvSpPr>
            <xdr:cNvPr id="27" name="TextBox 26">
              <a:extLst>
                <a:ext uri="{FF2B5EF4-FFF2-40B4-BE49-F238E27FC236}">
                  <a16:creationId xmlns:a16="http://schemas.microsoft.com/office/drawing/2014/main" id="{E7F94BA1-66BF-47E8-A9D5-B7DE45A5B8B7}"/>
                </a:ext>
              </a:extLst>
            </xdr:cNvPr>
            <xdr:cNvSpPr txBox="1"/>
          </xdr:nvSpPr>
          <xdr:spPr>
            <a:xfrm>
              <a:off x="6772729" y="972460"/>
              <a:ext cx="807357"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C57B52-AFAF-40A3-ADDD-34479D238CDA}" type="TxLink">
                <a:rPr lang="en-US" sz="1800" b="0" i="0" u="none" strike="noStrike">
                  <a:solidFill>
                    <a:srgbClr val="000000"/>
                  </a:solidFill>
                  <a:latin typeface="Calibri"/>
                  <a:ea typeface="Calibri"/>
                  <a:cs typeface="Calibri"/>
                </a:rPr>
                <a:pPr algn="ctr"/>
                <a:t>15%</a:t>
              </a:fld>
              <a:endParaRPr lang="en-IN" sz="1400" b="0">
                <a:solidFill>
                  <a:sysClr val="windowText" lastClr="000000"/>
                </a:solidFill>
              </a:endParaRPr>
            </a:p>
          </xdr:txBody>
        </xdr:sp>
      </xdr:grpSp>
    </xdr:grpSp>
    <xdr:clientData/>
  </xdr:twoCellAnchor>
  <xdr:twoCellAnchor>
    <xdr:from>
      <xdr:col>0</xdr:col>
      <xdr:colOff>0</xdr:colOff>
      <xdr:row>0</xdr:row>
      <xdr:rowOff>0</xdr:rowOff>
    </xdr:from>
    <xdr:to>
      <xdr:col>28</xdr:col>
      <xdr:colOff>455761</xdr:colOff>
      <xdr:row>2</xdr:row>
      <xdr:rowOff>9072</xdr:rowOff>
    </xdr:to>
    <xdr:grpSp>
      <xdr:nvGrpSpPr>
        <xdr:cNvPr id="32" name="Group 31">
          <a:extLst>
            <a:ext uri="{FF2B5EF4-FFF2-40B4-BE49-F238E27FC236}">
              <a16:creationId xmlns:a16="http://schemas.microsoft.com/office/drawing/2014/main" id="{D7DD18CA-421F-41C8-AE73-93C3A9ABC7E2}"/>
            </a:ext>
          </a:extLst>
        </xdr:cNvPr>
        <xdr:cNvGrpSpPr/>
      </xdr:nvGrpSpPr>
      <xdr:grpSpPr>
        <a:xfrm>
          <a:off x="0" y="0"/>
          <a:ext cx="17473761" cy="371929"/>
          <a:chOff x="31750" y="25400"/>
          <a:chExt cx="12130126" cy="292100"/>
        </a:xfrm>
      </xdr:grpSpPr>
      <xdr:sp macro="" textlink="">
        <xdr:nvSpPr>
          <xdr:cNvPr id="33" name="Rectangle 32">
            <a:extLst>
              <a:ext uri="{FF2B5EF4-FFF2-40B4-BE49-F238E27FC236}">
                <a16:creationId xmlns:a16="http://schemas.microsoft.com/office/drawing/2014/main" id="{B6EED5F7-E37A-A235-42F1-1DF5C446996B}"/>
              </a:ext>
            </a:extLst>
          </xdr:cNvPr>
          <xdr:cNvSpPr/>
        </xdr:nvSpPr>
        <xdr:spPr>
          <a:xfrm>
            <a:off x="31750" y="31750"/>
            <a:ext cx="11944350" cy="28575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TextBox 34">
            <a:hlinkClick xmlns:r="http://schemas.openxmlformats.org/officeDocument/2006/relationships" r:id="rId30" tooltip="Income Source"/>
            <a:extLst>
              <a:ext uri="{FF2B5EF4-FFF2-40B4-BE49-F238E27FC236}">
                <a16:creationId xmlns:a16="http://schemas.microsoft.com/office/drawing/2014/main" id="{48010418-136B-6254-DBD8-7ECDC65261AD}"/>
              </a:ext>
            </a:extLst>
          </xdr:cNvPr>
          <xdr:cNvSpPr txBox="1"/>
        </xdr:nvSpPr>
        <xdr:spPr>
          <a:xfrm>
            <a:off x="8430982"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Income Source</a:t>
            </a:r>
            <a:endParaRPr lang="en-IN" sz="1100">
              <a:solidFill>
                <a:schemeClr val="bg1"/>
              </a:solidFill>
            </a:endParaRPr>
          </a:p>
        </xdr:txBody>
      </xdr:sp>
      <xdr:sp macro="" textlink="">
        <xdr:nvSpPr>
          <xdr:cNvPr id="36" name="TextBox 35">
            <a:hlinkClick xmlns:r="http://schemas.openxmlformats.org/officeDocument/2006/relationships" r:id="rId31" tooltip="Geographically"/>
            <a:extLst>
              <a:ext uri="{FF2B5EF4-FFF2-40B4-BE49-F238E27FC236}">
                <a16:creationId xmlns:a16="http://schemas.microsoft.com/office/drawing/2014/main" id="{50F96FAD-659D-01A5-F333-8F68777A9523}"/>
              </a:ext>
            </a:extLst>
          </xdr:cNvPr>
          <xdr:cNvSpPr txBox="1"/>
        </xdr:nvSpPr>
        <xdr:spPr>
          <a:xfrm>
            <a:off x="9559828"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Geographically</a:t>
            </a:r>
            <a:endParaRPr lang="en-IN" sz="1100">
              <a:solidFill>
                <a:schemeClr val="bg1"/>
              </a:solidFill>
            </a:endParaRPr>
          </a:p>
        </xdr:txBody>
      </xdr:sp>
      <xdr:sp macro="" textlink="">
        <xdr:nvSpPr>
          <xdr:cNvPr id="37" name="TextBox 36">
            <a:hlinkClick xmlns:r="http://schemas.openxmlformats.org/officeDocument/2006/relationships" r:id="rId32" tooltip="Sales Process"/>
            <a:extLst>
              <a:ext uri="{FF2B5EF4-FFF2-40B4-BE49-F238E27FC236}">
                <a16:creationId xmlns:a16="http://schemas.microsoft.com/office/drawing/2014/main" id="{3F232356-220C-60A8-796E-BA6E5EFA3661}"/>
              </a:ext>
            </a:extLst>
          </xdr:cNvPr>
          <xdr:cNvSpPr txBox="1"/>
        </xdr:nvSpPr>
        <xdr:spPr>
          <a:xfrm>
            <a:off x="10688676" y="25400"/>
            <a:ext cx="1473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Sales</a:t>
            </a:r>
            <a:r>
              <a:rPr lang="en-IN" sz="1400" baseline="0">
                <a:solidFill>
                  <a:schemeClr val="bg1"/>
                </a:solidFill>
              </a:rPr>
              <a:t> Process</a:t>
            </a:r>
            <a:endParaRPr lang="en-IN" sz="1400">
              <a:solidFill>
                <a:schemeClr val="bg1"/>
              </a:solidFill>
            </a:endParaRPr>
          </a:p>
        </xdr:txBody>
      </xdr:sp>
      <xdr:sp macro="" textlink="">
        <xdr:nvSpPr>
          <xdr:cNvPr id="38" name="Rectangle: Rounded Corners 37">
            <a:extLst>
              <a:ext uri="{FF2B5EF4-FFF2-40B4-BE49-F238E27FC236}">
                <a16:creationId xmlns:a16="http://schemas.microsoft.com/office/drawing/2014/main" id="{552997D0-BC5E-86C1-5557-C9DF991FB3B4}"/>
              </a:ext>
            </a:extLst>
          </xdr:cNvPr>
          <xdr:cNvSpPr/>
        </xdr:nvSpPr>
        <xdr:spPr>
          <a:xfrm>
            <a:off x="11084730" y="249197"/>
            <a:ext cx="351436" cy="35906"/>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a:extLst>
              <a:ext uri="{FF2B5EF4-FFF2-40B4-BE49-F238E27FC236}">
                <a16:creationId xmlns:a16="http://schemas.microsoft.com/office/drawing/2014/main" id="{BBBCBEA8-D9EC-AB8E-7AE0-9265BD87D241}"/>
              </a:ext>
            </a:extLst>
          </xdr:cNvPr>
          <xdr:cNvSpPr txBox="1"/>
        </xdr:nvSpPr>
        <xdr:spPr>
          <a:xfrm>
            <a:off x="31750" y="25400"/>
            <a:ext cx="46164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a:solidFill>
                  <a:schemeClr val="bg1"/>
                </a:solidFill>
              </a:rPr>
              <a:t>FINANCIAL</a:t>
            </a:r>
            <a:r>
              <a:rPr lang="en-IN" sz="2400" baseline="0">
                <a:solidFill>
                  <a:schemeClr val="bg1"/>
                </a:solidFill>
              </a:rPr>
              <a:t> STATISTICS DASHBOARD</a:t>
            </a:r>
            <a:endParaRPr lang="en-IN" sz="24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1.668239699073" createdVersion="8" refreshedVersion="8" minRefreshableVersion="3" recordCount="30" xr:uid="{1D2D9117-10AB-47CD-B24E-EC58973BF3A2}">
  <cacheSource type="worksheet">
    <worksheetSource ref="L1:O31" sheet="Dataset"/>
  </cacheSource>
  <cacheFields count="4">
    <cacheField name="Year" numFmtId="0">
      <sharedItems containsSemiMixedTypes="0" containsString="0" containsNumber="1" containsInteger="1" minValue="2018" maxValue="2022" count="5">
        <n v="2018"/>
        <n v="2019"/>
        <n v="2020"/>
        <n v="2021"/>
        <n v="2022"/>
      </sharedItems>
    </cacheField>
    <cacheField name="Country" numFmtId="0">
      <sharedItems count="7">
        <s v="Egypt"/>
        <s v="USA"/>
        <s v="Russia"/>
        <s v="UK"/>
        <s v="Brazil"/>
        <s v="Canada"/>
        <s v="United Kingdom" u="1"/>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290292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1.668240856481" createdVersion="8" refreshedVersion="8" minRefreshableVersion="3" recordCount="900" xr:uid="{2630145B-5DFA-4C11-A88E-DAE4CB8E99E3}">
  <cacheSource type="worksheet">
    <worksheetSource ref="A1:I901" sheet="Dataset"/>
  </cacheSource>
  <cacheFields count="9">
    <cacheField name="Year" numFmtId="0">
      <sharedItems containsSemiMixedTypes="0" containsString="0" containsNumber="1" containsInteger="1" minValue="2017" maxValue="2024" count="8">
        <n v="2018"/>
        <n v="2019"/>
        <n v="2020"/>
        <n v="2021"/>
        <n v="2022"/>
        <n v="2023" u="1"/>
        <n v="2024" u="1"/>
        <n v="2017" u="1"/>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211686034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1.66824363426" createdVersion="8" refreshedVersion="8" minRefreshableVersion="3" recordCount="3115" xr:uid="{2AF5C8C6-0C56-4E6E-A65D-BE47E23606F2}">
  <cacheSource type="worksheet">
    <worksheetSource ref="R1:AB3116" sheet="Dataset"/>
  </cacheSource>
  <cacheFields count="11">
    <cacheField name="Order Number" numFmtId="0">
      <sharedItems/>
    </cacheField>
    <cacheField name="Year" numFmtId="0">
      <sharedItems containsSemiMixedTypes="0" containsString="0" containsNumber="1" containsInteger="1" minValue="2018" maxValue="2022" count="5">
        <n v="2018"/>
        <n v="2019"/>
        <n v="2020"/>
        <n v="2021"/>
        <n v="2022"/>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1570974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219.36"/>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000000000003"/>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00000000000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600000000001"/>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1A293-9DF4-4686-AE9E-36D62AAB04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Z11" firstHeaderRow="0" firstDataRow="1" firstDataCol="1"/>
  <pivotFields count="9">
    <pivotField showAll="0">
      <items count="9">
        <item h="1" m="1" x="7"/>
        <item h="1" x="0"/>
        <item h="1" x="1"/>
        <item h="1" x="2"/>
        <item h="1" x="3"/>
        <item x="4"/>
        <item h="1" m="1" x="5"/>
        <item h="1" m="1" x="6"/>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2" fld="5" baseField="0" baseItem="0" numFmtId="166"/>
    <dataField name="Sum of Counts" fld="4" baseField="0" baseItem="0"/>
    <dataField name="Sum of Counts2" fld="4" showDataAs="percentOfCol" baseField="2" baseItem="0" numFmtId="10"/>
  </dataFields>
  <formats count="2">
    <format dxfId="301">
      <pivotArea outline="0" collapsedLevelsAreSubtotals="1" fieldPosition="0">
        <references count="1">
          <reference field="4294967294" count="1" selected="0">
            <x v="0"/>
          </reference>
        </references>
      </pivotArea>
    </format>
    <format dxfId="30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1DD9BD-3327-418D-B6FB-FA11A326913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T4:AV26" firstHeaderRow="0" firstDataRow="1" firstDataCol="1"/>
  <pivotFields count="9">
    <pivotField showAll="0">
      <items count="9">
        <item h="1" m="1" x="7"/>
        <item h="1" x="0"/>
        <item h="1" x="1"/>
        <item h="1" x="2"/>
        <item h="1" x="3"/>
        <item x="4"/>
        <item h="1" m="1" x="5"/>
        <item h="1" m="1" x="6"/>
        <item t="default"/>
      </items>
    </pivotField>
    <pivotField showAll="0"/>
    <pivotField axis="axisRow" showAll="0">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numFmtId="166"/>
    <dataField name="Sum of Income2" fld="5" showDataAs="percentOfCol" baseField="8" baseItem="1" numFmtId="10"/>
  </dataFields>
  <formats count="4">
    <format dxfId="330">
      <pivotArea outline="0" collapsedLevelsAreSubtotals="1" fieldPosition="0"/>
    </format>
    <format dxfId="329">
      <pivotArea outline="0" fieldPosition="0">
        <references count="1">
          <reference field="4294967294" count="1">
            <x v="1"/>
          </reference>
        </references>
      </pivotArea>
    </format>
    <format dxfId="328">
      <pivotArea outline="0" collapsedLevelsAreSubtotals="1" fieldPosition="0">
        <references count="1">
          <reference field="4294967294" count="1" selected="0">
            <x v="0"/>
          </reference>
        </references>
      </pivotArea>
    </format>
    <format dxfId="327">
      <pivotArea dataOnly="0" labelOnly="1" outline="0" fieldPosition="0">
        <references count="1">
          <reference field="4294967294" count="1">
            <x v="0"/>
          </reference>
        </references>
      </pivotArea>
    </format>
  </formats>
  <chartFormats count="4">
    <chartFormat chart="22" format="6"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1"/>
          </reference>
        </references>
      </pivotArea>
    </chartFormat>
    <chartFormat chart="26" format="12" series="1">
      <pivotArea type="data" outline="0" fieldPosition="0">
        <references count="1">
          <reference field="4294967294" count="1" selected="0">
            <x v="0"/>
          </reference>
        </references>
      </pivotArea>
    </chartFormat>
    <chartFormat chart="26"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288553-BA6F-419A-B083-472C195530B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W4:BY11" firstHeaderRow="0" firstDataRow="1" firstDataCol="1"/>
  <pivotFields count="4">
    <pivotField showAll="0">
      <items count="6">
        <item h="1" x="0"/>
        <item h="1" x="1"/>
        <item h="1" x="2"/>
        <item h="1" x="3"/>
        <item x="4"/>
        <item t="default"/>
      </items>
    </pivotField>
    <pivotField axis="axisRow" showAll="0" sortType="descending">
      <items count="8">
        <item x="4"/>
        <item x="5"/>
        <item x="0"/>
        <item x="2"/>
        <item m="1" x="6"/>
        <item x="1"/>
        <item x="3"/>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3"/>
    </i>
    <i>
      <x v="5"/>
    </i>
    <i>
      <x v="6"/>
    </i>
    <i>
      <x v="1"/>
    </i>
    <i>
      <x/>
    </i>
    <i t="grand">
      <x/>
    </i>
  </rowItems>
  <colFields count="1">
    <field x="-2"/>
  </colFields>
  <colItems count="2">
    <i>
      <x/>
    </i>
    <i i="1">
      <x v="1"/>
    </i>
  </colItems>
  <dataFields count="2">
    <dataField name="Sum of Amount" fld="2" baseField="0" baseItem="0" numFmtId="166"/>
    <dataField name="Sum of Amount2" fld="2" showDataAs="percentOfCol" baseField="1" baseItem="0" numFmtId="10"/>
  </dataFields>
  <formats count="2">
    <format dxfId="332">
      <pivotArea outline="0" collapsedLevelsAreSubtotals="1" fieldPosition="0">
        <references count="1">
          <reference field="4294967294" count="1" selected="0">
            <x v="0"/>
          </reference>
        </references>
      </pivotArea>
    </format>
    <format dxfId="33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98B66F-CBD7-416C-9CD1-7B76A819CF71}" name="PivotTable1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W9:CX11" firstHeaderRow="1" firstDataRow="1" firstDataCol="1"/>
  <pivotFields count="11">
    <pivotField showAll="0"/>
    <pivotField showAll="0">
      <items count="6">
        <item x="0"/>
        <item h="1" x="1"/>
        <item h="1" x="2"/>
        <item h="1" x="3"/>
        <item h="1" x="4"/>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numFmtId="1"/>
  </dataFields>
  <formats count="2">
    <format dxfId="334">
      <pivotArea outline="0" collapsedLevelsAreSubtotals="1" fieldPosition="0"/>
    </format>
    <format dxfId="3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98E128-4BB9-4E52-9C6A-E39C9FCCD4A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L4:AN7" firstHeaderRow="0" firstDataRow="1" firstDataCol="1"/>
  <pivotFields count="9">
    <pivotField showAll="0">
      <items count="9">
        <item h="1" m="1" x="7"/>
        <item h="1" x="0"/>
        <item h="1" x="1"/>
        <item h="1" x="2"/>
        <item h="1" x="3"/>
        <item x="4"/>
        <item h="1" m="1" x="5"/>
        <item h="1" m="1" x="6"/>
        <item t="default"/>
      </items>
    </pivotField>
    <pivotField showAll="0"/>
    <pivotField showAll="0" sortType="descending"/>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6"/>
    <dataField name="Sum of Income2" fld="5" showDataAs="percentOfCol" baseField="8" baseItem="1" numFmtId="10"/>
  </dataFields>
  <formats count="4">
    <format dxfId="338">
      <pivotArea outline="0" collapsedLevelsAreSubtotals="1" fieldPosition="0"/>
    </format>
    <format dxfId="337">
      <pivotArea outline="0" fieldPosition="0">
        <references count="1">
          <reference field="4294967294" count="1">
            <x v="1"/>
          </reference>
        </references>
      </pivotArea>
    </format>
    <format dxfId="336">
      <pivotArea outline="0" collapsedLevelsAreSubtotals="1" fieldPosition="0">
        <references count="1">
          <reference field="4294967294" count="1" selected="0">
            <x v="0"/>
          </reference>
        </references>
      </pivotArea>
    </format>
    <format dxfId="335">
      <pivotArea dataOnly="0" labelOnly="1" outline="0" fieldPosition="0">
        <references count="1">
          <reference field="4294967294" count="1">
            <x v="0"/>
          </reference>
        </references>
      </pivotArea>
    </format>
  </formats>
  <chartFormats count="12">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8" count="1" selected="0">
            <x v="0"/>
          </reference>
        </references>
      </pivotArea>
    </chartFormat>
    <chartFormat chart="22" format="8">
      <pivotArea type="data" outline="0" fieldPosition="0">
        <references count="2">
          <reference field="4294967294" count="1" selected="0">
            <x v="0"/>
          </reference>
          <reference field="8" count="1" selected="0">
            <x v="1"/>
          </reference>
        </references>
      </pivotArea>
    </chartFormat>
    <chartFormat chart="22" format="9" series="1">
      <pivotArea type="data" outline="0" fieldPosition="0">
        <references count="1">
          <reference field="4294967294" count="1" selected="0">
            <x v="1"/>
          </reference>
        </references>
      </pivotArea>
    </chartFormat>
    <chartFormat chart="22" format="10">
      <pivotArea type="data" outline="0" fieldPosition="0">
        <references count="2">
          <reference field="4294967294" count="1" selected="0">
            <x v="1"/>
          </reference>
          <reference field="8" count="1" selected="0">
            <x v="0"/>
          </reference>
        </references>
      </pivotArea>
    </chartFormat>
    <chartFormat chart="22" format="11">
      <pivotArea type="data" outline="0" fieldPosition="0">
        <references count="2">
          <reference field="4294967294" count="1" selected="0">
            <x v="1"/>
          </reference>
          <reference field="8" count="1" selected="0">
            <x v="1"/>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8" count="1" selected="0">
            <x v="0"/>
          </reference>
        </references>
      </pivotArea>
    </chartFormat>
    <chartFormat chart="26" format="14">
      <pivotArea type="data" outline="0" fieldPosition="0">
        <references count="2">
          <reference field="4294967294" count="1" selected="0">
            <x v="0"/>
          </reference>
          <reference field="8" count="1" selected="0">
            <x v="1"/>
          </reference>
        </references>
      </pivotArea>
    </chartFormat>
    <chartFormat chart="26" format="15" series="1">
      <pivotArea type="data" outline="0" fieldPosition="0">
        <references count="1">
          <reference field="4294967294" count="1" selected="0">
            <x v="1"/>
          </reference>
        </references>
      </pivotArea>
    </chartFormat>
    <chartFormat chart="26" format="16">
      <pivotArea type="data" outline="0" fieldPosition="0">
        <references count="2">
          <reference field="4294967294" count="1" selected="0">
            <x v="1"/>
          </reference>
          <reference field="8" count="1" selected="0">
            <x v="0"/>
          </reference>
        </references>
      </pivotArea>
    </chartFormat>
    <chartFormat chart="26"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B8D5D00-EE7C-49D1-8E6F-E3A2740CF428}" name="PivotTable1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DO4:DP6"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2">
    <i>
      <x/>
    </i>
    <i>
      <x v="1"/>
    </i>
  </rowItems>
  <colItems count="1">
    <i/>
  </colItems>
  <dataFields count="1">
    <dataField name="Count of Sale Status" fld="7" subtotal="count" showDataAs="percentOfCol" baseField="7" baseItem="0" numFmtId="9"/>
  </dataFields>
  <formats count="3">
    <format dxfId="341">
      <pivotArea dataOnly="0" labelOnly="1" outline="0" axis="axisValues" fieldPosition="0"/>
    </format>
    <format dxfId="340">
      <pivotArea outline="0" fieldPosition="0">
        <references count="1">
          <reference field="4294967294" count="1">
            <x v="0"/>
          </reference>
        </references>
      </pivotArea>
    </format>
    <format dxfId="339">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74F919-06C8-44D3-890F-93B98BC6514B}" name="PivotTable1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I4:DJ7"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axis="axisRow" showAll="0">
      <items count="4">
        <item x="2"/>
        <item x="1"/>
        <item x="0"/>
        <item t="default"/>
      </items>
    </pivotField>
    <pivotField dataField="1" showAll="0"/>
    <pivotField showAll="0"/>
  </pivotFields>
  <rowFields count="1">
    <field x="8"/>
  </rowFields>
  <rowItems count="3">
    <i>
      <x/>
    </i>
    <i>
      <x v="1"/>
    </i>
    <i>
      <x v="2"/>
    </i>
  </rowItems>
  <colItems count="1">
    <i/>
  </colItems>
  <dataFields count="1">
    <dataField name="Sum of Amount" fld="9" baseField="0" baseItem="0" numFmtId="166"/>
  </dataFields>
  <formats count="2">
    <format dxfId="343">
      <pivotArea dataOnly="0" labelOnly="1" outline="0" axis="axisValues" fieldPosition="0"/>
    </format>
    <format dxfId="3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0E54D6-346B-4572-A272-7CBBD584DB4B}"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O4:CP5" firstHeaderRow="0" firstDataRow="1" firstDataCol="0"/>
  <pivotFields count="11">
    <pivotField showAll="0"/>
    <pivotField showAll="0">
      <items count="6">
        <item x="0"/>
        <item h="1"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3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C076E02-5278-4365-BC31-9DB37E83930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S4:U17" firstHeaderRow="0" firstDataRow="1" firstDataCol="1"/>
  <pivotFields count="9">
    <pivotField showAll="0">
      <items count="9">
        <item h="1" m="1" x="7"/>
        <item h="1" x="0"/>
        <item h="1" x="1"/>
        <item h="1" x="2"/>
        <item h="1" x="3"/>
        <item x="4"/>
        <item h="1" m="1" x="5"/>
        <item h="1" m="1" x="6"/>
        <item t="default"/>
      </items>
    </pivotField>
    <pivotField axis="axisRow" showAll="0">
      <items count="13">
        <item x="0"/>
        <item x="1"/>
        <item x="2"/>
        <item x="3"/>
        <item x="4"/>
        <item x="5"/>
        <item x="6"/>
        <item x="7"/>
        <item x="8"/>
        <item x="9"/>
        <item x="10"/>
        <item x="11"/>
        <item t="default"/>
      </items>
    </pivotField>
    <pivotField showAll="0" sortType="descending"/>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2" fld="5" baseField="0" baseItem="0" numFmtId="166"/>
    <dataField name="Sum of Income" fld="5" baseField="0" baseItem="0" numFmtId="166"/>
  </dataFields>
  <formats count="5">
    <format dxfId="349">
      <pivotArea outline="0" collapsedLevelsAreSubtotals="1" fieldPosition="0"/>
    </format>
    <format dxfId="348">
      <pivotArea outline="0" collapsedLevelsAreSubtotals="1" fieldPosition="0">
        <references count="1">
          <reference field="4294967294" count="1" selected="0">
            <x v="0"/>
          </reference>
        </references>
      </pivotArea>
    </format>
    <format dxfId="347">
      <pivotArea dataOnly="0" labelOnly="1" outline="0" fieldPosition="0">
        <references count="1">
          <reference field="4294967294" count="1">
            <x v="0"/>
          </reference>
        </references>
      </pivotArea>
    </format>
    <format dxfId="346">
      <pivotArea outline="0" collapsedLevelsAreSubtotals="1" fieldPosition="0">
        <references count="1">
          <reference field="4294967294" count="1" selected="0">
            <x v="1"/>
          </reference>
        </references>
      </pivotArea>
    </format>
    <format dxfId="345">
      <pivotArea dataOnly="0" labelOnly="1" outline="0" fieldPosition="0">
        <references count="1">
          <reference field="4294967294" count="1">
            <x v="1"/>
          </reference>
        </references>
      </pivotArea>
    </format>
  </formats>
  <chartFormats count="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0633A30-CCB8-4545-9A29-066939A829E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G4:AH17" firstHeaderRow="1" firstDataRow="1" firstDataCol="1"/>
  <pivotFields count="9">
    <pivotField showAll="0">
      <items count="9">
        <item h="1" m="1" x="7"/>
        <item h="1" x="0"/>
        <item h="1" x="1"/>
        <item h="1" x="2"/>
        <item h="1" x="3"/>
        <item x="4"/>
        <item h="1" m="1" x="5"/>
        <item h="1" m="1" x="6"/>
        <item t="default"/>
      </items>
    </pivotField>
    <pivotField axis="axisRow" showAll="0">
      <items count="13">
        <item x="0"/>
        <item x="1"/>
        <item x="2"/>
        <item x="3"/>
        <item x="4"/>
        <item x="5"/>
        <item x="6"/>
        <item x="7"/>
        <item x="8"/>
        <item x="9"/>
        <item x="10"/>
        <item x="11"/>
        <item t="default"/>
      </items>
    </pivotField>
    <pivotField showAll="0" sortType="descending"/>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6"/>
  </dataFields>
  <formats count="2">
    <format dxfId="351">
      <pivotArea outline="0" collapsedLevelsAreSubtotals="1" fieldPosition="0"/>
    </format>
    <format dxfId="350">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2B3D5-EBFB-4D05-8458-80733B03E26D}" name="PivotTable1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F4:DG6"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s>
  <rowFields count="1">
    <field x="7"/>
  </rowFields>
  <rowItems count="2">
    <i>
      <x/>
    </i>
    <i>
      <x v="1"/>
    </i>
  </rowItems>
  <colItems count="1">
    <i/>
  </colItems>
  <dataFields count="1">
    <dataField name="Count of Sale Status" fld="7" subtotal="count" baseField="0" baseItem="0"/>
  </dataFields>
  <formats count="2">
    <format dxfId="303">
      <pivotArea outline="0" collapsedLevelsAreSubtotals="1" fieldPosition="0"/>
    </format>
    <format dxfId="3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A22BF-4D8D-43C2-8FCA-CC29EF0D2B1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N4:BO5" firstHeaderRow="0" firstDataRow="1" firstDataCol="0"/>
  <pivotFields count="4">
    <pivotField showAll="0">
      <items count="6">
        <item h="1" x="0"/>
        <item h="1" x="1"/>
        <item h="1" x="2"/>
        <item h="1" x="3"/>
        <item x="4"/>
        <item t="default"/>
      </items>
    </pivotField>
    <pivotField showAll="0"/>
    <pivotField dataField="1" numFmtId="1" showAll="0"/>
    <pivotField dataField="1" numFmtId="1" showAll="0"/>
  </pivotFields>
  <rowItems count="1">
    <i/>
  </rowItems>
  <colFields count="1">
    <field x="-2"/>
  </colFields>
  <colItems count="2">
    <i>
      <x/>
    </i>
    <i i="1">
      <x v="1"/>
    </i>
  </colItems>
  <dataFields count="2">
    <dataField name="Sum of Amount" fld="2" baseField="0" baseItem="0" numFmtId="166"/>
    <dataField name="Sum of Target" fld="3" baseField="0" baseItem="0"/>
  </dataFields>
  <formats count="2">
    <format dxfId="305">
      <pivotArea outline="0" collapsedLevelsAreSubtotals="1" fieldPosition="0">
        <references count="1">
          <reference field="4294967294" count="1" selected="0">
            <x v="0"/>
          </reference>
        </references>
      </pivotArea>
    </format>
    <format dxfId="30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27ECD8-A922-4992-895C-0D4E0C0C1474}" name="PivotTable1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W4:CX6" firstHeaderRow="1" firstDataRow="1" firstDataCol="1"/>
  <pivotFields count="11">
    <pivotField showAll="0"/>
    <pivotField showAll="0">
      <items count="6">
        <item x="0"/>
        <item h="1"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POS" fld="3" subtotal="count" baseField="0" baseItem="0" numFmtId="1"/>
  </dataFields>
  <formats count="2">
    <format dxfId="307">
      <pivotArea outline="0" collapsedLevelsAreSubtotals="1" fieldPosition="0"/>
    </format>
    <format dxfId="3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4883D0-42ED-47E2-81E3-0752C252F7A4}" name="PivotTable1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W14:CX16"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i>
    <i>
      <x v="1"/>
    </i>
  </rowItems>
  <colItems count="1">
    <i/>
  </colItems>
  <dataFields count="1">
    <dataField name="Count of Registration Status" fld="6" subtotal="count" baseField="0" baseItem="0" numFmtId="1"/>
  </dataFields>
  <formats count="2">
    <format dxfId="309">
      <pivotArea outline="0" collapsedLevelsAreSubtotals="1" fieldPosition="0"/>
    </format>
    <format dxfId="3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3E47BC-B05E-4AE5-BAFB-C8F29F204F0A}" name="PivotTable1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L4:DM7"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showAll="0">
      <items count="3">
        <item x="0"/>
        <item x="1"/>
        <item t="default"/>
      </items>
    </pivotField>
    <pivotField axis="axisRow" dataField="1" showAll="0">
      <items count="4">
        <item x="2"/>
        <item x="1"/>
        <item x="0"/>
        <item t="default"/>
      </items>
    </pivotField>
    <pivotField showAll="0"/>
    <pivotField showAll="0"/>
  </pivotFields>
  <rowFields count="1">
    <field x="8"/>
  </rowFields>
  <rowItems count="3">
    <i>
      <x/>
    </i>
    <i>
      <x v="1"/>
    </i>
    <i>
      <x v="2"/>
    </i>
  </rowItems>
  <colItems count="1">
    <i/>
  </colItems>
  <dataFields count="1">
    <dataField name="Count of Delivery Type" fld="8" subtotal="count" baseField="0" baseItem="0" numFmtId="1"/>
  </dataFields>
  <formats count="2">
    <format dxfId="311">
      <pivotArea outline="0" collapsedLevelsAreSubtotals="1" fieldPosition="0"/>
    </format>
    <format dxfId="31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F65AC0-0B99-4CD5-9E1B-55E2F3FE50A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11" firstHeaderRow="0" firstDataRow="1" firstDataCol="1"/>
  <pivotFields count="9">
    <pivotField showAll="0">
      <items count="9">
        <item h="1" m="1" x="7"/>
        <item h="1" x="0"/>
        <item h="1" x="1"/>
        <item h="1" x="2"/>
        <item h="1" x="3"/>
        <item x="4"/>
        <item h="1" m="1" x="5"/>
        <item h="1" m="1" x="6"/>
        <item t="default"/>
      </items>
    </pivotField>
    <pivotField showAll="0"/>
    <pivotField axis="axisRow"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2" fld="5" baseField="0" baseItem="0" numFmtId="166"/>
    <dataField name="Sum of Income" fld="5" showDataAs="percentOfCol" baseField="0" baseItem="0" numFmtId="10"/>
  </dataFields>
  <formats count="2">
    <format dxfId="313">
      <pivotArea outline="0" collapsedLevelsAreSubtotals="1" fieldPosition="0">
        <references count="1">
          <reference field="4294967294" count="1" selected="0">
            <x v="0"/>
          </reference>
        </references>
      </pivotArea>
    </format>
    <format dxfId="31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800E4C-3CD1-42C1-BCAD-514EA1F6E9C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5" firstHeaderRow="0" firstDataRow="1" firstDataCol="0"/>
  <pivotFields count="9">
    <pivotField showAll="0">
      <items count="9">
        <item h="1" m="1" x="7"/>
        <item h="1" x="0"/>
        <item h="1" x="1"/>
        <item h="1" x="2"/>
        <item h="1" x="3"/>
        <item x="4"/>
        <item h="1" m="1" x="5"/>
        <item h="1" m="1" x="6"/>
        <item t="default"/>
      </items>
    </pivotField>
    <pivotField showAll="0"/>
    <pivotField showAll="0" sortType="descending"/>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2" fld="5" baseField="0" baseItem="0" numFmtId="166"/>
    <dataField name="Sum of Target Income" fld="6" baseField="0" baseItem="0" numFmtId="166"/>
  </dataFields>
  <formats count="5">
    <format dxfId="318">
      <pivotArea outline="0" collapsedLevelsAreSubtotals="1" fieldPosition="0"/>
    </format>
    <format dxfId="317">
      <pivotArea outline="0" collapsedLevelsAreSubtotals="1" fieldPosition="0">
        <references count="1">
          <reference field="4294967294" count="1" selected="0">
            <x v="0"/>
          </reference>
        </references>
      </pivotArea>
    </format>
    <format dxfId="316">
      <pivotArea dataOnly="0" labelOnly="1" outline="0" fieldPosition="0">
        <references count="1">
          <reference field="4294967294" count="1">
            <x v="0"/>
          </reference>
        </references>
      </pivotArea>
    </format>
    <format dxfId="315">
      <pivotArea outline="0" collapsedLevelsAreSubtotals="1" fieldPosition="0">
        <references count="1">
          <reference field="4294967294" count="1" selected="0">
            <x v="1"/>
          </reference>
        </references>
      </pivotArea>
    </format>
    <format dxfId="3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01ACAD-0AF4-4126-9CF0-AD90F8C92C0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D4:BF11" firstHeaderRow="0" firstDataRow="1" firstDataCol="1"/>
  <pivotFields count="4">
    <pivotField showAll="0">
      <items count="6">
        <item h="1" x="0"/>
        <item h="1" x="1"/>
        <item h="1" x="2"/>
        <item h="1" x="3"/>
        <item x="4"/>
        <item t="default"/>
      </items>
    </pivotField>
    <pivotField axis="axisRow" showAll="0">
      <items count="8">
        <item x="4"/>
        <item x="5"/>
        <item x="0"/>
        <item x="2"/>
        <item m="1" x="6"/>
        <item x="1"/>
        <item x="3"/>
        <item t="default"/>
      </items>
    </pivotField>
    <pivotField dataField="1" numFmtId="1" showAll="0"/>
    <pivotField numFmtId="1" showAll="0"/>
  </pivotFields>
  <rowFields count="1">
    <field x="1"/>
  </rowFields>
  <rowItems count="7">
    <i>
      <x/>
    </i>
    <i>
      <x v="1"/>
    </i>
    <i>
      <x v="2"/>
    </i>
    <i>
      <x v="3"/>
    </i>
    <i>
      <x v="5"/>
    </i>
    <i>
      <x v="6"/>
    </i>
    <i t="grand">
      <x/>
    </i>
  </rowItems>
  <colFields count="1">
    <field x="-2"/>
  </colFields>
  <colItems count="2">
    <i>
      <x/>
    </i>
    <i i="1">
      <x v="1"/>
    </i>
  </colItems>
  <dataFields count="2">
    <dataField name="Sum of Amount" fld="2" baseField="0" baseItem="0" numFmtId="166"/>
    <dataField name="Sum of Amount2" fld="2" showDataAs="percentOfCol" baseField="1" baseItem="0" numFmtId="10"/>
  </dataFields>
  <formats count="8">
    <format dxfId="326">
      <pivotArea outline="0" collapsedLevelsAreSubtotals="1" fieldPosition="0">
        <references count="1">
          <reference field="4294967294" count="1" selected="0">
            <x v="0"/>
          </reference>
        </references>
      </pivotArea>
    </format>
    <format dxfId="325">
      <pivotArea dataOnly="0" labelOnly="1" outline="0" fieldPosition="0">
        <references count="1">
          <reference field="4294967294" count="1">
            <x v="0"/>
          </reference>
        </references>
      </pivotArea>
    </format>
    <format dxfId="324">
      <pivotArea collapsedLevelsAreSubtotals="1" fieldPosition="0">
        <references count="1">
          <reference field="1" count="0"/>
        </references>
      </pivotArea>
    </format>
    <format dxfId="323">
      <pivotArea dataOnly="0" labelOnly="1" fieldPosition="0">
        <references count="1">
          <reference field="1" count="0"/>
        </references>
      </pivotArea>
    </format>
    <format dxfId="322">
      <pivotArea collapsedLevelsAreSubtotals="1" fieldPosition="0">
        <references count="1">
          <reference field="1" count="0"/>
        </references>
      </pivotArea>
    </format>
    <format dxfId="321">
      <pivotArea dataOnly="0" labelOnly="1" fieldPosition="0">
        <references count="1">
          <reference field="1" count="0"/>
        </references>
      </pivotArea>
    </format>
    <format dxfId="320">
      <pivotArea collapsedLevelsAreSubtotals="1" fieldPosition="0">
        <references count="1">
          <reference field="1" count="0"/>
        </references>
      </pivotArea>
    </format>
    <format dxfId="319">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1998CF1-BE70-4099-B3BF-1F6884067BD3}" sourceName="Year">
  <pivotTables>
    <pivotTable tabId="7" name="PivotTable1"/>
    <pivotTable tabId="7" name="PivotTable4"/>
    <pivotTable tabId="7" name="PivotTable2"/>
    <pivotTable tabId="7" name="PivotTable3"/>
    <pivotTable tabId="7" name="PivotTable5"/>
    <pivotTable tabId="7" name="PivotTable6"/>
    <pivotTable tabId="7" name="PivotTable7"/>
  </pivotTables>
  <data>
    <tabular pivotCacheId="2116860345">
      <items count="8">
        <i x="0"/>
        <i x="1"/>
        <i x="2"/>
        <i x="3"/>
        <i x="4" s="1"/>
        <i x="7" nd="1"/>
        <i x="5"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5A67FDD-F667-4A9F-A6AA-9BAEBE278536}" sourceName="Year">
  <pivotTables>
    <pivotTable tabId="7" name="PivotTable8"/>
    <pivotTable tabId="7" name="PivotTable9"/>
    <pivotTable tabId="7" name="PivotTable12"/>
  </pivotTables>
  <data>
    <tabular pivotCacheId="290292231">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B697963-6886-4864-B470-571F08A7ADBA}" sourceName="Year">
  <pivotTables>
    <pivotTable tabId="7" name="PivotTable11"/>
    <pivotTable tabId="7" name="PivotTable10"/>
    <pivotTable tabId="7" name="PivotTable13"/>
    <pivotTable tabId="7" name="PivotTable14"/>
    <pivotTable tabId="7" name="PivotTable15"/>
    <pivotTable tabId="7" name="PivotTable16"/>
    <pivotTable tabId="7" name="PivotTable17"/>
    <pivotTable tabId="7" name="PivotTable18"/>
  </pivotTables>
  <data>
    <tabular pivotCacheId="1570974807">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3ED7036-8CFE-4369-ACBD-94097B9E37B6}" cache="Slicer_Year" caption="Year" columnCount="5"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934238B-BB8D-4AAB-9DFB-179A9DA272C5}" cache="Slicer_Year1" caption="Year" columnCount="5" showCaption="0"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61CB2173-0348-47A2-8CE1-2EC47212C6AE}" cache="Slicer_Year2" caption="Year" columnCount="5" showCaption="0"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1D8A8-B96F-46CC-A328-55C4CC566D33}">
  <dimension ref="A1:AB3116"/>
  <sheetViews>
    <sheetView workbookViewId="0">
      <selection activeCell="T20" sqref="T20"/>
    </sheetView>
  </sheetViews>
  <sheetFormatPr defaultRowHeight="14.5" x14ac:dyDescent="0.35"/>
  <cols>
    <col min="1" max="1" width="9.54296875" customWidth="1"/>
    <col min="3" max="3" width="14.6328125" customWidth="1"/>
    <col min="4" max="4" width="18" customWidth="1"/>
    <col min="6" max="6" width="11" customWidth="1"/>
    <col min="7" max="7" width="14.1796875" customWidth="1"/>
    <col min="8" max="8" width="15.1796875" customWidth="1"/>
    <col min="9" max="9" width="22.90625" customWidth="1"/>
    <col min="13" max="13" width="14.90625" customWidth="1"/>
    <col min="18" max="18" width="12.90625" customWidth="1"/>
    <col min="21" max="21" width="10.08984375" customWidth="1"/>
    <col min="22" max="22" width="13.6328125" customWidth="1"/>
    <col min="23" max="23" width="17" customWidth="1"/>
    <col min="24" max="24" width="22.90625" customWidth="1"/>
    <col min="26" max="26" width="12.7265625" customWidth="1"/>
  </cols>
  <sheetData>
    <row r="1" spans="1:28" x14ac:dyDescent="0.35">
      <c r="A1" s="8" t="s">
        <v>0</v>
      </c>
      <c r="B1" s="8" t="s">
        <v>1</v>
      </c>
      <c r="C1" s="8" t="s">
        <v>2</v>
      </c>
      <c r="D1" s="8" t="s">
        <v>3</v>
      </c>
      <c r="E1" s="8" t="s">
        <v>4</v>
      </c>
      <c r="F1" s="8" t="s">
        <v>5</v>
      </c>
      <c r="G1" s="8" t="s">
        <v>6</v>
      </c>
      <c r="H1" s="8" t="s">
        <v>7</v>
      </c>
      <c r="I1" s="8" t="s">
        <v>8</v>
      </c>
      <c r="L1" s="9" t="s">
        <v>0</v>
      </c>
      <c r="M1" s="10" t="s">
        <v>43</v>
      </c>
      <c r="N1" s="9" t="s">
        <v>44</v>
      </c>
      <c r="O1" s="9" t="s">
        <v>45</v>
      </c>
      <c r="R1" s="14" t="s">
        <v>51</v>
      </c>
      <c r="S1" s="14" t="s">
        <v>0</v>
      </c>
      <c r="T1" s="14" t="s">
        <v>1</v>
      </c>
      <c r="U1" s="14" t="s">
        <v>52</v>
      </c>
      <c r="V1" s="14" t="s">
        <v>53</v>
      </c>
      <c r="W1" s="14" t="s">
        <v>54</v>
      </c>
      <c r="X1" s="14" t="s">
        <v>55</v>
      </c>
      <c r="Y1" s="14" t="s">
        <v>56</v>
      </c>
      <c r="Z1" s="14" t="s">
        <v>57</v>
      </c>
      <c r="AA1" s="14" t="s">
        <v>44</v>
      </c>
      <c r="AB1" s="14" t="s">
        <v>45</v>
      </c>
    </row>
    <row r="2" spans="1:28" x14ac:dyDescent="0.35">
      <c r="A2" s="1">
        <v>2018</v>
      </c>
      <c r="B2" s="1" t="s">
        <v>9</v>
      </c>
      <c r="C2" s="1" t="s">
        <v>10</v>
      </c>
      <c r="D2" s="2" t="s">
        <v>11</v>
      </c>
      <c r="E2" s="3">
        <v>3566</v>
      </c>
      <c r="F2" s="3">
        <v>5492.76</v>
      </c>
      <c r="G2" s="3">
        <v>5126.576</v>
      </c>
      <c r="H2" s="3">
        <v>1098.5520000000001</v>
      </c>
      <c r="I2" s="4" t="s">
        <v>12</v>
      </c>
      <c r="L2" s="11">
        <v>2018</v>
      </c>
      <c r="M2" s="11" t="s">
        <v>46</v>
      </c>
      <c r="N2" s="12">
        <v>364236</v>
      </c>
      <c r="O2" s="13">
        <v>501558.1999999999</v>
      </c>
      <c r="R2" s="15" t="s">
        <v>58</v>
      </c>
      <c r="S2" s="15">
        <v>2018</v>
      </c>
      <c r="T2" s="15" t="s">
        <v>34</v>
      </c>
      <c r="U2" s="15" t="s">
        <v>59</v>
      </c>
      <c r="V2" s="15" t="s">
        <v>60</v>
      </c>
      <c r="W2" s="15" t="s">
        <v>61</v>
      </c>
      <c r="X2" s="15" t="s">
        <v>62</v>
      </c>
      <c r="Y2" s="15" t="s">
        <v>63</v>
      </c>
      <c r="Z2" s="15" t="s">
        <v>64</v>
      </c>
      <c r="AA2" s="15">
        <v>350</v>
      </c>
      <c r="AB2" s="15">
        <v>500.5</v>
      </c>
    </row>
    <row r="3" spans="1:28" x14ac:dyDescent="0.35">
      <c r="A3" s="1">
        <v>2018</v>
      </c>
      <c r="B3" s="1" t="s">
        <v>9</v>
      </c>
      <c r="C3" s="1" t="s">
        <v>10</v>
      </c>
      <c r="D3" s="2" t="s">
        <v>13</v>
      </c>
      <c r="E3" s="3">
        <v>2498</v>
      </c>
      <c r="F3" s="3">
        <v>9600</v>
      </c>
      <c r="G3" s="3">
        <v>8960</v>
      </c>
      <c r="H3" s="3">
        <v>1920</v>
      </c>
      <c r="I3" s="4" t="s">
        <v>12</v>
      </c>
      <c r="L3" s="11">
        <v>2018</v>
      </c>
      <c r="M3" s="11" t="s">
        <v>47</v>
      </c>
      <c r="N3" s="12">
        <v>197480</v>
      </c>
      <c r="O3" s="13">
        <v>360897.68000000005</v>
      </c>
      <c r="R3" s="15" t="s">
        <v>58</v>
      </c>
      <c r="S3" s="15">
        <v>2018</v>
      </c>
      <c r="T3" s="15" t="s">
        <v>34</v>
      </c>
      <c r="U3" s="15" t="s">
        <v>59</v>
      </c>
      <c r="V3" s="15" t="s">
        <v>60</v>
      </c>
      <c r="W3" s="15" t="s">
        <v>61</v>
      </c>
      <c r="X3" s="15" t="s">
        <v>62</v>
      </c>
      <c r="Y3" s="15" t="s">
        <v>63</v>
      </c>
      <c r="Z3" s="15" t="s">
        <v>64</v>
      </c>
      <c r="AA3" s="15">
        <v>344</v>
      </c>
      <c r="AB3" s="15">
        <v>491.91999999999996</v>
      </c>
    </row>
    <row r="4" spans="1:28" x14ac:dyDescent="0.35">
      <c r="A4" s="1">
        <v>2018</v>
      </c>
      <c r="B4" s="1" t="s">
        <v>9</v>
      </c>
      <c r="C4" s="1" t="s">
        <v>14</v>
      </c>
      <c r="D4" s="2" t="s">
        <v>15</v>
      </c>
      <c r="E4" s="3">
        <v>1245</v>
      </c>
      <c r="F4" s="3">
        <v>5492.6399999999994</v>
      </c>
      <c r="G4" s="3">
        <v>5126.4639999999999</v>
      </c>
      <c r="H4" s="3">
        <v>1098.528</v>
      </c>
      <c r="I4" s="4" t="s">
        <v>12</v>
      </c>
      <c r="L4" s="11">
        <v>2018</v>
      </c>
      <c r="M4" s="11" t="s">
        <v>48</v>
      </c>
      <c r="N4" s="12">
        <v>187412</v>
      </c>
      <c r="O4" s="13">
        <v>227490.12000000002</v>
      </c>
      <c r="R4" s="15" t="s">
        <v>65</v>
      </c>
      <c r="S4" s="15">
        <v>2018</v>
      </c>
      <c r="T4" s="15" t="s">
        <v>34</v>
      </c>
      <c r="U4" s="15" t="s">
        <v>59</v>
      </c>
      <c r="V4" s="15" t="s">
        <v>60</v>
      </c>
      <c r="W4" s="15" t="s">
        <v>61</v>
      </c>
      <c r="X4" s="15" t="s">
        <v>62</v>
      </c>
      <c r="Y4" s="15" t="s">
        <v>63</v>
      </c>
      <c r="Z4" s="15" t="s">
        <v>66</v>
      </c>
      <c r="AA4" s="15">
        <v>236</v>
      </c>
      <c r="AB4" s="15">
        <v>337.48</v>
      </c>
    </row>
    <row r="5" spans="1:28" x14ac:dyDescent="0.35">
      <c r="A5" s="1">
        <v>2018</v>
      </c>
      <c r="B5" s="1" t="s">
        <v>9</v>
      </c>
      <c r="C5" s="1" t="s">
        <v>16</v>
      </c>
      <c r="D5" s="5" t="s">
        <v>17</v>
      </c>
      <c r="E5" s="6">
        <v>644</v>
      </c>
      <c r="F5" s="6">
        <v>6892.2</v>
      </c>
      <c r="G5" s="6">
        <v>6432.72</v>
      </c>
      <c r="H5" s="3">
        <v>1378.44</v>
      </c>
      <c r="I5" s="4" t="s">
        <v>12</v>
      </c>
      <c r="L5" s="11">
        <v>2018</v>
      </c>
      <c r="M5" s="11" t="s">
        <v>97</v>
      </c>
      <c r="N5" s="12">
        <v>167840</v>
      </c>
      <c r="O5" s="13">
        <v>281795.8000000001</v>
      </c>
      <c r="R5" s="15" t="s">
        <v>65</v>
      </c>
      <c r="S5" s="15">
        <v>2018</v>
      </c>
      <c r="T5" s="15" t="s">
        <v>34</v>
      </c>
      <c r="U5" s="15" t="s">
        <v>59</v>
      </c>
      <c r="V5" s="15" t="s">
        <v>60</v>
      </c>
      <c r="W5" s="15" t="s">
        <v>61</v>
      </c>
      <c r="X5" s="15" t="s">
        <v>62</v>
      </c>
      <c r="Y5" s="15" t="s">
        <v>63</v>
      </c>
      <c r="Z5" s="15" t="s">
        <v>66</v>
      </c>
      <c r="AA5" s="15">
        <v>284</v>
      </c>
      <c r="AB5" s="15">
        <v>406.12</v>
      </c>
    </row>
    <row r="6" spans="1:28" x14ac:dyDescent="0.35">
      <c r="A6" s="1">
        <v>2018</v>
      </c>
      <c r="B6" s="1" t="s">
        <v>9</v>
      </c>
      <c r="C6" s="1" t="s">
        <v>18</v>
      </c>
      <c r="D6" s="5" t="s">
        <v>19</v>
      </c>
      <c r="E6" s="6">
        <v>643</v>
      </c>
      <c r="F6" s="6">
        <v>7700</v>
      </c>
      <c r="G6" s="6">
        <v>7840</v>
      </c>
      <c r="H6" s="3">
        <v>1540</v>
      </c>
      <c r="I6" s="4" t="s">
        <v>12</v>
      </c>
      <c r="L6" s="11">
        <v>2018</v>
      </c>
      <c r="M6" s="11" t="s">
        <v>49</v>
      </c>
      <c r="N6" s="12">
        <v>126472</v>
      </c>
      <c r="O6" s="13">
        <v>206264.59999999995</v>
      </c>
      <c r="R6" s="15" t="s">
        <v>67</v>
      </c>
      <c r="S6" s="15">
        <v>2018</v>
      </c>
      <c r="T6" s="15" t="s">
        <v>34</v>
      </c>
      <c r="U6" s="15" t="s">
        <v>59</v>
      </c>
      <c r="V6" s="15" t="s">
        <v>60</v>
      </c>
      <c r="W6" s="15" t="s">
        <v>61</v>
      </c>
      <c r="X6" s="15" t="s">
        <v>62</v>
      </c>
      <c r="Y6" s="15" t="s">
        <v>63</v>
      </c>
      <c r="Z6" s="15" t="s">
        <v>66</v>
      </c>
      <c r="AA6" s="15">
        <v>238</v>
      </c>
      <c r="AB6" s="15">
        <v>340.34000000000003</v>
      </c>
    </row>
    <row r="7" spans="1:28" x14ac:dyDescent="0.35">
      <c r="A7" s="1">
        <v>2018</v>
      </c>
      <c r="B7" s="1" t="s">
        <v>9</v>
      </c>
      <c r="C7" s="1" t="s">
        <v>16</v>
      </c>
      <c r="D7" s="5" t="s">
        <v>20</v>
      </c>
      <c r="E7" s="6">
        <v>455</v>
      </c>
      <c r="F7" s="6">
        <v>5265.39</v>
      </c>
      <c r="G7" s="6">
        <v>5128.0320000000002</v>
      </c>
      <c r="H7" s="3">
        <v>1053.0780000000002</v>
      </c>
      <c r="I7" s="4" t="s">
        <v>12</v>
      </c>
      <c r="L7" s="11">
        <v>2018</v>
      </c>
      <c r="M7" s="11" t="s">
        <v>50</v>
      </c>
      <c r="N7" s="12">
        <v>125960</v>
      </c>
      <c r="O7" s="13">
        <v>202219.36</v>
      </c>
      <c r="R7" s="15" t="s">
        <v>58</v>
      </c>
      <c r="S7" s="15">
        <v>2018</v>
      </c>
      <c r="T7" s="15" t="s">
        <v>34</v>
      </c>
      <c r="U7" s="15" t="s">
        <v>59</v>
      </c>
      <c r="V7" s="15" t="s">
        <v>60</v>
      </c>
      <c r="W7" s="15" t="s">
        <v>61</v>
      </c>
      <c r="X7" s="15" t="s">
        <v>62</v>
      </c>
      <c r="Y7" s="15" t="s">
        <v>63</v>
      </c>
      <c r="Z7" s="15" t="s">
        <v>66</v>
      </c>
      <c r="AA7" s="15">
        <v>280</v>
      </c>
      <c r="AB7" s="15">
        <v>400.4</v>
      </c>
    </row>
    <row r="8" spans="1:28" x14ac:dyDescent="0.35">
      <c r="A8" s="1">
        <v>2018</v>
      </c>
      <c r="B8" s="1" t="s">
        <v>9</v>
      </c>
      <c r="C8" s="1" t="s">
        <v>18</v>
      </c>
      <c r="D8" s="5" t="s">
        <v>21</v>
      </c>
      <c r="E8" s="7">
        <v>345</v>
      </c>
      <c r="F8" s="7">
        <v>9016</v>
      </c>
      <c r="G8" s="7">
        <v>7840</v>
      </c>
      <c r="H8" s="3">
        <v>1803.2</v>
      </c>
      <c r="I8" s="4" t="s">
        <v>12</v>
      </c>
      <c r="L8" s="11">
        <v>2019</v>
      </c>
      <c r="M8" s="11" t="s">
        <v>46</v>
      </c>
      <c r="N8" s="12">
        <v>342724</v>
      </c>
      <c r="O8" s="13">
        <v>509978.03999999992</v>
      </c>
      <c r="R8" s="15" t="s">
        <v>58</v>
      </c>
      <c r="S8" s="15">
        <v>2018</v>
      </c>
      <c r="T8" s="15" t="s">
        <v>34</v>
      </c>
      <c r="U8" s="15" t="s">
        <v>59</v>
      </c>
      <c r="V8" s="15" t="s">
        <v>60</v>
      </c>
      <c r="W8" s="15" t="s">
        <v>61</v>
      </c>
      <c r="X8" s="15" t="s">
        <v>62</v>
      </c>
      <c r="Y8" s="15" t="s">
        <v>63</v>
      </c>
      <c r="Z8" s="15" t="s">
        <v>66</v>
      </c>
      <c r="AA8" s="15">
        <v>208</v>
      </c>
      <c r="AB8" s="15">
        <v>297.44</v>
      </c>
    </row>
    <row r="9" spans="1:28" x14ac:dyDescent="0.35">
      <c r="A9" s="1">
        <v>2018</v>
      </c>
      <c r="B9" s="1" t="s">
        <v>9</v>
      </c>
      <c r="C9" s="1" t="s">
        <v>14</v>
      </c>
      <c r="D9" s="2" t="s">
        <v>22</v>
      </c>
      <c r="E9" s="3">
        <v>122</v>
      </c>
      <c r="F9" s="3">
        <v>2696.75</v>
      </c>
      <c r="G9" s="3">
        <v>112</v>
      </c>
      <c r="H9" s="3">
        <v>539.35</v>
      </c>
      <c r="I9" s="4" t="s">
        <v>12</v>
      </c>
      <c r="L9" s="11">
        <v>2019</v>
      </c>
      <c r="M9" s="11" t="s">
        <v>47</v>
      </c>
      <c r="N9" s="12">
        <v>238460</v>
      </c>
      <c r="O9" s="13">
        <v>280188.47999999992</v>
      </c>
      <c r="R9" s="15" t="s">
        <v>65</v>
      </c>
      <c r="S9" s="15">
        <v>2018</v>
      </c>
      <c r="T9" s="15" t="s">
        <v>34</v>
      </c>
      <c r="U9" s="15" t="s">
        <v>59</v>
      </c>
      <c r="V9" s="15" t="s">
        <v>60</v>
      </c>
      <c r="W9" s="15" t="s">
        <v>61</v>
      </c>
      <c r="X9" s="15" t="s">
        <v>62</v>
      </c>
      <c r="Y9" s="15" t="s">
        <v>63</v>
      </c>
      <c r="Z9" s="15" t="s">
        <v>64</v>
      </c>
      <c r="AA9" s="15">
        <v>354</v>
      </c>
      <c r="AB9" s="15">
        <v>526.24</v>
      </c>
    </row>
    <row r="10" spans="1:28" x14ac:dyDescent="0.35">
      <c r="A10" s="1">
        <v>2018</v>
      </c>
      <c r="B10" s="1" t="s">
        <v>9</v>
      </c>
      <c r="C10" s="1" t="s">
        <v>23</v>
      </c>
      <c r="D10" s="5" t="s">
        <v>24</v>
      </c>
      <c r="E10" s="6">
        <v>78</v>
      </c>
      <c r="F10" s="6">
        <v>5492.6399999999994</v>
      </c>
      <c r="G10" s="6">
        <v>5126.4639999999999</v>
      </c>
      <c r="H10" s="3">
        <v>1098.528</v>
      </c>
      <c r="I10" s="4" t="s">
        <v>12</v>
      </c>
      <c r="L10" s="11">
        <v>2019</v>
      </c>
      <c r="M10" s="11" t="s">
        <v>48</v>
      </c>
      <c r="N10" s="12">
        <v>231288</v>
      </c>
      <c r="O10" s="13">
        <v>209586.52000000019</v>
      </c>
      <c r="R10" s="15" t="s">
        <v>58</v>
      </c>
      <c r="S10" s="15">
        <v>2018</v>
      </c>
      <c r="T10" s="15" t="s">
        <v>34</v>
      </c>
      <c r="U10" s="15" t="s">
        <v>59</v>
      </c>
      <c r="V10" s="15" t="s">
        <v>60</v>
      </c>
      <c r="W10" s="15" t="s">
        <v>61</v>
      </c>
      <c r="X10" s="15" t="s">
        <v>62</v>
      </c>
      <c r="Y10" s="15" t="s">
        <v>63</v>
      </c>
      <c r="Z10" s="15" t="s">
        <v>64</v>
      </c>
      <c r="AA10" s="15">
        <v>348</v>
      </c>
      <c r="AB10" s="15">
        <v>526.24</v>
      </c>
    </row>
    <row r="11" spans="1:28" x14ac:dyDescent="0.35">
      <c r="A11" s="1">
        <v>2018</v>
      </c>
      <c r="B11" s="1" t="s">
        <v>9</v>
      </c>
      <c r="C11" s="1" t="s">
        <v>23</v>
      </c>
      <c r="D11" s="5" t="s">
        <v>25</v>
      </c>
      <c r="E11" s="6">
        <v>76</v>
      </c>
      <c r="F11" s="6">
        <v>5492.28</v>
      </c>
      <c r="G11" s="6">
        <v>5126.1279999999997</v>
      </c>
      <c r="H11" s="3">
        <v>1098.4559999999999</v>
      </c>
      <c r="I11" s="4" t="s">
        <v>12</v>
      </c>
      <c r="L11" s="11">
        <v>2019</v>
      </c>
      <c r="M11" s="11" t="s">
        <v>97</v>
      </c>
      <c r="N11" s="12">
        <v>210228</v>
      </c>
      <c r="O11" s="13">
        <v>273633.36</v>
      </c>
      <c r="R11" s="15" t="s">
        <v>67</v>
      </c>
      <c r="S11" s="15">
        <v>2018</v>
      </c>
      <c r="T11" s="15" t="s">
        <v>34</v>
      </c>
      <c r="U11" s="15" t="s">
        <v>59</v>
      </c>
      <c r="V11" s="15" t="s">
        <v>60</v>
      </c>
      <c r="W11" s="15" t="s">
        <v>61</v>
      </c>
      <c r="X11" s="15" t="s">
        <v>62</v>
      </c>
      <c r="Y11" s="15" t="s">
        <v>63</v>
      </c>
      <c r="Z11" s="15" t="s">
        <v>64</v>
      </c>
      <c r="AA11" s="15">
        <v>342</v>
      </c>
      <c r="AB11" s="15">
        <v>526.24</v>
      </c>
    </row>
    <row r="12" spans="1:28" x14ac:dyDescent="0.35">
      <c r="A12" s="1">
        <v>2018</v>
      </c>
      <c r="B12" s="1" t="s">
        <v>9</v>
      </c>
      <c r="C12" s="1" t="s">
        <v>23</v>
      </c>
      <c r="D12" s="5" t="s">
        <v>26</v>
      </c>
      <c r="E12" s="6">
        <v>46</v>
      </c>
      <c r="F12" s="6">
        <v>240</v>
      </c>
      <c r="G12" s="6">
        <v>224</v>
      </c>
      <c r="H12" s="3">
        <v>48</v>
      </c>
      <c r="I12" s="4" t="s">
        <v>12</v>
      </c>
      <c r="L12" s="11">
        <v>2019</v>
      </c>
      <c r="M12" s="11" t="s">
        <v>50</v>
      </c>
      <c r="N12" s="12">
        <v>135984</v>
      </c>
      <c r="O12" s="13">
        <v>204158.23999999973</v>
      </c>
      <c r="R12" s="15" t="s">
        <v>68</v>
      </c>
      <c r="S12" s="15">
        <v>2018</v>
      </c>
      <c r="T12" s="15" t="s">
        <v>34</v>
      </c>
      <c r="U12" s="15" t="s">
        <v>59</v>
      </c>
      <c r="V12" s="15" t="s">
        <v>60</v>
      </c>
      <c r="W12" s="15" t="s">
        <v>61</v>
      </c>
      <c r="X12" s="15" t="s">
        <v>62</v>
      </c>
      <c r="Y12" s="15" t="s">
        <v>63</v>
      </c>
      <c r="Z12" s="15" t="s">
        <v>66</v>
      </c>
      <c r="AA12" s="15">
        <v>677</v>
      </c>
      <c r="AB12" s="15">
        <v>968.11</v>
      </c>
    </row>
    <row r="13" spans="1:28" x14ac:dyDescent="0.35">
      <c r="A13" s="1">
        <v>2018</v>
      </c>
      <c r="B13" s="1" t="s">
        <v>9</v>
      </c>
      <c r="C13" s="1" t="s">
        <v>23</v>
      </c>
      <c r="D13" s="5" t="s">
        <v>27</v>
      </c>
      <c r="E13" s="6">
        <v>34</v>
      </c>
      <c r="F13" s="6">
        <v>5492.16</v>
      </c>
      <c r="G13" s="6">
        <v>5126.0160000000005</v>
      </c>
      <c r="H13" s="3">
        <v>1098.432</v>
      </c>
      <c r="I13" s="4" t="s">
        <v>12</v>
      </c>
      <c r="L13" s="11">
        <v>2019</v>
      </c>
      <c r="M13" s="11" t="s">
        <v>49</v>
      </c>
      <c r="N13" s="12">
        <v>128888</v>
      </c>
      <c r="O13" s="13">
        <v>275347.0400000001</v>
      </c>
      <c r="R13" s="15" t="s">
        <v>67</v>
      </c>
      <c r="S13" s="15">
        <v>2018</v>
      </c>
      <c r="T13" s="15" t="s">
        <v>34</v>
      </c>
      <c r="U13" s="15" t="s">
        <v>59</v>
      </c>
      <c r="V13" s="15" t="s">
        <v>60</v>
      </c>
      <c r="W13" s="15" t="s">
        <v>61</v>
      </c>
      <c r="X13" s="15" t="s">
        <v>62</v>
      </c>
      <c r="Y13" s="15" t="s">
        <v>63</v>
      </c>
      <c r="Z13" s="15" t="s">
        <v>66</v>
      </c>
      <c r="AA13" s="15">
        <v>710</v>
      </c>
      <c r="AB13" s="15">
        <v>1015.3</v>
      </c>
    </row>
    <row r="14" spans="1:28" x14ac:dyDescent="0.35">
      <c r="A14" s="1">
        <v>2018</v>
      </c>
      <c r="B14" s="1" t="s">
        <v>9</v>
      </c>
      <c r="C14" s="1" t="s">
        <v>14</v>
      </c>
      <c r="D14" s="2" t="s">
        <v>28</v>
      </c>
      <c r="E14" s="3">
        <v>7</v>
      </c>
      <c r="F14" s="3">
        <v>3666.3</v>
      </c>
      <c r="G14" s="3">
        <v>224</v>
      </c>
      <c r="H14" s="3">
        <v>733.2600000000001</v>
      </c>
      <c r="I14" s="4" t="s">
        <v>12</v>
      </c>
      <c r="L14" s="11">
        <v>2020</v>
      </c>
      <c r="M14" s="11" t="s">
        <v>46</v>
      </c>
      <c r="N14" s="12">
        <v>365892</v>
      </c>
      <c r="O14" s="13">
        <v>524449.6399999999</v>
      </c>
      <c r="R14" s="15" t="s">
        <v>65</v>
      </c>
      <c r="S14" s="15">
        <v>2018</v>
      </c>
      <c r="T14" s="15" t="s">
        <v>34</v>
      </c>
      <c r="U14" s="15" t="s">
        <v>59</v>
      </c>
      <c r="V14" s="15" t="s">
        <v>60</v>
      </c>
      <c r="W14" s="15" t="s">
        <v>61</v>
      </c>
      <c r="X14" s="15" t="s">
        <v>62</v>
      </c>
      <c r="Y14" s="15" t="s">
        <v>63</v>
      </c>
      <c r="Z14" s="15" t="s">
        <v>66</v>
      </c>
      <c r="AA14" s="15">
        <v>763</v>
      </c>
      <c r="AB14" s="15">
        <v>1091.0899999999999</v>
      </c>
    </row>
    <row r="15" spans="1:28" x14ac:dyDescent="0.35">
      <c r="A15" s="1">
        <v>2018</v>
      </c>
      <c r="B15" s="1" t="s">
        <v>9</v>
      </c>
      <c r="C15" s="1" t="s">
        <v>29</v>
      </c>
      <c r="D15" s="5" t="s">
        <v>29</v>
      </c>
      <c r="E15" s="6">
        <v>3</v>
      </c>
      <c r="F15" s="6">
        <v>7260</v>
      </c>
      <c r="G15" s="6">
        <v>7392</v>
      </c>
      <c r="H15" s="3">
        <v>1452</v>
      </c>
      <c r="I15" s="4" t="s">
        <v>12</v>
      </c>
      <c r="L15" s="11">
        <v>2020</v>
      </c>
      <c r="M15" s="11" t="s">
        <v>48</v>
      </c>
      <c r="N15" s="12">
        <v>188312</v>
      </c>
      <c r="O15" s="13">
        <v>201424.08000000007</v>
      </c>
      <c r="R15" s="15" t="s">
        <v>65</v>
      </c>
      <c r="S15" s="15">
        <v>2018</v>
      </c>
      <c r="T15" s="15" t="s">
        <v>34</v>
      </c>
      <c r="U15" s="15" t="s">
        <v>59</v>
      </c>
      <c r="V15" s="15" t="s">
        <v>60</v>
      </c>
      <c r="W15" s="15" t="s">
        <v>61</v>
      </c>
      <c r="X15" s="15" t="s">
        <v>62</v>
      </c>
      <c r="Y15" s="15" t="s">
        <v>63</v>
      </c>
      <c r="Z15" s="15" t="s">
        <v>64</v>
      </c>
      <c r="AA15" s="15">
        <v>351</v>
      </c>
      <c r="AB15" s="15">
        <v>501.93</v>
      </c>
    </row>
    <row r="16" spans="1:28" x14ac:dyDescent="0.35">
      <c r="A16" s="1">
        <v>2018</v>
      </c>
      <c r="B16" s="1" t="s">
        <v>9</v>
      </c>
      <c r="C16" s="1" t="s">
        <v>23</v>
      </c>
      <c r="D16" s="5" t="s">
        <v>30</v>
      </c>
      <c r="E16" s="6">
        <v>3</v>
      </c>
      <c r="F16" s="6">
        <v>5035.0300000000007</v>
      </c>
      <c r="G16" s="6">
        <v>5126.576</v>
      </c>
      <c r="H16" s="3">
        <v>1007.0060000000002</v>
      </c>
      <c r="I16" s="4" t="s">
        <v>12</v>
      </c>
      <c r="L16" s="11">
        <v>2020</v>
      </c>
      <c r="M16" s="11" t="s">
        <v>47</v>
      </c>
      <c r="N16" s="12">
        <v>387584</v>
      </c>
      <c r="O16" s="13">
        <v>700000</v>
      </c>
      <c r="R16" s="15" t="s">
        <v>67</v>
      </c>
      <c r="S16" s="15">
        <v>2018</v>
      </c>
      <c r="T16" s="15" t="s">
        <v>34</v>
      </c>
      <c r="U16" s="15" t="s">
        <v>59</v>
      </c>
      <c r="V16" s="15" t="s">
        <v>60</v>
      </c>
      <c r="W16" s="15" t="s">
        <v>61</v>
      </c>
      <c r="X16" s="15" t="s">
        <v>62</v>
      </c>
      <c r="Y16" s="15" t="s">
        <v>63</v>
      </c>
      <c r="Z16" s="15" t="s">
        <v>64</v>
      </c>
      <c r="AA16" s="15">
        <v>345</v>
      </c>
      <c r="AB16" s="15">
        <v>493.35</v>
      </c>
    </row>
    <row r="17" spans="1:28" x14ac:dyDescent="0.35">
      <c r="A17" s="1">
        <v>2018</v>
      </c>
      <c r="B17" s="1" t="s">
        <v>31</v>
      </c>
      <c r="C17" s="1" t="s">
        <v>10</v>
      </c>
      <c r="D17" s="2" t="s">
        <v>11</v>
      </c>
      <c r="E17" s="3">
        <v>3566</v>
      </c>
      <c r="F17" s="3">
        <v>5035.0300000000007</v>
      </c>
      <c r="G17" s="3">
        <v>5126.576</v>
      </c>
      <c r="H17" s="3">
        <v>1007.0060000000002</v>
      </c>
      <c r="I17" s="4" t="s">
        <v>12</v>
      </c>
      <c r="L17" s="11">
        <v>2020</v>
      </c>
      <c r="M17" s="11" t="s">
        <v>97</v>
      </c>
      <c r="N17" s="12">
        <v>178572</v>
      </c>
      <c r="O17" s="13">
        <v>255357.95999999996</v>
      </c>
      <c r="R17" s="15" t="s">
        <v>58</v>
      </c>
      <c r="S17" s="15">
        <v>2018</v>
      </c>
      <c r="T17" s="15" t="s">
        <v>34</v>
      </c>
      <c r="U17" s="15" t="s">
        <v>59</v>
      </c>
      <c r="V17" s="15" t="s">
        <v>60</v>
      </c>
      <c r="W17" s="15" t="s">
        <v>61</v>
      </c>
      <c r="X17" s="15" t="s">
        <v>62</v>
      </c>
      <c r="Y17" s="15" t="s">
        <v>63</v>
      </c>
      <c r="Z17" s="15" t="s">
        <v>64</v>
      </c>
      <c r="AA17" s="15">
        <v>339</v>
      </c>
      <c r="AB17" s="15">
        <v>484.77</v>
      </c>
    </row>
    <row r="18" spans="1:28" x14ac:dyDescent="0.35">
      <c r="A18" s="1">
        <v>2018</v>
      </c>
      <c r="B18" s="1" t="s">
        <v>31</v>
      </c>
      <c r="C18" s="1" t="s">
        <v>10</v>
      </c>
      <c r="D18" s="2" t="s">
        <v>13</v>
      </c>
      <c r="E18" s="3">
        <v>2498</v>
      </c>
      <c r="F18" s="3">
        <v>8800</v>
      </c>
      <c r="G18" s="3">
        <v>8960</v>
      </c>
      <c r="H18" s="3">
        <v>1760</v>
      </c>
      <c r="I18" s="4" t="s">
        <v>12</v>
      </c>
      <c r="L18" s="11">
        <v>2020</v>
      </c>
      <c r="M18" s="11" t="s">
        <v>49</v>
      </c>
      <c r="N18" s="12">
        <v>127296</v>
      </c>
      <c r="O18" s="13">
        <v>181256.00000000003</v>
      </c>
      <c r="R18" s="15" t="s">
        <v>65</v>
      </c>
      <c r="S18" s="15">
        <v>2018</v>
      </c>
      <c r="T18" s="15" t="s">
        <v>34</v>
      </c>
      <c r="U18" s="15" t="s">
        <v>59</v>
      </c>
      <c r="V18" s="15" t="s">
        <v>60</v>
      </c>
      <c r="W18" s="15" t="s">
        <v>61</v>
      </c>
      <c r="X18" s="15" t="s">
        <v>62</v>
      </c>
      <c r="Y18" s="15" t="s">
        <v>63</v>
      </c>
      <c r="Z18" s="15" t="s">
        <v>66</v>
      </c>
      <c r="AA18" s="15">
        <v>237</v>
      </c>
      <c r="AB18" s="15">
        <v>338.90999999999997</v>
      </c>
    </row>
    <row r="19" spans="1:28" x14ac:dyDescent="0.35">
      <c r="A19" s="1">
        <v>2018</v>
      </c>
      <c r="B19" s="1" t="s">
        <v>31</v>
      </c>
      <c r="C19" s="1" t="s">
        <v>14</v>
      </c>
      <c r="D19" s="2" t="s">
        <v>15</v>
      </c>
      <c r="E19" s="3">
        <v>1245</v>
      </c>
      <c r="F19" s="3">
        <v>5034.92</v>
      </c>
      <c r="G19" s="3">
        <v>5126.4639999999999</v>
      </c>
      <c r="H19" s="3">
        <v>1006.984</v>
      </c>
      <c r="I19" s="4" t="s">
        <v>12</v>
      </c>
      <c r="L19" s="11">
        <v>2020</v>
      </c>
      <c r="M19" s="11" t="s">
        <v>50</v>
      </c>
      <c r="N19" s="12">
        <v>125136</v>
      </c>
      <c r="O19" s="13">
        <v>199811.0399999998</v>
      </c>
      <c r="R19" s="15" t="s">
        <v>65</v>
      </c>
      <c r="S19" s="15">
        <v>2018</v>
      </c>
      <c r="T19" s="15" t="s">
        <v>34</v>
      </c>
      <c r="U19" s="15" t="s">
        <v>59</v>
      </c>
      <c r="V19" s="15" t="s">
        <v>60</v>
      </c>
      <c r="W19" s="15" t="s">
        <v>61</v>
      </c>
      <c r="X19" s="15" t="s">
        <v>62</v>
      </c>
      <c r="Y19" s="15" t="s">
        <v>63</v>
      </c>
      <c r="Z19" s="15" t="s">
        <v>66</v>
      </c>
      <c r="AA19" s="15">
        <v>749</v>
      </c>
      <c r="AB19" s="15">
        <v>526.24</v>
      </c>
    </row>
    <row r="20" spans="1:28" x14ac:dyDescent="0.35">
      <c r="A20" s="1">
        <v>2018</v>
      </c>
      <c r="B20" s="1" t="s">
        <v>31</v>
      </c>
      <c r="C20" s="1" t="s">
        <v>16</v>
      </c>
      <c r="D20" s="5" t="s">
        <v>17</v>
      </c>
      <c r="E20" s="6">
        <v>644</v>
      </c>
      <c r="F20" s="6">
        <v>6317.85</v>
      </c>
      <c r="G20" s="6">
        <v>6432.72</v>
      </c>
      <c r="H20" s="3">
        <v>1263.5700000000002</v>
      </c>
      <c r="I20" s="4" t="s">
        <v>12</v>
      </c>
      <c r="L20" s="11">
        <v>2021</v>
      </c>
      <c r="M20" s="11" t="s">
        <v>46</v>
      </c>
      <c r="N20" s="12">
        <v>204528</v>
      </c>
      <c r="O20" s="13">
        <v>292475.04000000004</v>
      </c>
      <c r="R20" s="15" t="s">
        <v>68</v>
      </c>
      <c r="S20" s="15">
        <v>2018</v>
      </c>
      <c r="T20" s="15" t="s">
        <v>34</v>
      </c>
      <c r="U20" s="15" t="s">
        <v>59</v>
      </c>
      <c r="V20" s="15" t="s">
        <v>60</v>
      </c>
      <c r="W20" s="15" t="s">
        <v>61</v>
      </c>
      <c r="X20" s="15" t="s">
        <v>62</v>
      </c>
      <c r="Y20" s="15" t="s">
        <v>63</v>
      </c>
      <c r="Z20" s="15" t="s">
        <v>66</v>
      </c>
      <c r="AA20" s="15">
        <v>803</v>
      </c>
      <c r="AB20" s="15">
        <v>526.24</v>
      </c>
    </row>
    <row r="21" spans="1:28" x14ac:dyDescent="0.35">
      <c r="A21" s="1">
        <v>2018</v>
      </c>
      <c r="B21" s="1" t="s">
        <v>31</v>
      </c>
      <c r="C21" s="1" t="s">
        <v>18</v>
      </c>
      <c r="D21" s="5" t="s">
        <v>19</v>
      </c>
      <c r="E21" s="6">
        <v>643</v>
      </c>
      <c r="F21" s="6">
        <v>7000</v>
      </c>
      <c r="G21" s="6">
        <v>7840</v>
      </c>
      <c r="H21" s="3">
        <v>1400</v>
      </c>
      <c r="I21" s="4" t="s">
        <v>12</v>
      </c>
      <c r="L21" s="11">
        <v>2021</v>
      </c>
      <c r="M21" s="11" t="s">
        <v>97</v>
      </c>
      <c r="N21" s="12">
        <v>129304</v>
      </c>
      <c r="O21" s="13">
        <v>184904.72</v>
      </c>
      <c r="R21" s="15" t="s">
        <v>58</v>
      </c>
      <c r="S21" s="15">
        <v>2018</v>
      </c>
      <c r="T21" s="15" t="s">
        <v>34</v>
      </c>
      <c r="U21" s="15" t="s">
        <v>59</v>
      </c>
      <c r="V21" s="15" t="s">
        <v>60</v>
      </c>
      <c r="W21" s="15" t="s">
        <v>61</v>
      </c>
      <c r="X21" s="15" t="s">
        <v>62</v>
      </c>
      <c r="Y21" s="15" t="s">
        <v>63</v>
      </c>
      <c r="Z21" s="15" t="s">
        <v>66</v>
      </c>
      <c r="AA21" s="15">
        <v>235</v>
      </c>
      <c r="AB21" s="15">
        <v>336.05</v>
      </c>
    </row>
    <row r="22" spans="1:28" x14ac:dyDescent="0.35">
      <c r="A22" s="1">
        <v>2018</v>
      </c>
      <c r="B22" s="1" t="s">
        <v>31</v>
      </c>
      <c r="C22" s="1" t="s">
        <v>16</v>
      </c>
      <c r="D22" s="5" t="s">
        <v>20</v>
      </c>
      <c r="E22" s="6">
        <v>455</v>
      </c>
      <c r="F22" s="6">
        <v>4578.6000000000004</v>
      </c>
      <c r="G22" s="6">
        <v>5128.0320000000002</v>
      </c>
      <c r="H22" s="3">
        <v>915.72000000000014</v>
      </c>
      <c r="I22" s="4" t="s">
        <v>12</v>
      </c>
      <c r="L22" s="11">
        <v>2021</v>
      </c>
      <c r="M22" s="11" t="s">
        <v>47</v>
      </c>
      <c r="N22" s="12">
        <v>127904</v>
      </c>
      <c r="O22" s="13">
        <v>182902.72000000003</v>
      </c>
      <c r="R22" s="15" t="s">
        <v>58</v>
      </c>
      <c r="S22" s="15">
        <v>2018</v>
      </c>
      <c r="T22" s="15" t="s">
        <v>34</v>
      </c>
      <c r="U22" s="15" t="s">
        <v>59</v>
      </c>
      <c r="V22" s="15" t="s">
        <v>60</v>
      </c>
      <c r="W22" s="15" t="s">
        <v>61</v>
      </c>
      <c r="X22" s="15" t="s">
        <v>62</v>
      </c>
      <c r="Y22" s="15" t="s">
        <v>63</v>
      </c>
      <c r="Z22" s="15" t="s">
        <v>66</v>
      </c>
      <c r="AA22" s="15">
        <v>283</v>
      </c>
      <c r="AB22" s="15">
        <v>404.69</v>
      </c>
    </row>
    <row r="23" spans="1:28" x14ac:dyDescent="0.35">
      <c r="A23" s="1">
        <v>2018</v>
      </c>
      <c r="B23" s="1" t="s">
        <v>31</v>
      </c>
      <c r="C23" s="1" t="s">
        <v>18</v>
      </c>
      <c r="D23" s="5" t="s">
        <v>21</v>
      </c>
      <c r="E23" s="7">
        <v>345</v>
      </c>
      <c r="F23" s="7">
        <v>7000</v>
      </c>
      <c r="G23" s="7">
        <v>7840</v>
      </c>
      <c r="H23" s="3">
        <v>1400</v>
      </c>
      <c r="I23" s="4" t="s">
        <v>12</v>
      </c>
      <c r="L23" s="11">
        <v>2021</v>
      </c>
      <c r="M23" s="11" t="s">
        <v>48</v>
      </c>
      <c r="N23" s="12">
        <v>219404</v>
      </c>
      <c r="O23" s="13">
        <v>212626.8</v>
      </c>
      <c r="R23" s="15" t="s">
        <v>67</v>
      </c>
      <c r="S23" s="15">
        <v>2018</v>
      </c>
      <c r="T23" s="15" t="s">
        <v>34</v>
      </c>
      <c r="U23" s="15" t="s">
        <v>59</v>
      </c>
      <c r="V23" s="15" t="s">
        <v>60</v>
      </c>
      <c r="W23" s="15" t="s">
        <v>61</v>
      </c>
      <c r="X23" s="15" t="s">
        <v>62</v>
      </c>
      <c r="Y23" s="15" t="s">
        <v>63</v>
      </c>
      <c r="Z23" s="15" t="s">
        <v>66</v>
      </c>
      <c r="AA23" s="15">
        <v>211</v>
      </c>
      <c r="AB23" s="15">
        <v>301.73</v>
      </c>
    </row>
    <row r="24" spans="1:28" x14ac:dyDescent="0.35">
      <c r="A24" s="1">
        <v>2018</v>
      </c>
      <c r="B24" s="1" t="s">
        <v>31</v>
      </c>
      <c r="C24" s="1" t="s">
        <v>14</v>
      </c>
      <c r="D24" s="2" t="s">
        <v>22</v>
      </c>
      <c r="E24" s="3">
        <v>122</v>
      </c>
      <c r="F24" s="3">
        <v>100</v>
      </c>
      <c r="G24" s="3">
        <v>112</v>
      </c>
      <c r="H24" s="3">
        <v>20</v>
      </c>
      <c r="I24" s="4" t="s">
        <v>12</v>
      </c>
      <c r="L24" s="11">
        <v>2021</v>
      </c>
      <c r="M24" s="11" t="s">
        <v>50</v>
      </c>
      <c r="N24" s="12">
        <v>73912</v>
      </c>
      <c r="O24" s="13">
        <v>130072.80000000012</v>
      </c>
      <c r="R24" s="15" t="s">
        <v>58</v>
      </c>
      <c r="S24" s="15">
        <v>2018</v>
      </c>
      <c r="T24" s="15" t="s">
        <v>34</v>
      </c>
      <c r="U24" s="15" t="s">
        <v>59</v>
      </c>
      <c r="V24" s="15" t="s">
        <v>60</v>
      </c>
      <c r="W24" s="15" t="s">
        <v>61</v>
      </c>
      <c r="X24" s="15" t="s">
        <v>62</v>
      </c>
      <c r="Y24" s="15" t="s">
        <v>63</v>
      </c>
      <c r="Z24" s="15" t="s">
        <v>64</v>
      </c>
      <c r="AA24" s="15">
        <v>876</v>
      </c>
      <c r="AB24" s="15">
        <v>1252.68</v>
      </c>
    </row>
    <row r="25" spans="1:28" x14ac:dyDescent="0.35">
      <c r="A25" s="1">
        <v>2018</v>
      </c>
      <c r="B25" s="1" t="s">
        <v>31</v>
      </c>
      <c r="C25" s="1" t="s">
        <v>23</v>
      </c>
      <c r="D25" s="5" t="s">
        <v>24</v>
      </c>
      <c r="E25" s="6">
        <v>78</v>
      </c>
      <c r="F25" s="6">
        <v>4577.2</v>
      </c>
      <c r="G25" s="6">
        <v>5126.4639999999999</v>
      </c>
      <c r="H25" s="3">
        <v>915.44</v>
      </c>
      <c r="I25" s="4" t="s">
        <v>12</v>
      </c>
      <c r="L25" s="11">
        <v>2021</v>
      </c>
      <c r="M25" s="11" t="s">
        <v>49</v>
      </c>
      <c r="N25" s="12">
        <v>71992</v>
      </c>
      <c r="O25" s="13">
        <v>104238.15999999999</v>
      </c>
      <c r="R25" s="15" t="s">
        <v>58</v>
      </c>
      <c r="S25" s="15">
        <v>2018</v>
      </c>
      <c r="T25" s="15" t="s">
        <v>34</v>
      </c>
      <c r="U25" s="15" t="s">
        <v>59</v>
      </c>
      <c r="V25" s="15" t="s">
        <v>60</v>
      </c>
      <c r="W25" s="15" t="s">
        <v>61</v>
      </c>
      <c r="X25" s="15" t="s">
        <v>62</v>
      </c>
      <c r="Y25" s="15" t="s">
        <v>63</v>
      </c>
      <c r="Z25" s="15" t="s">
        <v>64</v>
      </c>
      <c r="AA25" s="15">
        <v>877</v>
      </c>
      <c r="AB25" s="15">
        <v>1254.1100000000001</v>
      </c>
    </row>
    <row r="26" spans="1:28" x14ac:dyDescent="0.35">
      <c r="A26" s="1">
        <v>2018</v>
      </c>
      <c r="B26" s="1" t="s">
        <v>31</v>
      </c>
      <c r="C26" s="1" t="s">
        <v>23</v>
      </c>
      <c r="D26" s="5" t="s">
        <v>25</v>
      </c>
      <c r="E26" s="6">
        <v>76</v>
      </c>
      <c r="F26" s="6">
        <v>4576.8999999999996</v>
      </c>
      <c r="G26" s="6">
        <v>5126.1279999999997</v>
      </c>
      <c r="H26" s="3">
        <v>915.38</v>
      </c>
      <c r="I26" s="4" t="s">
        <v>12</v>
      </c>
      <c r="L26" s="11">
        <v>2022</v>
      </c>
      <c r="M26" s="11" t="s">
        <v>46</v>
      </c>
      <c r="N26" s="12">
        <v>190380</v>
      </c>
      <c r="O26" s="13">
        <v>272243.39999999997</v>
      </c>
      <c r="R26" s="15" t="s">
        <v>58</v>
      </c>
      <c r="S26" s="15">
        <v>2018</v>
      </c>
      <c r="T26" s="15" t="s">
        <v>34</v>
      </c>
      <c r="U26" s="15" t="s">
        <v>59</v>
      </c>
      <c r="V26" s="15" t="s">
        <v>60</v>
      </c>
      <c r="W26" s="15" t="s">
        <v>61</v>
      </c>
      <c r="X26" s="15" t="s">
        <v>62</v>
      </c>
      <c r="Y26" s="15" t="s">
        <v>63</v>
      </c>
      <c r="Z26" s="15" t="s">
        <v>64</v>
      </c>
      <c r="AA26" s="15">
        <v>878</v>
      </c>
      <c r="AB26" s="15">
        <v>1255.54</v>
      </c>
    </row>
    <row r="27" spans="1:28" x14ac:dyDescent="0.35">
      <c r="A27" s="1">
        <v>2018</v>
      </c>
      <c r="B27" s="1" t="s">
        <v>31</v>
      </c>
      <c r="C27" s="1" t="s">
        <v>23</v>
      </c>
      <c r="D27" s="5" t="s">
        <v>26</v>
      </c>
      <c r="E27" s="6">
        <v>46</v>
      </c>
      <c r="F27" s="6">
        <v>200</v>
      </c>
      <c r="G27" s="6">
        <v>224</v>
      </c>
      <c r="H27" s="3">
        <v>40</v>
      </c>
      <c r="I27" s="4" t="s">
        <v>12</v>
      </c>
      <c r="L27" s="11">
        <v>2022</v>
      </c>
      <c r="M27" s="11" t="s">
        <v>48</v>
      </c>
      <c r="N27" s="12">
        <v>112620</v>
      </c>
      <c r="O27" s="13">
        <v>107044.07999999994</v>
      </c>
      <c r="R27" s="15" t="s">
        <v>67</v>
      </c>
      <c r="S27" s="15">
        <v>2018</v>
      </c>
      <c r="T27" s="15" t="s">
        <v>34</v>
      </c>
      <c r="U27" s="15" t="s">
        <v>59</v>
      </c>
      <c r="V27" s="15" t="s">
        <v>60</v>
      </c>
      <c r="W27" s="15" t="s">
        <v>61</v>
      </c>
      <c r="X27" s="15" t="s">
        <v>62</v>
      </c>
      <c r="Y27" s="15" t="s">
        <v>63</v>
      </c>
      <c r="Z27" s="15" t="s">
        <v>66</v>
      </c>
      <c r="AA27" s="15">
        <v>281</v>
      </c>
      <c r="AB27" s="15">
        <v>401.83</v>
      </c>
    </row>
    <row r="28" spans="1:28" x14ac:dyDescent="0.35">
      <c r="A28" s="1">
        <v>2018</v>
      </c>
      <c r="B28" s="1" t="s">
        <v>31</v>
      </c>
      <c r="C28" s="1" t="s">
        <v>23</v>
      </c>
      <c r="D28" s="5" t="s">
        <v>27</v>
      </c>
      <c r="E28" s="6">
        <v>34</v>
      </c>
      <c r="F28" s="6">
        <v>4576.8</v>
      </c>
      <c r="G28" s="6">
        <v>5126.0160000000005</v>
      </c>
      <c r="H28" s="3">
        <v>915.36000000000013</v>
      </c>
      <c r="I28" s="4" t="s">
        <v>12</v>
      </c>
      <c r="L28" s="11">
        <v>2022</v>
      </c>
      <c r="M28" s="11" t="s">
        <v>47</v>
      </c>
      <c r="N28" s="12">
        <v>109940</v>
      </c>
      <c r="O28" s="13">
        <v>157214.20000000007</v>
      </c>
      <c r="R28" s="15" t="s">
        <v>65</v>
      </c>
      <c r="S28" s="15">
        <v>2018</v>
      </c>
      <c r="T28" s="15" t="s">
        <v>34</v>
      </c>
      <c r="U28" s="15" t="s">
        <v>59</v>
      </c>
      <c r="V28" s="15" t="s">
        <v>60</v>
      </c>
      <c r="W28" s="15" t="s">
        <v>61</v>
      </c>
      <c r="X28" s="15" t="s">
        <v>62</v>
      </c>
      <c r="Y28" s="15" t="s">
        <v>63</v>
      </c>
      <c r="Z28" s="15" t="s">
        <v>66</v>
      </c>
      <c r="AA28" s="15">
        <v>772</v>
      </c>
      <c r="AB28" s="15">
        <v>1103.96</v>
      </c>
    </row>
    <row r="29" spans="1:28" x14ac:dyDescent="0.35">
      <c r="A29" s="1">
        <v>2018</v>
      </c>
      <c r="B29" s="1" t="s">
        <v>31</v>
      </c>
      <c r="C29" s="1" t="s">
        <v>14</v>
      </c>
      <c r="D29" s="2" t="s">
        <v>28</v>
      </c>
      <c r="E29" s="3">
        <v>7</v>
      </c>
      <c r="F29" s="3">
        <v>200</v>
      </c>
      <c r="G29" s="3">
        <v>224</v>
      </c>
      <c r="H29" s="3">
        <v>40</v>
      </c>
      <c r="I29" s="4" t="s">
        <v>12</v>
      </c>
      <c r="L29" s="11">
        <v>2022</v>
      </c>
      <c r="M29" s="11" t="s">
        <v>97</v>
      </c>
      <c r="N29" s="12">
        <v>106948</v>
      </c>
      <c r="O29" s="13">
        <v>152935.63999999998</v>
      </c>
      <c r="R29" s="15" t="s">
        <v>58</v>
      </c>
      <c r="S29" s="15">
        <v>2018</v>
      </c>
      <c r="T29" s="15" t="s">
        <v>38</v>
      </c>
      <c r="U29" s="15" t="s">
        <v>59</v>
      </c>
      <c r="V29" s="15" t="s">
        <v>60</v>
      </c>
      <c r="W29" s="15" t="s">
        <v>61</v>
      </c>
      <c r="X29" s="15" t="s">
        <v>62</v>
      </c>
      <c r="Y29" s="15" t="s">
        <v>63</v>
      </c>
      <c r="Z29" s="15" t="s">
        <v>64</v>
      </c>
      <c r="AA29" s="15">
        <v>290</v>
      </c>
      <c r="AB29" s="15">
        <v>414.7</v>
      </c>
    </row>
    <row r="30" spans="1:28" x14ac:dyDescent="0.35">
      <c r="A30" s="1">
        <v>2018</v>
      </c>
      <c r="B30" s="1" t="s">
        <v>31</v>
      </c>
      <c r="C30" s="1" t="s">
        <v>23</v>
      </c>
      <c r="D30" s="5" t="s">
        <v>30</v>
      </c>
      <c r="E30" s="6">
        <v>3</v>
      </c>
      <c r="F30" s="6">
        <v>4577.3</v>
      </c>
      <c r="G30" s="6">
        <v>5126.576</v>
      </c>
      <c r="H30" s="3">
        <v>915.46</v>
      </c>
      <c r="I30" s="4" t="s">
        <v>12</v>
      </c>
      <c r="L30" s="11">
        <v>2022</v>
      </c>
      <c r="M30" s="11" t="s">
        <v>50</v>
      </c>
      <c r="N30" s="12">
        <v>62256</v>
      </c>
      <c r="O30" s="13">
        <v>100660.56000000013</v>
      </c>
      <c r="R30" s="15" t="s">
        <v>58</v>
      </c>
      <c r="S30" s="15">
        <v>2018</v>
      </c>
      <c r="T30" s="15" t="s">
        <v>38</v>
      </c>
      <c r="U30" s="15" t="s">
        <v>59</v>
      </c>
      <c r="V30" s="15" t="s">
        <v>60</v>
      </c>
      <c r="W30" s="15" t="s">
        <v>61</v>
      </c>
      <c r="X30" s="15" t="s">
        <v>62</v>
      </c>
      <c r="Y30" s="15" t="s">
        <v>63</v>
      </c>
      <c r="Z30" s="15" t="s">
        <v>64</v>
      </c>
      <c r="AA30" s="15">
        <v>284</v>
      </c>
      <c r="AB30" s="15">
        <v>406.12</v>
      </c>
    </row>
    <row r="31" spans="1:28" x14ac:dyDescent="0.35">
      <c r="A31" s="1">
        <v>2018</v>
      </c>
      <c r="B31" s="1" t="s">
        <v>31</v>
      </c>
      <c r="C31" s="1" t="s">
        <v>29</v>
      </c>
      <c r="D31" s="5" t="s">
        <v>29</v>
      </c>
      <c r="E31" s="6">
        <v>2</v>
      </c>
      <c r="F31" s="6">
        <v>6600</v>
      </c>
      <c r="G31" s="6">
        <v>7392</v>
      </c>
      <c r="H31" s="3">
        <v>1320</v>
      </c>
      <c r="I31" s="4" t="s">
        <v>12</v>
      </c>
      <c r="L31" s="11">
        <v>2022</v>
      </c>
      <c r="M31" s="11" t="s">
        <v>49</v>
      </c>
      <c r="N31" s="12">
        <v>62240</v>
      </c>
      <c r="O31" s="13">
        <v>90151.200000000041</v>
      </c>
      <c r="R31" s="15" t="s">
        <v>69</v>
      </c>
      <c r="S31" s="15">
        <v>2018</v>
      </c>
      <c r="T31" s="15" t="s">
        <v>38</v>
      </c>
      <c r="U31" s="15" t="s">
        <v>59</v>
      </c>
      <c r="V31" s="15" t="s">
        <v>60</v>
      </c>
      <c r="W31" s="15" t="s">
        <v>61</v>
      </c>
      <c r="X31" s="15" t="s">
        <v>62</v>
      </c>
      <c r="Y31" s="15" t="s">
        <v>63</v>
      </c>
      <c r="Z31" s="15" t="s">
        <v>64</v>
      </c>
      <c r="AA31" s="15">
        <v>278</v>
      </c>
      <c r="AB31" s="15">
        <v>397.53999999999996</v>
      </c>
    </row>
    <row r="32" spans="1:28" x14ac:dyDescent="0.35">
      <c r="A32" s="1">
        <v>2018</v>
      </c>
      <c r="B32" s="1" t="s">
        <v>32</v>
      </c>
      <c r="C32" s="1" t="s">
        <v>10</v>
      </c>
      <c r="D32" s="2" t="s">
        <v>11</v>
      </c>
      <c r="E32" s="3">
        <v>3566</v>
      </c>
      <c r="F32" s="3">
        <v>4577.3</v>
      </c>
      <c r="G32" s="3">
        <v>5126.576</v>
      </c>
      <c r="H32" s="3">
        <v>915.46</v>
      </c>
      <c r="I32" s="4" t="s">
        <v>12</v>
      </c>
      <c r="R32" s="15" t="s">
        <v>65</v>
      </c>
      <c r="S32" s="15">
        <v>2018</v>
      </c>
      <c r="T32" s="15" t="s">
        <v>38</v>
      </c>
      <c r="U32" s="15" t="s">
        <v>59</v>
      </c>
      <c r="V32" s="15" t="s">
        <v>60</v>
      </c>
      <c r="W32" s="15" t="s">
        <v>61</v>
      </c>
      <c r="X32" s="15" t="s">
        <v>62</v>
      </c>
      <c r="Y32" s="15" t="s">
        <v>63</v>
      </c>
      <c r="Z32" s="15" t="s">
        <v>66</v>
      </c>
      <c r="AA32" s="15">
        <v>212</v>
      </c>
      <c r="AB32" s="15">
        <v>303.15999999999997</v>
      </c>
    </row>
    <row r="33" spans="1:28" x14ac:dyDescent="0.35">
      <c r="A33" s="1">
        <v>2018</v>
      </c>
      <c r="B33" s="1" t="s">
        <v>32</v>
      </c>
      <c r="C33" s="1" t="s">
        <v>10</v>
      </c>
      <c r="D33" s="2" t="s">
        <v>13</v>
      </c>
      <c r="E33" s="3">
        <v>2498</v>
      </c>
      <c r="F33" s="3">
        <v>8000</v>
      </c>
      <c r="G33" s="3">
        <v>8960</v>
      </c>
      <c r="H33" s="3">
        <v>1600</v>
      </c>
      <c r="I33" s="4" t="s">
        <v>12</v>
      </c>
      <c r="R33" s="15" t="s">
        <v>58</v>
      </c>
      <c r="S33" s="15">
        <v>2018</v>
      </c>
      <c r="T33" s="15" t="s">
        <v>38</v>
      </c>
      <c r="U33" s="15" t="s">
        <v>59</v>
      </c>
      <c r="V33" s="15" t="s">
        <v>60</v>
      </c>
      <c r="W33" s="15" t="s">
        <v>61</v>
      </c>
      <c r="X33" s="15" t="s">
        <v>62</v>
      </c>
      <c r="Y33" s="15" t="s">
        <v>63</v>
      </c>
      <c r="Z33" s="15" t="s">
        <v>66</v>
      </c>
      <c r="AA33" s="15">
        <v>260</v>
      </c>
      <c r="AB33" s="15">
        <v>371.8</v>
      </c>
    </row>
    <row r="34" spans="1:28" x14ac:dyDescent="0.35">
      <c r="A34" s="1">
        <v>2018</v>
      </c>
      <c r="B34" s="1" t="s">
        <v>32</v>
      </c>
      <c r="C34" s="1" t="s">
        <v>14</v>
      </c>
      <c r="D34" s="2" t="s">
        <v>15</v>
      </c>
      <c r="E34" s="3">
        <v>1245</v>
      </c>
      <c r="F34" s="3">
        <v>4577.2</v>
      </c>
      <c r="G34" s="3">
        <v>5126.4639999999999</v>
      </c>
      <c r="H34" s="3">
        <v>915.44</v>
      </c>
      <c r="I34" s="4" t="s">
        <v>12</v>
      </c>
      <c r="R34" s="15" t="s">
        <v>58</v>
      </c>
      <c r="S34" s="15">
        <v>2018</v>
      </c>
      <c r="T34" s="15" t="s">
        <v>38</v>
      </c>
      <c r="U34" s="15" t="s">
        <v>59</v>
      </c>
      <c r="V34" s="15" t="s">
        <v>60</v>
      </c>
      <c r="W34" s="15" t="s">
        <v>61</v>
      </c>
      <c r="X34" s="15" t="s">
        <v>62</v>
      </c>
      <c r="Y34" s="15" t="s">
        <v>63</v>
      </c>
      <c r="Z34" s="15" t="s">
        <v>66</v>
      </c>
      <c r="AA34" s="15">
        <v>188</v>
      </c>
      <c r="AB34" s="15">
        <v>268.84000000000003</v>
      </c>
    </row>
    <row r="35" spans="1:28" x14ac:dyDescent="0.35">
      <c r="A35" s="1">
        <v>2018</v>
      </c>
      <c r="B35" s="1" t="s">
        <v>32</v>
      </c>
      <c r="C35" s="1" t="s">
        <v>16</v>
      </c>
      <c r="D35" s="5" t="s">
        <v>17</v>
      </c>
      <c r="E35" s="6">
        <v>644</v>
      </c>
      <c r="F35" s="6">
        <v>5743.5</v>
      </c>
      <c r="G35" s="6">
        <v>6432.72</v>
      </c>
      <c r="H35" s="3">
        <v>1148.7</v>
      </c>
      <c r="I35" s="4" t="s">
        <v>12</v>
      </c>
      <c r="R35" s="15" t="s">
        <v>67</v>
      </c>
      <c r="S35" s="15">
        <v>2018</v>
      </c>
      <c r="T35" s="15" t="s">
        <v>38</v>
      </c>
      <c r="U35" s="15" t="s">
        <v>59</v>
      </c>
      <c r="V35" s="15" t="s">
        <v>60</v>
      </c>
      <c r="W35" s="15" t="s">
        <v>61</v>
      </c>
      <c r="X35" s="15" t="s">
        <v>62</v>
      </c>
      <c r="Y35" s="15" t="s">
        <v>63</v>
      </c>
      <c r="Z35" s="15" t="s">
        <v>66</v>
      </c>
      <c r="AA35" s="15">
        <v>214</v>
      </c>
      <c r="AB35" s="15">
        <v>306.02</v>
      </c>
    </row>
    <row r="36" spans="1:28" x14ac:dyDescent="0.35">
      <c r="A36" s="1">
        <v>2018</v>
      </c>
      <c r="B36" s="1" t="s">
        <v>32</v>
      </c>
      <c r="C36" s="1" t="s">
        <v>18</v>
      </c>
      <c r="D36" s="5" t="s">
        <v>19</v>
      </c>
      <c r="E36" s="6">
        <v>643</v>
      </c>
      <c r="F36" s="6">
        <v>7000</v>
      </c>
      <c r="G36" s="6">
        <v>7840</v>
      </c>
      <c r="H36" s="3">
        <v>1400</v>
      </c>
      <c r="I36" s="4" t="s">
        <v>12</v>
      </c>
      <c r="R36" s="15" t="s">
        <v>65</v>
      </c>
      <c r="S36" s="15">
        <v>2018</v>
      </c>
      <c r="T36" s="15" t="s">
        <v>38</v>
      </c>
      <c r="U36" s="15" t="s">
        <v>59</v>
      </c>
      <c r="V36" s="15" t="s">
        <v>60</v>
      </c>
      <c r="W36" s="15" t="s">
        <v>61</v>
      </c>
      <c r="X36" s="15" t="s">
        <v>62</v>
      </c>
      <c r="Y36" s="15" t="s">
        <v>63</v>
      </c>
      <c r="Z36" s="15" t="s">
        <v>66</v>
      </c>
      <c r="AA36" s="15">
        <v>262</v>
      </c>
      <c r="AB36" s="15">
        <v>374.65999999999997</v>
      </c>
    </row>
    <row r="37" spans="1:28" x14ac:dyDescent="0.35">
      <c r="A37" s="1">
        <v>2018</v>
      </c>
      <c r="B37" s="1" t="s">
        <v>32</v>
      </c>
      <c r="C37" s="1" t="s">
        <v>16</v>
      </c>
      <c r="D37" s="5" t="s">
        <v>20</v>
      </c>
      <c r="E37" s="6">
        <v>455</v>
      </c>
      <c r="F37" s="6">
        <v>4578.6000000000004</v>
      </c>
      <c r="G37" s="6">
        <v>5128.0320000000002</v>
      </c>
      <c r="H37" s="3">
        <v>915.72000000000014</v>
      </c>
      <c r="I37" s="4" t="s">
        <v>12</v>
      </c>
      <c r="R37" s="15" t="s">
        <v>67</v>
      </c>
      <c r="S37" s="15">
        <v>2018</v>
      </c>
      <c r="T37" s="15" t="s">
        <v>38</v>
      </c>
      <c r="U37" s="15" t="s">
        <v>59</v>
      </c>
      <c r="V37" s="15" t="s">
        <v>60</v>
      </c>
      <c r="W37" s="15" t="s">
        <v>61</v>
      </c>
      <c r="X37" s="15" t="s">
        <v>62</v>
      </c>
      <c r="Y37" s="15" t="s">
        <v>63</v>
      </c>
      <c r="Z37" s="15" t="s">
        <v>66</v>
      </c>
      <c r="AA37" s="15">
        <v>190</v>
      </c>
      <c r="AB37" s="15">
        <v>271.7</v>
      </c>
    </row>
    <row r="38" spans="1:28" x14ac:dyDescent="0.35">
      <c r="A38" s="1">
        <v>2018</v>
      </c>
      <c r="B38" s="1" t="s">
        <v>32</v>
      </c>
      <c r="C38" s="1" t="s">
        <v>18</v>
      </c>
      <c r="D38" s="5" t="s">
        <v>21</v>
      </c>
      <c r="E38" s="7">
        <v>345</v>
      </c>
      <c r="F38" s="7">
        <v>7000</v>
      </c>
      <c r="G38" s="7">
        <v>7840</v>
      </c>
      <c r="H38" s="3">
        <v>1400</v>
      </c>
      <c r="I38" s="4" t="s">
        <v>12</v>
      </c>
      <c r="R38" s="15" t="s">
        <v>68</v>
      </c>
      <c r="S38" s="15">
        <v>2018</v>
      </c>
      <c r="T38" s="15" t="s">
        <v>38</v>
      </c>
      <c r="U38" s="15" t="s">
        <v>59</v>
      </c>
      <c r="V38" s="15" t="s">
        <v>60</v>
      </c>
      <c r="W38" s="15" t="s">
        <v>61</v>
      </c>
      <c r="X38" s="15" t="s">
        <v>62</v>
      </c>
      <c r="Y38" s="15" t="s">
        <v>63</v>
      </c>
      <c r="Z38" s="15" t="s">
        <v>66</v>
      </c>
      <c r="AA38" s="15">
        <v>288</v>
      </c>
      <c r="AB38" s="15">
        <v>526.24</v>
      </c>
    </row>
    <row r="39" spans="1:28" x14ac:dyDescent="0.35">
      <c r="A39" s="1">
        <v>2018</v>
      </c>
      <c r="B39" s="1" t="s">
        <v>32</v>
      </c>
      <c r="C39" s="1" t="s">
        <v>14</v>
      </c>
      <c r="D39" s="2" t="s">
        <v>22</v>
      </c>
      <c r="E39" s="3">
        <v>122</v>
      </c>
      <c r="F39" s="3">
        <v>100</v>
      </c>
      <c r="G39" s="3">
        <v>112</v>
      </c>
      <c r="H39" s="3">
        <v>20</v>
      </c>
      <c r="I39" s="4" t="s">
        <v>12</v>
      </c>
      <c r="R39" s="15" t="s">
        <v>67</v>
      </c>
      <c r="S39" s="15">
        <v>2018</v>
      </c>
      <c r="T39" s="15" t="s">
        <v>38</v>
      </c>
      <c r="U39" s="15" t="s">
        <v>59</v>
      </c>
      <c r="V39" s="15" t="s">
        <v>60</v>
      </c>
      <c r="W39" s="15" t="s">
        <v>61</v>
      </c>
      <c r="X39" s="15" t="s">
        <v>62</v>
      </c>
      <c r="Y39" s="15" t="s">
        <v>63</v>
      </c>
      <c r="Z39" s="15" t="s">
        <v>66</v>
      </c>
      <c r="AA39" s="15">
        <v>282</v>
      </c>
      <c r="AB39" s="15">
        <v>526.24</v>
      </c>
    </row>
    <row r="40" spans="1:28" x14ac:dyDescent="0.35">
      <c r="A40" s="1">
        <v>2018</v>
      </c>
      <c r="B40" s="1" t="s">
        <v>32</v>
      </c>
      <c r="C40" s="1" t="s">
        <v>23</v>
      </c>
      <c r="D40" s="5" t="s">
        <v>24</v>
      </c>
      <c r="E40" s="6">
        <v>78</v>
      </c>
      <c r="F40" s="6">
        <v>4577.2</v>
      </c>
      <c r="G40" s="6">
        <v>5126.4639999999999</v>
      </c>
      <c r="H40" s="3">
        <v>915.44</v>
      </c>
      <c r="I40" s="4" t="s">
        <v>12</v>
      </c>
      <c r="R40" s="15" t="s">
        <v>58</v>
      </c>
      <c r="S40" s="15">
        <v>2018</v>
      </c>
      <c r="T40" s="15" t="s">
        <v>38</v>
      </c>
      <c r="U40" s="15" t="s">
        <v>59</v>
      </c>
      <c r="V40" s="15" t="s">
        <v>60</v>
      </c>
      <c r="W40" s="15" t="s">
        <v>61</v>
      </c>
      <c r="X40" s="15" t="s">
        <v>62</v>
      </c>
      <c r="Y40" s="15" t="s">
        <v>63</v>
      </c>
      <c r="Z40" s="15" t="s">
        <v>66</v>
      </c>
      <c r="AA40" s="15">
        <v>276</v>
      </c>
      <c r="AB40" s="15">
        <v>526.24</v>
      </c>
    </row>
    <row r="41" spans="1:28" x14ac:dyDescent="0.35">
      <c r="A41" s="1">
        <v>2018</v>
      </c>
      <c r="B41" s="1" t="s">
        <v>32</v>
      </c>
      <c r="C41" s="1" t="s">
        <v>23</v>
      </c>
      <c r="D41" s="5" t="s">
        <v>25</v>
      </c>
      <c r="E41" s="6">
        <v>76</v>
      </c>
      <c r="F41" s="6">
        <v>4576.8999999999996</v>
      </c>
      <c r="G41" s="6">
        <v>5126.1279999999997</v>
      </c>
      <c r="H41" s="3">
        <v>915.38</v>
      </c>
      <c r="I41" s="4" t="s">
        <v>12</v>
      </c>
      <c r="R41" s="15" t="s">
        <v>58</v>
      </c>
      <c r="S41" s="15">
        <v>2018</v>
      </c>
      <c r="T41" s="15" t="s">
        <v>38</v>
      </c>
      <c r="U41" s="15" t="s">
        <v>59</v>
      </c>
      <c r="V41" s="15" t="s">
        <v>60</v>
      </c>
      <c r="W41" s="15" t="s">
        <v>61</v>
      </c>
      <c r="X41" s="15" t="s">
        <v>62</v>
      </c>
      <c r="Y41" s="15" t="s">
        <v>63</v>
      </c>
      <c r="Z41" s="15" t="s">
        <v>66</v>
      </c>
      <c r="AA41" s="15">
        <v>680</v>
      </c>
      <c r="AB41" s="15">
        <v>972.4</v>
      </c>
    </row>
    <row r="42" spans="1:28" x14ac:dyDescent="0.35">
      <c r="A42" s="1">
        <v>2018</v>
      </c>
      <c r="B42" s="1" t="s">
        <v>32</v>
      </c>
      <c r="C42" s="1" t="s">
        <v>23</v>
      </c>
      <c r="D42" s="5" t="s">
        <v>26</v>
      </c>
      <c r="E42" s="6">
        <v>46</v>
      </c>
      <c r="F42" s="6">
        <v>200</v>
      </c>
      <c r="G42" s="6">
        <v>224</v>
      </c>
      <c r="H42" s="3">
        <v>40</v>
      </c>
      <c r="I42" s="4" t="s">
        <v>12</v>
      </c>
      <c r="R42" s="15" t="s">
        <v>67</v>
      </c>
      <c r="S42" s="15">
        <v>2018</v>
      </c>
      <c r="T42" s="15" t="s">
        <v>38</v>
      </c>
      <c r="U42" s="15" t="s">
        <v>59</v>
      </c>
      <c r="V42" s="15" t="s">
        <v>60</v>
      </c>
      <c r="W42" s="15" t="s">
        <v>61</v>
      </c>
      <c r="X42" s="15" t="s">
        <v>62</v>
      </c>
      <c r="Y42" s="15" t="s">
        <v>63</v>
      </c>
      <c r="Z42" s="15" t="s">
        <v>66</v>
      </c>
      <c r="AA42" s="15">
        <v>767</v>
      </c>
      <c r="AB42" s="15">
        <v>1096.81</v>
      </c>
    </row>
    <row r="43" spans="1:28" x14ac:dyDescent="0.35">
      <c r="A43" s="1">
        <v>2018</v>
      </c>
      <c r="B43" s="1" t="s">
        <v>32</v>
      </c>
      <c r="C43" s="1" t="s">
        <v>23</v>
      </c>
      <c r="D43" s="5" t="s">
        <v>27</v>
      </c>
      <c r="E43" s="6">
        <v>34</v>
      </c>
      <c r="F43" s="6">
        <v>4576.8</v>
      </c>
      <c r="G43" s="6">
        <v>5126.0160000000005</v>
      </c>
      <c r="H43" s="3">
        <v>915.36000000000013</v>
      </c>
      <c r="I43" s="4" t="s">
        <v>33</v>
      </c>
      <c r="R43" s="15" t="s">
        <v>65</v>
      </c>
      <c r="S43" s="15">
        <v>2018</v>
      </c>
      <c r="T43" s="15" t="s">
        <v>38</v>
      </c>
      <c r="U43" s="15" t="s">
        <v>59</v>
      </c>
      <c r="V43" s="15" t="s">
        <v>60</v>
      </c>
      <c r="W43" s="15" t="s">
        <v>61</v>
      </c>
      <c r="X43" s="15" t="s">
        <v>62</v>
      </c>
      <c r="Y43" s="15" t="s">
        <v>63</v>
      </c>
      <c r="Z43" s="15" t="s">
        <v>66</v>
      </c>
      <c r="AA43" s="15">
        <v>285</v>
      </c>
      <c r="AB43" s="15">
        <v>407.55</v>
      </c>
    </row>
    <row r="44" spans="1:28" x14ac:dyDescent="0.35">
      <c r="A44" s="1">
        <v>2018</v>
      </c>
      <c r="B44" s="1" t="s">
        <v>32</v>
      </c>
      <c r="C44" s="1" t="s">
        <v>14</v>
      </c>
      <c r="D44" s="2" t="s">
        <v>28</v>
      </c>
      <c r="E44" s="3">
        <v>7</v>
      </c>
      <c r="F44" s="3">
        <v>200</v>
      </c>
      <c r="G44" s="3">
        <v>224</v>
      </c>
      <c r="H44" s="3">
        <v>40</v>
      </c>
      <c r="I44" s="4" t="s">
        <v>33</v>
      </c>
      <c r="R44" s="15" t="s">
        <v>58</v>
      </c>
      <c r="S44" s="15">
        <v>2018</v>
      </c>
      <c r="T44" s="15" t="s">
        <v>38</v>
      </c>
      <c r="U44" s="15" t="s">
        <v>59</v>
      </c>
      <c r="V44" s="15" t="s">
        <v>60</v>
      </c>
      <c r="W44" s="15" t="s">
        <v>61</v>
      </c>
      <c r="X44" s="15" t="s">
        <v>62</v>
      </c>
      <c r="Y44" s="15" t="s">
        <v>63</v>
      </c>
      <c r="Z44" s="15" t="s">
        <v>66</v>
      </c>
      <c r="AA44" s="15">
        <v>279</v>
      </c>
      <c r="AB44" s="15">
        <v>398.97</v>
      </c>
    </row>
    <row r="45" spans="1:28" x14ac:dyDescent="0.35">
      <c r="A45" s="1">
        <v>2018</v>
      </c>
      <c r="B45" s="1" t="s">
        <v>32</v>
      </c>
      <c r="C45" s="1" t="s">
        <v>23</v>
      </c>
      <c r="D45" s="5" t="s">
        <v>30</v>
      </c>
      <c r="E45" s="6">
        <v>3</v>
      </c>
      <c r="F45" s="6">
        <v>3333</v>
      </c>
      <c r="G45" s="6">
        <v>5126.576</v>
      </c>
      <c r="H45" s="3">
        <v>666.6</v>
      </c>
      <c r="I45" s="4" t="s">
        <v>33</v>
      </c>
      <c r="R45" s="15" t="s">
        <v>67</v>
      </c>
      <c r="S45" s="15">
        <v>2018</v>
      </c>
      <c r="T45" s="15" t="s">
        <v>38</v>
      </c>
      <c r="U45" s="15" t="s">
        <v>59</v>
      </c>
      <c r="V45" s="15" t="s">
        <v>60</v>
      </c>
      <c r="W45" s="15" t="s">
        <v>61</v>
      </c>
      <c r="X45" s="15" t="s">
        <v>62</v>
      </c>
      <c r="Y45" s="15" t="s">
        <v>63</v>
      </c>
      <c r="Z45" s="15" t="s">
        <v>66</v>
      </c>
      <c r="AA45" s="15">
        <v>213</v>
      </c>
      <c r="AB45" s="15">
        <v>304.59000000000003</v>
      </c>
    </row>
    <row r="46" spans="1:28" x14ac:dyDescent="0.35">
      <c r="A46" s="1">
        <v>2018</v>
      </c>
      <c r="B46" s="1" t="s">
        <v>32</v>
      </c>
      <c r="C46" s="1" t="s">
        <v>29</v>
      </c>
      <c r="D46" s="5" t="s">
        <v>29</v>
      </c>
      <c r="E46" s="6">
        <v>2</v>
      </c>
      <c r="F46" s="6">
        <v>6600</v>
      </c>
      <c r="G46" s="6">
        <v>7392</v>
      </c>
      <c r="H46" s="3">
        <v>1320</v>
      </c>
      <c r="I46" s="4" t="s">
        <v>33</v>
      </c>
      <c r="R46" s="15" t="s">
        <v>67</v>
      </c>
      <c r="S46" s="15">
        <v>2018</v>
      </c>
      <c r="T46" s="15" t="s">
        <v>38</v>
      </c>
      <c r="U46" s="15" t="s">
        <v>59</v>
      </c>
      <c r="V46" s="15" t="s">
        <v>60</v>
      </c>
      <c r="W46" s="15" t="s">
        <v>61</v>
      </c>
      <c r="X46" s="15" t="s">
        <v>62</v>
      </c>
      <c r="Y46" s="15" t="s">
        <v>63</v>
      </c>
      <c r="Z46" s="15" t="s">
        <v>66</v>
      </c>
      <c r="AA46" s="15">
        <v>753</v>
      </c>
      <c r="AB46" s="15">
        <v>526.24</v>
      </c>
    </row>
    <row r="47" spans="1:28" x14ac:dyDescent="0.35">
      <c r="A47" s="1">
        <v>2018</v>
      </c>
      <c r="B47" s="1" t="s">
        <v>34</v>
      </c>
      <c r="C47" s="1" t="s">
        <v>10</v>
      </c>
      <c r="D47" s="2" t="s">
        <v>11</v>
      </c>
      <c r="E47" s="3">
        <v>3566</v>
      </c>
      <c r="F47" s="3">
        <v>4577.3</v>
      </c>
      <c r="G47" s="3">
        <v>5126.576</v>
      </c>
      <c r="H47" s="3">
        <v>915.46</v>
      </c>
      <c r="I47" s="4" t="s">
        <v>33</v>
      </c>
      <c r="R47" s="15" t="s">
        <v>58</v>
      </c>
      <c r="S47" s="15">
        <v>2018</v>
      </c>
      <c r="T47" s="15" t="s">
        <v>38</v>
      </c>
      <c r="U47" s="15" t="s">
        <v>59</v>
      </c>
      <c r="V47" s="15" t="s">
        <v>60</v>
      </c>
      <c r="W47" s="15" t="s">
        <v>61</v>
      </c>
      <c r="X47" s="15" t="s">
        <v>62</v>
      </c>
      <c r="Y47" s="15" t="s">
        <v>63</v>
      </c>
      <c r="Z47" s="15" t="s">
        <v>66</v>
      </c>
      <c r="AA47" s="15">
        <v>806</v>
      </c>
      <c r="AB47" s="15">
        <v>526.24</v>
      </c>
    </row>
    <row r="48" spans="1:28" x14ac:dyDescent="0.35">
      <c r="A48" s="1">
        <v>2018</v>
      </c>
      <c r="B48" s="1" t="s">
        <v>34</v>
      </c>
      <c r="C48" s="1" t="s">
        <v>10</v>
      </c>
      <c r="D48" s="2" t="s">
        <v>13</v>
      </c>
      <c r="E48" s="3">
        <v>2498</v>
      </c>
      <c r="F48" s="3">
        <v>8000</v>
      </c>
      <c r="G48" s="3">
        <v>8960</v>
      </c>
      <c r="H48" s="3">
        <v>1600</v>
      </c>
      <c r="I48" s="4" t="s">
        <v>33</v>
      </c>
      <c r="R48" s="15" t="s">
        <v>67</v>
      </c>
      <c r="S48" s="15">
        <v>2018</v>
      </c>
      <c r="T48" s="15" t="s">
        <v>38</v>
      </c>
      <c r="U48" s="15" t="s">
        <v>59</v>
      </c>
      <c r="V48" s="15" t="s">
        <v>60</v>
      </c>
      <c r="W48" s="15" t="s">
        <v>61</v>
      </c>
      <c r="X48" s="15" t="s">
        <v>62</v>
      </c>
      <c r="Y48" s="15" t="s">
        <v>63</v>
      </c>
      <c r="Z48" s="15" t="s">
        <v>66</v>
      </c>
      <c r="AA48" s="15">
        <v>217</v>
      </c>
      <c r="AB48" s="15">
        <v>310.31</v>
      </c>
    </row>
    <row r="49" spans="1:28" x14ac:dyDescent="0.35">
      <c r="A49" s="1">
        <v>2018</v>
      </c>
      <c r="B49" s="1" t="s">
        <v>34</v>
      </c>
      <c r="C49" s="1" t="s">
        <v>14</v>
      </c>
      <c r="D49" s="2" t="s">
        <v>15</v>
      </c>
      <c r="E49" s="3">
        <v>1245</v>
      </c>
      <c r="F49" s="3">
        <v>4577.2</v>
      </c>
      <c r="G49" s="3">
        <v>5126.4639999999999</v>
      </c>
      <c r="H49" s="3">
        <v>915.44</v>
      </c>
      <c r="I49" s="4" t="s">
        <v>33</v>
      </c>
      <c r="R49" s="15" t="s">
        <v>58</v>
      </c>
      <c r="S49" s="15">
        <v>2018</v>
      </c>
      <c r="T49" s="15" t="s">
        <v>38</v>
      </c>
      <c r="U49" s="15" t="s">
        <v>59</v>
      </c>
      <c r="V49" s="15" t="s">
        <v>60</v>
      </c>
      <c r="W49" s="15" t="s">
        <v>61</v>
      </c>
      <c r="X49" s="15" t="s">
        <v>62</v>
      </c>
      <c r="Y49" s="15" t="s">
        <v>63</v>
      </c>
      <c r="Z49" s="15" t="s">
        <v>66</v>
      </c>
      <c r="AA49" s="15">
        <v>259</v>
      </c>
      <c r="AB49" s="15">
        <v>370.37</v>
      </c>
    </row>
    <row r="50" spans="1:28" x14ac:dyDescent="0.35">
      <c r="A50" s="1">
        <v>2018</v>
      </c>
      <c r="B50" s="1" t="s">
        <v>34</v>
      </c>
      <c r="C50" s="1" t="s">
        <v>16</v>
      </c>
      <c r="D50" s="5" t="s">
        <v>17</v>
      </c>
      <c r="E50" s="6">
        <v>644</v>
      </c>
      <c r="F50" s="6">
        <v>5743.5</v>
      </c>
      <c r="G50" s="6">
        <v>6432.72</v>
      </c>
      <c r="H50" s="3">
        <v>1148.7</v>
      </c>
      <c r="I50" s="4" t="s">
        <v>33</v>
      </c>
      <c r="R50" s="15" t="s">
        <v>67</v>
      </c>
      <c r="S50" s="15">
        <v>2018</v>
      </c>
      <c r="T50" s="15" t="s">
        <v>38</v>
      </c>
      <c r="U50" s="15" t="s">
        <v>59</v>
      </c>
      <c r="V50" s="15" t="s">
        <v>60</v>
      </c>
      <c r="W50" s="15" t="s">
        <v>61</v>
      </c>
      <c r="X50" s="15" t="s">
        <v>62</v>
      </c>
      <c r="Y50" s="15" t="s">
        <v>63</v>
      </c>
      <c r="Z50" s="15" t="s">
        <v>66</v>
      </c>
      <c r="AA50" s="15">
        <v>187</v>
      </c>
      <c r="AB50" s="15">
        <v>267.40999999999997</v>
      </c>
    </row>
    <row r="51" spans="1:28" x14ac:dyDescent="0.35">
      <c r="A51" s="1">
        <v>2018</v>
      </c>
      <c r="B51" s="1" t="s">
        <v>34</v>
      </c>
      <c r="C51" s="1" t="s">
        <v>18</v>
      </c>
      <c r="D51" s="5" t="s">
        <v>19</v>
      </c>
      <c r="E51" s="6">
        <v>643</v>
      </c>
      <c r="F51" s="6">
        <v>7000</v>
      </c>
      <c r="G51" s="6">
        <v>7840</v>
      </c>
      <c r="H51" s="3">
        <v>1400</v>
      </c>
      <c r="I51" s="4" t="s">
        <v>33</v>
      </c>
      <c r="R51" s="15" t="s">
        <v>58</v>
      </c>
      <c r="S51" s="15">
        <v>2018</v>
      </c>
      <c r="T51" s="15" t="s">
        <v>38</v>
      </c>
      <c r="U51" s="15" t="s">
        <v>59</v>
      </c>
      <c r="V51" s="15" t="s">
        <v>60</v>
      </c>
      <c r="W51" s="15" t="s">
        <v>61</v>
      </c>
      <c r="X51" s="15" t="s">
        <v>62</v>
      </c>
      <c r="Y51" s="15" t="s">
        <v>63</v>
      </c>
      <c r="Z51" s="15" t="s">
        <v>64</v>
      </c>
      <c r="AA51" s="15">
        <v>287</v>
      </c>
      <c r="AB51" s="15">
        <v>410.40999999999997</v>
      </c>
    </row>
    <row r="52" spans="1:28" x14ac:dyDescent="0.35">
      <c r="A52" s="1">
        <v>2018</v>
      </c>
      <c r="B52" s="1" t="s">
        <v>34</v>
      </c>
      <c r="C52" s="1" t="s">
        <v>16</v>
      </c>
      <c r="D52" s="5" t="s">
        <v>20</v>
      </c>
      <c r="E52" s="6">
        <v>455</v>
      </c>
      <c r="F52" s="6">
        <v>4578.6000000000004</v>
      </c>
      <c r="G52" s="6">
        <v>5128.0320000000002</v>
      </c>
      <c r="H52" s="3">
        <v>915.72000000000014</v>
      </c>
      <c r="I52" s="4" t="s">
        <v>33</v>
      </c>
      <c r="R52" s="15" t="s">
        <v>65</v>
      </c>
      <c r="S52" s="15">
        <v>2018</v>
      </c>
      <c r="T52" s="15" t="s">
        <v>38</v>
      </c>
      <c r="U52" s="15" t="s">
        <v>59</v>
      </c>
      <c r="V52" s="15" t="s">
        <v>60</v>
      </c>
      <c r="W52" s="15" t="s">
        <v>61</v>
      </c>
      <c r="X52" s="15" t="s">
        <v>70</v>
      </c>
      <c r="Y52" s="15" t="s">
        <v>63</v>
      </c>
      <c r="Z52" s="15" t="s">
        <v>64</v>
      </c>
      <c r="AA52" s="15">
        <v>281</v>
      </c>
      <c r="AB52" s="15">
        <v>401.83</v>
      </c>
    </row>
    <row r="53" spans="1:28" x14ac:dyDescent="0.35">
      <c r="A53" s="1">
        <v>2018</v>
      </c>
      <c r="B53" s="1" t="s">
        <v>34</v>
      </c>
      <c r="C53" s="1" t="s">
        <v>18</v>
      </c>
      <c r="D53" s="5" t="s">
        <v>21</v>
      </c>
      <c r="E53" s="7">
        <v>345</v>
      </c>
      <c r="F53" s="7">
        <v>7000</v>
      </c>
      <c r="G53" s="7">
        <v>7840</v>
      </c>
      <c r="H53" s="3">
        <v>1400</v>
      </c>
      <c r="I53" s="4" t="s">
        <v>33</v>
      </c>
      <c r="R53" s="15" t="s">
        <v>65</v>
      </c>
      <c r="S53" s="15">
        <v>2018</v>
      </c>
      <c r="T53" s="15" t="s">
        <v>38</v>
      </c>
      <c r="U53" s="15" t="s">
        <v>59</v>
      </c>
      <c r="V53" s="15" t="s">
        <v>60</v>
      </c>
      <c r="W53" s="15" t="s">
        <v>61</v>
      </c>
      <c r="X53" s="15" t="s">
        <v>70</v>
      </c>
      <c r="Y53" s="15" t="s">
        <v>63</v>
      </c>
      <c r="Z53" s="15" t="s">
        <v>64</v>
      </c>
      <c r="AA53" s="15">
        <v>275</v>
      </c>
      <c r="AB53" s="15">
        <v>393.25</v>
      </c>
    </row>
    <row r="54" spans="1:28" x14ac:dyDescent="0.35">
      <c r="A54" s="1">
        <v>2018</v>
      </c>
      <c r="B54" s="1" t="s">
        <v>34</v>
      </c>
      <c r="C54" s="1" t="s">
        <v>14</v>
      </c>
      <c r="D54" s="2" t="s">
        <v>22</v>
      </c>
      <c r="E54" s="3">
        <v>122</v>
      </c>
      <c r="F54" s="3">
        <v>100</v>
      </c>
      <c r="G54" s="3">
        <v>112</v>
      </c>
      <c r="H54" s="3">
        <v>20</v>
      </c>
      <c r="I54" s="4" t="s">
        <v>33</v>
      </c>
      <c r="R54" s="15" t="s">
        <v>58</v>
      </c>
      <c r="S54" s="15">
        <v>2018</v>
      </c>
      <c r="T54" s="15" t="s">
        <v>38</v>
      </c>
      <c r="U54" s="15" t="s">
        <v>59</v>
      </c>
      <c r="V54" s="15" t="s">
        <v>60</v>
      </c>
      <c r="W54" s="15" t="s">
        <v>61</v>
      </c>
      <c r="X54" s="15" t="s">
        <v>70</v>
      </c>
      <c r="Y54" s="15" t="s">
        <v>63</v>
      </c>
      <c r="Z54" s="15" t="s">
        <v>66</v>
      </c>
      <c r="AA54" s="15">
        <v>215</v>
      </c>
      <c r="AB54" s="15">
        <v>307.45</v>
      </c>
    </row>
    <row r="55" spans="1:28" x14ac:dyDescent="0.35">
      <c r="A55" s="1">
        <v>2018</v>
      </c>
      <c r="B55" s="1" t="s">
        <v>34</v>
      </c>
      <c r="C55" s="1" t="s">
        <v>23</v>
      </c>
      <c r="D55" s="5" t="s">
        <v>24</v>
      </c>
      <c r="E55" s="6">
        <v>78</v>
      </c>
      <c r="F55" s="6">
        <v>4577.2</v>
      </c>
      <c r="G55" s="6">
        <v>5126.4639999999999</v>
      </c>
      <c r="H55" s="3">
        <v>915.44</v>
      </c>
      <c r="I55" s="4" t="s">
        <v>33</v>
      </c>
      <c r="R55" s="15" t="s">
        <v>68</v>
      </c>
      <c r="S55" s="15">
        <v>2018</v>
      </c>
      <c r="T55" s="15" t="s">
        <v>38</v>
      </c>
      <c r="U55" s="15" t="s">
        <v>59</v>
      </c>
      <c r="V55" s="15" t="s">
        <v>60</v>
      </c>
      <c r="W55" s="15" t="s">
        <v>61</v>
      </c>
      <c r="X55" s="15" t="s">
        <v>70</v>
      </c>
      <c r="Y55" s="15" t="s">
        <v>63</v>
      </c>
      <c r="Z55" s="15" t="s">
        <v>66</v>
      </c>
      <c r="AA55" s="15">
        <v>263</v>
      </c>
      <c r="AB55" s="15">
        <v>376.09000000000003</v>
      </c>
    </row>
    <row r="56" spans="1:28" x14ac:dyDescent="0.35">
      <c r="A56" s="1">
        <v>2018</v>
      </c>
      <c r="B56" s="1" t="s">
        <v>34</v>
      </c>
      <c r="C56" s="1" t="s">
        <v>23</v>
      </c>
      <c r="D56" s="5" t="s">
        <v>25</v>
      </c>
      <c r="E56" s="6">
        <v>76</v>
      </c>
      <c r="F56" s="6">
        <v>4576.8999999999996</v>
      </c>
      <c r="G56" s="6">
        <v>5126.1279999999997</v>
      </c>
      <c r="H56" s="3">
        <v>915.38</v>
      </c>
      <c r="I56" s="4" t="s">
        <v>33</v>
      </c>
      <c r="R56" s="15" t="s">
        <v>65</v>
      </c>
      <c r="S56" s="15">
        <v>2018</v>
      </c>
      <c r="T56" s="15" t="s">
        <v>38</v>
      </c>
      <c r="U56" s="15" t="s">
        <v>59</v>
      </c>
      <c r="V56" s="15" t="s">
        <v>60</v>
      </c>
      <c r="W56" s="15" t="s">
        <v>61</v>
      </c>
      <c r="X56" s="15" t="s">
        <v>70</v>
      </c>
      <c r="Y56" s="15" t="s">
        <v>63</v>
      </c>
      <c r="Z56" s="15" t="s">
        <v>66</v>
      </c>
      <c r="AA56" s="15">
        <v>776</v>
      </c>
      <c r="AB56" s="15">
        <v>1109.68</v>
      </c>
    </row>
    <row r="57" spans="1:28" x14ac:dyDescent="0.35">
      <c r="A57" s="1">
        <v>2018</v>
      </c>
      <c r="B57" s="1" t="s">
        <v>34</v>
      </c>
      <c r="C57" s="1" t="s">
        <v>23</v>
      </c>
      <c r="D57" s="5" t="s">
        <v>26</v>
      </c>
      <c r="E57" s="6">
        <v>46</v>
      </c>
      <c r="F57" s="6">
        <v>200</v>
      </c>
      <c r="G57" s="6">
        <v>224</v>
      </c>
      <c r="H57" s="3">
        <v>40</v>
      </c>
      <c r="I57" s="4" t="s">
        <v>33</v>
      </c>
      <c r="R57" s="15" t="s">
        <v>58</v>
      </c>
      <c r="S57" s="15">
        <v>2018</v>
      </c>
      <c r="T57" s="15" t="s">
        <v>42</v>
      </c>
      <c r="U57" s="15" t="s">
        <v>59</v>
      </c>
      <c r="V57" s="15" t="s">
        <v>60</v>
      </c>
      <c r="W57" s="15" t="s">
        <v>61</v>
      </c>
      <c r="X57" s="15" t="s">
        <v>70</v>
      </c>
      <c r="Y57" s="15" t="s">
        <v>63</v>
      </c>
      <c r="Z57" s="15" t="s">
        <v>64</v>
      </c>
      <c r="AA57" s="15">
        <v>224</v>
      </c>
      <c r="AB57" s="15">
        <v>526.24</v>
      </c>
    </row>
    <row r="58" spans="1:28" x14ac:dyDescent="0.35">
      <c r="A58" s="1">
        <v>2018</v>
      </c>
      <c r="B58" s="1" t="s">
        <v>34</v>
      </c>
      <c r="C58" s="1" t="s">
        <v>23</v>
      </c>
      <c r="D58" s="5" t="s">
        <v>27</v>
      </c>
      <c r="E58" s="6">
        <v>34</v>
      </c>
      <c r="F58" s="6">
        <v>4576.8</v>
      </c>
      <c r="G58" s="6">
        <v>5126.0160000000005</v>
      </c>
      <c r="H58" s="3">
        <v>915.36000000000013</v>
      </c>
      <c r="I58" s="4" t="s">
        <v>33</v>
      </c>
      <c r="R58" s="15" t="s">
        <v>58</v>
      </c>
      <c r="S58" s="15">
        <v>2018</v>
      </c>
      <c r="T58" s="15" t="s">
        <v>42</v>
      </c>
      <c r="U58" s="15" t="s">
        <v>59</v>
      </c>
      <c r="V58" s="15" t="s">
        <v>60</v>
      </c>
      <c r="W58" s="15" t="s">
        <v>61</v>
      </c>
      <c r="X58" s="15" t="s">
        <v>70</v>
      </c>
      <c r="Y58" s="15" t="s">
        <v>63</v>
      </c>
      <c r="Z58" s="15" t="s">
        <v>64</v>
      </c>
      <c r="AA58" s="15">
        <v>218</v>
      </c>
      <c r="AB58" s="15">
        <v>526.24</v>
      </c>
    </row>
    <row r="59" spans="1:28" x14ac:dyDescent="0.35">
      <c r="A59" s="1">
        <v>2018</v>
      </c>
      <c r="B59" s="1" t="s">
        <v>34</v>
      </c>
      <c r="C59" s="1" t="s">
        <v>14</v>
      </c>
      <c r="D59" s="2" t="s">
        <v>28</v>
      </c>
      <c r="E59" s="3">
        <v>7</v>
      </c>
      <c r="F59" s="3">
        <v>200</v>
      </c>
      <c r="G59" s="3">
        <v>224</v>
      </c>
      <c r="H59" s="3">
        <v>40</v>
      </c>
      <c r="I59" s="4" t="s">
        <v>33</v>
      </c>
      <c r="R59" s="15" t="s">
        <v>58</v>
      </c>
      <c r="S59" s="15">
        <v>2018</v>
      </c>
      <c r="T59" s="15" t="s">
        <v>42</v>
      </c>
      <c r="U59" s="15" t="s">
        <v>59</v>
      </c>
      <c r="V59" s="15" t="s">
        <v>60</v>
      </c>
      <c r="W59" s="15" t="s">
        <v>61</v>
      </c>
      <c r="X59" s="15" t="s">
        <v>70</v>
      </c>
      <c r="Y59" s="15" t="s">
        <v>63</v>
      </c>
      <c r="Z59" s="15" t="s">
        <v>64</v>
      </c>
      <c r="AA59" s="15">
        <v>212</v>
      </c>
      <c r="AB59" s="15">
        <v>526.24</v>
      </c>
    </row>
    <row r="60" spans="1:28" x14ac:dyDescent="0.35">
      <c r="A60" s="1">
        <v>2018</v>
      </c>
      <c r="B60" s="1" t="s">
        <v>34</v>
      </c>
      <c r="C60" s="1" t="s">
        <v>23</v>
      </c>
      <c r="D60" s="5" t="s">
        <v>30</v>
      </c>
      <c r="E60" s="6">
        <v>3</v>
      </c>
      <c r="F60" s="6">
        <v>4577.3</v>
      </c>
      <c r="G60" s="6">
        <v>5126.576</v>
      </c>
      <c r="H60" s="3">
        <v>915.46</v>
      </c>
      <c r="I60" s="4" t="s">
        <v>33</v>
      </c>
      <c r="R60" s="15" t="s">
        <v>58</v>
      </c>
      <c r="S60" s="15">
        <v>2018</v>
      </c>
      <c r="T60" s="15" t="s">
        <v>42</v>
      </c>
      <c r="U60" s="15" t="s">
        <v>59</v>
      </c>
      <c r="V60" s="15" t="s">
        <v>60</v>
      </c>
      <c r="W60" s="15" t="s">
        <v>61</v>
      </c>
      <c r="X60" s="15" t="s">
        <v>70</v>
      </c>
      <c r="Y60" s="15" t="s">
        <v>63</v>
      </c>
      <c r="Z60" s="15" t="s">
        <v>66</v>
      </c>
      <c r="AA60" s="15">
        <v>194</v>
      </c>
      <c r="AB60" s="15">
        <v>277.42</v>
      </c>
    </row>
    <row r="61" spans="1:28" x14ac:dyDescent="0.35">
      <c r="A61" s="1">
        <v>2018</v>
      </c>
      <c r="B61" s="1" t="s">
        <v>34</v>
      </c>
      <c r="C61" s="1" t="s">
        <v>29</v>
      </c>
      <c r="D61" s="5" t="s">
        <v>29</v>
      </c>
      <c r="E61" s="6">
        <v>2</v>
      </c>
      <c r="F61" s="6">
        <v>6600</v>
      </c>
      <c r="G61" s="6">
        <v>7392</v>
      </c>
      <c r="H61" s="3">
        <v>1320</v>
      </c>
      <c r="I61" s="4" t="s">
        <v>33</v>
      </c>
      <c r="R61" s="15" t="s">
        <v>65</v>
      </c>
      <c r="S61" s="15">
        <v>2018</v>
      </c>
      <c r="T61" s="15" t="s">
        <v>42</v>
      </c>
      <c r="U61" s="15" t="s">
        <v>59</v>
      </c>
      <c r="V61" s="15" t="s">
        <v>60</v>
      </c>
      <c r="W61" s="15" t="s">
        <v>61</v>
      </c>
      <c r="X61" s="15" t="s">
        <v>70</v>
      </c>
      <c r="Y61" s="15" t="s">
        <v>63</v>
      </c>
      <c r="Z61" s="15" t="s">
        <v>66</v>
      </c>
      <c r="AA61" s="15">
        <v>242</v>
      </c>
      <c r="AB61" s="15">
        <v>346.06</v>
      </c>
    </row>
    <row r="62" spans="1:28" x14ac:dyDescent="0.35">
      <c r="A62" s="1">
        <v>2018</v>
      </c>
      <c r="B62" s="1" t="s">
        <v>35</v>
      </c>
      <c r="C62" s="1" t="s">
        <v>10</v>
      </c>
      <c r="D62" s="2" t="s">
        <v>11</v>
      </c>
      <c r="E62" s="3">
        <v>3566</v>
      </c>
      <c r="F62" s="3">
        <v>4577.3</v>
      </c>
      <c r="G62" s="3">
        <v>5126.576</v>
      </c>
      <c r="H62" s="3">
        <v>915.46</v>
      </c>
      <c r="I62" s="4" t="s">
        <v>33</v>
      </c>
      <c r="R62" s="15" t="s">
        <v>65</v>
      </c>
      <c r="S62" s="15">
        <v>2018</v>
      </c>
      <c r="T62" s="15" t="s">
        <v>42</v>
      </c>
      <c r="U62" s="15" t="s">
        <v>59</v>
      </c>
      <c r="V62" s="15" t="s">
        <v>60</v>
      </c>
      <c r="W62" s="15" t="s">
        <v>61</v>
      </c>
      <c r="X62" s="15" t="s">
        <v>70</v>
      </c>
      <c r="Y62" s="15" t="s">
        <v>63</v>
      </c>
      <c r="Z62" s="15" t="s">
        <v>66</v>
      </c>
      <c r="AA62" s="15">
        <v>164</v>
      </c>
      <c r="AB62" s="15">
        <v>234.51999999999998</v>
      </c>
    </row>
    <row r="63" spans="1:28" x14ac:dyDescent="0.35">
      <c r="A63" s="1">
        <v>2018</v>
      </c>
      <c r="B63" s="1" t="s">
        <v>35</v>
      </c>
      <c r="C63" s="1" t="s">
        <v>10</v>
      </c>
      <c r="D63" s="2" t="s">
        <v>13</v>
      </c>
      <c r="E63" s="3">
        <v>2498</v>
      </c>
      <c r="F63" s="3">
        <v>8000</v>
      </c>
      <c r="G63" s="3">
        <v>8960</v>
      </c>
      <c r="H63" s="3">
        <v>1600</v>
      </c>
      <c r="I63" s="4" t="s">
        <v>33</v>
      </c>
      <c r="R63" s="15" t="s">
        <v>67</v>
      </c>
      <c r="S63" s="15">
        <v>2018</v>
      </c>
      <c r="T63" s="15" t="s">
        <v>42</v>
      </c>
      <c r="U63" s="15" t="s">
        <v>59</v>
      </c>
      <c r="V63" s="15" t="s">
        <v>60</v>
      </c>
      <c r="W63" s="15" t="s">
        <v>61</v>
      </c>
      <c r="X63" s="15" t="s">
        <v>70</v>
      </c>
      <c r="Y63" s="15" t="s">
        <v>63</v>
      </c>
      <c r="Z63" s="15" t="s">
        <v>66</v>
      </c>
      <c r="AA63" s="15">
        <v>238</v>
      </c>
      <c r="AB63" s="15">
        <v>340.34000000000003</v>
      </c>
    </row>
    <row r="64" spans="1:28" x14ac:dyDescent="0.35">
      <c r="A64" s="1">
        <v>2018</v>
      </c>
      <c r="B64" s="1" t="s">
        <v>35</v>
      </c>
      <c r="C64" s="1" t="s">
        <v>14</v>
      </c>
      <c r="D64" s="2" t="s">
        <v>15</v>
      </c>
      <c r="E64" s="3">
        <v>1245</v>
      </c>
      <c r="F64" s="3">
        <v>4577.2</v>
      </c>
      <c r="G64" s="3">
        <v>5126.4639999999999</v>
      </c>
      <c r="H64" s="3">
        <v>915.44</v>
      </c>
      <c r="I64" s="4" t="s">
        <v>33</v>
      </c>
      <c r="R64" s="15" t="s">
        <v>58</v>
      </c>
      <c r="S64" s="15">
        <v>2018</v>
      </c>
      <c r="T64" s="15" t="s">
        <v>42</v>
      </c>
      <c r="U64" s="15" t="s">
        <v>59</v>
      </c>
      <c r="V64" s="15" t="s">
        <v>60</v>
      </c>
      <c r="W64" s="15" t="s">
        <v>61</v>
      </c>
      <c r="X64" s="15" t="s">
        <v>70</v>
      </c>
      <c r="Y64" s="15" t="s">
        <v>63</v>
      </c>
      <c r="Z64" s="15" t="s">
        <v>66</v>
      </c>
      <c r="AA64" s="15">
        <v>166</v>
      </c>
      <c r="AB64" s="15">
        <v>237.38</v>
      </c>
    </row>
    <row r="65" spans="1:28" x14ac:dyDescent="0.35">
      <c r="A65" s="1">
        <v>2018</v>
      </c>
      <c r="B65" s="1" t="s">
        <v>35</v>
      </c>
      <c r="C65" s="1" t="s">
        <v>16</v>
      </c>
      <c r="D65" s="5" t="s">
        <v>17</v>
      </c>
      <c r="E65" s="6">
        <v>644</v>
      </c>
      <c r="F65" s="6">
        <v>5743.5</v>
      </c>
      <c r="G65" s="6">
        <v>6432.72</v>
      </c>
      <c r="H65" s="3">
        <v>1148.7</v>
      </c>
      <c r="I65" s="4" t="s">
        <v>33</v>
      </c>
      <c r="R65" s="15" t="s">
        <v>67</v>
      </c>
      <c r="S65" s="15">
        <v>2018</v>
      </c>
      <c r="T65" s="15" t="s">
        <v>42</v>
      </c>
      <c r="U65" s="15" t="s">
        <v>59</v>
      </c>
      <c r="V65" s="15" t="s">
        <v>60</v>
      </c>
      <c r="W65" s="15" t="s">
        <v>61</v>
      </c>
      <c r="X65" s="15" t="s">
        <v>70</v>
      </c>
      <c r="Y65" s="15" t="s">
        <v>63</v>
      </c>
      <c r="Z65" s="15" t="s">
        <v>64</v>
      </c>
      <c r="AA65" s="15">
        <v>222</v>
      </c>
      <c r="AB65" s="15">
        <v>526.24</v>
      </c>
    </row>
    <row r="66" spans="1:28" x14ac:dyDescent="0.35">
      <c r="A66" s="1">
        <v>2018</v>
      </c>
      <c r="B66" s="1" t="s">
        <v>35</v>
      </c>
      <c r="C66" s="1" t="s">
        <v>18</v>
      </c>
      <c r="D66" s="5" t="s">
        <v>19</v>
      </c>
      <c r="E66" s="6">
        <v>643</v>
      </c>
      <c r="F66" s="6">
        <v>7000</v>
      </c>
      <c r="G66" s="6">
        <v>7840</v>
      </c>
      <c r="H66" s="3">
        <v>1400</v>
      </c>
      <c r="I66" s="4" t="s">
        <v>12</v>
      </c>
      <c r="R66" s="15" t="s">
        <v>58</v>
      </c>
      <c r="S66" s="15">
        <v>2018</v>
      </c>
      <c r="T66" s="15" t="s">
        <v>42</v>
      </c>
      <c r="U66" s="15" t="s">
        <v>59</v>
      </c>
      <c r="V66" s="15" t="s">
        <v>60</v>
      </c>
      <c r="W66" s="15" t="s">
        <v>61</v>
      </c>
      <c r="X66" s="15" t="s">
        <v>70</v>
      </c>
      <c r="Y66" s="15" t="s">
        <v>63</v>
      </c>
      <c r="Z66" s="15" t="s">
        <v>64</v>
      </c>
      <c r="AA66" s="15">
        <v>216</v>
      </c>
      <c r="AB66" s="15">
        <v>526.24</v>
      </c>
    </row>
    <row r="67" spans="1:28" x14ac:dyDescent="0.35">
      <c r="A67" s="1">
        <v>2018</v>
      </c>
      <c r="B67" s="1" t="s">
        <v>35</v>
      </c>
      <c r="C67" s="1" t="s">
        <v>16</v>
      </c>
      <c r="D67" s="5" t="s">
        <v>20</v>
      </c>
      <c r="E67" s="6">
        <v>455</v>
      </c>
      <c r="F67" s="6">
        <v>4578.6000000000004</v>
      </c>
      <c r="G67" s="6">
        <v>5128.0320000000002</v>
      </c>
      <c r="H67" s="3">
        <v>915.72000000000014</v>
      </c>
      <c r="I67" s="4" t="s">
        <v>12</v>
      </c>
      <c r="R67" s="15" t="s">
        <v>65</v>
      </c>
      <c r="S67" s="15">
        <v>2018</v>
      </c>
      <c r="T67" s="15" t="s">
        <v>42</v>
      </c>
      <c r="U67" s="15" t="s">
        <v>59</v>
      </c>
      <c r="V67" s="15" t="s">
        <v>60</v>
      </c>
      <c r="W67" s="15" t="s">
        <v>61</v>
      </c>
      <c r="X67" s="15" t="s">
        <v>70</v>
      </c>
      <c r="Y67" s="15" t="s">
        <v>63</v>
      </c>
      <c r="Z67" s="15" t="s">
        <v>66</v>
      </c>
      <c r="AA67" s="15">
        <v>684</v>
      </c>
      <c r="AB67" s="15">
        <v>978.12</v>
      </c>
    </row>
    <row r="68" spans="1:28" x14ac:dyDescent="0.35">
      <c r="A68" s="1">
        <v>2018</v>
      </c>
      <c r="B68" s="1" t="s">
        <v>35</v>
      </c>
      <c r="C68" s="1" t="s">
        <v>18</v>
      </c>
      <c r="D68" s="5" t="s">
        <v>21</v>
      </c>
      <c r="E68" s="7">
        <v>345</v>
      </c>
      <c r="F68" s="7">
        <v>7000</v>
      </c>
      <c r="G68" s="7">
        <v>7840</v>
      </c>
      <c r="H68" s="3">
        <v>1400</v>
      </c>
      <c r="I68" s="4" t="s">
        <v>12</v>
      </c>
      <c r="R68" s="15" t="s">
        <v>68</v>
      </c>
      <c r="S68" s="15">
        <v>2018</v>
      </c>
      <c r="T68" s="15" t="s">
        <v>42</v>
      </c>
      <c r="U68" s="15" t="s">
        <v>59</v>
      </c>
      <c r="V68" s="15" t="s">
        <v>60</v>
      </c>
      <c r="W68" s="15" t="s">
        <v>61</v>
      </c>
      <c r="X68" s="15" t="s">
        <v>70</v>
      </c>
      <c r="Y68" s="15" t="s">
        <v>63</v>
      </c>
      <c r="Z68" s="15" t="s">
        <v>66</v>
      </c>
      <c r="AA68" s="15">
        <v>717</v>
      </c>
      <c r="AB68" s="15">
        <v>1025.31</v>
      </c>
    </row>
    <row r="69" spans="1:28" x14ac:dyDescent="0.35">
      <c r="A69" s="1">
        <v>2018</v>
      </c>
      <c r="B69" s="1" t="s">
        <v>35</v>
      </c>
      <c r="C69" s="1" t="s">
        <v>14</v>
      </c>
      <c r="D69" s="2" t="s">
        <v>22</v>
      </c>
      <c r="E69" s="3">
        <v>122</v>
      </c>
      <c r="F69" s="3">
        <v>100</v>
      </c>
      <c r="G69" s="3">
        <v>112</v>
      </c>
      <c r="H69" s="3">
        <v>20</v>
      </c>
      <c r="I69" s="4" t="s">
        <v>12</v>
      </c>
      <c r="R69" s="15" t="s">
        <v>65</v>
      </c>
      <c r="S69" s="15">
        <v>2018</v>
      </c>
      <c r="T69" s="15" t="s">
        <v>42</v>
      </c>
      <c r="U69" s="15" t="s">
        <v>59</v>
      </c>
      <c r="V69" s="15" t="s">
        <v>60</v>
      </c>
      <c r="W69" s="15" t="s">
        <v>61</v>
      </c>
      <c r="X69" s="15" t="s">
        <v>70</v>
      </c>
      <c r="Y69" s="15" t="s">
        <v>63</v>
      </c>
      <c r="Z69" s="15" t="s">
        <v>66</v>
      </c>
      <c r="AA69" s="15">
        <v>770</v>
      </c>
      <c r="AB69" s="15">
        <v>1101.0999999999999</v>
      </c>
    </row>
    <row r="70" spans="1:28" x14ac:dyDescent="0.35">
      <c r="A70" s="1">
        <v>2018</v>
      </c>
      <c r="B70" s="1" t="s">
        <v>35</v>
      </c>
      <c r="C70" s="1" t="s">
        <v>23</v>
      </c>
      <c r="D70" s="5" t="s">
        <v>24</v>
      </c>
      <c r="E70" s="6">
        <v>78</v>
      </c>
      <c r="F70" s="6">
        <v>4577.2</v>
      </c>
      <c r="G70" s="6">
        <v>5126.4639999999999</v>
      </c>
      <c r="H70" s="3">
        <v>915.44</v>
      </c>
      <c r="I70" s="4" t="s">
        <v>12</v>
      </c>
      <c r="R70" s="15" t="s">
        <v>65</v>
      </c>
      <c r="S70" s="15">
        <v>2018</v>
      </c>
      <c r="T70" s="15" t="s">
        <v>42</v>
      </c>
      <c r="U70" s="15" t="s">
        <v>59</v>
      </c>
      <c r="V70" s="15" t="s">
        <v>60</v>
      </c>
      <c r="W70" s="15" t="s">
        <v>61</v>
      </c>
      <c r="X70" s="15" t="s">
        <v>70</v>
      </c>
      <c r="Y70" s="15" t="s">
        <v>63</v>
      </c>
      <c r="Z70" s="15" t="s">
        <v>64</v>
      </c>
      <c r="AA70" s="15">
        <v>225</v>
      </c>
      <c r="AB70" s="15">
        <v>321.75</v>
      </c>
    </row>
    <row r="71" spans="1:28" x14ac:dyDescent="0.35">
      <c r="A71" s="1">
        <v>2018</v>
      </c>
      <c r="B71" s="1" t="s">
        <v>35</v>
      </c>
      <c r="C71" s="1" t="s">
        <v>23</v>
      </c>
      <c r="D71" s="5" t="s">
        <v>25</v>
      </c>
      <c r="E71" s="6">
        <v>76</v>
      </c>
      <c r="F71" s="6">
        <v>4576.8999999999996</v>
      </c>
      <c r="G71" s="6">
        <v>5126.1279999999997</v>
      </c>
      <c r="H71" s="3">
        <v>915.38</v>
      </c>
      <c r="I71" s="4" t="s">
        <v>12</v>
      </c>
      <c r="R71" s="15" t="s">
        <v>68</v>
      </c>
      <c r="S71" s="15">
        <v>2018</v>
      </c>
      <c r="T71" s="15" t="s">
        <v>42</v>
      </c>
      <c r="U71" s="15" t="s">
        <v>59</v>
      </c>
      <c r="V71" s="15" t="s">
        <v>60</v>
      </c>
      <c r="W71" s="15" t="s">
        <v>61</v>
      </c>
      <c r="X71" s="15" t="s">
        <v>70</v>
      </c>
      <c r="Y71" s="15" t="s">
        <v>63</v>
      </c>
      <c r="Z71" s="15" t="s">
        <v>64</v>
      </c>
      <c r="AA71" s="15">
        <v>219</v>
      </c>
      <c r="AB71" s="15">
        <v>313.17</v>
      </c>
    </row>
    <row r="72" spans="1:28" x14ac:dyDescent="0.35">
      <c r="A72" s="1">
        <v>2018</v>
      </c>
      <c r="B72" s="1" t="s">
        <v>35</v>
      </c>
      <c r="C72" s="1" t="s">
        <v>23</v>
      </c>
      <c r="D72" s="5" t="s">
        <v>26</v>
      </c>
      <c r="E72" s="6">
        <v>46</v>
      </c>
      <c r="F72" s="6">
        <v>200</v>
      </c>
      <c r="G72" s="6">
        <v>224</v>
      </c>
      <c r="H72" s="3">
        <v>40</v>
      </c>
      <c r="I72" s="4" t="s">
        <v>12</v>
      </c>
      <c r="R72" s="15" t="s">
        <v>67</v>
      </c>
      <c r="S72" s="15">
        <v>2018</v>
      </c>
      <c r="T72" s="15" t="s">
        <v>42</v>
      </c>
      <c r="U72" s="15" t="s">
        <v>59</v>
      </c>
      <c r="V72" s="15" t="s">
        <v>60</v>
      </c>
      <c r="W72" s="15" t="s">
        <v>61</v>
      </c>
      <c r="X72" s="15" t="s">
        <v>70</v>
      </c>
      <c r="Y72" s="15" t="s">
        <v>63</v>
      </c>
      <c r="Z72" s="15" t="s">
        <v>64</v>
      </c>
      <c r="AA72" s="15">
        <v>213</v>
      </c>
      <c r="AB72" s="15">
        <v>304.59000000000003</v>
      </c>
    </row>
    <row r="73" spans="1:28" x14ac:dyDescent="0.35">
      <c r="A73" s="1">
        <v>2018</v>
      </c>
      <c r="B73" s="1" t="s">
        <v>35</v>
      </c>
      <c r="C73" s="1" t="s">
        <v>23</v>
      </c>
      <c r="D73" s="5" t="s">
        <v>27</v>
      </c>
      <c r="E73" s="6">
        <v>34</v>
      </c>
      <c r="F73" s="6">
        <v>4576.8</v>
      </c>
      <c r="G73" s="6">
        <v>5126.0160000000005</v>
      </c>
      <c r="H73" s="3">
        <v>915.36000000000013</v>
      </c>
      <c r="I73" s="4" t="s">
        <v>12</v>
      </c>
      <c r="R73" s="15" t="s">
        <v>65</v>
      </c>
      <c r="S73" s="15">
        <v>2018</v>
      </c>
      <c r="T73" s="15" t="s">
        <v>42</v>
      </c>
      <c r="U73" s="15" t="s">
        <v>59</v>
      </c>
      <c r="V73" s="15" t="s">
        <v>60</v>
      </c>
      <c r="W73" s="15" t="s">
        <v>61</v>
      </c>
      <c r="X73" s="15" t="s">
        <v>70</v>
      </c>
      <c r="Y73" s="15" t="s">
        <v>63</v>
      </c>
      <c r="Z73" s="15" t="s">
        <v>66</v>
      </c>
      <c r="AA73" s="15">
        <v>195</v>
      </c>
      <c r="AB73" s="15">
        <v>278.85000000000002</v>
      </c>
    </row>
    <row r="74" spans="1:28" x14ac:dyDescent="0.35">
      <c r="A74" s="1">
        <v>2018</v>
      </c>
      <c r="B74" s="1" t="s">
        <v>35</v>
      </c>
      <c r="C74" s="1" t="s">
        <v>14</v>
      </c>
      <c r="D74" s="2" t="s">
        <v>28</v>
      </c>
      <c r="E74" s="3">
        <v>7</v>
      </c>
      <c r="F74" s="3">
        <v>200</v>
      </c>
      <c r="G74" s="3">
        <v>224</v>
      </c>
      <c r="H74" s="3">
        <v>40</v>
      </c>
      <c r="I74" s="4" t="s">
        <v>12</v>
      </c>
      <c r="R74" s="15" t="s">
        <v>65</v>
      </c>
      <c r="S74" s="15">
        <v>2018</v>
      </c>
      <c r="T74" s="15" t="s">
        <v>42</v>
      </c>
      <c r="U74" s="15" t="s">
        <v>59</v>
      </c>
      <c r="V74" s="15" t="s">
        <v>60</v>
      </c>
      <c r="W74" s="15" t="s">
        <v>61</v>
      </c>
      <c r="X74" s="15" t="s">
        <v>70</v>
      </c>
      <c r="Y74" s="15" t="s">
        <v>63</v>
      </c>
      <c r="Z74" s="15" t="s">
        <v>66</v>
      </c>
      <c r="AA74" s="15">
        <v>810</v>
      </c>
      <c r="AB74" s="15">
        <v>526.24</v>
      </c>
    </row>
    <row r="75" spans="1:28" x14ac:dyDescent="0.35">
      <c r="A75" s="1">
        <v>2018</v>
      </c>
      <c r="B75" s="1" t="s">
        <v>35</v>
      </c>
      <c r="C75" s="1" t="s">
        <v>23</v>
      </c>
      <c r="D75" s="5" t="s">
        <v>30</v>
      </c>
      <c r="E75" s="6">
        <v>3</v>
      </c>
      <c r="F75" s="6">
        <v>4577.3</v>
      </c>
      <c r="G75" s="6">
        <v>5126.576</v>
      </c>
      <c r="H75" s="3">
        <v>915.46</v>
      </c>
      <c r="I75" s="4" t="s">
        <v>12</v>
      </c>
      <c r="R75" s="15" t="s">
        <v>58</v>
      </c>
      <c r="S75" s="15">
        <v>2018</v>
      </c>
      <c r="T75" s="15" t="s">
        <v>42</v>
      </c>
      <c r="U75" s="15" t="s">
        <v>59</v>
      </c>
      <c r="V75" s="15" t="s">
        <v>60</v>
      </c>
      <c r="W75" s="15" t="s">
        <v>61</v>
      </c>
      <c r="X75" s="15" t="s">
        <v>70</v>
      </c>
      <c r="Y75" s="15" t="s">
        <v>63</v>
      </c>
      <c r="Z75" s="15" t="s">
        <v>66</v>
      </c>
      <c r="AA75" s="15">
        <v>193</v>
      </c>
      <c r="AB75" s="15">
        <v>275.99</v>
      </c>
    </row>
    <row r="76" spans="1:28" x14ac:dyDescent="0.35">
      <c r="A76" s="1">
        <v>2018</v>
      </c>
      <c r="B76" s="1" t="s">
        <v>35</v>
      </c>
      <c r="C76" s="1" t="s">
        <v>29</v>
      </c>
      <c r="D76" s="5" t="s">
        <v>29</v>
      </c>
      <c r="E76" s="6">
        <v>2</v>
      </c>
      <c r="F76" s="6">
        <v>6600</v>
      </c>
      <c r="G76" s="6">
        <v>7392</v>
      </c>
      <c r="H76" s="3">
        <v>1320</v>
      </c>
      <c r="I76" s="4" t="s">
        <v>12</v>
      </c>
      <c r="R76" s="15" t="s">
        <v>67</v>
      </c>
      <c r="S76" s="15">
        <v>2018</v>
      </c>
      <c r="T76" s="15" t="s">
        <v>42</v>
      </c>
      <c r="U76" s="15" t="s">
        <v>59</v>
      </c>
      <c r="V76" s="15" t="s">
        <v>60</v>
      </c>
      <c r="W76" s="15" t="s">
        <v>61</v>
      </c>
      <c r="X76" s="15" t="s">
        <v>70</v>
      </c>
      <c r="Y76" s="15" t="s">
        <v>63</v>
      </c>
      <c r="Z76" s="15" t="s">
        <v>66</v>
      </c>
      <c r="AA76" s="15">
        <v>241</v>
      </c>
      <c r="AB76" s="15">
        <v>344.63</v>
      </c>
    </row>
    <row r="77" spans="1:28" x14ac:dyDescent="0.35">
      <c r="A77" s="1">
        <v>2018</v>
      </c>
      <c r="B77" s="1" t="s">
        <v>36</v>
      </c>
      <c r="C77" s="1" t="s">
        <v>10</v>
      </c>
      <c r="D77" s="2" t="s">
        <v>11</v>
      </c>
      <c r="E77" s="3">
        <v>3566</v>
      </c>
      <c r="F77" s="3">
        <v>4577.3</v>
      </c>
      <c r="G77" s="3">
        <v>5126.576</v>
      </c>
      <c r="H77" s="3">
        <v>915.46</v>
      </c>
      <c r="I77" s="4" t="s">
        <v>12</v>
      </c>
      <c r="R77" s="15" t="s">
        <v>58</v>
      </c>
      <c r="S77" s="15">
        <v>2018</v>
      </c>
      <c r="T77" s="15" t="s">
        <v>42</v>
      </c>
      <c r="U77" s="15" t="s">
        <v>59</v>
      </c>
      <c r="V77" s="15" t="s">
        <v>60</v>
      </c>
      <c r="W77" s="15" t="s">
        <v>61</v>
      </c>
      <c r="X77" s="15" t="s">
        <v>70</v>
      </c>
      <c r="Y77" s="15" t="s">
        <v>63</v>
      </c>
      <c r="Z77" s="15" t="s">
        <v>64</v>
      </c>
      <c r="AA77" s="15">
        <v>221</v>
      </c>
      <c r="AB77" s="15">
        <v>316.02999999999997</v>
      </c>
    </row>
    <row r="78" spans="1:28" x14ac:dyDescent="0.35">
      <c r="A78" s="1">
        <v>2018</v>
      </c>
      <c r="B78" s="1" t="s">
        <v>36</v>
      </c>
      <c r="C78" s="1" t="s">
        <v>10</v>
      </c>
      <c r="D78" s="2" t="s">
        <v>13</v>
      </c>
      <c r="E78" s="3">
        <v>2498</v>
      </c>
      <c r="F78" s="3">
        <v>8000</v>
      </c>
      <c r="G78" s="3">
        <v>8960</v>
      </c>
      <c r="H78" s="3">
        <v>1600</v>
      </c>
      <c r="I78" s="4" t="s">
        <v>12</v>
      </c>
      <c r="R78" s="15" t="s">
        <v>65</v>
      </c>
      <c r="S78" s="15">
        <v>2018</v>
      </c>
      <c r="T78" s="15" t="s">
        <v>42</v>
      </c>
      <c r="U78" s="15" t="s">
        <v>59</v>
      </c>
      <c r="V78" s="15" t="s">
        <v>60</v>
      </c>
      <c r="W78" s="15" t="s">
        <v>61</v>
      </c>
      <c r="X78" s="15" t="s">
        <v>70</v>
      </c>
      <c r="Y78" s="15" t="s">
        <v>63</v>
      </c>
      <c r="Z78" s="15" t="s">
        <v>64</v>
      </c>
      <c r="AA78" s="15">
        <v>215</v>
      </c>
      <c r="AB78" s="15">
        <v>307.45</v>
      </c>
    </row>
    <row r="79" spans="1:28" x14ac:dyDescent="0.35">
      <c r="A79" s="1">
        <v>2018</v>
      </c>
      <c r="B79" s="1" t="s">
        <v>36</v>
      </c>
      <c r="C79" s="1" t="s">
        <v>14</v>
      </c>
      <c r="D79" s="2" t="s">
        <v>15</v>
      </c>
      <c r="E79" s="3">
        <v>1245</v>
      </c>
      <c r="F79" s="3">
        <v>4577.2</v>
      </c>
      <c r="G79" s="3">
        <v>5126.4639999999999</v>
      </c>
      <c r="H79" s="3">
        <v>915.44</v>
      </c>
      <c r="I79" s="4" t="s">
        <v>12</v>
      </c>
      <c r="R79" s="15" t="s">
        <v>65</v>
      </c>
      <c r="S79" s="15">
        <v>2018</v>
      </c>
      <c r="T79" s="15" t="s">
        <v>42</v>
      </c>
      <c r="U79" s="15" t="s">
        <v>59</v>
      </c>
      <c r="V79" s="15" t="s">
        <v>60</v>
      </c>
      <c r="W79" s="15" t="s">
        <v>61</v>
      </c>
      <c r="X79" s="15" t="s">
        <v>70</v>
      </c>
      <c r="Y79" s="15" t="s">
        <v>63</v>
      </c>
      <c r="Z79" s="15" t="s">
        <v>66</v>
      </c>
      <c r="AA79" s="15">
        <v>191</v>
      </c>
      <c r="AB79" s="15">
        <v>273.13</v>
      </c>
    </row>
    <row r="80" spans="1:28" x14ac:dyDescent="0.35">
      <c r="A80" s="1">
        <v>2018</v>
      </c>
      <c r="B80" s="1" t="s">
        <v>36</v>
      </c>
      <c r="C80" s="1" t="s">
        <v>16</v>
      </c>
      <c r="D80" s="5" t="s">
        <v>17</v>
      </c>
      <c r="E80" s="6">
        <v>644</v>
      </c>
      <c r="F80" s="6">
        <v>5743.5</v>
      </c>
      <c r="G80" s="6">
        <v>6432.72</v>
      </c>
      <c r="H80" s="3">
        <v>1148.7</v>
      </c>
      <c r="I80" s="4" t="s">
        <v>12</v>
      </c>
      <c r="R80" s="15" t="s">
        <v>58</v>
      </c>
      <c r="S80" s="15">
        <v>2018</v>
      </c>
      <c r="T80" s="15" t="s">
        <v>42</v>
      </c>
      <c r="U80" s="15" t="s">
        <v>59</v>
      </c>
      <c r="V80" s="15" t="s">
        <v>60</v>
      </c>
      <c r="W80" s="15" t="s">
        <v>61</v>
      </c>
      <c r="X80" s="15" t="s">
        <v>70</v>
      </c>
      <c r="Y80" s="15" t="s">
        <v>63</v>
      </c>
      <c r="Z80" s="15" t="s">
        <v>66</v>
      </c>
      <c r="AA80" s="15">
        <v>239</v>
      </c>
      <c r="AB80" s="15">
        <v>341.77</v>
      </c>
    </row>
    <row r="81" spans="1:28" x14ac:dyDescent="0.35">
      <c r="A81" s="1">
        <v>2018</v>
      </c>
      <c r="B81" s="1" t="s">
        <v>36</v>
      </c>
      <c r="C81" s="1" t="s">
        <v>18</v>
      </c>
      <c r="D81" s="5" t="s">
        <v>19</v>
      </c>
      <c r="E81" s="6">
        <v>643</v>
      </c>
      <c r="F81" s="6">
        <v>7000</v>
      </c>
      <c r="G81" s="6">
        <v>7840</v>
      </c>
      <c r="H81" s="3">
        <v>1400</v>
      </c>
      <c r="I81" s="4" t="s">
        <v>12</v>
      </c>
      <c r="R81" s="15" t="s">
        <v>58</v>
      </c>
      <c r="S81" s="15">
        <v>2018</v>
      </c>
      <c r="T81" s="15" t="s">
        <v>42</v>
      </c>
      <c r="U81" s="15" t="s">
        <v>59</v>
      </c>
      <c r="V81" s="15" t="s">
        <v>60</v>
      </c>
      <c r="W81" s="15" t="s">
        <v>61</v>
      </c>
      <c r="X81" s="15" t="s">
        <v>70</v>
      </c>
      <c r="Y81" s="15" t="s">
        <v>63</v>
      </c>
      <c r="Z81" s="15" t="s">
        <v>66</v>
      </c>
      <c r="AA81" s="15">
        <v>779</v>
      </c>
      <c r="AB81" s="15">
        <v>1113.97</v>
      </c>
    </row>
    <row r="82" spans="1:28" x14ac:dyDescent="0.35">
      <c r="A82" s="1">
        <v>2018</v>
      </c>
      <c r="B82" s="1" t="s">
        <v>36</v>
      </c>
      <c r="C82" s="1" t="s">
        <v>16</v>
      </c>
      <c r="D82" s="5" t="s">
        <v>20</v>
      </c>
      <c r="E82" s="6">
        <v>455</v>
      </c>
      <c r="F82" s="6">
        <v>4578.6000000000004</v>
      </c>
      <c r="G82" s="6">
        <v>5128.0320000000002</v>
      </c>
      <c r="H82" s="3">
        <v>915.72000000000014</v>
      </c>
      <c r="I82" s="4" t="s">
        <v>12</v>
      </c>
      <c r="R82" s="15" t="s">
        <v>65</v>
      </c>
      <c r="S82" s="15">
        <v>2018</v>
      </c>
      <c r="T82" s="15" t="s">
        <v>31</v>
      </c>
      <c r="U82" s="15" t="s">
        <v>59</v>
      </c>
      <c r="V82" s="15" t="s">
        <v>60</v>
      </c>
      <c r="W82" s="15" t="s">
        <v>61</v>
      </c>
      <c r="X82" s="15" t="s">
        <v>70</v>
      </c>
      <c r="Y82" s="15" t="s">
        <v>63</v>
      </c>
      <c r="Z82" s="15" t="s">
        <v>66</v>
      </c>
      <c r="AA82" s="15">
        <v>248</v>
      </c>
      <c r="AB82" s="15">
        <v>354.64</v>
      </c>
    </row>
    <row r="83" spans="1:28" x14ac:dyDescent="0.35">
      <c r="A83" s="1">
        <v>2018</v>
      </c>
      <c r="B83" s="1" t="s">
        <v>36</v>
      </c>
      <c r="C83" s="1" t="s">
        <v>18</v>
      </c>
      <c r="D83" s="5" t="s">
        <v>21</v>
      </c>
      <c r="E83" s="7">
        <v>345</v>
      </c>
      <c r="F83" s="7">
        <v>7000</v>
      </c>
      <c r="G83" s="7">
        <v>7840</v>
      </c>
      <c r="H83" s="3">
        <v>1400</v>
      </c>
      <c r="I83" s="4" t="s">
        <v>12</v>
      </c>
      <c r="R83" s="15" t="s">
        <v>67</v>
      </c>
      <c r="S83" s="15">
        <v>2018</v>
      </c>
      <c r="T83" s="15" t="s">
        <v>31</v>
      </c>
      <c r="U83" s="15" t="s">
        <v>59</v>
      </c>
      <c r="V83" s="15" t="s">
        <v>60</v>
      </c>
      <c r="W83" s="15" t="s">
        <v>61</v>
      </c>
      <c r="X83" s="15" t="s">
        <v>70</v>
      </c>
      <c r="Y83" s="15" t="s">
        <v>63</v>
      </c>
      <c r="Z83" s="15" t="s">
        <v>66</v>
      </c>
      <c r="AA83" s="15">
        <v>218</v>
      </c>
      <c r="AB83" s="15">
        <v>311.74</v>
      </c>
    </row>
    <row r="84" spans="1:28" x14ac:dyDescent="0.35">
      <c r="A84" s="1">
        <v>2018</v>
      </c>
      <c r="B84" s="1" t="s">
        <v>36</v>
      </c>
      <c r="C84" s="1" t="s">
        <v>14</v>
      </c>
      <c r="D84" s="2" t="s">
        <v>22</v>
      </c>
      <c r="E84" s="3">
        <v>122</v>
      </c>
      <c r="F84" s="3">
        <v>100</v>
      </c>
      <c r="G84" s="3">
        <v>112</v>
      </c>
      <c r="H84" s="3">
        <v>20</v>
      </c>
      <c r="I84" s="4" t="s">
        <v>12</v>
      </c>
      <c r="R84" s="15" t="s">
        <v>65</v>
      </c>
      <c r="S84" s="15">
        <v>2018</v>
      </c>
      <c r="T84" s="15" t="s">
        <v>31</v>
      </c>
      <c r="U84" s="15" t="s">
        <v>59</v>
      </c>
      <c r="V84" s="15" t="s">
        <v>60</v>
      </c>
      <c r="W84" s="15" t="s">
        <v>61</v>
      </c>
      <c r="X84" s="15" t="s">
        <v>70</v>
      </c>
      <c r="Y84" s="15" t="s">
        <v>63</v>
      </c>
      <c r="Z84" s="15" t="s">
        <v>66</v>
      </c>
      <c r="AA84" s="15">
        <v>244</v>
      </c>
      <c r="AB84" s="15">
        <v>348.92</v>
      </c>
    </row>
    <row r="85" spans="1:28" x14ac:dyDescent="0.35">
      <c r="A85" s="1">
        <v>2018</v>
      </c>
      <c r="B85" s="1" t="s">
        <v>36</v>
      </c>
      <c r="C85" s="1" t="s">
        <v>23</v>
      </c>
      <c r="D85" s="5" t="s">
        <v>24</v>
      </c>
      <c r="E85" s="6">
        <v>78</v>
      </c>
      <c r="F85" s="6">
        <v>4577.2</v>
      </c>
      <c r="G85" s="6">
        <v>5126.4639999999999</v>
      </c>
      <c r="H85" s="3">
        <v>915.44</v>
      </c>
      <c r="I85" s="4" t="s">
        <v>12</v>
      </c>
      <c r="R85" s="15" t="s">
        <v>67</v>
      </c>
      <c r="S85" s="15">
        <v>2018</v>
      </c>
      <c r="T85" s="15" t="s">
        <v>31</v>
      </c>
      <c r="U85" s="15" t="s">
        <v>59</v>
      </c>
      <c r="V85" s="15" t="s">
        <v>60</v>
      </c>
      <c r="W85" s="15" t="s">
        <v>61</v>
      </c>
      <c r="X85" s="15" t="s">
        <v>70</v>
      </c>
      <c r="Y85" s="15" t="s">
        <v>63</v>
      </c>
      <c r="Z85" s="15" t="s">
        <v>66</v>
      </c>
      <c r="AA85" s="15">
        <v>292</v>
      </c>
      <c r="AB85" s="15">
        <v>417.56</v>
      </c>
    </row>
    <row r="86" spans="1:28" x14ac:dyDescent="0.35">
      <c r="A86" s="1">
        <v>2018</v>
      </c>
      <c r="B86" s="1" t="s">
        <v>36</v>
      </c>
      <c r="C86" s="1" t="s">
        <v>23</v>
      </c>
      <c r="D86" s="5" t="s">
        <v>25</v>
      </c>
      <c r="E86" s="6">
        <v>76</v>
      </c>
      <c r="F86" s="6">
        <v>4576.8999999999996</v>
      </c>
      <c r="G86" s="6">
        <v>5126.1279999999997</v>
      </c>
      <c r="H86" s="3">
        <v>915.38</v>
      </c>
      <c r="I86" s="4" t="s">
        <v>12</v>
      </c>
      <c r="R86" s="15" t="s">
        <v>65</v>
      </c>
      <c r="S86" s="15">
        <v>2018</v>
      </c>
      <c r="T86" s="15" t="s">
        <v>31</v>
      </c>
      <c r="U86" s="15" t="s">
        <v>59</v>
      </c>
      <c r="V86" s="15" t="s">
        <v>60</v>
      </c>
      <c r="W86" s="15" t="s">
        <v>61</v>
      </c>
      <c r="X86" s="15" t="s">
        <v>70</v>
      </c>
      <c r="Y86" s="15" t="s">
        <v>63</v>
      </c>
      <c r="Z86" s="15" t="s">
        <v>66</v>
      </c>
      <c r="AA86" s="15">
        <v>220</v>
      </c>
      <c r="AB86" s="15">
        <v>314.60000000000002</v>
      </c>
    </row>
    <row r="87" spans="1:28" x14ac:dyDescent="0.35">
      <c r="A87" s="1">
        <v>2018</v>
      </c>
      <c r="B87" s="1" t="s">
        <v>36</v>
      </c>
      <c r="C87" s="1" t="s">
        <v>23</v>
      </c>
      <c r="D87" s="5" t="s">
        <v>26</v>
      </c>
      <c r="E87" s="6">
        <v>46</v>
      </c>
      <c r="F87" s="6">
        <v>200</v>
      </c>
      <c r="G87" s="6">
        <v>224</v>
      </c>
      <c r="H87" s="3">
        <v>40</v>
      </c>
      <c r="I87" s="4" t="s">
        <v>12</v>
      </c>
      <c r="R87" s="15" t="s">
        <v>67</v>
      </c>
      <c r="S87" s="15">
        <v>2018</v>
      </c>
      <c r="T87" s="15" t="s">
        <v>31</v>
      </c>
      <c r="U87" s="15" t="s">
        <v>59</v>
      </c>
      <c r="V87" s="15" t="s">
        <v>60</v>
      </c>
      <c r="W87" s="15" t="s">
        <v>61</v>
      </c>
      <c r="X87" s="15" t="s">
        <v>70</v>
      </c>
      <c r="Y87" s="15" t="s">
        <v>63</v>
      </c>
      <c r="Z87" s="15" t="s">
        <v>66</v>
      </c>
      <c r="AA87" s="15">
        <v>675</v>
      </c>
      <c r="AB87" s="15">
        <v>965.25</v>
      </c>
    </row>
    <row r="88" spans="1:28" x14ac:dyDescent="0.35">
      <c r="A88" s="1">
        <v>2018</v>
      </c>
      <c r="B88" s="1" t="s">
        <v>36</v>
      </c>
      <c r="C88" s="1" t="s">
        <v>23</v>
      </c>
      <c r="D88" s="5" t="s">
        <v>27</v>
      </c>
      <c r="E88" s="6">
        <v>34</v>
      </c>
      <c r="F88" s="6">
        <v>4576.8</v>
      </c>
      <c r="G88" s="6">
        <v>5126.0160000000005</v>
      </c>
      <c r="H88" s="3">
        <v>915.36000000000013</v>
      </c>
      <c r="I88" s="4" t="s">
        <v>12</v>
      </c>
      <c r="R88" s="15" t="s">
        <v>65</v>
      </c>
      <c r="S88" s="15">
        <v>2018</v>
      </c>
      <c r="T88" s="15" t="s">
        <v>31</v>
      </c>
      <c r="U88" s="15" t="s">
        <v>59</v>
      </c>
      <c r="V88" s="15" t="s">
        <v>60</v>
      </c>
      <c r="W88" s="15" t="s">
        <v>61</v>
      </c>
      <c r="X88" s="15" t="s">
        <v>70</v>
      </c>
      <c r="Y88" s="15" t="s">
        <v>63</v>
      </c>
      <c r="Z88" s="15" t="s">
        <v>66</v>
      </c>
      <c r="AA88" s="15">
        <v>708</v>
      </c>
      <c r="AB88" s="15">
        <v>1012.44</v>
      </c>
    </row>
    <row r="89" spans="1:28" x14ac:dyDescent="0.35">
      <c r="A89" s="1">
        <v>2018</v>
      </c>
      <c r="B89" s="1" t="s">
        <v>36</v>
      </c>
      <c r="C89" s="1" t="s">
        <v>14</v>
      </c>
      <c r="D89" s="2" t="s">
        <v>28</v>
      </c>
      <c r="E89" s="3">
        <v>7</v>
      </c>
      <c r="F89" s="3">
        <v>200</v>
      </c>
      <c r="G89" s="3">
        <v>224</v>
      </c>
      <c r="H89" s="3">
        <v>40</v>
      </c>
      <c r="I89" s="4" t="s">
        <v>12</v>
      </c>
      <c r="R89" s="15" t="s">
        <v>58</v>
      </c>
      <c r="S89" s="15">
        <v>2018</v>
      </c>
      <c r="T89" s="15" t="s">
        <v>31</v>
      </c>
      <c r="U89" s="15" t="s">
        <v>59</v>
      </c>
      <c r="V89" s="15" t="s">
        <v>60</v>
      </c>
      <c r="W89" s="15" t="s">
        <v>61</v>
      </c>
      <c r="X89" s="15" t="s">
        <v>70</v>
      </c>
      <c r="Y89" s="15" t="s">
        <v>63</v>
      </c>
      <c r="Z89" s="15" t="s">
        <v>66</v>
      </c>
      <c r="AA89" s="15">
        <v>761</v>
      </c>
      <c r="AB89" s="15">
        <v>1088.23</v>
      </c>
    </row>
    <row r="90" spans="1:28" x14ac:dyDescent="0.35">
      <c r="A90" s="1">
        <v>2018</v>
      </c>
      <c r="B90" s="1" t="s">
        <v>36</v>
      </c>
      <c r="C90" s="1" t="s">
        <v>29</v>
      </c>
      <c r="D90" s="5" t="s">
        <v>29</v>
      </c>
      <c r="E90" s="6">
        <v>3</v>
      </c>
      <c r="F90" s="6">
        <v>6600</v>
      </c>
      <c r="G90" s="6">
        <v>7392</v>
      </c>
      <c r="H90" s="3">
        <v>1320</v>
      </c>
      <c r="I90" s="4" t="s">
        <v>12</v>
      </c>
      <c r="R90" s="15" t="s">
        <v>58</v>
      </c>
      <c r="S90" s="15">
        <v>2018</v>
      </c>
      <c r="T90" s="15" t="s">
        <v>31</v>
      </c>
      <c r="U90" s="15" t="s">
        <v>59</v>
      </c>
      <c r="V90" s="15" t="s">
        <v>60</v>
      </c>
      <c r="W90" s="15" t="s">
        <v>61</v>
      </c>
      <c r="X90" s="15" t="s">
        <v>70</v>
      </c>
      <c r="Y90" s="15" t="s">
        <v>63</v>
      </c>
      <c r="Z90" s="15" t="s">
        <v>66</v>
      </c>
      <c r="AA90" s="15">
        <v>249</v>
      </c>
      <c r="AB90" s="15">
        <v>356.07</v>
      </c>
    </row>
    <row r="91" spans="1:28" x14ac:dyDescent="0.35">
      <c r="A91" s="1">
        <v>2018</v>
      </c>
      <c r="B91" s="1" t="s">
        <v>36</v>
      </c>
      <c r="C91" s="1" t="s">
        <v>23</v>
      </c>
      <c r="D91" s="5" t="s">
        <v>30</v>
      </c>
      <c r="E91" s="6">
        <v>3</v>
      </c>
      <c r="F91" s="6">
        <v>4577.3</v>
      </c>
      <c r="G91" s="6">
        <v>5126.576</v>
      </c>
      <c r="H91" s="3">
        <v>915.46</v>
      </c>
      <c r="I91" s="4" t="s">
        <v>12</v>
      </c>
      <c r="R91" s="15" t="s">
        <v>65</v>
      </c>
      <c r="S91" s="15">
        <v>2018</v>
      </c>
      <c r="T91" s="15" t="s">
        <v>31</v>
      </c>
      <c r="U91" s="15" t="s">
        <v>59</v>
      </c>
      <c r="V91" s="15" t="s">
        <v>60</v>
      </c>
      <c r="W91" s="15" t="s">
        <v>61</v>
      </c>
      <c r="X91" s="15" t="s">
        <v>70</v>
      </c>
      <c r="Y91" s="15" t="s">
        <v>63</v>
      </c>
      <c r="Z91" s="15" t="s">
        <v>66</v>
      </c>
      <c r="AA91" s="15">
        <v>748</v>
      </c>
      <c r="AB91" s="15">
        <v>526.24</v>
      </c>
    </row>
    <row r="92" spans="1:28" x14ac:dyDescent="0.35">
      <c r="A92" s="1">
        <v>2018</v>
      </c>
      <c r="B92" s="1" t="s">
        <v>37</v>
      </c>
      <c r="C92" s="1" t="s">
        <v>10</v>
      </c>
      <c r="D92" s="2" t="s">
        <v>11</v>
      </c>
      <c r="E92" s="3">
        <v>3566</v>
      </c>
      <c r="F92" s="3">
        <v>4577.3</v>
      </c>
      <c r="G92" s="3">
        <v>5126.576</v>
      </c>
      <c r="H92" s="3">
        <v>915.46</v>
      </c>
      <c r="I92" s="4" t="s">
        <v>12</v>
      </c>
      <c r="R92" s="15" t="s">
        <v>67</v>
      </c>
      <c r="S92" s="15">
        <v>2018</v>
      </c>
      <c r="T92" s="15" t="s">
        <v>31</v>
      </c>
      <c r="U92" s="15" t="s">
        <v>59</v>
      </c>
      <c r="V92" s="15" t="s">
        <v>60</v>
      </c>
      <c r="W92" s="15" t="s">
        <v>61</v>
      </c>
      <c r="X92" s="15" t="s">
        <v>70</v>
      </c>
      <c r="Y92" s="15" t="s">
        <v>63</v>
      </c>
      <c r="Z92" s="15" t="s">
        <v>66</v>
      </c>
      <c r="AA92" s="15">
        <v>801</v>
      </c>
      <c r="AB92" s="15">
        <v>526.24</v>
      </c>
    </row>
    <row r="93" spans="1:28" x14ac:dyDescent="0.35">
      <c r="A93" s="1">
        <v>2018</v>
      </c>
      <c r="B93" s="1" t="s">
        <v>37</v>
      </c>
      <c r="C93" s="1" t="s">
        <v>10</v>
      </c>
      <c r="D93" s="2" t="s">
        <v>13</v>
      </c>
      <c r="E93" s="3">
        <v>2498</v>
      </c>
      <c r="F93" s="3">
        <v>8000</v>
      </c>
      <c r="G93" s="3">
        <v>8960</v>
      </c>
      <c r="H93" s="3">
        <v>1600</v>
      </c>
      <c r="I93" s="4" t="s">
        <v>12</v>
      </c>
      <c r="R93" s="15" t="s">
        <v>65</v>
      </c>
      <c r="S93" s="15">
        <v>2018</v>
      </c>
      <c r="T93" s="15" t="s">
        <v>31</v>
      </c>
      <c r="U93" s="15" t="s">
        <v>59</v>
      </c>
      <c r="V93" s="15" t="s">
        <v>60</v>
      </c>
      <c r="W93" s="15" t="s">
        <v>61</v>
      </c>
      <c r="X93" s="15" t="s">
        <v>70</v>
      </c>
      <c r="Y93" s="15" t="s">
        <v>63</v>
      </c>
      <c r="Z93" s="15" t="s">
        <v>66</v>
      </c>
      <c r="AA93" s="15">
        <v>247</v>
      </c>
      <c r="AB93" s="15">
        <v>353.21</v>
      </c>
    </row>
    <row r="94" spans="1:28" x14ac:dyDescent="0.35">
      <c r="A94" s="1">
        <v>2018</v>
      </c>
      <c r="B94" s="1" t="s">
        <v>37</v>
      </c>
      <c r="C94" s="1" t="s">
        <v>14</v>
      </c>
      <c r="D94" s="2" t="s">
        <v>15</v>
      </c>
      <c r="E94" s="3">
        <v>1245</v>
      </c>
      <c r="F94" s="3">
        <v>4577.2</v>
      </c>
      <c r="G94" s="3">
        <v>5126.4639999999999</v>
      </c>
      <c r="H94" s="3">
        <v>915.44</v>
      </c>
      <c r="I94" s="4" t="s">
        <v>12</v>
      </c>
      <c r="R94" s="15" t="s">
        <v>65</v>
      </c>
      <c r="S94" s="15">
        <v>2018</v>
      </c>
      <c r="T94" s="15" t="s">
        <v>31</v>
      </c>
      <c r="U94" s="15" t="s">
        <v>59</v>
      </c>
      <c r="V94" s="15" t="s">
        <v>60</v>
      </c>
      <c r="W94" s="15" t="s">
        <v>61</v>
      </c>
      <c r="X94" s="15" t="s">
        <v>70</v>
      </c>
      <c r="Y94" s="15" t="s">
        <v>63</v>
      </c>
      <c r="Z94" s="15" t="s">
        <v>66</v>
      </c>
      <c r="AA94" s="15">
        <v>295</v>
      </c>
      <c r="AB94" s="15">
        <v>421.85</v>
      </c>
    </row>
    <row r="95" spans="1:28" x14ac:dyDescent="0.35">
      <c r="A95" s="1">
        <v>2018</v>
      </c>
      <c r="B95" s="1" t="s">
        <v>37</v>
      </c>
      <c r="C95" s="1" t="s">
        <v>16</v>
      </c>
      <c r="D95" s="5" t="s">
        <v>17</v>
      </c>
      <c r="E95" s="6">
        <v>644</v>
      </c>
      <c r="F95" s="6">
        <v>5743.5</v>
      </c>
      <c r="G95" s="6">
        <v>6432.72</v>
      </c>
      <c r="H95" s="3">
        <v>1148.7</v>
      </c>
      <c r="I95" s="4" t="s">
        <v>12</v>
      </c>
      <c r="R95" s="15" t="s">
        <v>65</v>
      </c>
      <c r="S95" s="15">
        <v>2018</v>
      </c>
      <c r="T95" s="15" t="s">
        <v>31</v>
      </c>
      <c r="U95" s="15" t="s">
        <v>59</v>
      </c>
      <c r="V95" s="15" t="s">
        <v>60</v>
      </c>
      <c r="W95" s="15" t="s">
        <v>61</v>
      </c>
      <c r="X95" s="15" t="s">
        <v>70</v>
      </c>
      <c r="Y95" s="15" t="s">
        <v>63</v>
      </c>
      <c r="Z95" s="15" t="s">
        <v>66</v>
      </c>
      <c r="AA95" s="15">
        <v>217</v>
      </c>
      <c r="AB95" s="15">
        <v>310.31</v>
      </c>
    </row>
    <row r="96" spans="1:28" x14ac:dyDescent="0.35">
      <c r="A96" s="1">
        <v>2018</v>
      </c>
      <c r="B96" s="1" t="s">
        <v>37</v>
      </c>
      <c r="C96" s="1" t="s">
        <v>18</v>
      </c>
      <c r="D96" s="5" t="s">
        <v>19</v>
      </c>
      <c r="E96" s="6">
        <v>643</v>
      </c>
      <c r="F96" s="6">
        <v>7000</v>
      </c>
      <c r="G96" s="6">
        <v>7840</v>
      </c>
      <c r="H96" s="3">
        <v>1400</v>
      </c>
      <c r="I96" s="4" t="s">
        <v>12</v>
      </c>
      <c r="R96" s="15" t="s">
        <v>67</v>
      </c>
      <c r="S96" s="15">
        <v>2018</v>
      </c>
      <c r="T96" s="15" t="s">
        <v>31</v>
      </c>
      <c r="U96" s="15" t="s">
        <v>59</v>
      </c>
      <c r="V96" s="15" t="s">
        <v>60</v>
      </c>
      <c r="W96" s="15" t="s">
        <v>61</v>
      </c>
      <c r="X96" s="15" t="s">
        <v>70</v>
      </c>
      <c r="Y96" s="15" t="s">
        <v>63</v>
      </c>
      <c r="Z96" s="15" t="s">
        <v>66</v>
      </c>
      <c r="AA96" s="15">
        <v>245</v>
      </c>
      <c r="AB96" s="15">
        <v>350.35</v>
      </c>
    </row>
    <row r="97" spans="1:28" x14ac:dyDescent="0.35">
      <c r="A97" s="1">
        <v>2018</v>
      </c>
      <c r="B97" s="1" t="s">
        <v>37</v>
      </c>
      <c r="C97" s="1" t="s">
        <v>16</v>
      </c>
      <c r="D97" s="5" t="s">
        <v>20</v>
      </c>
      <c r="E97" s="6">
        <v>455</v>
      </c>
      <c r="F97" s="6">
        <v>4578.6000000000004</v>
      </c>
      <c r="G97" s="6">
        <v>5128.0320000000002</v>
      </c>
      <c r="H97" s="3">
        <v>915.72000000000014</v>
      </c>
      <c r="I97" s="4" t="s">
        <v>12</v>
      </c>
      <c r="R97" s="15" t="s">
        <v>58</v>
      </c>
      <c r="S97" s="15">
        <v>2018</v>
      </c>
      <c r="T97" s="15" t="s">
        <v>31</v>
      </c>
      <c r="U97" s="15" t="s">
        <v>59</v>
      </c>
      <c r="V97" s="15" t="s">
        <v>60</v>
      </c>
      <c r="W97" s="15" t="s">
        <v>61</v>
      </c>
      <c r="X97" s="15" t="s">
        <v>70</v>
      </c>
      <c r="Y97" s="15" t="s">
        <v>63</v>
      </c>
      <c r="Z97" s="15" t="s">
        <v>66</v>
      </c>
      <c r="AA97" s="15">
        <v>293</v>
      </c>
      <c r="AB97" s="15">
        <v>418.99</v>
      </c>
    </row>
    <row r="98" spans="1:28" x14ac:dyDescent="0.35">
      <c r="A98" s="1">
        <v>2018</v>
      </c>
      <c r="B98" s="1" t="s">
        <v>37</v>
      </c>
      <c r="C98" s="1" t="s">
        <v>18</v>
      </c>
      <c r="D98" s="5" t="s">
        <v>21</v>
      </c>
      <c r="E98" s="7">
        <v>345</v>
      </c>
      <c r="F98" s="7">
        <v>7000</v>
      </c>
      <c r="G98" s="7">
        <v>7840</v>
      </c>
      <c r="H98" s="3">
        <v>1400</v>
      </c>
      <c r="I98" s="4" t="s">
        <v>12</v>
      </c>
      <c r="R98" s="15" t="s">
        <v>65</v>
      </c>
      <c r="S98" s="15">
        <v>2018</v>
      </c>
      <c r="T98" s="15" t="s">
        <v>31</v>
      </c>
      <c r="U98" s="15" t="s">
        <v>59</v>
      </c>
      <c r="V98" s="15" t="s">
        <v>60</v>
      </c>
      <c r="W98" s="15" t="s">
        <v>61</v>
      </c>
      <c r="X98" s="15" t="s">
        <v>70</v>
      </c>
      <c r="Y98" s="15" t="s">
        <v>63</v>
      </c>
      <c r="Z98" s="15" t="s">
        <v>66</v>
      </c>
      <c r="AA98" s="15">
        <v>770</v>
      </c>
      <c r="AB98" s="15">
        <v>1101.0999999999999</v>
      </c>
    </row>
    <row r="99" spans="1:28" x14ac:dyDescent="0.35">
      <c r="A99" s="1">
        <v>2018</v>
      </c>
      <c r="B99" s="1" t="s">
        <v>37</v>
      </c>
      <c r="C99" s="1" t="s">
        <v>14</v>
      </c>
      <c r="D99" s="2" t="s">
        <v>22</v>
      </c>
      <c r="E99" s="3">
        <v>122</v>
      </c>
      <c r="F99" s="3">
        <v>100</v>
      </c>
      <c r="G99" s="3">
        <v>112</v>
      </c>
      <c r="H99" s="3">
        <v>20</v>
      </c>
      <c r="I99" s="4" t="s">
        <v>12</v>
      </c>
      <c r="R99" s="15" t="s">
        <v>58</v>
      </c>
      <c r="S99" s="15">
        <v>2018</v>
      </c>
      <c r="T99" s="15" t="s">
        <v>9</v>
      </c>
      <c r="U99" s="15" t="s">
        <v>59</v>
      </c>
      <c r="V99" s="15" t="s">
        <v>60</v>
      </c>
      <c r="W99" s="15" t="s">
        <v>61</v>
      </c>
      <c r="X99" s="15" t="s">
        <v>70</v>
      </c>
      <c r="Y99" s="15" t="s">
        <v>63</v>
      </c>
      <c r="Z99" s="15" t="s">
        <v>66</v>
      </c>
      <c r="AA99" s="15">
        <v>254</v>
      </c>
      <c r="AB99" s="15">
        <v>388.62</v>
      </c>
    </row>
    <row r="100" spans="1:28" x14ac:dyDescent="0.35">
      <c r="A100" s="1">
        <v>2018</v>
      </c>
      <c r="B100" s="1" t="s">
        <v>37</v>
      </c>
      <c r="C100" s="1" t="s">
        <v>23</v>
      </c>
      <c r="D100" s="5" t="s">
        <v>24</v>
      </c>
      <c r="E100" s="6">
        <v>78</v>
      </c>
      <c r="F100" s="6">
        <v>4577.2</v>
      </c>
      <c r="G100" s="6">
        <v>5126.4639999999999</v>
      </c>
      <c r="H100" s="3">
        <v>915.44</v>
      </c>
      <c r="I100" s="4" t="s">
        <v>12</v>
      </c>
      <c r="R100" s="15" t="s">
        <v>58</v>
      </c>
      <c r="S100" s="15">
        <v>2018</v>
      </c>
      <c r="T100" s="15" t="s">
        <v>9</v>
      </c>
      <c r="U100" s="15" t="s">
        <v>59</v>
      </c>
      <c r="V100" s="15" t="s">
        <v>60</v>
      </c>
      <c r="W100" s="15" t="s">
        <v>61</v>
      </c>
      <c r="X100" s="15" t="s">
        <v>70</v>
      </c>
      <c r="Y100" s="15" t="s">
        <v>63</v>
      </c>
      <c r="Z100" s="15" t="s">
        <v>66</v>
      </c>
      <c r="AA100" s="15">
        <v>296</v>
      </c>
      <c r="AB100" s="15">
        <v>423.28</v>
      </c>
    </row>
    <row r="101" spans="1:28" x14ac:dyDescent="0.35">
      <c r="A101" s="1">
        <v>2018</v>
      </c>
      <c r="B101" s="1" t="s">
        <v>37</v>
      </c>
      <c r="C101" s="1" t="s">
        <v>23</v>
      </c>
      <c r="D101" s="5" t="s">
        <v>25</v>
      </c>
      <c r="E101" s="6">
        <v>76</v>
      </c>
      <c r="F101" s="6">
        <v>4576.8999999999996</v>
      </c>
      <c r="G101" s="6">
        <v>5126.1279999999997</v>
      </c>
      <c r="H101" s="3">
        <v>915.38</v>
      </c>
      <c r="I101" s="4" t="s">
        <v>12</v>
      </c>
      <c r="R101" s="15" t="s">
        <v>67</v>
      </c>
      <c r="S101" s="15">
        <v>2018</v>
      </c>
      <c r="T101" s="15" t="s">
        <v>9</v>
      </c>
      <c r="U101" s="15" t="s">
        <v>59</v>
      </c>
      <c r="V101" s="15" t="s">
        <v>60</v>
      </c>
      <c r="W101" s="15" t="s">
        <v>61</v>
      </c>
      <c r="X101" s="15" t="s">
        <v>70</v>
      </c>
      <c r="Y101" s="15" t="s">
        <v>63</v>
      </c>
      <c r="Z101" s="15" t="s">
        <v>66</v>
      </c>
      <c r="AA101" s="15">
        <v>224</v>
      </c>
      <c r="AB101" s="15">
        <v>320.32</v>
      </c>
    </row>
    <row r="102" spans="1:28" x14ac:dyDescent="0.35">
      <c r="A102" s="1">
        <v>2018</v>
      </c>
      <c r="B102" s="1" t="s">
        <v>37</v>
      </c>
      <c r="C102" s="1" t="s">
        <v>23</v>
      </c>
      <c r="D102" s="5" t="s">
        <v>26</v>
      </c>
      <c r="E102" s="6">
        <v>46</v>
      </c>
      <c r="F102" s="6">
        <v>200</v>
      </c>
      <c r="G102" s="6">
        <v>224</v>
      </c>
      <c r="H102" s="3">
        <v>40</v>
      </c>
      <c r="I102" s="4" t="s">
        <v>12</v>
      </c>
      <c r="R102" s="15" t="s">
        <v>65</v>
      </c>
      <c r="S102" s="15">
        <v>2018</v>
      </c>
      <c r="T102" s="15" t="s">
        <v>9</v>
      </c>
      <c r="U102" s="15" t="s">
        <v>59</v>
      </c>
      <c r="V102" s="15" t="s">
        <v>60</v>
      </c>
      <c r="W102" s="15" t="s">
        <v>61</v>
      </c>
      <c r="X102" s="15" t="s">
        <v>70</v>
      </c>
      <c r="Y102" s="15" t="s">
        <v>63</v>
      </c>
      <c r="Z102" s="15" t="s">
        <v>64</v>
      </c>
      <c r="AA102" s="15">
        <v>370</v>
      </c>
      <c r="AB102" s="15">
        <v>529.1</v>
      </c>
    </row>
    <row r="103" spans="1:28" x14ac:dyDescent="0.35">
      <c r="A103" s="1">
        <v>2018</v>
      </c>
      <c r="B103" s="1" t="s">
        <v>37</v>
      </c>
      <c r="C103" s="1" t="s">
        <v>23</v>
      </c>
      <c r="D103" s="5" t="s">
        <v>27</v>
      </c>
      <c r="E103" s="6">
        <v>34</v>
      </c>
      <c r="F103" s="6">
        <v>4576.8</v>
      </c>
      <c r="G103" s="6">
        <v>5126.0160000000005</v>
      </c>
      <c r="H103" s="3">
        <v>915.36000000000013</v>
      </c>
      <c r="I103" s="4" t="s">
        <v>12</v>
      </c>
      <c r="R103" s="15" t="s">
        <v>65</v>
      </c>
      <c r="S103" s="15">
        <v>2018</v>
      </c>
      <c r="T103" s="15" t="s">
        <v>9</v>
      </c>
      <c r="U103" s="15" t="s">
        <v>59</v>
      </c>
      <c r="V103" s="15" t="s">
        <v>60</v>
      </c>
      <c r="W103" s="15" t="s">
        <v>61</v>
      </c>
      <c r="X103" s="15" t="s">
        <v>70</v>
      </c>
      <c r="Y103" s="15" t="s">
        <v>63</v>
      </c>
      <c r="Z103" s="15" t="s">
        <v>66</v>
      </c>
      <c r="AA103" s="15">
        <v>250</v>
      </c>
      <c r="AB103" s="15">
        <v>357.5</v>
      </c>
    </row>
    <row r="104" spans="1:28" x14ac:dyDescent="0.35">
      <c r="A104" s="1">
        <v>2018</v>
      </c>
      <c r="B104" s="1" t="s">
        <v>37</v>
      </c>
      <c r="C104" s="1" t="s">
        <v>14</v>
      </c>
      <c r="D104" s="2" t="s">
        <v>28</v>
      </c>
      <c r="E104" s="3">
        <v>7</v>
      </c>
      <c r="F104" s="3">
        <v>200</v>
      </c>
      <c r="G104" s="3">
        <v>224</v>
      </c>
      <c r="H104" s="3">
        <v>40</v>
      </c>
      <c r="I104" s="4" t="s">
        <v>12</v>
      </c>
      <c r="R104" s="15" t="s">
        <v>65</v>
      </c>
      <c r="S104" s="15">
        <v>2018</v>
      </c>
      <c r="T104" s="15" t="s">
        <v>9</v>
      </c>
      <c r="U104" s="15" t="s">
        <v>59</v>
      </c>
      <c r="V104" s="15" t="s">
        <v>60</v>
      </c>
      <c r="W104" s="15" t="s">
        <v>61</v>
      </c>
      <c r="X104" s="15" t="s">
        <v>70</v>
      </c>
      <c r="Y104" s="15" t="s">
        <v>63</v>
      </c>
      <c r="Z104" s="15" t="s">
        <v>66</v>
      </c>
      <c r="AA104" s="15">
        <v>298</v>
      </c>
      <c r="AB104" s="15">
        <v>426.14</v>
      </c>
    </row>
    <row r="105" spans="1:28" x14ac:dyDescent="0.35">
      <c r="A105" s="1">
        <v>2018</v>
      </c>
      <c r="B105" s="1" t="s">
        <v>37</v>
      </c>
      <c r="C105" s="1" t="s">
        <v>23</v>
      </c>
      <c r="D105" s="5" t="s">
        <v>30</v>
      </c>
      <c r="E105" s="6">
        <v>3</v>
      </c>
      <c r="F105" s="6">
        <v>4577.3</v>
      </c>
      <c r="G105" s="6">
        <v>5126.576</v>
      </c>
      <c r="H105" s="3">
        <v>915.46</v>
      </c>
      <c r="I105" s="4" t="s">
        <v>12</v>
      </c>
      <c r="R105" s="15" t="s">
        <v>67</v>
      </c>
      <c r="S105" s="15">
        <v>2018</v>
      </c>
      <c r="T105" s="15" t="s">
        <v>9</v>
      </c>
      <c r="U105" s="15" t="s">
        <v>59</v>
      </c>
      <c r="V105" s="15" t="s">
        <v>60</v>
      </c>
      <c r="W105" s="15" t="s">
        <v>61</v>
      </c>
      <c r="X105" s="15" t="s">
        <v>70</v>
      </c>
      <c r="Y105" s="15" t="s">
        <v>63</v>
      </c>
      <c r="Z105" s="15" t="s">
        <v>66</v>
      </c>
      <c r="AA105" s="15">
        <v>226</v>
      </c>
      <c r="AB105" s="15">
        <v>323.18</v>
      </c>
    </row>
    <row r="106" spans="1:28" x14ac:dyDescent="0.35">
      <c r="A106" s="1">
        <v>2018</v>
      </c>
      <c r="B106" s="1" t="s">
        <v>37</v>
      </c>
      <c r="C106" s="1" t="s">
        <v>29</v>
      </c>
      <c r="D106" s="5" t="s">
        <v>29</v>
      </c>
      <c r="E106" s="6">
        <v>2</v>
      </c>
      <c r="F106" s="6">
        <v>6600</v>
      </c>
      <c r="G106" s="6">
        <v>7392</v>
      </c>
      <c r="H106" s="3">
        <v>1320</v>
      </c>
      <c r="I106" s="4" t="s">
        <v>12</v>
      </c>
      <c r="R106" s="15" t="s">
        <v>67</v>
      </c>
      <c r="S106" s="15">
        <v>2018</v>
      </c>
      <c r="T106" s="15" t="s">
        <v>9</v>
      </c>
      <c r="U106" s="15" t="s">
        <v>59</v>
      </c>
      <c r="V106" s="15" t="s">
        <v>60</v>
      </c>
      <c r="W106" s="15" t="s">
        <v>61</v>
      </c>
      <c r="X106" s="15" t="s">
        <v>70</v>
      </c>
      <c r="Y106" s="15" t="s">
        <v>63</v>
      </c>
      <c r="Z106" s="15" t="s">
        <v>64</v>
      </c>
      <c r="AA106" s="15">
        <v>372</v>
      </c>
      <c r="AB106" s="15">
        <v>526.24</v>
      </c>
    </row>
    <row r="107" spans="1:28" x14ac:dyDescent="0.35">
      <c r="A107" s="1">
        <v>2018</v>
      </c>
      <c r="B107" s="1" t="s">
        <v>38</v>
      </c>
      <c r="C107" s="1" t="s">
        <v>10</v>
      </c>
      <c r="D107" s="2" t="s">
        <v>11</v>
      </c>
      <c r="E107" s="3">
        <v>3566</v>
      </c>
      <c r="F107" s="3">
        <v>4577.3</v>
      </c>
      <c r="G107" s="3">
        <v>5126.576</v>
      </c>
      <c r="H107" s="3">
        <v>915.46</v>
      </c>
      <c r="I107" s="4" t="s">
        <v>12</v>
      </c>
      <c r="R107" s="15" t="s">
        <v>68</v>
      </c>
      <c r="S107" s="15">
        <v>2018</v>
      </c>
      <c r="T107" s="15" t="s">
        <v>9</v>
      </c>
      <c r="U107" s="15" t="s">
        <v>59</v>
      </c>
      <c r="V107" s="15" t="s">
        <v>60</v>
      </c>
      <c r="W107" s="15" t="s">
        <v>61</v>
      </c>
      <c r="X107" s="15" t="s">
        <v>70</v>
      </c>
      <c r="Y107" s="15" t="s">
        <v>63</v>
      </c>
      <c r="Z107" s="15" t="s">
        <v>66</v>
      </c>
      <c r="AA107" s="15">
        <v>674</v>
      </c>
      <c r="AB107" s="15">
        <v>963.81999999999994</v>
      </c>
    </row>
    <row r="108" spans="1:28" x14ac:dyDescent="0.35">
      <c r="A108" s="1">
        <v>2018</v>
      </c>
      <c r="B108" s="1" t="s">
        <v>38</v>
      </c>
      <c r="C108" s="1" t="s">
        <v>10</v>
      </c>
      <c r="D108" s="2" t="s">
        <v>13</v>
      </c>
      <c r="E108" s="3">
        <v>2498</v>
      </c>
      <c r="F108" s="3">
        <v>8000</v>
      </c>
      <c r="G108" s="3">
        <v>8960</v>
      </c>
      <c r="H108" s="3">
        <v>1600</v>
      </c>
      <c r="I108" s="4" t="s">
        <v>33</v>
      </c>
      <c r="R108" s="15" t="s">
        <v>67</v>
      </c>
      <c r="S108" s="15">
        <v>2018</v>
      </c>
      <c r="T108" s="15" t="s">
        <v>9</v>
      </c>
      <c r="U108" s="15" t="s">
        <v>59</v>
      </c>
      <c r="V108" s="15" t="s">
        <v>60</v>
      </c>
      <c r="W108" s="15" t="s">
        <v>61</v>
      </c>
      <c r="X108" s="15" t="s">
        <v>70</v>
      </c>
      <c r="Y108" s="15" t="s">
        <v>63</v>
      </c>
      <c r="Z108" s="15" t="s">
        <v>66</v>
      </c>
      <c r="AA108" s="15">
        <v>707</v>
      </c>
      <c r="AB108" s="15">
        <v>1011.01</v>
      </c>
    </row>
    <row r="109" spans="1:28" x14ac:dyDescent="0.35">
      <c r="A109" s="1">
        <v>2018</v>
      </c>
      <c r="B109" s="1" t="s">
        <v>38</v>
      </c>
      <c r="C109" s="1" t="s">
        <v>14</v>
      </c>
      <c r="D109" s="2" t="s">
        <v>15</v>
      </c>
      <c r="E109" s="3">
        <v>1245</v>
      </c>
      <c r="F109" s="3">
        <v>4577.2</v>
      </c>
      <c r="G109" s="3">
        <v>5126.4639999999999</v>
      </c>
      <c r="H109" s="3">
        <v>915.44</v>
      </c>
      <c r="I109" s="4" t="s">
        <v>33</v>
      </c>
      <c r="R109" s="15" t="s">
        <v>58</v>
      </c>
      <c r="S109" s="15">
        <v>2018</v>
      </c>
      <c r="T109" s="15" t="s">
        <v>9</v>
      </c>
      <c r="U109" s="15" t="s">
        <v>59</v>
      </c>
      <c r="V109" s="15" t="s">
        <v>60</v>
      </c>
      <c r="W109" s="15" t="s">
        <v>61</v>
      </c>
      <c r="X109" s="15" t="s">
        <v>70</v>
      </c>
      <c r="Y109" s="15" t="s">
        <v>63</v>
      </c>
      <c r="Z109" s="15" t="s">
        <v>66</v>
      </c>
      <c r="AA109" s="15">
        <v>747</v>
      </c>
      <c r="AB109" s="15">
        <v>526.24</v>
      </c>
    </row>
    <row r="110" spans="1:28" x14ac:dyDescent="0.35">
      <c r="A110" s="1">
        <v>2018</v>
      </c>
      <c r="B110" s="1" t="s">
        <v>38</v>
      </c>
      <c r="C110" s="1" t="s">
        <v>16</v>
      </c>
      <c r="D110" s="5" t="s">
        <v>17</v>
      </c>
      <c r="E110" s="6">
        <v>644</v>
      </c>
      <c r="F110" s="6">
        <v>5743.5</v>
      </c>
      <c r="G110" s="6">
        <v>6432.72</v>
      </c>
      <c r="H110" s="3">
        <v>1148.7</v>
      </c>
      <c r="I110" s="4" t="s">
        <v>33</v>
      </c>
      <c r="R110" s="15" t="s">
        <v>68</v>
      </c>
      <c r="S110" s="15">
        <v>2018</v>
      </c>
      <c r="T110" s="15" t="s">
        <v>9</v>
      </c>
      <c r="U110" s="15" t="s">
        <v>59</v>
      </c>
      <c r="V110" s="15" t="s">
        <v>60</v>
      </c>
      <c r="W110" s="15" t="s">
        <v>61</v>
      </c>
      <c r="X110" s="15" t="s">
        <v>70</v>
      </c>
      <c r="Y110" s="15" t="s">
        <v>63</v>
      </c>
      <c r="Z110" s="15" t="s">
        <v>66</v>
      </c>
      <c r="AA110" s="15">
        <v>800</v>
      </c>
      <c r="AB110" s="15">
        <v>526.24</v>
      </c>
    </row>
    <row r="111" spans="1:28" x14ac:dyDescent="0.35">
      <c r="A111" s="1">
        <v>2018</v>
      </c>
      <c r="B111" s="1" t="s">
        <v>38</v>
      </c>
      <c r="C111" s="1" t="s">
        <v>18</v>
      </c>
      <c r="D111" s="5" t="s">
        <v>19</v>
      </c>
      <c r="E111" s="6">
        <v>643</v>
      </c>
      <c r="F111" s="6">
        <v>7000</v>
      </c>
      <c r="G111" s="6">
        <v>7840</v>
      </c>
      <c r="H111" s="3">
        <v>1400</v>
      </c>
      <c r="I111" s="4" t="s">
        <v>33</v>
      </c>
      <c r="R111" s="15" t="s">
        <v>67</v>
      </c>
      <c r="S111" s="15">
        <v>2018</v>
      </c>
      <c r="T111" s="15" t="s">
        <v>9</v>
      </c>
      <c r="U111" s="15" t="s">
        <v>59</v>
      </c>
      <c r="V111" s="15" t="s">
        <v>60</v>
      </c>
      <c r="W111" s="15" t="s">
        <v>61</v>
      </c>
      <c r="X111" s="15" t="s">
        <v>70</v>
      </c>
      <c r="Y111" s="15" t="s">
        <v>63</v>
      </c>
      <c r="Z111" s="15" t="s">
        <v>66</v>
      </c>
      <c r="AA111" s="15">
        <v>253</v>
      </c>
      <c r="AB111" s="15">
        <v>361.78999999999996</v>
      </c>
    </row>
    <row r="112" spans="1:28" x14ac:dyDescent="0.35">
      <c r="A112" s="1">
        <v>2018</v>
      </c>
      <c r="B112" s="1" t="s">
        <v>38</v>
      </c>
      <c r="C112" s="1" t="s">
        <v>16</v>
      </c>
      <c r="D112" s="5" t="s">
        <v>20</v>
      </c>
      <c r="E112" s="6">
        <v>455</v>
      </c>
      <c r="F112" s="6">
        <v>4578.6000000000004</v>
      </c>
      <c r="G112" s="6">
        <v>5128.0320000000002</v>
      </c>
      <c r="H112" s="3">
        <v>915.72000000000014</v>
      </c>
      <c r="I112" s="4" t="s">
        <v>33</v>
      </c>
      <c r="R112" s="15" t="s">
        <v>65</v>
      </c>
      <c r="S112" s="15">
        <v>2018</v>
      </c>
      <c r="T112" s="15" t="s">
        <v>9</v>
      </c>
      <c r="U112" s="15" t="s">
        <v>59</v>
      </c>
      <c r="V112" s="15" t="s">
        <v>60</v>
      </c>
      <c r="W112" s="15" t="s">
        <v>61</v>
      </c>
      <c r="X112" s="15" t="s">
        <v>70</v>
      </c>
      <c r="Y112" s="15" t="s">
        <v>63</v>
      </c>
      <c r="Z112" s="15" t="s">
        <v>66</v>
      </c>
      <c r="AA112" s="15">
        <v>223</v>
      </c>
      <c r="AB112" s="15">
        <v>318.89</v>
      </c>
    </row>
    <row r="113" spans="1:28" x14ac:dyDescent="0.35">
      <c r="A113" s="1">
        <v>2018</v>
      </c>
      <c r="B113" s="1" t="s">
        <v>38</v>
      </c>
      <c r="C113" s="1" t="s">
        <v>18</v>
      </c>
      <c r="D113" s="5" t="s">
        <v>21</v>
      </c>
      <c r="E113" s="7">
        <v>345</v>
      </c>
      <c r="F113" s="7">
        <v>7000</v>
      </c>
      <c r="G113" s="7">
        <v>7840</v>
      </c>
      <c r="H113" s="3">
        <v>1400</v>
      </c>
      <c r="I113" s="4" t="s">
        <v>33</v>
      </c>
      <c r="R113" s="15" t="s">
        <v>58</v>
      </c>
      <c r="S113" s="15">
        <v>2018</v>
      </c>
      <c r="T113" s="15" t="s">
        <v>9</v>
      </c>
      <c r="U113" s="15" t="s">
        <v>59</v>
      </c>
      <c r="V113" s="15" t="s">
        <v>60</v>
      </c>
      <c r="W113" s="15" t="s">
        <v>61</v>
      </c>
      <c r="X113" s="15" t="s">
        <v>70</v>
      </c>
      <c r="Y113" s="15" t="s">
        <v>63</v>
      </c>
      <c r="Z113" s="15" t="s">
        <v>64</v>
      </c>
      <c r="AA113" s="15">
        <v>873</v>
      </c>
      <c r="AB113" s="15">
        <v>1248.3899999999999</v>
      </c>
    </row>
    <row r="114" spans="1:28" x14ac:dyDescent="0.35">
      <c r="A114" s="1">
        <v>2018</v>
      </c>
      <c r="B114" s="1" t="s">
        <v>38</v>
      </c>
      <c r="C114" s="1" t="s">
        <v>14</v>
      </c>
      <c r="D114" s="2" t="s">
        <v>22</v>
      </c>
      <c r="E114" s="3">
        <v>122</v>
      </c>
      <c r="F114" s="3">
        <v>100</v>
      </c>
      <c r="G114" s="3">
        <v>112</v>
      </c>
      <c r="H114" s="3">
        <v>20</v>
      </c>
      <c r="I114" s="4" t="s">
        <v>33</v>
      </c>
      <c r="R114" s="15" t="s">
        <v>67</v>
      </c>
      <c r="S114" s="15">
        <v>2018</v>
      </c>
      <c r="T114" s="15" t="s">
        <v>9</v>
      </c>
      <c r="U114" s="15" t="s">
        <v>59</v>
      </c>
      <c r="V114" s="15" t="s">
        <v>60</v>
      </c>
      <c r="W114" s="15" t="s">
        <v>61</v>
      </c>
      <c r="X114" s="15" t="s">
        <v>70</v>
      </c>
      <c r="Y114" s="15" t="s">
        <v>63</v>
      </c>
      <c r="Z114" s="15" t="s">
        <v>66</v>
      </c>
      <c r="AA114" s="15">
        <v>251</v>
      </c>
      <c r="AB114" s="15">
        <v>358.93</v>
      </c>
    </row>
    <row r="115" spans="1:28" x14ac:dyDescent="0.35">
      <c r="A115" s="1">
        <v>2018</v>
      </c>
      <c r="B115" s="1" t="s">
        <v>38</v>
      </c>
      <c r="C115" s="1" t="s">
        <v>23</v>
      </c>
      <c r="D115" s="5" t="s">
        <v>24</v>
      </c>
      <c r="E115" s="6">
        <v>78</v>
      </c>
      <c r="F115" s="6">
        <v>4577.2</v>
      </c>
      <c r="G115" s="6">
        <v>5126.4639999999999</v>
      </c>
      <c r="H115" s="3">
        <v>915.44</v>
      </c>
      <c r="I115" s="4" t="s">
        <v>33</v>
      </c>
      <c r="R115" s="15" t="s">
        <v>58</v>
      </c>
      <c r="S115" s="15">
        <v>2018</v>
      </c>
      <c r="T115" s="15" t="s">
        <v>9</v>
      </c>
      <c r="U115" s="15" t="s">
        <v>59</v>
      </c>
      <c r="V115" s="15" t="s">
        <v>60</v>
      </c>
      <c r="W115" s="15" t="s">
        <v>61</v>
      </c>
      <c r="X115" s="15" t="s">
        <v>70</v>
      </c>
      <c r="Y115" s="15" t="s">
        <v>63</v>
      </c>
      <c r="Z115" s="15" t="s">
        <v>66</v>
      </c>
      <c r="AA115" s="15">
        <v>299</v>
      </c>
      <c r="AB115" s="15">
        <v>427.57</v>
      </c>
    </row>
    <row r="116" spans="1:28" x14ac:dyDescent="0.35">
      <c r="A116" s="1">
        <v>2018</v>
      </c>
      <c r="B116" s="1" t="s">
        <v>38</v>
      </c>
      <c r="C116" s="1" t="s">
        <v>23</v>
      </c>
      <c r="D116" s="5" t="s">
        <v>25</v>
      </c>
      <c r="E116" s="6">
        <v>76</v>
      </c>
      <c r="F116" s="6">
        <v>4576.8999999999996</v>
      </c>
      <c r="G116" s="6">
        <v>5126.1279999999997</v>
      </c>
      <c r="H116" s="3">
        <v>915.38</v>
      </c>
      <c r="I116" s="4" t="s">
        <v>33</v>
      </c>
      <c r="R116" s="15" t="s">
        <v>58</v>
      </c>
      <c r="S116" s="15">
        <v>2018</v>
      </c>
      <c r="T116" s="15" t="s">
        <v>9</v>
      </c>
      <c r="U116" s="15" t="s">
        <v>59</v>
      </c>
      <c r="V116" s="15" t="s">
        <v>60</v>
      </c>
      <c r="W116" s="15" t="s">
        <v>61</v>
      </c>
      <c r="X116" s="15" t="s">
        <v>70</v>
      </c>
      <c r="Y116" s="15" t="s">
        <v>63</v>
      </c>
      <c r="Z116" s="15" t="s">
        <v>66</v>
      </c>
      <c r="AA116" s="15">
        <v>769</v>
      </c>
      <c r="AB116" s="15">
        <v>1099.67</v>
      </c>
    </row>
    <row r="117" spans="1:28" x14ac:dyDescent="0.35">
      <c r="A117" s="1">
        <v>2018</v>
      </c>
      <c r="B117" s="1" t="s">
        <v>38</v>
      </c>
      <c r="C117" s="1" t="s">
        <v>23</v>
      </c>
      <c r="D117" s="5" t="s">
        <v>26</v>
      </c>
      <c r="E117" s="6">
        <v>46</v>
      </c>
      <c r="F117" s="6">
        <v>200</v>
      </c>
      <c r="G117" s="6">
        <v>224</v>
      </c>
      <c r="H117" s="3">
        <v>40</v>
      </c>
      <c r="I117" s="4" t="s">
        <v>33</v>
      </c>
      <c r="R117" s="15" t="s">
        <v>58</v>
      </c>
      <c r="S117" s="15">
        <v>2018</v>
      </c>
      <c r="T117" s="15" t="s">
        <v>37</v>
      </c>
      <c r="U117" s="15" t="s">
        <v>59</v>
      </c>
      <c r="V117" s="15" t="s">
        <v>60</v>
      </c>
      <c r="W117" s="15" t="s">
        <v>61</v>
      </c>
      <c r="X117" s="15" t="s">
        <v>70</v>
      </c>
      <c r="Y117" s="15" t="s">
        <v>63</v>
      </c>
      <c r="Z117" s="15" t="s">
        <v>64</v>
      </c>
      <c r="AA117" s="15">
        <v>302</v>
      </c>
      <c r="AB117" s="15">
        <v>431.86</v>
      </c>
    </row>
    <row r="118" spans="1:28" x14ac:dyDescent="0.35">
      <c r="A118" s="1">
        <v>2018</v>
      </c>
      <c r="B118" s="1" t="s">
        <v>38</v>
      </c>
      <c r="C118" s="1" t="s">
        <v>23</v>
      </c>
      <c r="D118" s="5" t="s">
        <v>27</v>
      </c>
      <c r="E118" s="6">
        <v>34</v>
      </c>
      <c r="F118" s="6">
        <v>4576.8</v>
      </c>
      <c r="G118" s="6">
        <v>5126.0160000000005</v>
      </c>
      <c r="H118" s="3">
        <v>915.36000000000013</v>
      </c>
      <c r="I118" s="4" t="s">
        <v>33</v>
      </c>
      <c r="R118" s="15" t="s">
        <v>65</v>
      </c>
      <c r="S118" s="15">
        <v>2018</v>
      </c>
      <c r="T118" s="15" t="s">
        <v>37</v>
      </c>
      <c r="U118" s="15" t="s">
        <v>59</v>
      </c>
      <c r="V118" s="15" t="s">
        <v>60</v>
      </c>
      <c r="W118" s="15" t="s">
        <v>61</v>
      </c>
      <c r="X118" s="15" t="s">
        <v>70</v>
      </c>
      <c r="Y118" s="15" t="s">
        <v>63</v>
      </c>
      <c r="Z118" s="15" t="s">
        <v>64</v>
      </c>
      <c r="AA118" s="15">
        <v>296</v>
      </c>
      <c r="AB118" s="15">
        <v>423.28</v>
      </c>
    </row>
    <row r="119" spans="1:28" x14ac:dyDescent="0.35">
      <c r="A119" s="1">
        <v>2018</v>
      </c>
      <c r="B119" s="1" t="s">
        <v>38</v>
      </c>
      <c r="C119" s="1" t="s">
        <v>14</v>
      </c>
      <c r="D119" s="2" t="s">
        <v>28</v>
      </c>
      <c r="E119" s="3">
        <v>7</v>
      </c>
      <c r="F119" s="3">
        <v>200</v>
      </c>
      <c r="G119" s="3">
        <v>224</v>
      </c>
      <c r="H119" s="3">
        <v>40</v>
      </c>
      <c r="I119" s="4" t="s">
        <v>33</v>
      </c>
      <c r="R119" s="15" t="s">
        <v>65</v>
      </c>
      <c r="S119" s="15">
        <v>2018</v>
      </c>
      <c r="T119" s="15" t="s">
        <v>37</v>
      </c>
      <c r="U119" s="15" t="s">
        <v>59</v>
      </c>
      <c r="V119" s="15" t="s">
        <v>60</v>
      </c>
      <c r="W119" s="15" t="s">
        <v>61</v>
      </c>
      <c r="X119" s="15" t="s">
        <v>70</v>
      </c>
      <c r="Y119" s="15" t="s">
        <v>63</v>
      </c>
      <c r="Z119" s="15" t="s">
        <v>66</v>
      </c>
      <c r="AA119" s="15">
        <v>218</v>
      </c>
      <c r="AB119" s="15">
        <v>311.74</v>
      </c>
    </row>
    <row r="120" spans="1:28" x14ac:dyDescent="0.35">
      <c r="A120" s="1">
        <v>2018</v>
      </c>
      <c r="B120" s="1" t="s">
        <v>38</v>
      </c>
      <c r="C120" s="1" t="s">
        <v>23</v>
      </c>
      <c r="D120" s="5" t="s">
        <v>30</v>
      </c>
      <c r="E120" s="6">
        <v>3</v>
      </c>
      <c r="F120" s="6">
        <v>4577.3</v>
      </c>
      <c r="G120" s="6">
        <v>5126.576</v>
      </c>
      <c r="H120" s="3">
        <v>915.46</v>
      </c>
      <c r="I120" s="4" t="s">
        <v>33</v>
      </c>
      <c r="R120" s="15" t="s">
        <v>58</v>
      </c>
      <c r="S120" s="15">
        <v>2018</v>
      </c>
      <c r="T120" s="15" t="s">
        <v>37</v>
      </c>
      <c r="U120" s="15" t="s">
        <v>59</v>
      </c>
      <c r="V120" s="15" t="s">
        <v>60</v>
      </c>
      <c r="W120" s="15" t="s">
        <v>61</v>
      </c>
      <c r="X120" s="15" t="s">
        <v>70</v>
      </c>
      <c r="Y120" s="15" t="s">
        <v>63</v>
      </c>
      <c r="Z120" s="15" t="s">
        <v>66</v>
      </c>
      <c r="AA120" s="15">
        <v>266</v>
      </c>
      <c r="AB120" s="15">
        <v>380.38</v>
      </c>
    </row>
    <row r="121" spans="1:28" x14ac:dyDescent="0.35">
      <c r="A121" s="1">
        <v>2018</v>
      </c>
      <c r="B121" s="1" t="s">
        <v>38</v>
      </c>
      <c r="C121" s="1" t="s">
        <v>29</v>
      </c>
      <c r="D121" s="5" t="s">
        <v>29</v>
      </c>
      <c r="E121" s="6">
        <v>2</v>
      </c>
      <c r="F121" s="6">
        <v>6600</v>
      </c>
      <c r="G121" s="6">
        <v>7392</v>
      </c>
      <c r="H121" s="3">
        <v>1320</v>
      </c>
      <c r="I121" s="4" t="s">
        <v>33</v>
      </c>
      <c r="R121" s="15" t="s">
        <v>65</v>
      </c>
      <c r="S121" s="15">
        <v>2018</v>
      </c>
      <c r="T121" s="15" t="s">
        <v>37</v>
      </c>
      <c r="U121" s="15" t="s">
        <v>59</v>
      </c>
      <c r="V121" s="15" t="s">
        <v>60</v>
      </c>
      <c r="W121" s="15" t="s">
        <v>61</v>
      </c>
      <c r="X121" s="15" t="s">
        <v>70</v>
      </c>
      <c r="Y121" s="15" t="s">
        <v>63</v>
      </c>
      <c r="Z121" s="15" t="s">
        <v>66</v>
      </c>
      <c r="AA121" s="15">
        <v>194</v>
      </c>
      <c r="AB121" s="15">
        <v>277.42</v>
      </c>
    </row>
    <row r="122" spans="1:28" x14ac:dyDescent="0.35">
      <c r="A122" s="1">
        <v>2018</v>
      </c>
      <c r="B122" s="1" t="s">
        <v>39</v>
      </c>
      <c r="C122" s="1" t="s">
        <v>10</v>
      </c>
      <c r="D122" s="2" t="s">
        <v>11</v>
      </c>
      <c r="E122" s="3">
        <v>3566</v>
      </c>
      <c r="F122" s="3">
        <v>4577.3</v>
      </c>
      <c r="G122" s="3">
        <v>5126.576</v>
      </c>
      <c r="H122" s="3">
        <v>915.46</v>
      </c>
      <c r="I122" s="4" t="s">
        <v>33</v>
      </c>
      <c r="R122" s="15" t="s">
        <v>58</v>
      </c>
      <c r="S122" s="15">
        <v>2018</v>
      </c>
      <c r="T122" s="15" t="s">
        <v>37</v>
      </c>
      <c r="U122" s="15" t="s">
        <v>59</v>
      </c>
      <c r="V122" s="15" t="s">
        <v>60</v>
      </c>
      <c r="W122" s="15" t="s">
        <v>61</v>
      </c>
      <c r="X122" s="15" t="s">
        <v>70</v>
      </c>
      <c r="Y122" s="15" t="s">
        <v>63</v>
      </c>
      <c r="Z122" s="15" t="s">
        <v>66</v>
      </c>
      <c r="AA122" s="15">
        <v>220</v>
      </c>
      <c r="AB122" s="15">
        <v>314.60000000000002</v>
      </c>
    </row>
    <row r="123" spans="1:28" x14ac:dyDescent="0.35">
      <c r="A123" s="1">
        <v>2018</v>
      </c>
      <c r="B123" s="1" t="s">
        <v>39</v>
      </c>
      <c r="C123" s="1" t="s">
        <v>10</v>
      </c>
      <c r="D123" s="2" t="s">
        <v>13</v>
      </c>
      <c r="E123" s="3">
        <v>2498</v>
      </c>
      <c r="F123" s="3">
        <v>8000</v>
      </c>
      <c r="G123" s="3">
        <v>8960</v>
      </c>
      <c r="H123" s="3">
        <v>1600</v>
      </c>
      <c r="I123" s="4" t="s">
        <v>33</v>
      </c>
      <c r="R123" s="15" t="s">
        <v>58</v>
      </c>
      <c r="S123" s="15">
        <v>2018</v>
      </c>
      <c r="T123" s="15" t="s">
        <v>37</v>
      </c>
      <c r="U123" s="15" t="s">
        <v>59</v>
      </c>
      <c r="V123" s="15" t="s">
        <v>60</v>
      </c>
      <c r="W123" s="15" t="s">
        <v>61</v>
      </c>
      <c r="X123" s="15" t="s">
        <v>70</v>
      </c>
      <c r="Y123" s="15" t="s">
        <v>63</v>
      </c>
      <c r="Z123" s="15" t="s">
        <v>66</v>
      </c>
      <c r="AA123" s="15">
        <v>268</v>
      </c>
      <c r="AB123" s="15">
        <v>383.24</v>
      </c>
    </row>
    <row r="124" spans="1:28" x14ac:dyDescent="0.35">
      <c r="A124" s="1">
        <v>2018</v>
      </c>
      <c r="B124" s="1" t="s">
        <v>39</v>
      </c>
      <c r="C124" s="1" t="s">
        <v>14</v>
      </c>
      <c r="D124" s="2" t="s">
        <v>15</v>
      </c>
      <c r="E124" s="3">
        <v>1245</v>
      </c>
      <c r="F124" s="3">
        <v>4577.2</v>
      </c>
      <c r="G124" s="3">
        <v>5126.4639999999999</v>
      </c>
      <c r="H124" s="3">
        <v>915.44</v>
      </c>
      <c r="I124" s="4" t="s">
        <v>33</v>
      </c>
      <c r="R124" s="15" t="s">
        <v>65</v>
      </c>
      <c r="S124" s="15">
        <v>2018</v>
      </c>
      <c r="T124" s="15" t="s">
        <v>37</v>
      </c>
      <c r="U124" s="15" t="s">
        <v>59</v>
      </c>
      <c r="V124" s="15" t="s">
        <v>60</v>
      </c>
      <c r="W124" s="15" t="s">
        <v>61</v>
      </c>
      <c r="X124" s="15" t="s">
        <v>70</v>
      </c>
      <c r="Y124" s="15" t="s">
        <v>63</v>
      </c>
      <c r="Z124" s="15" t="s">
        <v>66</v>
      </c>
      <c r="AA124" s="15">
        <v>306</v>
      </c>
      <c r="AB124" s="15">
        <v>526.24</v>
      </c>
    </row>
    <row r="125" spans="1:28" x14ac:dyDescent="0.35">
      <c r="A125" s="1">
        <v>2018</v>
      </c>
      <c r="B125" s="1" t="s">
        <v>39</v>
      </c>
      <c r="C125" s="1" t="s">
        <v>16</v>
      </c>
      <c r="D125" s="5" t="s">
        <v>17</v>
      </c>
      <c r="E125" s="6">
        <v>644</v>
      </c>
      <c r="F125" s="6">
        <v>5743.5</v>
      </c>
      <c r="G125" s="6">
        <v>6432.72</v>
      </c>
      <c r="H125" s="3">
        <v>1148.7</v>
      </c>
      <c r="I125" s="4" t="s">
        <v>33</v>
      </c>
      <c r="R125" s="15" t="s">
        <v>67</v>
      </c>
      <c r="S125" s="15">
        <v>2018</v>
      </c>
      <c r="T125" s="15" t="s">
        <v>37</v>
      </c>
      <c r="U125" s="15" t="s">
        <v>59</v>
      </c>
      <c r="V125" s="15" t="s">
        <v>60</v>
      </c>
      <c r="W125" s="15" t="s">
        <v>61</v>
      </c>
      <c r="X125" s="15" t="s">
        <v>70</v>
      </c>
      <c r="Y125" s="15" t="s">
        <v>63</v>
      </c>
      <c r="Z125" s="15" t="s">
        <v>66</v>
      </c>
      <c r="AA125" s="15">
        <v>300</v>
      </c>
      <c r="AB125" s="15">
        <v>526.24</v>
      </c>
    </row>
    <row r="126" spans="1:28" x14ac:dyDescent="0.35">
      <c r="A126" s="1">
        <v>2018</v>
      </c>
      <c r="B126" s="1" t="s">
        <v>39</v>
      </c>
      <c r="C126" s="1" t="s">
        <v>18</v>
      </c>
      <c r="D126" s="5" t="s">
        <v>19</v>
      </c>
      <c r="E126" s="6">
        <v>643</v>
      </c>
      <c r="F126" s="6">
        <v>7000</v>
      </c>
      <c r="G126" s="6">
        <v>7840</v>
      </c>
      <c r="H126" s="3">
        <v>1400</v>
      </c>
      <c r="I126" s="4" t="s">
        <v>33</v>
      </c>
      <c r="R126" s="15" t="s">
        <v>65</v>
      </c>
      <c r="S126" s="15">
        <v>2018</v>
      </c>
      <c r="T126" s="15" t="s">
        <v>37</v>
      </c>
      <c r="U126" s="15" t="s">
        <v>59</v>
      </c>
      <c r="V126" s="15" t="s">
        <v>60</v>
      </c>
      <c r="W126" s="15" t="s">
        <v>61</v>
      </c>
      <c r="X126" s="15" t="s">
        <v>70</v>
      </c>
      <c r="Y126" s="15" t="s">
        <v>63</v>
      </c>
      <c r="Z126" s="15" t="s">
        <v>66</v>
      </c>
      <c r="AA126" s="15">
        <v>294</v>
      </c>
      <c r="AB126" s="15">
        <v>526.24</v>
      </c>
    </row>
    <row r="127" spans="1:28" x14ac:dyDescent="0.35">
      <c r="A127" s="1">
        <v>2018</v>
      </c>
      <c r="B127" s="1" t="s">
        <v>39</v>
      </c>
      <c r="C127" s="1" t="s">
        <v>16</v>
      </c>
      <c r="D127" s="5" t="s">
        <v>20</v>
      </c>
      <c r="E127" s="6">
        <v>455</v>
      </c>
      <c r="F127" s="6">
        <v>4578.6000000000004</v>
      </c>
      <c r="G127" s="6">
        <v>5128.0320000000002</v>
      </c>
      <c r="H127" s="3">
        <v>915.72000000000014</v>
      </c>
      <c r="I127" s="4" t="s">
        <v>33</v>
      </c>
      <c r="R127" s="15" t="s">
        <v>65</v>
      </c>
      <c r="S127" s="15">
        <v>2018</v>
      </c>
      <c r="T127" s="15" t="s">
        <v>37</v>
      </c>
      <c r="U127" s="15" t="s">
        <v>59</v>
      </c>
      <c r="V127" s="15" t="s">
        <v>60</v>
      </c>
      <c r="W127" s="15" t="s">
        <v>61</v>
      </c>
      <c r="X127" s="15" t="s">
        <v>70</v>
      </c>
      <c r="Y127" s="15" t="s">
        <v>63</v>
      </c>
      <c r="Z127" s="15" t="s">
        <v>66</v>
      </c>
      <c r="AA127" s="15">
        <v>679</v>
      </c>
      <c r="AB127" s="15">
        <v>970.97</v>
      </c>
    </row>
    <row r="128" spans="1:28" x14ac:dyDescent="0.35">
      <c r="A128" s="1">
        <v>2018</v>
      </c>
      <c r="B128" s="1" t="s">
        <v>39</v>
      </c>
      <c r="C128" s="1" t="s">
        <v>18</v>
      </c>
      <c r="D128" s="5" t="s">
        <v>21</v>
      </c>
      <c r="E128" s="7">
        <v>345</v>
      </c>
      <c r="F128" s="7">
        <v>7000</v>
      </c>
      <c r="G128" s="7">
        <v>7840</v>
      </c>
      <c r="H128" s="3">
        <v>1400</v>
      </c>
      <c r="I128" s="4" t="s">
        <v>33</v>
      </c>
      <c r="R128" s="15" t="s">
        <v>65</v>
      </c>
      <c r="S128" s="15">
        <v>2018</v>
      </c>
      <c r="T128" s="15" t="s">
        <v>37</v>
      </c>
      <c r="U128" s="15" t="s">
        <v>59</v>
      </c>
      <c r="V128" s="15" t="s">
        <v>60</v>
      </c>
      <c r="W128" s="15" t="s">
        <v>61</v>
      </c>
      <c r="X128" s="15" t="s">
        <v>70</v>
      </c>
      <c r="Y128" s="15" t="s">
        <v>63</v>
      </c>
      <c r="Z128" s="15" t="s">
        <v>66</v>
      </c>
      <c r="AA128" s="15">
        <v>713</v>
      </c>
      <c r="AB128" s="15">
        <v>1019.5899999999999</v>
      </c>
    </row>
    <row r="129" spans="1:28" x14ac:dyDescent="0.35">
      <c r="A129" s="1">
        <v>2018</v>
      </c>
      <c r="B129" s="1" t="s">
        <v>39</v>
      </c>
      <c r="C129" s="1" t="s">
        <v>14</v>
      </c>
      <c r="D129" s="2" t="s">
        <v>22</v>
      </c>
      <c r="E129" s="3">
        <v>122</v>
      </c>
      <c r="F129" s="3">
        <v>100</v>
      </c>
      <c r="G129" s="3">
        <v>112</v>
      </c>
      <c r="H129" s="3">
        <v>20</v>
      </c>
      <c r="I129" s="4" t="s">
        <v>33</v>
      </c>
      <c r="R129" s="15" t="s">
        <v>67</v>
      </c>
      <c r="S129" s="15">
        <v>2018</v>
      </c>
      <c r="T129" s="15" t="s">
        <v>37</v>
      </c>
      <c r="U129" s="15" t="s">
        <v>59</v>
      </c>
      <c r="V129" s="15" t="s">
        <v>60</v>
      </c>
      <c r="W129" s="15" t="s">
        <v>61</v>
      </c>
      <c r="X129" s="15" t="s">
        <v>70</v>
      </c>
      <c r="Y129" s="15" t="s">
        <v>63</v>
      </c>
      <c r="Z129" s="15" t="s">
        <v>66</v>
      </c>
      <c r="AA129" s="15">
        <v>766</v>
      </c>
      <c r="AB129" s="15">
        <v>1095.3800000000001</v>
      </c>
    </row>
    <row r="130" spans="1:28" x14ac:dyDescent="0.35">
      <c r="A130" s="1">
        <v>2018</v>
      </c>
      <c r="B130" s="1" t="s">
        <v>39</v>
      </c>
      <c r="C130" s="1" t="s">
        <v>23</v>
      </c>
      <c r="D130" s="5" t="s">
        <v>24</v>
      </c>
      <c r="E130" s="6">
        <v>78</v>
      </c>
      <c r="F130" s="6">
        <v>4577.2</v>
      </c>
      <c r="G130" s="6">
        <v>5126.4639999999999</v>
      </c>
      <c r="H130" s="3">
        <v>915.44</v>
      </c>
      <c r="I130" s="4" t="s">
        <v>33</v>
      </c>
      <c r="R130" s="15" t="s">
        <v>58</v>
      </c>
      <c r="S130" s="15">
        <v>2018</v>
      </c>
      <c r="T130" s="15" t="s">
        <v>37</v>
      </c>
      <c r="U130" s="15" t="s">
        <v>59</v>
      </c>
      <c r="V130" s="15" t="s">
        <v>60</v>
      </c>
      <c r="W130" s="15" t="s">
        <v>61</v>
      </c>
      <c r="X130" s="15" t="s">
        <v>70</v>
      </c>
      <c r="Y130" s="15" t="s">
        <v>63</v>
      </c>
      <c r="Z130" s="15" t="s">
        <v>66</v>
      </c>
      <c r="AA130" s="15">
        <v>303</v>
      </c>
      <c r="AB130" s="15">
        <v>433.28999999999996</v>
      </c>
    </row>
    <row r="131" spans="1:28" x14ac:dyDescent="0.35">
      <c r="A131" s="1">
        <v>2018</v>
      </c>
      <c r="B131" s="1" t="s">
        <v>39</v>
      </c>
      <c r="C131" s="1" t="s">
        <v>23</v>
      </c>
      <c r="D131" s="5" t="s">
        <v>25</v>
      </c>
      <c r="E131" s="6">
        <v>76</v>
      </c>
      <c r="F131" s="6">
        <v>4576.8999999999996</v>
      </c>
      <c r="G131" s="6">
        <v>5126.1279999999997</v>
      </c>
      <c r="H131" s="3">
        <v>915.38</v>
      </c>
      <c r="I131" s="4" t="s">
        <v>33</v>
      </c>
      <c r="R131" s="15" t="s">
        <v>58</v>
      </c>
      <c r="S131" s="15">
        <v>2018</v>
      </c>
      <c r="T131" s="15" t="s">
        <v>37</v>
      </c>
      <c r="U131" s="15" t="s">
        <v>59</v>
      </c>
      <c r="V131" s="15" t="s">
        <v>60</v>
      </c>
      <c r="W131" s="15" t="s">
        <v>61</v>
      </c>
      <c r="X131" s="15" t="s">
        <v>70</v>
      </c>
      <c r="Y131" s="15" t="s">
        <v>63</v>
      </c>
      <c r="Z131" s="15" t="s">
        <v>66</v>
      </c>
      <c r="AA131" s="15">
        <v>297</v>
      </c>
      <c r="AB131" s="15">
        <v>424.71</v>
      </c>
    </row>
    <row r="132" spans="1:28" x14ac:dyDescent="0.35">
      <c r="A132" s="1">
        <v>2018</v>
      </c>
      <c r="B132" s="1" t="s">
        <v>39</v>
      </c>
      <c r="C132" s="1" t="s">
        <v>23</v>
      </c>
      <c r="D132" s="5" t="s">
        <v>26</v>
      </c>
      <c r="E132" s="6">
        <v>46</v>
      </c>
      <c r="F132" s="6">
        <v>200</v>
      </c>
      <c r="G132" s="6">
        <v>224</v>
      </c>
      <c r="H132" s="3">
        <v>40</v>
      </c>
      <c r="I132" s="4" t="s">
        <v>33</v>
      </c>
      <c r="R132" s="15" t="s">
        <v>65</v>
      </c>
      <c r="S132" s="15">
        <v>2018</v>
      </c>
      <c r="T132" s="15" t="s">
        <v>37</v>
      </c>
      <c r="U132" s="15" t="s">
        <v>59</v>
      </c>
      <c r="V132" s="15" t="s">
        <v>60</v>
      </c>
      <c r="W132" s="15" t="s">
        <v>61</v>
      </c>
      <c r="X132" s="15" t="s">
        <v>70</v>
      </c>
      <c r="Y132" s="15" t="s">
        <v>63</v>
      </c>
      <c r="Z132" s="15" t="s">
        <v>66</v>
      </c>
      <c r="AA132" s="15">
        <v>291</v>
      </c>
      <c r="AB132" s="15">
        <v>416.13</v>
      </c>
    </row>
    <row r="133" spans="1:28" x14ac:dyDescent="0.35">
      <c r="A133" s="1">
        <v>2018</v>
      </c>
      <c r="B133" s="1" t="s">
        <v>39</v>
      </c>
      <c r="C133" s="1" t="s">
        <v>23</v>
      </c>
      <c r="D133" s="5" t="s">
        <v>27</v>
      </c>
      <c r="E133" s="6">
        <v>34</v>
      </c>
      <c r="F133" s="6">
        <v>4576.8</v>
      </c>
      <c r="G133" s="6">
        <v>5126.0160000000005</v>
      </c>
      <c r="H133" s="3">
        <v>915.36000000000013</v>
      </c>
      <c r="I133" s="4" t="s">
        <v>12</v>
      </c>
      <c r="R133" s="15" t="s">
        <v>67</v>
      </c>
      <c r="S133" s="15">
        <v>2018</v>
      </c>
      <c r="T133" s="15" t="s">
        <v>37</v>
      </c>
      <c r="U133" s="15" t="s">
        <v>59</v>
      </c>
      <c r="V133" s="15" t="s">
        <v>60</v>
      </c>
      <c r="W133" s="15" t="s">
        <v>61</v>
      </c>
      <c r="X133" s="15" t="s">
        <v>70</v>
      </c>
      <c r="Y133" s="15" t="s">
        <v>63</v>
      </c>
      <c r="Z133" s="15" t="s">
        <v>66</v>
      </c>
      <c r="AA133" s="15">
        <v>219</v>
      </c>
      <c r="AB133" s="15">
        <v>313.17</v>
      </c>
    </row>
    <row r="134" spans="1:28" x14ac:dyDescent="0.35">
      <c r="A134" s="1">
        <v>2018</v>
      </c>
      <c r="B134" s="1" t="s">
        <v>39</v>
      </c>
      <c r="C134" s="1" t="s">
        <v>14</v>
      </c>
      <c r="D134" s="2" t="s">
        <v>28</v>
      </c>
      <c r="E134" s="3">
        <v>7</v>
      </c>
      <c r="F134" s="3">
        <v>200</v>
      </c>
      <c r="G134" s="3">
        <v>224</v>
      </c>
      <c r="H134" s="3">
        <v>40</v>
      </c>
      <c r="I134" s="4" t="s">
        <v>12</v>
      </c>
      <c r="R134" s="15" t="s">
        <v>67</v>
      </c>
      <c r="S134" s="15">
        <v>2018</v>
      </c>
      <c r="T134" s="15" t="s">
        <v>37</v>
      </c>
      <c r="U134" s="15" t="s">
        <v>59</v>
      </c>
      <c r="V134" s="15" t="s">
        <v>60</v>
      </c>
      <c r="W134" s="15" t="s">
        <v>61</v>
      </c>
      <c r="X134" s="15" t="s">
        <v>70</v>
      </c>
      <c r="Y134" s="15" t="s">
        <v>63</v>
      </c>
      <c r="Z134" s="15" t="s">
        <v>66</v>
      </c>
      <c r="AA134" s="15">
        <v>752</v>
      </c>
      <c r="AB134" s="15">
        <v>526.24</v>
      </c>
    </row>
    <row r="135" spans="1:28" x14ac:dyDescent="0.35">
      <c r="A135" s="1">
        <v>2018</v>
      </c>
      <c r="B135" s="1" t="s">
        <v>39</v>
      </c>
      <c r="C135" s="1" t="s">
        <v>23</v>
      </c>
      <c r="D135" s="5" t="s">
        <v>30</v>
      </c>
      <c r="E135" s="6">
        <v>3</v>
      </c>
      <c r="F135" s="6">
        <v>4577.3</v>
      </c>
      <c r="G135" s="6">
        <v>5126.576</v>
      </c>
      <c r="H135" s="3">
        <v>915.46</v>
      </c>
      <c r="I135" s="4" t="s">
        <v>12</v>
      </c>
      <c r="R135" s="15" t="s">
        <v>65</v>
      </c>
      <c r="S135" s="15">
        <v>2018</v>
      </c>
      <c r="T135" s="15" t="s">
        <v>37</v>
      </c>
      <c r="U135" s="15" t="s">
        <v>59</v>
      </c>
      <c r="V135" s="15" t="s">
        <v>60</v>
      </c>
      <c r="W135" s="15" t="s">
        <v>61</v>
      </c>
      <c r="X135" s="15" t="s">
        <v>70</v>
      </c>
      <c r="Y135" s="15" t="s">
        <v>63</v>
      </c>
      <c r="Z135" s="15" t="s">
        <v>66</v>
      </c>
      <c r="AA135" s="15">
        <v>805</v>
      </c>
      <c r="AB135" s="15">
        <v>526.24</v>
      </c>
    </row>
    <row r="136" spans="1:28" x14ac:dyDescent="0.35">
      <c r="A136" s="1">
        <v>2018</v>
      </c>
      <c r="B136" s="1" t="s">
        <v>39</v>
      </c>
      <c r="C136" s="1" t="s">
        <v>29</v>
      </c>
      <c r="D136" s="5" t="s">
        <v>29</v>
      </c>
      <c r="E136" s="6">
        <v>2</v>
      </c>
      <c r="F136" s="6">
        <v>6600</v>
      </c>
      <c r="G136" s="6">
        <v>7392</v>
      </c>
      <c r="H136" s="3">
        <v>1320</v>
      </c>
      <c r="I136" s="4" t="s">
        <v>12</v>
      </c>
      <c r="R136" s="15" t="s">
        <v>65</v>
      </c>
      <c r="S136" s="15">
        <v>2018</v>
      </c>
      <c r="T136" s="15" t="s">
        <v>37</v>
      </c>
      <c r="U136" s="15" t="s">
        <v>59</v>
      </c>
      <c r="V136" s="15" t="s">
        <v>60</v>
      </c>
      <c r="W136" s="15" t="s">
        <v>61</v>
      </c>
      <c r="X136" s="15" t="s">
        <v>70</v>
      </c>
      <c r="Y136" s="15" t="s">
        <v>63</v>
      </c>
      <c r="Z136" s="15" t="s">
        <v>66</v>
      </c>
      <c r="AA136" s="15">
        <v>265</v>
      </c>
      <c r="AB136" s="15">
        <v>378.95</v>
      </c>
    </row>
    <row r="137" spans="1:28" x14ac:dyDescent="0.35">
      <c r="A137" s="1">
        <v>2018</v>
      </c>
      <c r="B137" s="1" t="s">
        <v>40</v>
      </c>
      <c r="C137" s="1" t="s">
        <v>10</v>
      </c>
      <c r="D137" s="2" t="s">
        <v>11</v>
      </c>
      <c r="E137" s="3">
        <v>3566</v>
      </c>
      <c r="F137" s="3">
        <v>4577.3</v>
      </c>
      <c r="G137" s="3">
        <v>5126.576</v>
      </c>
      <c r="H137" s="3">
        <v>915.46</v>
      </c>
      <c r="I137" s="4" t="s">
        <v>12</v>
      </c>
      <c r="R137" s="15" t="s">
        <v>58</v>
      </c>
      <c r="S137" s="15">
        <v>2018</v>
      </c>
      <c r="T137" s="15" t="s">
        <v>37</v>
      </c>
      <c r="U137" s="15" t="s">
        <v>59</v>
      </c>
      <c r="V137" s="15" t="s">
        <v>60</v>
      </c>
      <c r="W137" s="15" t="s">
        <v>61</v>
      </c>
      <c r="X137" s="15" t="s">
        <v>70</v>
      </c>
      <c r="Y137" s="15" t="s">
        <v>63</v>
      </c>
      <c r="Z137" s="15" t="s">
        <v>66</v>
      </c>
      <c r="AA137" s="15">
        <v>193</v>
      </c>
      <c r="AB137" s="15">
        <v>275.99</v>
      </c>
    </row>
    <row r="138" spans="1:28" x14ac:dyDescent="0.35">
      <c r="A138" s="1">
        <v>2018</v>
      </c>
      <c r="B138" s="1" t="s">
        <v>40</v>
      </c>
      <c r="C138" s="1" t="s">
        <v>10</v>
      </c>
      <c r="D138" s="2" t="s">
        <v>13</v>
      </c>
      <c r="E138" s="3">
        <v>2498</v>
      </c>
      <c r="F138" s="3">
        <v>8000</v>
      </c>
      <c r="G138" s="3">
        <v>8960</v>
      </c>
      <c r="H138" s="3">
        <v>1600</v>
      </c>
      <c r="I138" s="4" t="s">
        <v>12</v>
      </c>
      <c r="R138" s="15" t="s">
        <v>67</v>
      </c>
      <c r="S138" s="15">
        <v>2018</v>
      </c>
      <c r="T138" s="15" t="s">
        <v>37</v>
      </c>
      <c r="U138" s="15" t="s">
        <v>59</v>
      </c>
      <c r="V138" s="15" t="s">
        <v>60</v>
      </c>
      <c r="W138" s="15" t="s">
        <v>61</v>
      </c>
      <c r="X138" s="15" t="s">
        <v>70</v>
      </c>
      <c r="Y138" s="15" t="s">
        <v>63</v>
      </c>
      <c r="Z138" s="15" t="s">
        <v>64</v>
      </c>
      <c r="AA138" s="15">
        <v>884</v>
      </c>
      <c r="AB138" s="15">
        <v>1264.1199999999999</v>
      </c>
    </row>
    <row r="139" spans="1:28" x14ac:dyDescent="0.35">
      <c r="A139" s="1">
        <v>2018</v>
      </c>
      <c r="B139" s="1" t="s">
        <v>40</v>
      </c>
      <c r="C139" s="1" t="s">
        <v>14</v>
      </c>
      <c r="D139" s="2" t="s">
        <v>15</v>
      </c>
      <c r="E139" s="3">
        <v>1245</v>
      </c>
      <c r="F139" s="3">
        <v>4577.2</v>
      </c>
      <c r="G139" s="3">
        <v>5126.4639999999999</v>
      </c>
      <c r="H139" s="3">
        <v>915.44</v>
      </c>
      <c r="I139" s="4" t="s">
        <v>12</v>
      </c>
      <c r="R139" s="15" t="s">
        <v>65</v>
      </c>
      <c r="S139" s="15">
        <v>2018</v>
      </c>
      <c r="T139" s="15" t="s">
        <v>37</v>
      </c>
      <c r="U139" s="15" t="s">
        <v>59</v>
      </c>
      <c r="V139" s="15" t="s">
        <v>60</v>
      </c>
      <c r="W139" s="15" t="s">
        <v>61</v>
      </c>
      <c r="X139" s="15" t="s">
        <v>70</v>
      </c>
      <c r="Y139" s="15" t="s">
        <v>63</v>
      </c>
      <c r="Z139" s="15" t="s">
        <v>64</v>
      </c>
      <c r="AA139" s="15">
        <v>885</v>
      </c>
      <c r="AB139" s="15">
        <v>1265.55</v>
      </c>
    </row>
    <row r="140" spans="1:28" x14ac:dyDescent="0.35">
      <c r="A140" s="1">
        <v>2018</v>
      </c>
      <c r="B140" s="1" t="s">
        <v>40</v>
      </c>
      <c r="C140" s="1" t="s">
        <v>16</v>
      </c>
      <c r="D140" s="5" t="s">
        <v>17</v>
      </c>
      <c r="E140" s="6">
        <v>644</v>
      </c>
      <c r="F140" s="6">
        <v>5743.5</v>
      </c>
      <c r="G140" s="6">
        <v>6432.72</v>
      </c>
      <c r="H140" s="3">
        <v>1148.7</v>
      </c>
      <c r="I140" s="4" t="s">
        <v>12</v>
      </c>
      <c r="R140" s="15" t="s">
        <v>65</v>
      </c>
      <c r="S140" s="15">
        <v>2018</v>
      </c>
      <c r="T140" s="15" t="s">
        <v>37</v>
      </c>
      <c r="U140" s="15" t="s">
        <v>59</v>
      </c>
      <c r="V140" s="15" t="s">
        <v>60</v>
      </c>
      <c r="W140" s="15" t="s">
        <v>61</v>
      </c>
      <c r="X140" s="15" t="s">
        <v>70</v>
      </c>
      <c r="Y140" s="15" t="s">
        <v>63</v>
      </c>
      <c r="Z140" s="15" t="s">
        <v>64</v>
      </c>
      <c r="AA140" s="15">
        <v>886</v>
      </c>
      <c r="AB140" s="15">
        <v>1266.98</v>
      </c>
    </row>
    <row r="141" spans="1:28" x14ac:dyDescent="0.35">
      <c r="A141" s="1">
        <v>2018</v>
      </c>
      <c r="B141" s="1" t="s">
        <v>40</v>
      </c>
      <c r="C141" s="1" t="s">
        <v>18</v>
      </c>
      <c r="D141" s="5" t="s">
        <v>19</v>
      </c>
      <c r="E141" s="6">
        <v>643</v>
      </c>
      <c r="F141" s="6">
        <v>7000</v>
      </c>
      <c r="G141" s="6">
        <v>7840</v>
      </c>
      <c r="H141" s="3">
        <v>1400</v>
      </c>
      <c r="I141" s="4" t="s">
        <v>12</v>
      </c>
      <c r="R141" s="15" t="s">
        <v>65</v>
      </c>
      <c r="S141" s="15">
        <v>2018</v>
      </c>
      <c r="T141" s="15" t="s">
        <v>37</v>
      </c>
      <c r="U141" s="15" t="s">
        <v>59</v>
      </c>
      <c r="V141" s="15" t="s">
        <v>60</v>
      </c>
      <c r="W141" s="15" t="s">
        <v>61</v>
      </c>
      <c r="X141" s="15" t="s">
        <v>70</v>
      </c>
      <c r="Y141" s="15" t="s">
        <v>63</v>
      </c>
      <c r="Z141" s="15" t="s">
        <v>66</v>
      </c>
      <c r="AA141" s="15">
        <v>221</v>
      </c>
      <c r="AB141" s="15">
        <v>316.02999999999997</v>
      </c>
    </row>
    <row r="142" spans="1:28" x14ac:dyDescent="0.35">
      <c r="A142" s="1">
        <v>2018</v>
      </c>
      <c r="B142" s="1" t="s">
        <v>40</v>
      </c>
      <c r="C142" s="1" t="s">
        <v>16</v>
      </c>
      <c r="D142" s="5" t="s">
        <v>20</v>
      </c>
      <c r="E142" s="6">
        <v>455</v>
      </c>
      <c r="F142" s="6">
        <v>4578.6000000000004</v>
      </c>
      <c r="G142" s="6">
        <v>5128.0320000000002</v>
      </c>
      <c r="H142" s="3">
        <v>915.72000000000014</v>
      </c>
      <c r="I142" s="4" t="s">
        <v>12</v>
      </c>
      <c r="R142" s="15" t="s">
        <v>65</v>
      </c>
      <c r="S142" s="15">
        <v>2018</v>
      </c>
      <c r="T142" s="15" t="s">
        <v>37</v>
      </c>
      <c r="U142" s="15" t="s">
        <v>59</v>
      </c>
      <c r="V142" s="15" t="s">
        <v>60</v>
      </c>
      <c r="W142" s="15" t="s">
        <v>61</v>
      </c>
      <c r="X142" s="15" t="s">
        <v>70</v>
      </c>
      <c r="Y142" s="15" t="s">
        <v>63</v>
      </c>
      <c r="Z142" s="15" t="s">
        <v>66</v>
      </c>
      <c r="AA142" s="15">
        <v>269</v>
      </c>
      <c r="AB142" s="15">
        <v>384.67</v>
      </c>
    </row>
    <row r="143" spans="1:28" x14ac:dyDescent="0.35">
      <c r="A143" s="1">
        <v>2018</v>
      </c>
      <c r="B143" s="1" t="s">
        <v>40</v>
      </c>
      <c r="C143" s="1" t="s">
        <v>18</v>
      </c>
      <c r="D143" s="5" t="s">
        <v>21</v>
      </c>
      <c r="E143" s="7">
        <v>345</v>
      </c>
      <c r="F143" s="7">
        <v>7000</v>
      </c>
      <c r="G143" s="7">
        <v>7840</v>
      </c>
      <c r="H143" s="3">
        <v>1400</v>
      </c>
      <c r="I143" s="4" t="s">
        <v>12</v>
      </c>
      <c r="R143" s="15" t="s">
        <v>65</v>
      </c>
      <c r="S143" s="15">
        <v>2018</v>
      </c>
      <c r="T143" s="15" t="s">
        <v>37</v>
      </c>
      <c r="U143" s="15" t="s">
        <v>59</v>
      </c>
      <c r="V143" s="15" t="s">
        <v>60</v>
      </c>
      <c r="W143" s="15" t="s">
        <v>61</v>
      </c>
      <c r="X143" s="15" t="s">
        <v>70</v>
      </c>
      <c r="Y143" s="15" t="s">
        <v>63</v>
      </c>
      <c r="Z143" s="15" t="s">
        <v>66</v>
      </c>
      <c r="AA143" s="15">
        <v>775</v>
      </c>
      <c r="AB143" s="15">
        <v>1108.25</v>
      </c>
    </row>
    <row r="144" spans="1:28" x14ac:dyDescent="0.35">
      <c r="A144" s="1">
        <v>2018</v>
      </c>
      <c r="B144" s="1" t="s">
        <v>40</v>
      </c>
      <c r="C144" s="1" t="s">
        <v>14</v>
      </c>
      <c r="D144" s="2" t="s">
        <v>22</v>
      </c>
      <c r="E144" s="3">
        <v>122</v>
      </c>
      <c r="F144" s="3">
        <v>100</v>
      </c>
      <c r="G144" s="3">
        <v>112</v>
      </c>
      <c r="H144" s="3">
        <v>20</v>
      </c>
      <c r="I144" s="4" t="s">
        <v>12</v>
      </c>
      <c r="R144" s="15" t="s">
        <v>58</v>
      </c>
      <c r="S144" s="15">
        <v>2018</v>
      </c>
      <c r="T144" s="15" t="s">
        <v>36</v>
      </c>
      <c r="U144" s="15" t="s">
        <v>59</v>
      </c>
      <c r="V144" s="15" t="s">
        <v>60</v>
      </c>
      <c r="W144" s="15" t="s">
        <v>61</v>
      </c>
      <c r="X144" s="15" t="s">
        <v>70</v>
      </c>
      <c r="Y144" s="15" t="s">
        <v>63</v>
      </c>
      <c r="Z144" s="15" t="s">
        <v>64</v>
      </c>
      <c r="AA144" s="15">
        <v>320</v>
      </c>
      <c r="AB144" s="15">
        <v>457.6</v>
      </c>
    </row>
    <row r="145" spans="1:28" x14ac:dyDescent="0.35">
      <c r="A145" s="1">
        <v>2018</v>
      </c>
      <c r="B145" s="1" t="s">
        <v>40</v>
      </c>
      <c r="C145" s="1" t="s">
        <v>23</v>
      </c>
      <c r="D145" s="5" t="s">
        <v>24</v>
      </c>
      <c r="E145" s="6">
        <v>78</v>
      </c>
      <c r="F145" s="6">
        <v>4577.2</v>
      </c>
      <c r="G145" s="6">
        <v>5126.4639999999999</v>
      </c>
      <c r="H145" s="3">
        <v>915.44</v>
      </c>
      <c r="I145" s="4" t="s">
        <v>12</v>
      </c>
      <c r="R145" s="15" t="s">
        <v>65</v>
      </c>
      <c r="S145" s="15">
        <v>2018</v>
      </c>
      <c r="T145" s="15" t="s">
        <v>36</v>
      </c>
      <c r="U145" s="15" t="s">
        <v>59</v>
      </c>
      <c r="V145" s="15" t="s">
        <v>60</v>
      </c>
      <c r="W145" s="15" t="s">
        <v>61</v>
      </c>
      <c r="X145" s="15" t="s">
        <v>70</v>
      </c>
      <c r="Y145" s="15" t="s">
        <v>63</v>
      </c>
      <c r="Z145" s="15" t="s">
        <v>64</v>
      </c>
      <c r="AA145" s="15">
        <v>314</v>
      </c>
      <c r="AB145" s="15">
        <v>449.02</v>
      </c>
    </row>
    <row r="146" spans="1:28" x14ac:dyDescent="0.35">
      <c r="A146" s="1">
        <v>2018</v>
      </c>
      <c r="B146" s="1" t="s">
        <v>40</v>
      </c>
      <c r="C146" s="1" t="s">
        <v>23</v>
      </c>
      <c r="D146" s="5" t="s">
        <v>25</v>
      </c>
      <c r="E146" s="6">
        <v>76</v>
      </c>
      <c r="F146" s="6">
        <v>4576.8999999999996</v>
      </c>
      <c r="G146" s="6">
        <v>5126.1279999999997</v>
      </c>
      <c r="H146" s="3">
        <v>915.38</v>
      </c>
      <c r="I146" s="4" t="s">
        <v>12</v>
      </c>
      <c r="R146" s="15" t="s">
        <v>58</v>
      </c>
      <c r="S146" s="15">
        <v>2018</v>
      </c>
      <c r="T146" s="15" t="s">
        <v>36</v>
      </c>
      <c r="U146" s="15" t="s">
        <v>59</v>
      </c>
      <c r="V146" s="15" t="s">
        <v>60</v>
      </c>
      <c r="W146" s="15" t="s">
        <v>61</v>
      </c>
      <c r="X146" s="15" t="s">
        <v>70</v>
      </c>
      <c r="Y146" s="15" t="s">
        <v>63</v>
      </c>
      <c r="Z146" s="15" t="s">
        <v>64</v>
      </c>
      <c r="AA146" s="15">
        <v>308</v>
      </c>
      <c r="AB146" s="15">
        <v>440.44</v>
      </c>
    </row>
    <row r="147" spans="1:28" x14ac:dyDescent="0.35">
      <c r="A147" s="1">
        <v>2018</v>
      </c>
      <c r="B147" s="1" t="s">
        <v>40</v>
      </c>
      <c r="C147" s="1" t="s">
        <v>23</v>
      </c>
      <c r="D147" s="5" t="s">
        <v>26</v>
      </c>
      <c r="E147" s="6">
        <v>46</v>
      </c>
      <c r="F147" s="6">
        <v>200</v>
      </c>
      <c r="G147" s="6">
        <v>224</v>
      </c>
      <c r="H147" s="3">
        <v>40</v>
      </c>
      <c r="I147" s="4" t="s">
        <v>12</v>
      </c>
      <c r="R147" s="15" t="s">
        <v>65</v>
      </c>
      <c r="S147" s="15">
        <v>2018</v>
      </c>
      <c r="T147" s="15" t="s">
        <v>36</v>
      </c>
      <c r="U147" s="15" t="s">
        <v>59</v>
      </c>
      <c r="V147" s="15" t="s">
        <v>60</v>
      </c>
      <c r="W147" s="15" t="s">
        <v>61</v>
      </c>
      <c r="X147" s="15" t="s">
        <v>70</v>
      </c>
      <c r="Y147" s="15" t="s">
        <v>63</v>
      </c>
      <c r="Z147" s="15" t="s">
        <v>66</v>
      </c>
      <c r="AA147" s="15">
        <v>224</v>
      </c>
      <c r="AB147" s="15">
        <v>320.32</v>
      </c>
    </row>
    <row r="148" spans="1:28" x14ac:dyDescent="0.35">
      <c r="A148" s="1">
        <v>2018</v>
      </c>
      <c r="B148" s="1" t="s">
        <v>40</v>
      </c>
      <c r="C148" s="1" t="s">
        <v>23</v>
      </c>
      <c r="D148" s="5" t="s">
        <v>27</v>
      </c>
      <c r="E148" s="6">
        <v>34</v>
      </c>
      <c r="F148" s="6">
        <v>4576.8</v>
      </c>
      <c r="G148" s="6">
        <v>5126.0160000000005</v>
      </c>
      <c r="H148" s="3">
        <v>915.36000000000013</v>
      </c>
      <c r="I148" s="4" t="s">
        <v>12</v>
      </c>
      <c r="R148" s="15" t="s">
        <v>58</v>
      </c>
      <c r="S148" s="15">
        <v>2018</v>
      </c>
      <c r="T148" s="15" t="s">
        <v>36</v>
      </c>
      <c r="U148" s="15" t="s">
        <v>59</v>
      </c>
      <c r="V148" s="15" t="s">
        <v>60</v>
      </c>
      <c r="W148" s="15" t="s">
        <v>61</v>
      </c>
      <c r="X148" s="15" t="s">
        <v>70</v>
      </c>
      <c r="Y148" s="15" t="s">
        <v>63</v>
      </c>
      <c r="Z148" s="15" t="s">
        <v>66</v>
      </c>
      <c r="AA148" s="15">
        <v>272</v>
      </c>
      <c r="AB148" s="15">
        <v>388.96</v>
      </c>
    </row>
    <row r="149" spans="1:28" x14ac:dyDescent="0.35">
      <c r="A149" s="1">
        <v>2018</v>
      </c>
      <c r="B149" s="1" t="s">
        <v>40</v>
      </c>
      <c r="C149" s="1" t="s">
        <v>14</v>
      </c>
      <c r="D149" s="2" t="s">
        <v>28</v>
      </c>
      <c r="E149" s="3">
        <v>7</v>
      </c>
      <c r="F149" s="3">
        <v>200</v>
      </c>
      <c r="G149" s="3">
        <v>224</v>
      </c>
      <c r="H149" s="3">
        <v>40</v>
      </c>
      <c r="I149" s="4" t="s">
        <v>12</v>
      </c>
      <c r="R149" s="15" t="s">
        <v>67</v>
      </c>
      <c r="S149" s="15">
        <v>2018</v>
      </c>
      <c r="T149" s="15" t="s">
        <v>36</v>
      </c>
      <c r="U149" s="15" t="s">
        <v>59</v>
      </c>
      <c r="V149" s="15" t="s">
        <v>60</v>
      </c>
      <c r="W149" s="15" t="s">
        <v>61</v>
      </c>
      <c r="X149" s="15" t="s">
        <v>70</v>
      </c>
      <c r="Y149" s="15" t="s">
        <v>63</v>
      </c>
      <c r="Z149" s="15" t="s">
        <v>66</v>
      </c>
      <c r="AA149" s="15">
        <v>200</v>
      </c>
      <c r="AB149" s="15">
        <v>286</v>
      </c>
    </row>
    <row r="150" spans="1:28" x14ac:dyDescent="0.35">
      <c r="A150" s="1">
        <v>2018</v>
      </c>
      <c r="B150" s="1" t="s">
        <v>40</v>
      </c>
      <c r="C150" s="1" t="s">
        <v>23</v>
      </c>
      <c r="D150" s="5" t="s">
        <v>30</v>
      </c>
      <c r="E150" s="6">
        <v>3</v>
      </c>
      <c r="F150" s="6">
        <v>4577.3</v>
      </c>
      <c r="G150" s="6">
        <v>5126.576</v>
      </c>
      <c r="H150" s="3">
        <v>915.46</v>
      </c>
      <c r="I150" s="4" t="s">
        <v>33</v>
      </c>
      <c r="R150" s="15" t="s">
        <v>65</v>
      </c>
      <c r="S150" s="15">
        <v>2018</v>
      </c>
      <c r="T150" s="15" t="s">
        <v>36</v>
      </c>
      <c r="U150" s="15" t="s">
        <v>59</v>
      </c>
      <c r="V150" s="15" t="s">
        <v>60</v>
      </c>
      <c r="W150" s="15" t="s">
        <v>61</v>
      </c>
      <c r="X150" s="15" t="s">
        <v>70</v>
      </c>
      <c r="Y150" s="15" t="s">
        <v>63</v>
      </c>
      <c r="Z150" s="15" t="s">
        <v>66</v>
      </c>
      <c r="AA150" s="15">
        <v>226</v>
      </c>
      <c r="AB150" s="15">
        <v>323.18</v>
      </c>
    </row>
    <row r="151" spans="1:28" x14ac:dyDescent="0.35">
      <c r="A151" s="1">
        <v>2018</v>
      </c>
      <c r="B151" s="1" t="s">
        <v>40</v>
      </c>
      <c r="C151" s="1" t="s">
        <v>29</v>
      </c>
      <c r="D151" s="5" t="s">
        <v>29</v>
      </c>
      <c r="E151" s="6">
        <v>2</v>
      </c>
      <c r="F151" s="6">
        <v>6600</v>
      </c>
      <c r="G151" s="6">
        <v>7392</v>
      </c>
      <c r="H151" s="3">
        <v>1320</v>
      </c>
      <c r="I151" s="4" t="s">
        <v>33</v>
      </c>
      <c r="R151" s="15" t="s">
        <v>65</v>
      </c>
      <c r="S151" s="15">
        <v>2018</v>
      </c>
      <c r="T151" s="15" t="s">
        <v>36</v>
      </c>
      <c r="U151" s="15" t="s">
        <v>59</v>
      </c>
      <c r="V151" s="15" t="s">
        <v>60</v>
      </c>
      <c r="W151" s="15" t="s">
        <v>61</v>
      </c>
      <c r="X151" s="15" t="s">
        <v>70</v>
      </c>
      <c r="Y151" s="15" t="s">
        <v>63</v>
      </c>
      <c r="Z151" s="15" t="s">
        <v>66</v>
      </c>
      <c r="AA151" s="15">
        <v>274</v>
      </c>
      <c r="AB151" s="15">
        <v>391.82</v>
      </c>
    </row>
    <row r="152" spans="1:28" x14ac:dyDescent="0.35">
      <c r="A152" s="1">
        <v>2018</v>
      </c>
      <c r="B152" s="1" t="s">
        <v>41</v>
      </c>
      <c r="C152" s="1" t="s">
        <v>10</v>
      </c>
      <c r="D152" s="2" t="s">
        <v>11</v>
      </c>
      <c r="E152" s="3">
        <v>3566</v>
      </c>
      <c r="F152" s="3">
        <v>4577.3</v>
      </c>
      <c r="G152" s="3">
        <v>5126.576</v>
      </c>
      <c r="H152" s="3">
        <v>915.46</v>
      </c>
      <c r="I152" s="4" t="s">
        <v>33</v>
      </c>
      <c r="R152" s="15" t="s">
        <v>65</v>
      </c>
      <c r="S152" s="15">
        <v>2018</v>
      </c>
      <c r="T152" s="15" t="s">
        <v>36</v>
      </c>
      <c r="U152" s="15" t="s">
        <v>59</v>
      </c>
      <c r="V152" s="15" t="s">
        <v>60</v>
      </c>
      <c r="W152" s="15" t="s">
        <v>61</v>
      </c>
      <c r="X152" s="15" t="s">
        <v>70</v>
      </c>
      <c r="Y152" s="15" t="s">
        <v>63</v>
      </c>
      <c r="Z152" s="15" t="s">
        <v>66</v>
      </c>
      <c r="AA152" s="15">
        <v>196</v>
      </c>
      <c r="AB152" s="15">
        <v>280.27999999999997</v>
      </c>
    </row>
    <row r="153" spans="1:28" x14ac:dyDescent="0.35">
      <c r="A153" s="1">
        <v>2018</v>
      </c>
      <c r="B153" s="1" t="s">
        <v>41</v>
      </c>
      <c r="C153" s="1" t="s">
        <v>10</v>
      </c>
      <c r="D153" s="2" t="s">
        <v>13</v>
      </c>
      <c r="E153" s="3">
        <v>2498</v>
      </c>
      <c r="F153" s="3">
        <v>8000</v>
      </c>
      <c r="G153" s="3">
        <v>8960</v>
      </c>
      <c r="H153" s="3">
        <v>1600</v>
      </c>
      <c r="I153" s="4" t="s">
        <v>33</v>
      </c>
      <c r="R153" s="15" t="s">
        <v>58</v>
      </c>
      <c r="S153" s="15">
        <v>2018</v>
      </c>
      <c r="T153" s="15" t="s">
        <v>36</v>
      </c>
      <c r="U153" s="15" t="s">
        <v>59</v>
      </c>
      <c r="V153" s="15" t="s">
        <v>60</v>
      </c>
      <c r="W153" s="15" t="s">
        <v>61</v>
      </c>
      <c r="X153" s="15" t="s">
        <v>70</v>
      </c>
      <c r="Y153" s="15" t="s">
        <v>63</v>
      </c>
      <c r="Z153" s="15" t="s">
        <v>66</v>
      </c>
      <c r="AA153" s="15">
        <v>318</v>
      </c>
      <c r="AB153" s="15">
        <v>526.24</v>
      </c>
    </row>
    <row r="154" spans="1:28" x14ac:dyDescent="0.35">
      <c r="A154" s="1">
        <v>2018</v>
      </c>
      <c r="B154" s="1" t="s">
        <v>41</v>
      </c>
      <c r="C154" s="1" t="s">
        <v>14</v>
      </c>
      <c r="D154" s="2" t="s">
        <v>15</v>
      </c>
      <c r="E154" s="3">
        <v>1245</v>
      </c>
      <c r="F154" s="3">
        <v>4577.2</v>
      </c>
      <c r="G154" s="3">
        <v>5126.4639999999999</v>
      </c>
      <c r="H154" s="3">
        <v>915.44</v>
      </c>
      <c r="I154" s="4" t="s">
        <v>33</v>
      </c>
      <c r="R154" s="15" t="s">
        <v>69</v>
      </c>
      <c r="S154" s="15">
        <v>2018</v>
      </c>
      <c r="T154" s="15" t="s">
        <v>36</v>
      </c>
      <c r="U154" s="15" t="s">
        <v>59</v>
      </c>
      <c r="V154" s="15" t="s">
        <v>60</v>
      </c>
      <c r="W154" s="15" t="s">
        <v>61</v>
      </c>
      <c r="X154" s="15" t="s">
        <v>70</v>
      </c>
      <c r="Y154" s="15" t="s">
        <v>63</v>
      </c>
      <c r="Z154" s="15" t="s">
        <v>66</v>
      </c>
      <c r="AA154" s="15">
        <v>312</v>
      </c>
      <c r="AB154" s="15">
        <v>526.24</v>
      </c>
    </row>
    <row r="155" spans="1:28" x14ac:dyDescent="0.35">
      <c r="A155" s="1">
        <v>2018</v>
      </c>
      <c r="B155" s="1" t="s">
        <v>41</v>
      </c>
      <c r="C155" s="1" t="s">
        <v>16</v>
      </c>
      <c r="D155" s="5" t="s">
        <v>17</v>
      </c>
      <c r="E155" s="6">
        <v>644</v>
      </c>
      <c r="F155" s="6">
        <v>5743.5</v>
      </c>
      <c r="G155" s="6">
        <v>6432.72</v>
      </c>
      <c r="H155" s="3">
        <v>1148.7</v>
      </c>
      <c r="I155" s="4" t="s">
        <v>33</v>
      </c>
      <c r="R155" s="15" t="s">
        <v>67</v>
      </c>
      <c r="S155" s="15">
        <v>2018</v>
      </c>
      <c r="T155" s="15" t="s">
        <v>36</v>
      </c>
      <c r="U155" s="15" t="s">
        <v>59</v>
      </c>
      <c r="V155" s="15" t="s">
        <v>60</v>
      </c>
      <c r="W155" s="15" t="s">
        <v>61</v>
      </c>
      <c r="X155" s="15" t="s">
        <v>70</v>
      </c>
      <c r="Y155" s="15" t="s">
        <v>63</v>
      </c>
      <c r="Z155" s="15" t="s">
        <v>66</v>
      </c>
      <c r="AA155" s="15">
        <v>712</v>
      </c>
      <c r="AB155" s="15">
        <v>1018.16</v>
      </c>
    </row>
    <row r="156" spans="1:28" x14ac:dyDescent="0.35">
      <c r="A156" s="1">
        <v>2018</v>
      </c>
      <c r="B156" s="1" t="s">
        <v>41</v>
      </c>
      <c r="C156" s="1" t="s">
        <v>18</v>
      </c>
      <c r="D156" s="5" t="s">
        <v>19</v>
      </c>
      <c r="E156" s="6">
        <v>643</v>
      </c>
      <c r="F156" s="6">
        <v>7000</v>
      </c>
      <c r="G156" s="6">
        <v>7840</v>
      </c>
      <c r="H156" s="3">
        <v>1400</v>
      </c>
      <c r="I156" s="4" t="s">
        <v>33</v>
      </c>
      <c r="R156" s="15" t="s">
        <v>58</v>
      </c>
      <c r="S156" s="15">
        <v>2018</v>
      </c>
      <c r="T156" s="15" t="s">
        <v>36</v>
      </c>
      <c r="U156" s="15" t="s">
        <v>59</v>
      </c>
      <c r="V156" s="15" t="s">
        <v>60</v>
      </c>
      <c r="W156" s="15" t="s">
        <v>61</v>
      </c>
      <c r="X156" s="15" t="s">
        <v>70</v>
      </c>
      <c r="Y156" s="15" t="s">
        <v>63</v>
      </c>
      <c r="Z156" s="15" t="s">
        <v>66</v>
      </c>
      <c r="AA156" s="15">
        <v>765</v>
      </c>
      <c r="AB156" s="15">
        <v>1093.95</v>
      </c>
    </row>
    <row r="157" spans="1:28" x14ac:dyDescent="0.35">
      <c r="A157" s="1">
        <v>2018</v>
      </c>
      <c r="B157" s="1" t="s">
        <v>41</v>
      </c>
      <c r="C157" s="1" t="s">
        <v>16</v>
      </c>
      <c r="D157" s="5" t="s">
        <v>20</v>
      </c>
      <c r="E157" s="6">
        <v>455</v>
      </c>
      <c r="F157" s="6">
        <v>4578.6000000000004</v>
      </c>
      <c r="G157" s="6">
        <v>5128.0320000000002</v>
      </c>
      <c r="H157" s="3">
        <v>915.72000000000014</v>
      </c>
      <c r="I157" s="4" t="s">
        <v>33</v>
      </c>
      <c r="R157" s="15" t="s">
        <v>65</v>
      </c>
      <c r="S157" s="15">
        <v>2018</v>
      </c>
      <c r="T157" s="15" t="s">
        <v>36</v>
      </c>
      <c r="U157" s="15" t="s">
        <v>59</v>
      </c>
      <c r="V157" s="15" t="s">
        <v>60</v>
      </c>
      <c r="W157" s="15" t="s">
        <v>61</v>
      </c>
      <c r="X157" s="15" t="s">
        <v>70</v>
      </c>
      <c r="Y157" s="15" t="s">
        <v>63</v>
      </c>
      <c r="Z157" s="15" t="s">
        <v>64</v>
      </c>
      <c r="AA157" s="15">
        <v>321</v>
      </c>
      <c r="AB157" s="15">
        <v>459.03</v>
      </c>
    </row>
    <row r="158" spans="1:28" x14ac:dyDescent="0.35">
      <c r="A158" s="1">
        <v>2018</v>
      </c>
      <c r="B158" s="1" t="s">
        <v>41</v>
      </c>
      <c r="C158" s="1" t="s">
        <v>18</v>
      </c>
      <c r="D158" s="5" t="s">
        <v>21</v>
      </c>
      <c r="E158" s="7">
        <v>345</v>
      </c>
      <c r="F158" s="7">
        <v>7000</v>
      </c>
      <c r="G158" s="7">
        <v>7840</v>
      </c>
      <c r="H158" s="3">
        <v>1400</v>
      </c>
      <c r="I158" s="4" t="s">
        <v>33</v>
      </c>
      <c r="R158" s="15" t="s">
        <v>58</v>
      </c>
      <c r="S158" s="15">
        <v>2018</v>
      </c>
      <c r="T158" s="15" t="s">
        <v>36</v>
      </c>
      <c r="U158" s="15" t="s">
        <v>59</v>
      </c>
      <c r="V158" s="15" t="s">
        <v>60</v>
      </c>
      <c r="W158" s="15" t="s">
        <v>61</v>
      </c>
      <c r="X158" s="15" t="s">
        <v>70</v>
      </c>
      <c r="Y158" s="15" t="s">
        <v>63</v>
      </c>
      <c r="Z158" s="15" t="s">
        <v>66</v>
      </c>
      <c r="AA158" s="15">
        <v>315</v>
      </c>
      <c r="AB158" s="15">
        <v>450.45</v>
      </c>
    </row>
    <row r="159" spans="1:28" x14ac:dyDescent="0.35">
      <c r="A159" s="1">
        <v>2018</v>
      </c>
      <c r="B159" s="1" t="s">
        <v>41</v>
      </c>
      <c r="C159" s="1" t="s">
        <v>14</v>
      </c>
      <c r="D159" s="2" t="s">
        <v>22</v>
      </c>
      <c r="E159" s="3">
        <v>122</v>
      </c>
      <c r="F159" s="3">
        <v>100</v>
      </c>
      <c r="G159" s="3">
        <v>112</v>
      </c>
      <c r="H159" s="3">
        <v>20</v>
      </c>
      <c r="I159" s="4" t="s">
        <v>33</v>
      </c>
      <c r="R159" s="15" t="s">
        <v>67</v>
      </c>
      <c r="S159" s="15">
        <v>2018</v>
      </c>
      <c r="T159" s="15" t="s">
        <v>36</v>
      </c>
      <c r="U159" s="15" t="s">
        <v>59</v>
      </c>
      <c r="V159" s="15" t="s">
        <v>60</v>
      </c>
      <c r="W159" s="15" t="s">
        <v>61</v>
      </c>
      <c r="X159" s="15" t="s">
        <v>70</v>
      </c>
      <c r="Y159" s="15" t="s">
        <v>63</v>
      </c>
      <c r="Z159" s="15" t="s">
        <v>66</v>
      </c>
      <c r="AA159" s="15">
        <v>309</v>
      </c>
      <c r="AB159" s="15">
        <v>441.87</v>
      </c>
    </row>
    <row r="160" spans="1:28" x14ac:dyDescent="0.35">
      <c r="A160" s="1">
        <v>2018</v>
      </c>
      <c r="B160" s="1" t="s">
        <v>41</v>
      </c>
      <c r="C160" s="1" t="s">
        <v>23</v>
      </c>
      <c r="D160" s="5" t="s">
        <v>24</v>
      </c>
      <c r="E160" s="6">
        <v>78</v>
      </c>
      <c r="F160" s="6">
        <v>4577.2</v>
      </c>
      <c r="G160" s="6">
        <v>5126.4639999999999</v>
      </c>
      <c r="H160" s="3">
        <v>915.44</v>
      </c>
      <c r="I160" s="4" t="s">
        <v>33</v>
      </c>
      <c r="R160" s="15" t="s">
        <v>58</v>
      </c>
      <c r="S160" s="15">
        <v>2018</v>
      </c>
      <c r="T160" s="15" t="s">
        <v>36</v>
      </c>
      <c r="U160" s="15" t="s">
        <v>59</v>
      </c>
      <c r="V160" s="15" t="s">
        <v>60</v>
      </c>
      <c r="W160" s="15" t="s">
        <v>61</v>
      </c>
      <c r="X160" s="15" t="s">
        <v>70</v>
      </c>
      <c r="Y160" s="15" t="s">
        <v>63</v>
      </c>
      <c r="Z160" s="15" t="s">
        <v>66</v>
      </c>
      <c r="AA160" s="15">
        <v>225</v>
      </c>
      <c r="AB160" s="15">
        <v>321.75</v>
      </c>
    </row>
    <row r="161" spans="1:28" x14ac:dyDescent="0.35">
      <c r="A161" s="1">
        <v>2018</v>
      </c>
      <c r="B161" s="1" t="s">
        <v>41</v>
      </c>
      <c r="C161" s="1" t="s">
        <v>23</v>
      </c>
      <c r="D161" s="5" t="s">
        <v>25</v>
      </c>
      <c r="E161" s="6">
        <v>76</v>
      </c>
      <c r="F161" s="6">
        <v>4576.8999999999996</v>
      </c>
      <c r="G161" s="6">
        <v>5126.1279999999997</v>
      </c>
      <c r="H161" s="3">
        <v>915.38</v>
      </c>
      <c r="I161" s="4" t="s">
        <v>33</v>
      </c>
      <c r="R161" s="15" t="s">
        <v>58</v>
      </c>
      <c r="S161" s="15">
        <v>2018</v>
      </c>
      <c r="T161" s="15" t="s">
        <v>36</v>
      </c>
      <c r="U161" s="15" t="s">
        <v>59</v>
      </c>
      <c r="V161" s="15" t="s">
        <v>60</v>
      </c>
      <c r="W161" s="15" t="s">
        <v>61</v>
      </c>
      <c r="X161" s="15" t="s">
        <v>70</v>
      </c>
      <c r="Y161" s="15" t="s">
        <v>63</v>
      </c>
      <c r="Z161" s="15" t="s">
        <v>66</v>
      </c>
      <c r="AA161" s="15">
        <v>751</v>
      </c>
      <c r="AB161" s="15">
        <v>526.24</v>
      </c>
    </row>
    <row r="162" spans="1:28" x14ac:dyDescent="0.35">
      <c r="A162" s="1">
        <v>2018</v>
      </c>
      <c r="B162" s="1" t="s">
        <v>41</v>
      </c>
      <c r="C162" s="1" t="s">
        <v>23</v>
      </c>
      <c r="D162" s="5" t="s">
        <v>26</v>
      </c>
      <c r="E162" s="6">
        <v>46</v>
      </c>
      <c r="F162" s="6">
        <v>200</v>
      </c>
      <c r="G162" s="6">
        <v>224</v>
      </c>
      <c r="H162" s="3">
        <v>40</v>
      </c>
      <c r="I162" s="4" t="s">
        <v>33</v>
      </c>
      <c r="R162" s="15" t="s">
        <v>65</v>
      </c>
      <c r="S162" s="15">
        <v>2018</v>
      </c>
      <c r="T162" s="15" t="s">
        <v>36</v>
      </c>
      <c r="U162" s="15" t="s">
        <v>59</v>
      </c>
      <c r="V162" s="15" t="s">
        <v>60</v>
      </c>
      <c r="W162" s="15" t="s">
        <v>61</v>
      </c>
      <c r="X162" s="15" t="s">
        <v>70</v>
      </c>
      <c r="Y162" s="15" t="s">
        <v>63</v>
      </c>
      <c r="Z162" s="15" t="s">
        <v>66</v>
      </c>
      <c r="AA162" s="15">
        <v>223</v>
      </c>
      <c r="AB162" s="15">
        <v>318.89</v>
      </c>
    </row>
    <row r="163" spans="1:28" x14ac:dyDescent="0.35">
      <c r="A163" s="1">
        <v>2018</v>
      </c>
      <c r="B163" s="1" t="s">
        <v>41</v>
      </c>
      <c r="C163" s="1" t="s">
        <v>23</v>
      </c>
      <c r="D163" s="5" t="s">
        <v>27</v>
      </c>
      <c r="E163" s="6">
        <v>34</v>
      </c>
      <c r="F163" s="6">
        <v>4576.8</v>
      </c>
      <c r="G163" s="6">
        <v>5126.0160000000005</v>
      </c>
      <c r="H163" s="3">
        <v>915.36000000000013</v>
      </c>
      <c r="I163" s="4" t="s">
        <v>33</v>
      </c>
      <c r="R163" s="15" t="s">
        <v>69</v>
      </c>
      <c r="S163" s="15">
        <v>2018</v>
      </c>
      <c r="T163" s="15" t="s">
        <v>36</v>
      </c>
      <c r="U163" s="15" t="s">
        <v>59</v>
      </c>
      <c r="V163" s="15" t="s">
        <v>60</v>
      </c>
      <c r="W163" s="15" t="s">
        <v>61</v>
      </c>
      <c r="X163" s="15" t="s">
        <v>70</v>
      </c>
      <c r="Y163" s="15" t="s">
        <v>63</v>
      </c>
      <c r="Z163" s="15" t="s">
        <v>66</v>
      </c>
      <c r="AA163" s="15">
        <v>271</v>
      </c>
      <c r="AB163" s="15">
        <v>387.53</v>
      </c>
    </row>
    <row r="164" spans="1:28" x14ac:dyDescent="0.35">
      <c r="A164" s="1">
        <v>2018</v>
      </c>
      <c r="B164" s="1" t="s">
        <v>41</v>
      </c>
      <c r="C164" s="1" t="s">
        <v>14</v>
      </c>
      <c r="D164" s="2" t="s">
        <v>28</v>
      </c>
      <c r="E164" s="3">
        <v>7</v>
      </c>
      <c r="F164" s="3">
        <v>200</v>
      </c>
      <c r="G164" s="3">
        <v>224</v>
      </c>
      <c r="H164" s="3">
        <v>40</v>
      </c>
      <c r="I164" s="4" t="s">
        <v>33</v>
      </c>
      <c r="R164" s="15" t="s">
        <v>65</v>
      </c>
      <c r="S164" s="15">
        <v>2018</v>
      </c>
      <c r="T164" s="15" t="s">
        <v>36</v>
      </c>
      <c r="U164" s="15" t="s">
        <v>59</v>
      </c>
      <c r="V164" s="15" t="s">
        <v>60</v>
      </c>
      <c r="W164" s="15" t="s">
        <v>61</v>
      </c>
      <c r="X164" s="15" t="s">
        <v>70</v>
      </c>
      <c r="Y164" s="15" t="s">
        <v>63</v>
      </c>
      <c r="Z164" s="15" t="s">
        <v>66</v>
      </c>
      <c r="AA164" s="15">
        <v>199</v>
      </c>
      <c r="AB164" s="15">
        <v>284.57</v>
      </c>
    </row>
    <row r="165" spans="1:28" x14ac:dyDescent="0.35">
      <c r="A165" s="1">
        <v>2018</v>
      </c>
      <c r="B165" s="1" t="s">
        <v>41</v>
      </c>
      <c r="C165" s="1" t="s">
        <v>23</v>
      </c>
      <c r="D165" s="5" t="s">
        <v>30</v>
      </c>
      <c r="E165" s="6">
        <v>3</v>
      </c>
      <c r="F165" s="6">
        <v>4577.3</v>
      </c>
      <c r="G165" s="6">
        <v>5126.576</v>
      </c>
      <c r="H165" s="3">
        <v>915.46</v>
      </c>
      <c r="I165" s="4" t="s">
        <v>33</v>
      </c>
      <c r="R165" s="15" t="s">
        <v>67</v>
      </c>
      <c r="S165" s="15">
        <v>2018</v>
      </c>
      <c r="T165" s="15" t="s">
        <v>36</v>
      </c>
      <c r="U165" s="15" t="s">
        <v>59</v>
      </c>
      <c r="V165" s="15" t="s">
        <v>60</v>
      </c>
      <c r="W165" s="15" t="s">
        <v>61</v>
      </c>
      <c r="X165" s="15" t="s">
        <v>70</v>
      </c>
      <c r="Y165" s="15" t="s">
        <v>63</v>
      </c>
      <c r="Z165" s="15" t="s">
        <v>64</v>
      </c>
      <c r="AA165" s="15">
        <v>882</v>
      </c>
      <c r="AB165" s="15">
        <v>1261.26</v>
      </c>
    </row>
    <row r="166" spans="1:28" x14ac:dyDescent="0.35">
      <c r="A166" s="1">
        <v>2018</v>
      </c>
      <c r="B166" s="1" t="s">
        <v>41</v>
      </c>
      <c r="C166" s="1" t="s">
        <v>29</v>
      </c>
      <c r="D166" s="5" t="s">
        <v>29</v>
      </c>
      <c r="E166" s="6">
        <v>2</v>
      </c>
      <c r="F166" s="6">
        <v>6600</v>
      </c>
      <c r="G166" s="6">
        <v>7392</v>
      </c>
      <c r="H166" s="3">
        <v>1320</v>
      </c>
      <c r="I166" s="4" t="s">
        <v>12</v>
      </c>
      <c r="R166" s="15" t="s">
        <v>58</v>
      </c>
      <c r="S166" s="15">
        <v>2018</v>
      </c>
      <c r="T166" s="15" t="s">
        <v>36</v>
      </c>
      <c r="U166" s="15" t="s">
        <v>59</v>
      </c>
      <c r="V166" s="15" t="s">
        <v>60</v>
      </c>
      <c r="W166" s="15" t="s">
        <v>61</v>
      </c>
      <c r="X166" s="15" t="s">
        <v>70</v>
      </c>
      <c r="Y166" s="15" t="s">
        <v>63</v>
      </c>
      <c r="Z166" s="15" t="s">
        <v>64</v>
      </c>
      <c r="AA166" s="15">
        <v>883</v>
      </c>
      <c r="AB166" s="15">
        <v>1262.69</v>
      </c>
    </row>
    <row r="167" spans="1:28" x14ac:dyDescent="0.35">
      <c r="A167" s="1">
        <v>2018</v>
      </c>
      <c r="B167" s="1" t="s">
        <v>42</v>
      </c>
      <c r="C167" s="1" t="s">
        <v>10</v>
      </c>
      <c r="D167" s="2" t="s">
        <v>11</v>
      </c>
      <c r="E167" s="3">
        <v>3566</v>
      </c>
      <c r="F167" s="3">
        <v>4577.3</v>
      </c>
      <c r="G167" s="3">
        <v>5126.576</v>
      </c>
      <c r="H167" s="3">
        <v>915.46</v>
      </c>
      <c r="I167" s="4" t="s">
        <v>12</v>
      </c>
      <c r="R167" s="15" t="s">
        <v>67</v>
      </c>
      <c r="S167" s="15">
        <v>2018</v>
      </c>
      <c r="T167" s="15" t="s">
        <v>36</v>
      </c>
      <c r="U167" s="15" t="s">
        <v>59</v>
      </c>
      <c r="V167" s="15" t="s">
        <v>60</v>
      </c>
      <c r="W167" s="15" t="s">
        <v>61</v>
      </c>
      <c r="X167" s="15" t="s">
        <v>70</v>
      </c>
      <c r="Y167" s="15" t="s">
        <v>63</v>
      </c>
      <c r="Z167" s="15" t="s">
        <v>66</v>
      </c>
      <c r="AA167" s="15">
        <v>227</v>
      </c>
      <c r="AB167" s="15">
        <v>324.61</v>
      </c>
    </row>
    <row r="168" spans="1:28" x14ac:dyDescent="0.35">
      <c r="A168" s="1">
        <v>2018</v>
      </c>
      <c r="B168" s="1" t="s">
        <v>42</v>
      </c>
      <c r="C168" s="1" t="s">
        <v>10</v>
      </c>
      <c r="D168" s="2" t="s">
        <v>13</v>
      </c>
      <c r="E168" s="3">
        <v>2498</v>
      </c>
      <c r="F168" s="3">
        <v>8000</v>
      </c>
      <c r="G168" s="3">
        <v>8960</v>
      </c>
      <c r="H168" s="3">
        <v>1600</v>
      </c>
      <c r="I168" s="4" t="s">
        <v>12</v>
      </c>
      <c r="R168" s="15" t="s">
        <v>65</v>
      </c>
      <c r="S168" s="15">
        <v>2018</v>
      </c>
      <c r="T168" s="15" t="s">
        <v>36</v>
      </c>
      <c r="U168" s="15" t="s">
        <v>59</v>
      </c>
      <c r="V168" s="15" t="s">
        <v>60</v>
      </c>
      <c r="W168" s="15" t="s">
        <v>61</v>
      </c>
      <c r="X168" s="15" t="s">
        <v>70</v>
      </c>
      <c r="Y168" s="15" t="s">
        <v>63</v>
      </c>
      <c r="Z168" s="15" t="s">
        <v>66</v>
      </c>
      <c r="AA168" s="15">
        <v>774</v>
      </c>
      <c r="AB168" s="15">
        <v>1106.82</v>
      </c>
    </row>
    <row r="169" spans="1:28" x14ac:dyDescent="0.35">
      <c r="A169" s="1">
        <v>2018</v>
      </c>
      <c r="B169" s="1" t="s">
        <v>42</v>
      </c>
      <c r="C169" s="1" t="s">
        <v>14</v>
      </c>
      <c r="D169" s="2" t="s">
        <v>15</v>
      </c>
      <c r="E169" s="3">
        <v>1245</v>
      </c>
      <c r="F169" s="3">
        <v>4577.2</v>
      </c>
      <c r="G169" s="3">
        <v>5126.4639999999999</v>
      </c>
      <c r="H169" s="3">
        <v>915.44</v>
      </c>
      <c r="I169" s="4" t="s">
        <v>12</v>
      </c>
      <c r="R169" s="15" t="s">
        <v>67</v>
      </c>
      <c r="S169" s="15">
        <v>2018</v>
      </c>
      <c r="T169" s="15" t="s">
        <v>32</v>
      </c>
      <c r="U169" s="15" t="s">
        <v>59</v>
      </c>
      <c r="V169" s="15" t="s">
        <v>60</v>
      </c>
      <c r="W169" s="15" t="s">
        <v>61</v>
      </c>
      <c r="X169" s="15" t="s">
        <v>70</v>
      </c>
      <c r="Y169" s="15" t="s">
        <v>63</v>
      </c>
      <c r="Z169" s="15" t="s">
        <v>66</v>
      </c>
      <c r="AA169" s="15">
        <v>368</v>
      </c>
      <c r="AB169" s="15">
        <v>526.24</v>
      </c>
    </row>
    <row r="170" spans="1:28" x14ac:dyDescent="0.35">
      <c r="A170" s="1">
        <v>2018</v>
      </c>
      <c r="B170" s="1" t="s">
        <v>42</v>
      </c>
      <c r="C170" s="1" t="s">
        <v>16</v>
      </c>
      <c r="D170" s="5" t="s">
        <v>17</v>
      </c>
      <c r="E170" s="6">
        <v>644</v>
      </c>
      <c r="F170" s="6">
        <v>5743.5</v>
      </c>
      <c r="G170" s="6">
        <v>6432.72</v>
      </c>
      <c r="H170" s="3">
        <v>1148.7</v>
      </c>
      <c r="I170" s="4" t="s">
        <v>12</v>
      </c>
      <c r="R170" s="15" t="s">
        <v>67</v>
      </c>
      <c r="S170" s="15">
        <v>2018</v>
      </c>
      <c r="T170" s="15" t="s">
        <v>32</v>
      </c>
      <c r="U170" s="15" t="s">
        <v>59</v>
      </c>
      <c r="V170" s="15" t="s">
        <v>60</v>
      </c>
      <c r="W170" s="15" t="s">
        <v>61</v>
      </c>
      <c r="X170" s="15" t="s">
        <v>70</v>
      </c>
      <c r="Y170" s="15" t="s">
        <v>63</v>
      </c>
      <c r="Z170" s="15" t="s">
        <v>64</v>
      </c>
      <c r="AA170" s="15">
        <v>362</v>
      </c>
      <c r="AB170" s="15">
        <v>517.66</v>
      </c>
    </row>
    <row r="171" spans="1:28" x14ac:dyDescent="0.35">
      <c r="A171" s="1">
        <v>2018</v>
      </c>
      <c r="B171" s="1" t="s">
        <v>42</v>
      </c>
      <c r="C171" s="1" t="s">
        <v>18</v>
      </c>
      <c r="D171" s="5" t="s">
        <v>19</v>
      </c>
      <c r="E171" s="6">
        <v>643</v>
      </c>
      <c r="F171" s="6">
        <v>7000</v>
      </c>
      <c r="G171" s="6">
        <v>7840</v>
      </c>
      <c r="H171" s="3">
        <v>1400</v>
      </c>
      <c r="I171" s="4" t="s">
        <v>33</v>
      </c>
      <c r="R171" s="15" t="s">
        <v>67</v>
      </c>
      <c r="S171" s="15">
        <v>2018</v>
      </c>
      <c r="T171" s="15" t="s">
        <v>32</v>
      </c>
      <c r="U171" s="15" t="s">
        <v>59</v>
      </c>
      <c r="V171" s="15" t="s">
        <v>60</v>
      </c>
      <c r="W171" s="15" t="s">
        <v>61</v>
      </c>
      <c r="X171" s="15" t="s">
        <v>70</v>
      </c>
      <c r="Y171" s="15" t="s">
        <v>63</v>
      </c>
      <c r="Z171" s="15" t="s">
        <v>64</v>
      </c>
      <c r="AA171" s="15">
        <v>356</v>
      </c>
      <c r="AB171" s="15">
        <v>509.08</v>
      </c>
    </row>
    <row r="172" spans="1:28" x14ac:dyDescent="0.35">
      <c r="A172" s="1">
        <v>2018</v>
      </c>
      <c r="B172" s="1" t="s">
        <v>42</v>
      </c>
      <c r="C172" s="1" t="s">
        <v>16</v>
      </c>
      <c r="D172" s="5" t="s">
        <v>20</v>
      </c>
      <c r="E172" s="6">
        <v>455</v>
      </c>
      <c r="F172" s="6">
        <v>4578.6000000000004</v>
      </c>
      <c r="G172" s="6">
        <v>5128.0320000000002</v>
      </c>
      <c r="H172" s="3">
        <v>915.72000000000014</v>
      </c>
      <c r="I172" s="4" t="s">
        <v>33</v>
      </c>
      <c r="R172" s="15" t="s">
        <v>68</v>
      </c>
      <c r="S172" s="15">
        <v>2018</v>
      </c>
      <c r="T172" s="15" t="s">
        <v>32</v>
      </c>
      <c r="U172" s="15" t="s">
        <v>59</v>
      </c>
      <c r="V172" s="15" t="s">
        <v>60</v>
      </c>
      <c r="W172" s="15" t="s">
        <v>61</v>
      </c>
      <c r="X172" s="15" t="s">
        <v>70</v>
      </c>
      <c r="Y172" s="15" t="s">
        <v>63</v>
      </c>
      <c r="Z172" s="15" t="s">
        <v>66</v>
      </c>
      <c r="AA172" s="15">
        <v>242</v>
      </c>
      <c r="AB172" s="15">
        <v>346.06</v>
      </c>
    </row>
    <row r="173" spans="1:28" x14ac:dyDescent="0.35">
      <c r="A173" s="1">
        <v>2018</v>
      </c>
      <c r="B173" s="1" t="s">
        <v>42</v>
      </c>
      <c r="C173" s="1" t="s">
        <v>18</v>
      </c>
      <c r="D173" s="5" t="s">
        <v>21</v>
      </c>
      <c r="E173" s="7">
        <v>345</v>
      </c>
      <c r="F173" s="7">
        <v>7000</v>
      </c>
      <c r="G173" s="7">
        <v>7840</v>
      </c>
      <c r="H173" s="3">
        <v>1400</v>
      </c>
      <c r="I173" s="4" t="s">
        <v>33</v>
      </c>
      <c r="R173" s="15" t="s">
        <v>58</v>
      </c>
      <c r="S173" s="15">
        <v>2018</v>
      </c>
      <c r="T173" s="15" t="s">
        <v>32</v>
      </c>
      <c r="U173" s="15" t="s">
        <v>59</v>
      </c>
      <c r="V173" s="15" t="s">
        <v>60</v>
      </c>
      <c r="W173" s="15" t="s">
        <v>61</v>
      </c>
      <c r="X173" s="15" t="s">
        <v>70</v>
      </c>
      <c r="Y173" s="15" t="s">
        <v>63</v>
      </c>
      <c r="Z173" s="15" t="s">
        <v>66</v>
      </c>
      <c r="AA173" s="15">
        <v>290</v>
      </c>
      <c r="AB173" s="15">
        <v>414.7</v>
      </c>
    </row>
    <row r="174" spans="1:28" x14ac:dyDescent="0.35">
      <c r="A174" s="1">
        <v>2018</v>
      </c>
      <c r="B174" s="1" t="s">
        <v>42</v>
      </c>
      <c r="C174" s="1" t="s">
        <v>14</v>
      </c>
      <c r="D174" s="2" t="s">
        <v>22</v>
      </c>
      <c r="E174" s="3">
        <v>122</v>
      </c>
      <c r="F174" s="3">
        <v>100</v>
      </c>
      <c r="G174" s="3">
        <v>112</v>
      </c>
      <c r="H174" s="3">
        <v>20</v>
      </c>
      <c r="I174" s="4" t="s">
        <v>33</v>
      </c>
      <c r="R174" s="15" t="s">
        <v>65</v>
      </c>
      <c r="S174" s="15">
        <v>2018</v>
      </c>
      <c r="T174" s="15" t="s">
        <v>32</v>
      </c>
      <c r="U174" s="15" t="s">
        <v>59</v>
      </c>
      <c r="V174" s="15" t="s">
        <v>60</v>
      </c>
      <c r="W174" s="15" t="s">
        <v>61</v>
      </c>
      <c r="X174" s="15" t="s">
        <v>70</v>
      </c>
      <c r="Y174" s="15" t="s">
        <v>63</v>
      </c>
      <c r="Z174" s="15" t="s">
        <v>66</v>
      </c>
      <c r="AA174" s="15">
        <v>212</v>
      </c>
      <c r="AB174" s="15">
        <v>303.15999999999997</v>
      </c>
    </row>
    <row r="175" spans="1:28" x14ac:dyDescent="0.35">
      <c r="A175" s="1">
        <v>2018</v>
      </c>
      <c r="B175" s="1" t="s">
        <v>42</v>
      </c>
      <c r="C175" s="1" t="s">
        <v>23</v>
      </c>
      <c r="D175" s="5" t="s">
        <v>24</v>
      </c>
      <c r="E175" s="6">
        <v>78</v>
      </c>
      <c r="F175" s="6">
        <v>4577.2</v>
      </c>
      <c r="G175" s="6">
        <v>5126.4639999999999</v>
      </c>
      <c r="H175" s="3">
        <v>915.44</v>
      </c>
      <c r="I175" s="4" t="s">
        <v>33</v>
      </c>
      <c r="R175" s="15" t="s">
        <v>69</v>
      </c>
      <c r="S175" s="15">
        <v>2018</v>
      </c>
      <c r="T175" s="15" t="s">
        <v>32</v>
      </c>
      <c r="U175" s="15" t="s">
        <v>59</v>
      </c>
      <c r="V175" s="15" t="s">
        <v>60</v>
      </c>
      <c r="W175" s="15" t="s">
        <v>61</v>
      </c>
      <c r="X175" s="15" t="s">
        <v>70</v>
      </c>
      <c r="Y175" s="15" t="s">
        <v>63</v>
      </c>
      <c r="Z175" s="15" t="s">
        <v>66</v>
      </c>
      <c r="AA175" s="15">
        <v>286</v>
      </c>
      <c r="AB175" s="15">
        <v>408.98</v>
      </c>
    </row>
    <row r="176" spans="1:28" x14ac:dyDescent="0.35">
      <c r="A176" s="1">
        <v>2018</v>
      </c>
      <c r="B176" s="1" t="s">
        <v>42</v>
      </c>
      <c r="C176" s="1" t="s">
        <v>23</v>
      </c>
      <c r="D176" s="5" t="s">
        <v>25</v>
      </c>
      <c r="E176" s="6">
        <v>76</v>
      </c>
      <c r="F176" s="6">
        <v>4576.8999999999996</v>
      </c>
      <c r="G176" s="6">
        <v>5126.1279999999997</v>
      </c>
      <c r="H176" s="3">
        <v>915.38</v>
      </c>
      <c r="I176" s="4" t="s">
        <v>33</v>
      </c>
      <c r="R176" s="15" t="s">
        <v>68</v>
      </c>
      <c r="S176" s="15">
        <v>2018</v>
      </c>
      <c r="T176" s="15" t="s">
        <v>32</v>
      </c>
      <c r="U176" s="15" t="s">
        <v>59</v>
      </c>
      <c r="V176" s="15" t="s">
        <v>60</v>
      </c>
      <c r="W176" s="15" t="s">
        <v>61</v>
      </c>
      <c r="X176" s="15" t="s">
        <v>70</v>
      </c>
      <c r="Y176" s="15" t="s">
        <v>63</v>
      </c>
      <c r="Z176" s="15" t="s">
        <v>66</v>
      </c>
      <c r="AA176" s="15">
        <v>214</v>
      </c>
      <c r="AB176" s="15">
        <v>306.02</v>
      </c>
    </row>
    <row r="177" spans="1:28" x14ac:dyDescent="0.35">
      <c r="A177" s="1">
        <v>2018</v>
      </c>
      <c r="B177" s="1" t="s">
        <v>42</v>
      </c>
      <c r="C177" s="1" t="s">
        <v>23</v>
      </c>
      <c r="D177" s="5" t="s">
        <v>26</v>
      </c>
      <c r="E177" s="6">
        <v>46</v>
      </c>
      <c r="F177" s="6">
        <v>200</v>
      </c>
      <c r="G177" s="6">
        <v>224</v>
      </c>
      <c r="H177" s="3">
        <v>40</v>
      </c>
      <c r="I177" s="4" t="s">
        <v>33</v>
      </c>
      <c r="R177" s="15" t="s">
        <v>65</v>
      </c>
      <c r="S177" s="15">
        <v>2018</v>
      </c>
      <c r="T177" s="15" t="s">
        <v>32</v>
      </c>
      <c r="U177" s="15" t="s">
        <v>59</v>
      </c>
      <c r="V177" s="15" t="s">
        <v>60</v>
      </c>
      <c r="W177" s="15" t="s">
        <v>61</v>
      </c>
      <c r="X177" s="15" t="s">
        <v>70</v>
      </c>
      <c r="Y177" s="15" t="s">
        <v>63</v>
      </c>
      <c r="Z177" s="15" t="s">
        <v>66</v>
      </c>
      <c r="AA177" s="15">
        <v>366</v>
      </c>
      <c r="AB177" s="15">
        <v>526.24</v>
      </c>
    </row>
    <row r="178" spans="1:28" x14ac:dyDescent="0.35">
      <c r="A178" s="1">
        <v>2018</v>
      </c>
      <c r="B178" s="1" t="s">
        <v>42</v>
      </c>
      <c r="C178" s="1" t="s">
        <v>23</v>
      </c>
      <c r="D178" s="5" t="s">
        <v>27</v>
      </c>
      <c r="E178" s="6">
        <v>34</v>
      </c>
      <c r="F178" s="6">
        <v>4576.8</v>
      </c>
      <c r="G178" s="6">
        <v>5126.0160000000005</v>
      </c>
      <c r="H178" s="3">
        <v>915.36000000000013</v>
      </c>
      <c r="I178" s="4" t="s">
        <v>33</v>
      </c>
      <c r="R178" s="15" t="s">
        <v>65</v>
      </c>
      <c r="S178" s="15">
        <v>2018</v>
      </c>
      <c r="T178" s="15" t="s">
        <v>32</v>
      </c>
      <c r="U178" s="15" t="s">
        <v>59</v>
      </c>
      <c r="V178" s="15" t="s">
        <v>60</v>
      </c>
      <c r="W178" s="15" t="s">
        <v>61</v>
      </c>
      <c r="X178" s="15" t="s">
        <v>70</v>
      </c>
      <c r="Y178" s="15" t="s">
        <v>63</v>
      </c>
      <c r="Z178" s="15" t="s">
        <v>64</v>
      </c>
      <c r="AA178" s="15">
        <v>360</v>
      </c>
      <c r="AB178" s="15">
        <v>526.24</v>
      </c>
    </row>
    <row r="179" spans="1:28" x14ac:dyDescent="0.35">
      <c r="A179" s="1">
        <v>2018</v>
      </c>
      <c r="B179" s="1" t="s">
        <v>42</v>
      </c>
      <c r="C179" s="1" t="s">
        <v>14</v>
      </c>
      <c r="D179" s="2" t="s">
        <v>28</v>
      </c>
      <c r="E179" s="3">
        <v>7</v>
      </c>
      <c r="F179" s="3">
        <v>200</v>
      </c>
      <c r="G179" s="3">
        <v>224</v>
      </c>
      <c r="H179" s="3">
        <v>40</v>
      </c>
      <c r="I179" s="4" t="s">
        <v>33</v>
      </c>
      <c r="R179" s="15" t="s">
        <v>67</v>
      </c>
      <c r="S179" s="15">
        <v>2018</v>
      </c>
      <c r="T179" s="15" t="s">
        <v>32</v>
      </c>
      <c r="U179" s="15" t="s">
        <v>59</v>
      </c>
      <c r="V179" s="15" t="s">
        <v>60</v>
      </c>
      <c r="W179" s="15" t="s">
        <v>61</v>
      </c>
      <c r="X179" s="15" t="s">
        <v>70</v>
      </c>
      <c r="Y179" s="15" t="s">
        <v>63</v>
      </c>
      <c r="Z179" s="15" t="s">
        <v>66</v>
      </c>
      <c r="AA179" s="15">
        <v>676</v>
      </c>
      <c r="AB179" s="15">
        <v>966.68000000000006</v>
      </c>
    </row>
    <row r="180" spans="1:28" x14ac:dyDescent="0.35">
      <c r="A180" s="1">
        <v>2018</v>
      </c>
      <c r="B180" s="1" t="s">
        <v>42</v>
      </c>
      <c r="C180" s="1" t="s">
        <v>23</v>
      </c>
      <c r="D180" s="5" t="s">
        <v>30</v>
      </c>
      <c r="E180" s="6">
        <v>3</v>
      </c>
      <c r="F180" s="6">
        <v>4577.3</v>
      </c>
      <c r="G180" s="6">
        <v>5126.576</v>
      </c>
      <c r="H180" s="3">
        <v>915.46</v>
      </c>
      <c r="I180" s="4" t="s">
        <v>12</v>
      </c>
      <c r="R180" s="15" t="s">
        <v>67</v>
      </c>
      <c r="S180" s="15">
        <v>2018</v>
      </c>
      <c r="T180" s="15" t="s">
        <v>32</v>
      </c>
      <c r="U180" s="15" t="s">
        <v>59</v>
      </c>
      <c r="V180" s="15" t="s">
        <v>60</v>
      </c>
      <c r="W180" s="15" t="s">
        <v>61</v>
      </c>
      <c r="X180" s="15" t="s">
        <v>70</v>
      </c>
      <c r="Y180" s="15" t="s">
        <v>63</v>
      </c>
      <c r="Z180" s="15" t="s">
        <v>66</v>
      </c>
      <c r="AA180" s="15">
        <v>709</v>
      </c>
      <c r="AB180" s="15">
        <v>1013.87</v>
      </c>
    </row>
    <row r="181" spans="1:28" x14ac:dyDescent="0.35">
      <c r="A181" s="1">
        <v>2018</v>
      </c>
      <c r="B181" s="1" t="s">
        <v>42</v>
      </c>
      <c r="C181" s="1" t="s">
        <v>29</v>
      </c>
      <c r="D181" s="5" t="s">
        <v>29</v>
      </c>
      <c r="E181" s="6">
        <v>2</v>
      </c>
      <c r="F181" s="6">
        <v>6600</v>
      </c>
      <c r="G181" s="6">
        <v>7392</v>
      </c>
      <c r="H181" s="3">
        <v>1320</v>
      </c>
      <c r="I181" s="4" t="s">
        <v>33</v>
      </c>
      <c r="R181" s="15" t="s">
        <v>58</v>
      </c>
      <c r="S181" s="15">
        <v>2018</v>
      </c>
      <c r="T181" s="15" t="s">
        <v>32</v>
      </c>
      <c r="U181" s="15" t="s">
        <v>59</v>
      </c>
      <c r="V181" s="15" t="s">
        <v>60</v>
      </c>
      <c r="W181" s="15" t="s">
        <v>61</v>
      </c>
      <c r="X181" s="15" t="s">
        <v>70</v>
      </c>
      <c r="Y181" s="15" t="s">
        <v>63</v>
      </c>
      <c r="Z181" s="15" t="s">
        <v>66</v>
      </c>
      <c r="AA181" s="15">
        <v>762</v>
      </c>
      <c r="AB181" s="15">
        <v>1089.6599999999999</v>
      </c>
    </row>
    <row r="182" spans="1:28" x14ac:dyDescent="0.35">
      <c r="A182" s="1">
        <v>2019</v>
      </c>
      <c r="B182" s="1" t="s">
        <v>9</v>
      </c>
      <c r="C182" s="1" t="s">
        <v>10</v>
      </c>
      <c r="D182" s="2" t="s">
        <v>11</v>
      </c>
      <c r="E182" s="3">
        <v>6591.1679999999997</v>
      </c>
      <c r="F182" s="3">
        <v>4577.3</v>
      </c>
      <c r="G182" s="3">
        <v>5126.576</v>
      </c>
      <c r="H182" s="3">
        <v>915.46</v>
      </c>
      <c r="I182" s="4" t="s">
        <v>12</v>
      </c>
      <c r="R182" s="15" t="s">
        <v>58</v>
      </c>
      <c r="S182" s="15">
        <v>2018</v>
      </c>
      <c r="T182" s="15" t="s">
        <v>32</v>
      </c>
      <c r="U182" s="15" t="s">
        <v>59</v>
      </c>
      <c r="V182" s="15" t="s">
        <v>60</v>
      </c>
      <c r="W182" s="15" t="s">
        <v>61</v>
      </c>
      <c r="X182" s="15" t="s">
        <v>70</v>
      </c>
      <c r="Y182" s="15" t="s">
        <v>63</v>
      </c>
      <c r="Z182" s="15" t="s">
        <v>66</v>
      </c>
      <c r="AA182" s="15">
        <v>369</v>
      </c>
      <c r="AB182" s="15">
        <v>527.66999999999996</v>
      </c>
    </row>
    <row r="183" spans="1:28" x14ac:dyDescent="0.35">
      <c r="A183" s="1">
        <v>2019</v>
      </c>
      <c r="B183" s="1" t="s">
        <v>9</v>
      </c>
      <c r="C183" s="1" t="s">
        <v>10</v>
      </c>
      <c r="D183" s="2" t="s">
        <v>13</v>
      </c>
      <c r="E183" s="3">
        <v>8270.64</v>
      </c>
      <c r="F183" s="3">
        <v>8800</v>
      </c>
      <c r="G183" s="3">
        <v>8960</v>
      </c>
      <c r="H183" s="3">
        <v>1760</v>
      </c>
      <c r="I183" s="4" t="s">
        <v>12</v>
      </c>
      <c r="R183" s="15" t="s">
        <v>67</v>
      </c>
      <c r="S183" s="15">
        <v>2018</v>
      </c>
      <c r="T183" s="15" t="s">
        <v>32</v>
      </c>
      <c r="U183" s="15" t="s">
        <v>59</v>
      </c>
      <c r="V183" s="15" t="s">
        <v>60</v>
      </c>
      <c r="W183" s="15" t="s">
        <v>61</v>
      </c>
      <c r="X183" s="15" t="s">
        <v>70</v>
      </c>
      <c r="Y183" s="15" t="s">
        <v>63</v>
      </c>
      <c r="Z183" s="15" t="s">
        <v>66</v>
      </c>
      <c r="AA183" s="15">
        <v>363</v>
      </c>
      <c r="AB183" s="15">
        <v>519.09</v>
      </c>
    </row>
    <row r="184" spans="1:28" x14ac:dyDescent="0.35">
      <c r="A184" s="1">
        <v>2019</v>
      </c>
      <c r="B184" s="1" t="s">
        <v>9</v>
      </c>
      <c r="C184" s="1" t="s">
        <v>14</v>
      </c>
      <c r="D184" s="2" t="s">
        <v>15</v>
      </c>
      <c r="E184" s="3">
        <v>8470</v>
      </c>
      <c r="F184" s="3">
        <v>5034.92</v>
      </c>
      <c r="G184" s="3">
        <v>5126.4639999999999</v>
      </c>
      <c r="H184" s="3">
        <v>1006.984</v>
      </c>
      <c r="I184" s="4" t="s">
        <v>12</v>
      </c>
      <c r="R184" s="15" t="s">
        <v>69</v>
      </c>
      <c r="S184" s="15">
        <v>2018</v>
      </c>
      <c r="T184" s="15" t="s">
        <v>32</v>
      </c>
      <c r="U184" s="15" t="s">
        <v>59</v>
      </c>
      <c r="V184" s="15" t="s">
        <v>60</v>
      </c>
      <c r="W184" s="15" t="s">
        <v>61</v>
      </c>
      <c r="X184" s="15" t="s">
        <v>70</v>
      </c>
      <c r="Y184" s="15" t="s">
        <v>63</v>
      </c>
      <c r="Z184" s="15" t="s">
        <v>64</v>
      </c>
      <c r="AA184" s="15">
        <v>357</v>
      </c>
      <c r="AB184" s="15">
        <v>510.51</v>
      </c>
    </row>
    <row r="185" spans="1:28" x14ac:dyDescent="0.35">
      <c r="A185" s="1">
        <v>2019</v>
      </c>
      <c r="B185" s="1" t="s">
        <v>9</v>
      </c>
      <c r="C185" s="1" t="s">
        <v>16</v>
      </c>
      <c r="D185" s="5" t="s">
        <v>17</v>
      </c>
      <c r="E185" s="6">
        <v>6055.1985000000004</v>
      </c>
      <c r="F185" s="6">
        <v>6317.85</v>
      </c>
      <c r="G185" s="6">
        <v>6432.72</v>
      </c>
      <c r="H185" s="3">
        <v>1263.5700000000002</v>
      </c>
      <c r="I185" s="4" t="s">
        <v>12</v>
      </c>
      <c r="R185" s="15" t="s">
        <v>58</v>
      </c>
      <c r="S185" s="15">
        <v>2018</v>
      </c>
      <c r="T185" s="15" t="s">
        <v>32</v>
      </c>
      <c r="U185" s="15" t="s">
        <v>59</v>
      </c>
      <c r="V185" s="15" t="s">
        <v>60</v>
      </c>
      <c r="W185" s="15" t="s">
        <v>61</v>
      </c>
      <c r="X185" s="15" t="s">
        <v>70</v>
      </c>
      <c r="Y185" s="15" t="s">
        <v>63</v>
      </c>
      <c r="Z185" s="15" t="s">
        <v>66</v>
      </c>
      <c r="AA185" s="15">
        <v>243</v>
      </c>
      <c r="AB185" s="15">
        <v>347.49</v>
      </c>
    </row>
    <row r="186" spans="1:28" x14ac:dyDescent="0.35">
      <c r="A186" s="1">
        <v>2019</v>
      </c>
      <c r="B186" s="1" t="s">
        <v>9</v>
      </c>
      <c r="C186" s="1" t="s">
        <v>18</v>
      </c>
      <c r="D186" s="5" t="s">
        <v>19</v>
      </c>
      <c r="E186" s="6">
        <v>10368.4</v>
      </c>
      <c r="F186" s="6">
        <v>7700</v>
      </c>
      <c r="G186" s="6">
        <v>7840</v>
      </c>
      <c r="H186" s="3">
        <v>1540</v>
      </c>
      <c r="I186" s="4" t="s">
        <v>12</v>
      </c>
      <c r="R186" s="15" t="s">
        <v>67</v>
      </c>
      <c r="S186" s="15">
        <v>2018</v>
      </c>
      <c r="T186" s="15" t="s">
        <v>32</v>
      </c>
      <c r="U186" s="15" t="s">
        <v>59</v>
      </c>
      <c r="V186" s="15" t="s">
        <v>60</v>
      </c>
      <c r="W186" s="15" t="s">
        <v>61</v>
      </c>
      <c r="X186" s="15" t="s">
        <v>70</v>
      </c>
      <c r="Y186" s="15" t="s">
        <v>63</v>
      </c>
      <c r="Z186" s="15" t="s">
        <v>66</v>
      </c>
      <c r="AA186" s="15">
        <v>802</v>
      </c>
      <c r="AB186" s="15">
        <v>526.24</v>
      </c>
    </row>
    <row r="187" spans="1:28" x14ac:dyDescent="0.35">
      <c r="A187" s="1">
        <v>2019</v>
      </c>
      <c r="B187" s="1" t="s">
        <v>9</v>
      </c>
      <c r="C187" s="1" t="s">
        <v>16</v>
      </c>
      <c r="D187" s="5" t="s">
        <v>20</v>
      </c>
      <c r="E187" s="6">
        <v>3101.2624999999998</v>
      </c>
      <c r="F187" s="6">
        <v>5036.46</v>
      </c>
      <c r="G187" s="6">
        <v>5128.0320000000002</v>
      </c>
      <c r="H187" s="3">
        <v>1007.292</v>
      </c>
      <c r="I187" s="4" t="s">
        <v>12</v>
      </c>
      <c r="R187" s="15" t="s">
        <v>68</v>
      </c>
      <c r="S187" s="15">
        <v>2018</v>
      </c>
      <c r="T187" s="15" t="s">
        <v>32</v>
      </c>
      <c r="U187" s="15" t="s">
        <v>59</v>
      </c>
      <c r="V187" s="15" t="s">
        <v>60</v>
      </c>
      <c r="W187" s="15" t="s">
        <v>61</v>
      </c>
      <c r="X187" s="15" t="s">
        <v>70</v>
      </c>
      <c r="Y187" s="15" t="s">
        <v>63</v>
      </c>
      <c r="Z187" s="15" t="s">
        <v>66</v>
      </c>
      <c r="AA187" s="15">
        <v>241</v>
      </c>
      <c r="AB187" s="15">
        <v>344.63</v>
      </c>
    </row>
    <row r="188" spans="1:28" x14ac:dyDescent="0.35">
      <c r="A188" s="1">
        <v>2019</v>
      </c>
      <c r="B188" s="1" t="s">
        <v>9</v>
      </c>
      <c r="C188" s="1" t="s">
        <v>18</v>
      </c>
      <c r="D188" s="5" t="s">
        <v>21</v>
      </c>
      <c r="E188" s="7">
        <v>6591.1679999999997</v>
      </c>
      <c r="F188" s="7">
        <v>7700</v>
      </c>
      <c r="G188" s="7">
        <v>7840</v>
      </c>
      <c r="H188" s="3">
        <v>1540</v>
      </c>
      <c r="I188" s="4" t="s">
        <v>12</v>
      </c>
      <c r="R188" s="15" t="s">
        <v>65</v>
      </c>
      <c r="S188" s="15">
        <v>2018</v>
      </c>
      <c r="T188" s="15" t="s">
        <v>32</v>
      </c>
      <c r="U188" s="15" t="s">
        <v>59</v>
      </c>
      <c r="V188" s="15" t="s">
        <v>60</v>
      </c>
      <c r="W188" s="15" t="s">
        <v>61</v>
      </c>
      <c r="X188" s="15" t="s">
        <v>70</v>
      </c>
      <c r="Y188" s="15" t="s">
        <v>63</v>
      </c>
      <c r="Z188" s="15" t="s">
        <v>66</v>
      </c>
      <c r="AA188" s="15">
        <v>289</v>
      </c>
      <c r="AB188" s="15">
        <v>413.27</v>
      </c>
    </row>
    <row r="189" spans="1:28" x14ac:dyDescent="0.35">
      <c r="A189" s="1">
        <v>2019</v>
      </c>
      <c r="B189" s="1" t="s">
        <v>9</v>
      </c>
      <c r="C189" s="1" t="s">
        <v>14</v>
      </c>
      <c r="D189" s="2" t="s">
        <v>22</v>
      </c>
      <c r="E189" s="3">
        <v>6590.7359999999999</v>
      </c>
      <c r="F189" s="3">
        <v>110</v>
      </c>
      <c r="G189" s="3">
        <v>112</v>
      </c>
      <c r="H189" s="3">
        <v>22</v>
      </c>
      <c r="I189" s="4" t="s">
        <v>12</v>
      </c>
      <c r="R189" s="15" t="s">
        <v>67</v>
      </c>
      <c r="S189" s="15">
        <v>2018</v>
      </c>
      <c r="T189" s="15" t="s">
        <v>32</v>
      </c>
      <c r="U189" s="15" t="s">
        <v>59</v>
      </c>
      <c r="V189" s="15" t="s">
        <v>60</v>
      </c>
      <c r="W189" s="15" t="s">
        <v>61</v>
      </c>
      <c r="X189" s="15" t="s">
        <v>70</v>
      </c>
      <c r="Y189" s="15" t="s">
        <v>63</v>
      </c>
      <c r="Z189" s="15" t="s">
        <v>66</v>
      </c>
      <c r="AA189" s="15">
        <v>874</v>
      </c>
      <c r="AB189" s="15">
        <v>1249.82</v>
      </c>
    </row>
    <row r="190" spans="1:28" x14ac:dyDescent="0.35">
      <c r="A190" s="1">
        <v>2019</v>
      </c>
      <c r="B190" s="1" t="s">
        <v>9</v>
      </c>
      <c r="C190" s="1" t="s">
        <v>23</v>
      </c>
      <c r="D190" s="5" t="s">
        <v>24</v>
      </c>
      <c r="E190" s="6">
        <v>288</v>
      </c>
      <c r="F190" s="6">
        <v>5034.92</v>
      </c>
      <c r="G190" s="6">
        <v>5126.4639999999999</v>
      </c>
      <c r="H190" s="3">
        <v>1006.984</v>
      </c>
      <c r="I190" s="4" t="s">
        <v>12</v>
      </c>
      <c r="R190" s="15" t="s">
        <v>58</v>
      </c>
      <c r="S190" s="15">
        <v>2018</v>
      </c>
      <c r="T190" s="15" t="s">
        <v>32</v>
      </c>
      <c r="U190" s="15" t="s">
        <v>59</v>
      </c>
      <c r="V190" s="15" t="s">
        <v>60</v>
      </c>
      <c r="W190" s="15" t="s">
        <v>61</v>
      </c>
      <c r="X190" s="15" t="s">
        <v>70</v>
      </c>
      <c r="Y190" s="15" t="s">
        <v>63</v>
      </c>
      <c r="Z190" s="15" t="s">
        <v>64</v>
      </c>
      <c r="AA190" s="15">
        <v>875</v>
      </c>
      <c r="AB190" s="15">
        <v>1251.25</v>
      </c>
    </row>
    <row r="191" spans="1:28" x14ac:dyDescent="0.35">
      <c r="A191" s="1">
        <v>2019</v>
      </c>
      <c r="B191" s="1" t="s">
        <v>9</v>
      </c>
      <c r="C191" s="1" t="s">
        <v>23</v>
      </c>
      <c r="D191" s="5" t="s">
        <v>25</v>
      </c>
      <c r="E191" s="6">
        <v>6590.5919999999996</v>
      </c>
      <c r="F191" s="6">
        <v>4576.8999999999996</v>
      </c>
      <c r="G191" s="6">
        <v>5126.1279999999997</v>
      </c>
      <c r="H191" s="3">
        <v>915.38</v>
      </c>
      <c r="I191" s="4" t="s">
        <v>12</v>
      </c>
      <c r="R191" s="15" t="s">
        <v>65</v>
      </c>
      <c r="S191" s="15">
        <v>2018</v>
      </c>
      <c r="T191" s="15" t="s">
        <v>32</v>
      </c>
      <c r="U191" s="15" t="s">
        <v>59</v>
      </c>
      <c r="V191" s="15" t="s">
        <v>60</v>
      </c>
      <c r="W191" s="15" t="s">
        <v>61</v>
      </c>
      <c r="X191" s="15" t="s">
        <v>70</v>
      </c>
      <c r="Y191" s="15" t="s">
        <v>63</v>
      </c>
      <c r="Z191" s="15" t="s">
        <v>66</v>
      </c>
      <c r="AA191" s="15">
        <v>239</v>
      </c>
      <c r="AB191" s="15">
        <v>341.77</v>
      </c>
    </row>
    <row r="192" spans="1:28" x14ac:dyDescent="0.35">
      <c r="A192" s="1">
        <v>2019</v>
      </c>
      <c r="B192" s="1" t="s">
        <v>9</v>
      </c>
      <c r="C192" s="1" t="s">
        <v>23</v>
      </c>
      <c r="D192" s="5" t="s">
        <v>26</v>
      </c>
      <c r="E192" s="6">
        <v>4032.9300000000003</v>
      </c>
      <c r="F192" s="6">
        <v>200</v>
      </c>
      <c r="G192" s="6">
        <v>224</v>
      </c>
      <c r="H192" s="3">
        <v>40</v>
      </c>
      <c r="I192" s="4" t="s">
        <v>12</v>
      </c>
      <c r="R192" s="15" t="s">
        <v>65</v>
      </c>
      <c r="S192" s="15">
        <v>2018</v>
      </c>
      <c r="T192" s="15" t="s">
        <v>32</v>
      </c>
      <c r="U192" s="15" t="s">
        <v>59</v>
      </c>
      <c r="V192" s="15" t="s">
        <v>60</v>
      </c>
      <c r="W192" s="15" t="s">
        <v>61</v>
      </c>
      <c r="X192" s="15" t="s">
        <v>70</v>
      </c>
      <c r="Y192" s="15" t="s">
        <v>63</v>
      </c>
      <c r="Z192" s="15" t="s">
        <v>66</v>
      </c>
      <c r="AA192" s="15">
        <v>287</v>
      </c>
      <c r="AB192" s="15">
        <v>410.40999999999997</v>
      </c>
    </row>
    <row r="193" spans="1:28" x14ac:dyDescent="0.35">
      <c r="A193" s="1">
        <v>2019</v>
      </c>
      <c r="B193" s="1" t="s">
        <v>9</v>
      </c>
      <c r="C193" s="1" t="s">
        <v>23</v>
      </c>
      <c r="D193" s="5" t="s">
        <v>27</v>
      </c>
      <c r="E193" s="6">
        <v>7986</v>
      </c>
      <c r="F193" s="6">
        <v>4576.8</v>
      </c>
      <c r="G193" s="6">
        <v>5126.0160000000005</v>
      </c>
      <c r="H193" s="3">
        <v>915.36000000000013</v>
      </c>
      <c r="I193" s="4" t="s">
        <v>12</v>
      </c>
      <c r="R193" s="15" t="s">
        <v>68</v>
      </c>
      <c r="S193" s="15">
        <v>2018</v>
      </c>
      <c r="T193" s="15" t="s">
        <v>32</v>
      </c>
      <c r="U193" s="15" t="s">
        <v>59</v>
      </c>
      <c r="V193" s="15" t="s">
        <v>60</v>
      </c>
      <c r="W193" s="15" t="s">
        <v>61</v>
      </c>
      <c r="X193" s="15" t="s">
        <v>70</v>
      </c>
      <c r="Y193" s="15" t="s">
        <v>63</v>
      </c>
      <c r="Z193" s="15" t="s">
        <v>66</v>
      </c>
      <c r="AA193" s="15">
        <v>771</v>
      </c>
      <c r="AB193" s="15">
        <v>1102.53</v>
      </c>
    </row>
    <row r="194" spans="1:28" x14ac:dyDescent="0.35">
      <c r="A194" s="1">
        <v>2019</v>
      </c>
      <c r="B194" s="1" t="s">
        <v>9</v>
      </c>
      <c r="C194" s="1" t="s">
        <v>14</v>
      </c>
      <c r="D194" s="2" t="s">
        <v>28</v>
      </c>
      <c r="E194" s="3">
        <v>5538.5330000000004</v>
      </c>
      <c r="F194" s="3">
        <v>200</v>
      </c>
      <c r="G194" s="3">
        <v>224</v>
      </c>
      <c r="H194" s="3">
        <v>40</v>
      </c>
      <c r="I194" s="4" t="s">
        <v>12</v>
      </c>
      <c r="R194" s="15" t="s">
        <v>58</v>
      </c>
      <c r="S194" s="15">
        <v>2018</v>
      </c>
      <c r="T194" s="15" t="s">
        <v>35</v>
      </c>
      <c r="U194" s="15" t="s">
        <v>59</v>
      </c>
      <c r="V194" s="15" t="s">
        <v>60</v>
      </c>
      <c r="W194" s="15" t="s">
        <v>61</v>
      </c>
      <c r="X194" s="15" t="s">
        <v>70</v>
      </c>
      <c r="Y194" s="15" t="s">
        <v>63</v>
      </c>
      <c r="Z194" s="15" t="s">
        <v>64</v>
      </c>
      <c r="AA194" s="15">
        <v>338</v>
      </c>
      <c r="AB194" s="15">
        <v>483.34000000000003</v>
      </c>
    </row>
    <row r="195" spans="1:28" x14ac:dyDescent="0.35">
      <c r="A195" s="1">
        <v>2019</v>
      </c>
      <c r="B195" s="1" t="s">
        <v>9</v>
      </c>
      <c r="C195" s="1" t="s">
        <v>29</v>
      </c>
      <c r="D195" s="5" t="s">
        <v>29</v>
      </c>
      <c r="E195" s="6">
        <v>3</v>
      </c>
      <c r="F195" s="6">
        <v>6600</v>
      </c>
      <c r="G195" s="6">
        <v>7392</v>
      </c>
      <c r="H195" s="3">
        <v>1320</v>
      </c>
      <c r="I195" s="4" t="s">
        <v>12</v>
      </c>
      <c r="R195" s="15" t="s">
        <v>58</v>
      </c>
      <c r="S195" s="15">
        <v>2018</v>
      </c>
      <c r="T195" s="15" t="s">
        <v>35</v>
      </c>
      <c r="U195" s="15" t="s">
        <v>59</v>
      </c>
      <c r="V195" s="15" t="s">
        <v>60</v>
      </c>
      <c r="W195" s="15" t="s">
        <v>61</v>
      </c>
      <c r="X195" s="15" t="s">
        <v>70</v>
      </c>
      <c r="Y195" s="15" t="s">
        <v>63</v>
      </c>
      <c r="Z195" s="15" t="s">
        <v>64</v>
      </c>
      <c r="AA195" s="15">
        <v>332</v>
      </c>
      <c r="AB195" s="15">
        <v>474.76</v>
      </c>
    </row>
    <row r="196" spans="1:28" x14ac:dyDescent="0.35">
      <c r="A196" s="1">
        <v>2019</v>
      </c>
      <c r="B196" s="1" t="s">
        <v>9</v>
      </c>
      <c r="C196" s="1" t="s">
        <v>23</v>
      </c>
      <c r="D196" s="5" t="s">
        <v>30</v>
      </c>
      <c r="E196" s="6">
        <v>3</v>
      </c>
      <c r="F196" s="6">
        <v>4577.3</v>
      </c>
      <c r="G196" s="6">
        <v>5126.576</v>
      </c>
      <c r="H196" s="3">
        <v>915.46</v>
      </c>
      <c r="I196" s="4" t="s">
        <v>12</v>
      </c>
      <c r="R196" s="15" t="s">
        <v>65</v>
      </c>
      <c r="S196" s="15">
        <v>2018</v>
      </c>
      <c r="T196" s="15" t="s">
        <v>35</v>
      </c>
      <c r="U196" s="15" t="s">
        <v>59</v>
      </c>
      <c r="V196" s="15" t="s">
        <v>60</v>
      </c>
      <c r="W196" s="15" t="s">
        <v>61</v>
      </c>
      <c r="X196" s="15" t="s">
        <v>70</v>
      </c>
      <c r="Y196" s="15" t="s">
        <v>63</v>
      </c>
      <c r="Z196" s="15" t="s">
        <v>64</v>
      </c>
      <c r="AA196" s="15">
        <v>326</v>
      </c>
      <c r="AB196" s="15">
        <v>466.18</v>
      </c>
    </row>
    <row r="197" spans="1:28" x14ac:dyDescent="0.35">
      <c r="A197" s="1">
        <v>2019</v>
      </c>
      <c r="B197" s="1" t="s">
        <v>31</v>
      </c>
      <c r="C197" s="1" t="s">
        <v>10</v>
      </c>
      <c r="D197" s="2" t="s">
        <v>11</v>
      </c>
      <c r="E197" s="3">
        <v>3566</v>
      </c>
      <c r="F197" s="3">
        <v>4577.3</v>
      </c>
      <c r="G197" s="3">
        <v>5126.576</v>
      </c>
      <c r="H197" s="3">
        <v>915.46</v>
      </c>
      <c r="I197" s="4" t="s">
        <v>12</v>
      </c>
      <c r="R197" s="15" t="s">
        <v>65</v>
      </c>
      <c r="S197" s="15">
        <v>2018</v>
      </c>
      <c r="T197" s="15" t="s">
        <v>35</v>
      </c>
      <c r="U197" s="15" t="s">
        <v>59</v>
      </c>
      <c r="V197" s="15" t="s">
        <v>60</v>
      </c>
      <c r="W197" s="15" t="s">
        <v>61</v>
      </c>
      <c r="X197" s="15" t="s">
        <v>70</v>
      </c>
      <c r="Y197" s="15" t="s">
        <v>63</v>
      </c>
      <c r="Z197" s="15" t="s">
        <v>66</v>
      </c>
      <c r="AA197" s="15">
        <v>230</v>
      </c>
      <c r="AB197" s="15">
        <v>328.9</v>
      </c>
    </row>
    <row r="198" spans="1:28" x14ac:dyDescent="0.35">
      <c r="A198" s="1">
        <v>2019</v>
      </c>
      <c r="B198" s="1" t="s">
        <v>31</v>
      </c>
      <c r="C198" s="1" t="s">
        <v>10</v>
      </c>
      <c r="D198" s="2" t="s">
        <v>13</v>
      </c>
      <c r="E198" s="3">
        <v>2498</v>
      </c>
      <c r="F198" s="3">
        <v>8000</v>
      </c>
      <c r="G198" s="3">
        <v>8960</v>
      </c>
      <c r="H198" s="3">
        <v>1600</v>
      </c>
      <c r="I198" s="4" t="s">
        <v>12</v>
      </c>
      <c r="R198" s="15" t="s">
        <v>67</v>
      </c>
      <c r="S198" s="15">
        <v>2018</v>
      </c>
      <c r="T198" s="15" t="s">
        <v>35</v>
      </c>
      <c r="U198" s="15" t="s">
        <v>59</v>
      </c>
      <c r="V198" s="15" t="s">
        <v>60</v>
      </c>
      <c r="W198" s="15" t="s">
        <v>61</v>
      </c>
      <c r="X198" s="15" t="s">
        <v>70</v>
      </c>
      <c r="Y198" s="15" t="s">
        <v>63</v>
      </c>
      <c r="Z198" s="15" t="s">
        <v>66</v>
      </c>
      <c r="AA198" s="15">
        <v>278</v>
      </c>
      <c r="AB198" s="15">
        <v>397.53999999999996</v>
      </c>
    </row>
    <row r="199" spans="1:28" x14ac:dyDescent="0.35">
      <c r="A199" s="1">
        <v>2019</v>
      </c>
      <c r="B199" s="1" t="s">
        <v>31</v>
      </c>
      <c r="C199" s="1" t="s">
        <v>14</v>
      </c>
      <c r="D199" s="2" t="s">
        <v>15</v>
      </c>
      <c r="E199" s="3">
        <v>1245</v>
      </c>
      <c r="F199" s="3">
        <v>4577.2</v>
      </c>
      <c r="G199" s="3">
        <v>5126.4639999999999</v>
      </c>
      <c r="H199" s="3">
        <v>915.44</v>
      </c>
      <c r="I199" s="4" t="s">
        <v>12</v>
      </c>
      <c r="R199" s="15" t="s">
        <v>65</v>
      </c>
      <c r="S199" s="15">
        <v>2018</v>
      </c>
      <c r="T199" s="15" t="s">
        <v>35</v>
      </c>
      <c r="U199" s="15" t="s">
        <v>59</v>
      </c>
      <c r="V199" s="15" t="s">
        <v>60</v>
      </c>
      <c r="W199" s="15" t="s">
        <v>61</v>
      </c>
      <c r="X199" s="15" t="s">
        <v>70</v>
      </c>
      <c r="Y199" s="15" t="s">
        <v>63</v>
      </c>
      <c r="Z199" s="15" t="s">
        <v>66</v>
      </c>
      <c r="AA199" s="15">
        <v>206</v>
      </c>
      <c r="AB199" s="15">
        <v>294.58</v>
      </c>
    </row>
    <row r="200" spans="1:28" x14ac:dyDescent="0.35">
      <c r="A200" s="1">
        <v>2019</v>
      </c>
      <c r="B200" s="1" t="s">
        <v>31</v>
      </c>
      <c r="C200" s="1" t="s">
        <v>16</v>
      </c>
      <c r="D200" s="5" t="s">
        <v>17</v>
      </c>
      <c r="E200" s="6">
        <v>644</v>
      </c>
      <c r="F200" s="6">
        <v>5743.5</v>
      </c>
      <c r="G200" s="6">
        <v>6432.72</v>
      </c>
      <c r="H200" s="3">
        <v>1148.7</v>
      </c>
      <c r="I200" s="4" t="s">
        <v>12</v>
      </c>
      <c r="R200" s="15" t="s">
        <v>58</v>
      </c>
      <c r="S200" s="15">
        <v>2018</v>
      </c>
      <c r="T200" s="15" t="s">
        <v>35</v>
      </c>
      <c r="U200" s="15" t="s">
        <v>59</v>
      </c>
      <c r="V200" s="15" t="s">
        <v>60</v>
      </c>
      <c r="W200" s="15" t="s">
        <v>61</v>
      </c>
      <c r="X200" s="15" t="s">
        <v>70</v>
      </c>
      <c r="Y200" s="15" t="s">
        <v>63</v>
      </c>
      <c r="Z200" s="15" t="s">
        <v>66</v>
      </c>
      <c r="AA200" s="15">
        <v>232</v>
      </c>
      <c r="AB200" s="15">
        <v>331.76</v>
      </c>
    </row>
    <row r="201" spans="1:28" x14ac:dyDescent="0.35">
      <c r="A201" s="1">
        <v>2019</v>
      </c>
      <c r="B201" s="1" t="s">
        <v>31</v>
      </c>
      <c r="C201" s="1" t="s">
        <v>18</v>
      </c>
      <c r="D201" s="5" t="s">
        <v>19</v>
      </c>
      <c r="E201" s="6">
        <v>643</v>
      </c>
      <c r="F201" s="6">
        <v>7000</v>
      </c>
      <c r="G201" s="6">
        <v>7840</v>
      </c>
      <c r="H201" s="3">
        <v>1400</v>
      </c>
      <c r="I201" s="4" t="s">
        <v>12</v>
      </c>
      <c r="R201" s="15" t="s">
        <v>58</v>
      </c>
      <c r="S201" s="15">
        <v>2018</v>
      </c>
      <c r="T201" s="15" t="s">
        <v>35</v>
      </c>
      <c r="U201" s="15" t="s">
        <v>59</v>
      </c>
      <c r="V201" s="15" t="s">
        <v>60</v>
      </c>
      <c r="W201" s="15" t="s">
        <v>61</v>
      </c>
      <c r="X201" s="15" t="s">
        <v>70</v>
      </c>
      <c r="Y201" s="15" t="s">
        <v>63</v>
      </c>
      <c r="Z201" s="15" t="s">
        <v>66</v>
      </c>
      <c r="AA201" s="15">
        <v>202</v>
      </c>
      <c r="AB201" s="15">
        <v>288.86</v>
      </c>
    </row>
    <row r="202" spans="1:28" x14ac:dyDescent="0.35">
      <c r="A202" s="1">
        <v>2019</v>
      </c>
      <c r="B202" s="1" t="s">
        <v>31</v>
      </c>
      <c r="C202" s="1" t="s">
        <v>16</v>
      </c>
      <c r="D202" s="5" t="s">
        <v>20</v>
      </c>
      <c r="E202" s="6">
        <v>455</v>
      </c>
      <c r="F202" s="6">
        <v>4578.6000000000004</v>
      </c>
      <c r="G202" s="6">
        <v>5128.0320000000002</v>
      </c>
      <c r="H202" s="3">
        <v>915.72000000000014</v>
      </c>
      <c r="I202" s="4" t="s">
        <v>12</v>
      </c>
      <c r="R202" s="15" t="s">
        <v>67</v>
      </c>
      <c r="S202" s="15">
        <v>2018</v>
      </c>
      <c r="T202" s="15" t="s">
        <v>35</v>
      </c>
      <c r="U202" s="15" t="s">
        <v>59</v>
      </c>
      <c r="V202" s="15" t="s">
        <v>60</v>
      </c>
      <c r="W202" s="15" t="s">
        <v>61</v>
      </c>
      <c r="X202" s="15" t="s">
        <v>70</v>
      </c>
      <c r="Y202" s="15" t="s">
        <v>63</v>
      </c>
      <c r="Z202" s="15" t="s">
        <v>64</v>
      </c>
      <c r="AA202" s="15">
        <v>336</v>
      </c>
      <c r="AB202" s="15">
        <v>526.24</v>
      </c>
    </row>
    <row r="203" spans="1:28" x14ac:dyDescent="0.35">
      <c r="A203" s="1">
        <v>2019</v>
      </c>
      <c r="B203" s="1" t="s">
        <v>31</v>
      </c>
      <c r="C203" s="1" t="s">
        <v>18</v>
      </c>
      <c r="D203" s="5" t="s">
        <v>21</v>
      </c>
      <c r="E203" s="7">
        <v>345</v>
      </c>
      <c r="F203" s="7">
        <v>7000</v>
      </c>
      <c r="G203" s="7">
        <v>7840</v>
      </c>
      <c r="H203" s="3">
        <v>1400</v>
      </c>
      <c r="I203" s="4" t="s">
        <v>12</v>
      </c>
      <c r="R203" s="15" t="s">
        <v>65</v>
      </c>
      <c r="S203" s="15">
        <v>2018</v>
      </c>
      <c r="T203" s="15" t="s">
        <v>35</v>
      </c>
      <c r="U203" s="15" t="s">
        <v>59</v>
      </c>
      <c r="V203" s="15" t="s">
        <v>60</v>
      </c>
      <c r="W203" s="15" t="s">
        <v>61</v>
      </c>
      <c r="X203" s="15" t="s">
        <v>70</v>
      </c>
      <c r="Y203" s="15" t="s">
        <v>63</v>
      </c>
      <c r="Z203" s="15" t="s">
        <v>64</v>
      </c>
      <c r="AA203" s="15">
        <v>330</v>
      </c>
      <c r="AB203" s="15">
        <v>526.24</v>
      </c>
    </row>
    <row r="204" spans="1:28" x14ac:dyDescent="0.35">
      <c r="A204" s="1">
        <v>2019</v>
      </c>
      <c r="B204" s="1" t="s">
        <v>31</v>
      </c>
      <c r="C204" s="1" t="s">
        <v>14</v>
      </c>
      <c r="D204" s="2" t="s">
        <v>22</v>
      </c>
      <c r="E204" s="3">
        <v>122</v>
      </c>
      <c r="F204" s="3">
        <v>100</v>
      </c>
      <c r="G204" s="3">
        <v>112</v>
      </c>
      <c r="H204" s="3">
        <v>20</v>
      </c>
      <c r="I204" s="4" t="s">
        <v>12</v>
      </c>
      <c r="R204" s="15" t="s">
        <v>58</v>
      </c>
      <c r="S204" s="15">
        <v>2018</v>
      </c>
      <c r="T204" s="15" t="s">
        <v>35</v>
      </c>
      <c r="U204" s="15" t="s">
        <v>59</v>
      </c>
      <c r="V204" s="15" t="s">
        <v>60</v>
      </c>
      <c r="W204" s="15" t="s">
        <v>61</v>
      </c>
      <c r="X204" s="15" t="s">
        <v>70</v>
      </c>
      <c r="Y204" s="15" t="s">
        <v>63</v>
      </c>
      <c r="Z204" s="15" t="s">
        <v>64</v>
      </c>
      <c r="AA204" s="15">
        <v>324</v>
      </c>
      <c r="AB204" s="15">
        <v>526.24</v>
      </c>
    </row>
    <row r="205" spans="1:28" x14ac:dyDescent="0.35">
      <c r="A205" s="1">
        <v>2019</v>
      </c>
      <c r="B205" s="1" t="s">
        <v>31</v>
      </c>
      <c r="C205" s="1" t="s">
        <v>23</v>
      </c>
      <c r="D205" s="5" t="s">
        <v>24</v>
      </c>
      <c r="E205" s="6">
        <v>78</v>
      </c>
      <c r="F205" s="6">
        <v>4577.2</v>
      </c>
      <c r="G205" s="6">
        <v>5126.4639999999999</v>
      </c>
      <c r="H205" s="3">
        <v>915.44</v>
      </c>
      <c r="I205" s="4" t="s">
        <v>12</v>
      </c>
      <c r="R205" s="15" t="s">
        <v>65</v>
      </c>
      <c r="S205" s="15">
        <v>2018</v>
      </c>
      <c r="T205" s="15" t="s">
        <v>35</v>
      </c>
      <c r="U205" s="15" t="s">
        <v>59</v>
      </c>
      <c r="V205" s="15" t="s">
        <v>60</v>
      </c>
      <c r="W205" s="15" t="s">
        <v>61</v>
      </c>
      <c r="X205" s="15" t="s">
        <v>70</v>
      </c>
      <c r="Y205" s="15" t="s">
        <v>63</v>
      </c>
      <c r="Z205" s="15" t="s">
        <v>66</v>
      </c>
      <c r="AA205" s="15">
        <v>678</v>
      </c>
      <c r="AB205" s="15">
        <v>969.54</v>
      </c>
    </row>
    <row r="206" spans="1:28" x14ac:dyDescent="0.35">
      <c r="A206" s="1">
        <v>2019</v>
      </c>
      <c r="B206" s="1" t="s">
        <v>31</v>
      </c>
      <c r="C206" s="1" t="s">
        <v>23</v>
      </c>
      <c r="D206" s="5" t="s">
        <v>25</v>
      </c>
      <c r="E206" s="6">
        <v>240</v>
      </c>
      <c r="F206" s="6">
        <v>4576.8999999999996</v>
      </c>
      <c r="G206" s="6">
        <v>5126.1279999999997</v>
      </c>
      <c r="H206" s="3">
        <v>915.38</v>
      </c>
      <c r="I206" s="4" t="s">
        <v>12</v>
      </c>
      <c r="R206" s="15" t="s">
        <v>67</v>
      </c>
      <c r="S206" s="15">
        <v>2018</v>
      </c>
      <c r="T206" s="15" t="s">
        <v>35</v>
      </c>
      <c r="U206" s="15" t="s">
        <v>59</v>
      </c>
      <c r="V206" s="15" t="s">
        <v>60</v>
      </c>
      <c r="W206" s="15" t="s">
        <v>61</v>
      </c>
      <c r="X206" s="15" t="s">
        <v>70</v>
      </c>
      <c r="Y206" s="15" t="s">
        <v>63</v>
      </c>
      <c r="Z206" s="15" t="s">
        <v>66</v>
      </c>
      <c r="AA206" s="15">
        <v>711</v>
      </c>
      <c r="AB206" s="15">
        <v>1016.73</v>
      </c>
    </row>
    <row r="207" spans="1:28" x14ac:dyDescent="0.35">
      <c r="A207" s="1">
        <v>2019</v>
      </c>
      <c r="B207" s="1" t="s">
        <v>31</v>
      </c>
      <c r="C207" s="1" t="s">
        <v>23</v>
      </c>
      <c r="D207" s="5" t="s">
        <v>26</v>
      </c>
      <c r="E207" s="6">
        <v>5492.16</v>
      </c>
      <c r="F207" s="6">
        <v>200</v>
      </c>
      <c r="G207" s="6">
        <v>224</v>
      </c>
      <c r="H207" s="3">
        <v>40</v>
      </c>
      <c r="I207" s="4" t="s">
        <v>12</v>
      </c>
      <c r="R207" s="15" t="s">
        <v>65</v>
      </c>
      <c r="S207" s="15">
        <v>2018</v>
      </c>
      <c r="T207" s="15" t="s">
        <v>35</v>
      </c>
      <c r="U207" s="15" t="s">
        <v>59</v>
      </c>
      <c r="V207" s="15" t="s">
        <v>60</v>
      </c>
      <c r="W207" s="15" t="s">
        <v>61</v>
      </c>
      <c r="X207" s="15" t="s">
        <v>70</v>
      </c>
      <c r="Y207" s="15" t="s">
        <v>63</v>
      </c>
      <c r="Z207" s="15" t="s">
        <v>66</v>
      </c>
      <c r="AA207" s="15">
        <v>764</v>
      </c>
      <c r="AB207" s="15">
        <v>1092.52</v>
      </c>
    </row>
    <row r="208" spans="1:28" x14ac:dyDescent="0.35">
      <c r="A208" s="1">
        <v>2019</v>
      </c>
      <c r="B208" s="1" t="s">
        <v>31</v>
      </c>
      <c r="C208" s="1" t="s">
        <v>23</v>
      </c>
      <c r="D208" s="5" t="s">
        <v>27</v>
      </c>
      <c r="E208" s="6">
        <v>240</v>
      </c>
      <c r="F208" s="6">
        <v>4576.8</v>
      </c>
      <c r="G208" s="6">
        <v>5126.0160000000005</v>
      </c>
      <c r="H208" s="3">
        <v>915.36000000000013</v>
      </c>
      <c r="I208" s="4" t="s">
        <v>12</v>
      </c>
      <c r="R208" s="15" t="s">
        <v>67</v>
      </c>
      <c r="S208" s="15">
        <v>2018</v>
      </c>
      <c r="T208" s="15" t="s">
        <v>35</v>
      </c>
      <c r="U208" s="15" t="s">
        <v>59</v>
      </c>
      <c r="V208" s="15" t="s">
        <v>60</v>
      </c>
      <c r="W208" s="15" t="s">
        <v>61</v>
      </c>
      <c r="X208" s="15" t="s">
        <v>70</v>
      </c>
      <c r="Y208" s="15" t="s">
        <v>63</v>
      </c>
      <c r="Z208" s="15" t="s">
        <v>64</v>
      </c>
      <c r="AA208" s="15">
        <v>333</v>
      </c>
      <c r="AB208" s="15">
        <v>476.19</v>
      </c>
    </row>
    <row r="209" spans="1:28" x14ac:dyDescent="0.35">
      <c r="A209" s="1">
        <v>2019</v>
      </c>
      <c r="B209" s="1" t="s">
        <v>31</v>
      </c>
      <c r="C209" s="1" t="s">
        <v>14</v>
      </c>
      <c r="D209" s="2" t="s">
        <v>28</v>
      </c>
      <c r="E209" s="3">
        <v>5492.76</v>
      </c>
      <c r="F209" s="3">
        <v>200</v>
      </c>
      <c r="G209" s="3">
        <v>224</v>
      </c>
      <c r="H209" s="3">
        <v>40</v>
      </c>
      <c r="I209" s="4" t="s">
        <v>12</v>
      </c>
      <c r="R209" s="15" t="s">
        <v>67</v>
      </c>
      <c r="S209" s="15">
        <v>2018</v>
      </c>
      <c r="T209" s="15" t="s">
        <v>35</v>
      </c>
      <c r="U209" s="15" t="s">
        <v>59</v>
      </c>
      <c r="V209" s="15" t="s">
        <v>60</v>
      </c>
      <c r="W209" s="15" t="s">
        <v>61</v>
      </c>
      <c r="X209" s="15" t="s">
        <v>70</v>
      </c>
      <c r="Y209" s="15" t="s">
        <v>63</v>
      </c>
      <c r="Z209" s="15" t="s">
        <v>64</v>
      </c>
      <c r="AA209" s="15">
        <v>327</v>
      </c>
      <c r="AB209" s="15">
        <v>467.61</v>
      </c>
    </row>
    <row r="210" spans="1:28" x14ac:dyDescent="0.35">
      <c r="A210" s="1">
        <v>2019</v>
      </c>
      <c r="B210" s="1" t="s">
        <v>31</v>
      </c>
      <c r="C210" s="1" t="s">
        <v>23</v>
      </c>
      <c r="D210" s="5" t="s">
        <v>30</v>
      </c>
      <c r="E210" s="6">
        <v>7920</v>
      </c>
      <c r="F210" s="6">
        <v>4577.3</v>
      </c>
      <c r="G210" s="6">
        <v>5126.576</v>
      </c>
      <c r="H210" s="3">
        <v>915.46</v>
      </c>
      <c r="I210" s="4" t="s">
        <v>12</v>
      </c>
      <c r="R210" s="15" t="s">
        <v>65</v>
      </c>
      <c r="S210" s="15">
        <v>2018</v>
      </c>
      <c r="T210" s="15" t="s">
        <v>35</v>
      </c>
      <c r="U210" s="15" t="s">
        <v>59</v>
      </c>
      <c r="V210" s="15" t="s">
        <v>60</v>
      </c>
      <c r="W210" s="15" t="s">
        <v>61</v>
      </c>
      <c r="X210" s="15" t="s">
        <v>70</v>
      </c>
      <c r="Y210" s="15" t="s">
        <v>63</v>
      </c>
      <c r="Z210" s="15" t="s">
        <v>66</v>
      </c>
      <c r="AA210" s="15">
        <v>231</v>
      </c>
      <c r="AB210" s="15">
        <v>330.33</v>
      </c>
    </row>
    <row r="211" spans="1:28" x14ac:dyDescent="0.35">
      <c r="A211" s="1">
        <v>2019</v>
      </c>
      <c r="B211" s="1" t="s">
        <v>31</v>
      </c>
      <c r="C211" s="1" t="s">
        <v>29</v>
      </c>
      <c r="D211" s="5" t="s">
        <v>29</v>
      </c>
      <c r="E211" s="6">
        <v>5492.76</v>
      </c>
      <c r="F211" s="6">
        <v>6600</v>
      </c>
      <c r="G211" s="6">
        <v>7392</v>
      </c>
      <c r="H211" s="3">
        <v>1320</v>
      </c>
      <c r="I211" s="4" t="s">
        <v>12</v>
      </c>
      <c r="R211" s="15" t="s">
        <v>67</v>
      </c>
      <c r="S211" s="15">
        <v>2018</v>
      </c>
      <c r="T211" s="15" t="s">
        <v>35</v>
      </c>
      <c r="U211" s="15" t="s">
        <v>59</v>
      </c>
      <c r="V211" s="15" t="s">
        <v>60</v>
      </c>
      <c r="W211" s="15" t="s">
        <v>61</v>
      </c>
      <c r="X211" s="15" t="s">
        <v>70</v>
      </c>
      <c r="Y211" s="15" t="s">
        <v>63</v>
      </c>
      <c r="Z211" s="15" t="s">
        <v>66</v>
      </c>
      <c r="AA211" s="15">
        <v>750</v>
      </c>
      <c r="AB211" s="15">
        <v>526.24</v>
      </c>
    </row>
    <row r="212" spans="1:28" x14ac:dyDescent="0.35">
      <c r="A212" s="1">
        <v>2019</v>
      </c>
      <c r="B212" s="1" t="s">
        <v>32</v>
      </c>
      <c r="C212" s="1" t="s">
        <v>10</v>
      </c>
      <c r="D212" s="2" t="s">
        <v>11</v>
      </c>
      <c r="E212" s="3">
        <v>9600</v>
      </c>
      <c r="F212" s="3">
        <v>4577.3</v>
      </c>
      <c r="G212" s="3">
        <v>5126.576</v>
      </c>
      <c r="H212" s="3">
        <v>915.46</v>
      </c>
      <c r="I212" s="4" t="s">
        <v>12</v>
      </c>
      <c r="R212" s="15" t="s">
        <v>65</v>
      </c>
      <c r="S212" s="15">
        <v>2018</v>
      </c>
      <c r="T212" s="15" t="s">
        <v>35</v>
      </c>
      <c r="U212" s="15" t="s">
        <v>59</v>
      </c>
      <c r="V212" s="15" t="s">
        <v>60</v>
      </c>
      <c r="W212" s="15" t="s">
        <v>61</v>
      </c>
      <c r="X212" s="15" t="s">
        <v>70</v>
      </c>
      <c r="Y212" s="15" t="s">
        <v>63</v>
      </c>
      <c r="Z212" s="15" t="s">
        <v>66</v>
      </c>
      <c r="AA212" s="15">
        <v>804</v>
      </c>
      <c r="AB212" s="15">
        <v>526.24</v>
      </c>
    </row>
    <row r="213" spans="1:28" x14ac:dyDescent="0.35">
      <c r="A213" s="1">
        <v>2019</v>
      </c>
      <c r="B213" s="1" t="s">
        <v>32</v>
      </c>
      <c r="C213" s="1" t="s">
        <v>10</v>
      </c>
      <c r="D213" s="2" t="s">
        <v>13</v>
      </c>
      <c r="E213" s="3">
        <v>5492.6399999999994</v>
      </c>
      <c r="F213" s="3">
        <v>8000</v>
      </c>
      <c r="G213" s="3">
        <v>8960</v>
      </c>
      <c r="H213" s="3">
        <v>1600</v>
      </c>
      <c r="I213" s="4" t="s">
        <v>12</v>
      </c>
      <c r="R213" s="15" t="s">
        <v>58</v>
      </c>
      <c r="S213" s="15">
        <v>2018</v>
      </c>
      <c r="T213" s="15" t="s">
        <v>35</v>
      </c>
      <c r="U213" s="15" t="s">
        <v>59</v>
      </c>
      <c r="V213" s="15" t="s">
        <v>60</v>
      </c>
      <c r="W213" s="15" t="s">
        <v>61</v>
      </c>
      <c r="X213" s="15" t="s">
        <v>70</v>
      </c>
      <c r="Y213" s="15" t="s">
        <v>63</v>
      </c>
      <c r="Z213" s="15" t="s">
        <v>66</v>
      </c>
      <c r="AA213" s="15">
        <v>229</v>
      </c>
      <c r="AB213" s="15">
        <v>327.47000000000003</v>
      </c>
    </row>
    <row r="214" spans="1:28" x14ac:dyDescent="0.35">
      <c r="A214" s="1">
        <v>2019</v>
      </c>
      <c r="B214" s="1" t="s">
        <v>32</v>
      </c>
      <c r="C214" s="1" t="s">
        <v>14</v>
      </c>
      <c r="D214" s="2" t="s">
        <v>15</v>
      </c>
      <c r="E214" s="3">
        <v>6892.2</v>
      </c>
      <c r="F214" s="3">
        <v>4577.2</v>
      </c>
      <c r="G214" s="3">
        <v>5126.4639999999999</v>
      </c>
      <c r="H214" s="3">
        <v>915.44</v>
      </c>
      <c r="I214" s="4" t="s">
        <v>12</v>
      </c>
      <c r="R214" s="15" t="s">
        <v>65</v>
      </c>
      <c r="S214" s="15">
        <v>2018</v>
      </c>
      <c r="T214" s="15" t="s">
        <v>35</v>
      </c>
      <c r="U214" s="15" t="s">
        <v>59</v>
      </c>
      <c r="V214" s="15" t="s">
        <v>60</v>
      </c>
      <c r="W214" s="15" t="s">
        <v>61</v>
      </c>
      <c r="X214" s="15" t="s">
        <v>70</v>
      </c>
      <c r="Y214" s="15" t="s">
        <v>63</v>
      </c>
      <c r="Z214" s="15" t="s">
        <v>66</v>
      </c>
      <c r="AA214" s="15">
        <v>277</v>
      </c>
      <c r="AB214" s="15">
        <v>396.11</v>
      </c>
    </row>
    <row r="215" spans="1:28" x14ac:dyDescent="0.35">
      <c r="A215" s="1">
        <v>2019</v>
      </c>
      <c r="B215" s="1" t="s">
        <v>32</v>
      </c>
      <c r="C215" s="1" t="s">
        <v>16</v>
      </c>
      <c r="D215" s="5" t="s">
        <v>17</v>
      </c>
      <c r="E215" s="6">
        <v>644</v>
      </c>
      <c r="F215" s="6">
        <v>5743.5</v>
      </c>
      <c r="G215" s="6">
        <v>6432.72</v>
      </c>
      <c r="H215" s="3">
        <v>1148.7</v>
      </c>
      <c r="I215" s="4" t="s">
        <v>12</v>
      </c>
      <c r="R215" s="15" t="s">
        <v>58</v>
      </c>
      <c r="S215" s="15">
        <v>2018</v>
      </c>
      <c r="T215" s="15" t="s">
        <v>35</v>
      </c>
      <c r="U215" s="15" t="s">
        <v>59</v>
      </c>
      <c r="V215" s="15" t="s">
        <v>60</v>
      </c>
      <c r="W215" s="15" t="s">
        <v>61</v>
      </c>
      <c r="X215" s="15" t="s">
        <v>62</v>
      </c>
      <c r="Y215" s="15" t="s">
        <v>63</v>
      </c>
      <c r="Z215" s="15" t="s">
        <v>66</v>
      </c>
      <c r="AA215" s="15">
        <v>205</v>
      </c>
      <c r="AB215" s="15">
        <v>293.14999999999998</v>
      </c>
    </row>
    <row r="216" spans="1:28" x14ac:dyDescent="0.35">
      <c r="A216" s="1">
        <v>2019</v>
      </c>
      <c r="B216" s="1" t="s">
        <v>32</v>
      </c>
      <c r="C216" s="1" t="s">
        <v>18</v>
      </c>
      <c r="D216" s="5" t="s">
        <v>19</v>
      </c>
      <c r="E216" s="6">
        <v>643</v>
      </c>
      <c r="F216" s="6">
        <v>7000</v>
      </c>
      <c r="G216" s="6">
        <v>7840</v>
      </c>
      <c r="H216" s="3">
        <v>1400</v>
      </c>
      <c r="I216" s="4" t="s">
        <v>12</v>
      </c>
      <c r="R216" s="15" t="s">
        <v>58</v>
      </c>
      <c r="S216" s="15">
        <v>2018</v>
      </c>
      <c r="T216" s="15" t="s">
        <v>35</v>
      </c>
      <c r="U216" s="15" t="s">
        <v>59</v>
      </c>
      <c r="V216" s="15" t="s">
        <v>60</v>
      </c>
      <c r="W216" s="15" t="s">
        <v>61</v>
      </c>
      <c r="X216" s="15" t="s">
        <v>62</v>
      </c>
      <c r="Y216" s="15" t="s">
        <v>63</v>
      </c>
      <c r="Z216" s="15" t="s">
        <v>64</v>
      </c>
      <c r="AA216" s="15">
        <v>879</v>
      </c>
      <c r="AB216" s="15">
        <v>1256.97</v>
      </c>
    </row>
    <row r="217" spans="1:28" x14ac:dyDescent="0.35">
      <c r="A217" s="1">
        <v>2019</v>
      </c>
      <c r="B217" s="1" t="s">
        <v>32</v>
      </c>
      <c r="C217" s="1" t="s">
        <v>16</v>
      </c>
      <c r="D217" s="5" t="s">
        <v>20</v>
      </c>
      <c r="E217" s="6">
        <v>455</v>
      </c>
      <c r="F217" s="6">
        <v>4578.6000000000004</v>
      </c>
      <c r="G217" s="6">
        <v>5128.0320000000002</v>
      </c>
      <c r="H217" s="3">
        <v>915.72000000000014</v>
      </c>
      <c r="I217" s="4" t="s">
        <v>12</v>
      </c>
      <c r="R217" s="15" t="s">
        <v>69</v>
      </c>
      <c r="S217" s="15">
        <v>2018</v>
      </c>
      <c r="T217" s="15" t="s">
        <v>35</v>
      </c>
      <c r="U217" s="15" t="s">
        <v>59</v>
      </c>
      <c r="V217" s="15" t="s">
        <v>60</v>
      </c>
      <c r="W217" s="15" t="s">
        <v>61</v>
      </c>
      <c r="X217" s="15" t="s">
        <v>62</v>
      </c>
      <c r="Y217" s="15" t="s">
        <v>63</v>
      </c>
      <c r="Z217" s="15" t="s">
        <v>64</v>
      </c>
      <c r="AA217" s="15">
        <v>880</v>
      </c>
      <c r="AB217" s="15">
        <v>1258.4000000000001</v>
      </c>
    </row>
    <row r="218" spans="1:28" x14ac:dyDescent="0.35">
      <c r="A218" s="1">
        <v>2019</v>
      </c>
      <c r="B218" s="1" t="s">
        <v>32</v>
      </c>
      <c r="C218" s="1" t="s">
        <v>18</v>
      </c>
      <c r="D218" s="5" t="s">
        <v>21</v>
      </c>
      <c r="E218" s="7">
        <v>345</v>
      </c>
      <c r="F218" s="7">
        <v>7000</v>
      </c>
      <c r="G218" s="7">
        <v>7840</v>
      </c>
      <c r="H218" s="3">
        <v>1400</v>
      </c>
      <c r="I218" s="4" t="s">
        <v>12</v>
      </c>
      <c r="R218" s="15" t="s">
        <v>65</v>
      </c>
      <c r="S218" s="15">
        <v>2018</v>
      </c>
      <c r="T218" s="15" t="s">
        <v>35</v>
      </c>
      <c r="U218" s="15" t="s">
        <v>59</v>
      </c>
      <c r="V218" s="15" t="s">
        <v>60</v>
      </c>
      <c r="W218" s="15" t="s">
        <v>61</v>
      </c>
      <c r="X218" s="15" t="s">
        <v>62</v>
      </c>
      <c r="Y218" s="15" t="s">
        <v>63</v>
      </c>
      <c r="Z218" s="15" t="s">
        <v>64</v>
      </c>
      <c r="AA218" s="15">
        <v>881</v>
      </c>
      <c r="AB218" s="15">
        <v>1259.83</v>
      </c>
    </row>
    <row r="219" spans="1:28" x14ac:dyDescent="0.35">
      <c r="A219" s="1">
        <v>2019</v>
      </c>
      <c r="B219" s="1" t="s">
        <v>32</v>
      </c>
      <c r="C219" s="1" t="s">
        <v>14</v>
      </c>
      <c r="D219" s="2" t="s">
        <v>22</v>
      </c>
      <c r="E219" s="3">
        <v>122</v>
      </c>
      <c r="F219" s="3">
        <v>100</v>
      </c>
      <c r="G219" s="3">
        <v>112</v>
      </c>
      <c r="H219" s="3">
        <v>20</v>
      </c>
      <c r="I219" s="4" t="s">
        <v>12</v>
      </c>
      <c r="R219" s="15" t="s">
        <v>65</v>
      </c>
      <c r="S219" s="15">
        <v>2018</v>
      </c>
      <c r="T219" s="15" t="s">
        <v>35</v>
      </c>
      <c r="U219" s="15" t="s">
        <v>59</v>
      </c>
      <c r="V219" s="15" t="s">
        <v>60</v>
      </c>
      <c r="W219" s="15" t="s">
        <v>61</v>
      </c>
      <c r="X219" s="15" t="s">
        <v>62</v>
      </c>
      <c r="Y219" s="15" t="s">
        <v>63</v>
      </c>
      <c r="Z219" s="15" t="s">
        <v>66</v>
      </c>
      <c r="AA219" s="15">
        <v>233</v>
      </c>
      <c r="AB219" s="15">
        <v>333.19</v>
      </c>
    </row>
    <row r="220" spans="1:28" x14ac:dyDescent="0.35">
      <c r="A220" s="1">
        <v>2019</v>
      </c>
      <c r="B220" s="1" t="s">
        <v>32</v>
      </c>
      <c r="C220" s="1" t="s">
        <v>23</v>
      </c>
      <c r="D220" s="5" t="s">
        <v>24</v>
      </c>
      <c r="E220" s="6">
        <v>78</v>
      </c>
      <c r="F220" s="6">
        <v>4577.2</v>
      </c>
      <c r="G220" s="6">
        <v>5126.4639999999999</v>
      </c>
      <c r="H220" s="3">
        <v>915.44</v>
      </c>
      <c r="I220" s="4" t="s">
        <v>12</v>
      </c>
      <c r="R220" s="15" t="s">
        <v>58</v>
      </c>
      <c r="S220" s="15">
        <v>2018</v>
      </c>
      <c r="T220" s="15" t="s">
        <v>35</v>
      </c>
      <c r="U220" s="15" t="s">
        <v>59</v>
      </c>
      <c r="V220" s="15" t="s">
        <v>60</v>
      </c>
      <c r="W220" s="15" t="s">
        <v>61</v>
      </c>
      <c r="X220" s="15" t="s">
        <v>62</v>
      </c>
      <c r="Y220" s="15" t="s">
        <v>63</v>
      </c>
      <c r="Z220" s="15" t="s">
        <v>66</v>
      </c>
      <c r="AA220" s="15">
        <v>275</v>
      </c>
      <c r="AB220" s="15">
        <v>393.25</v>
      </c>
    </row>
    <row r="221" spans="1:28" x14ac:dyDescent="0.35">
      <c r="A221" s="1">
        <v>2019</v>
      </c>
      <c r="B221" s="1" t="s">
        <v>32</v>
      </c>
      <c r="C221" s="1" t="s">
        <v>23</v>
      </c>
      <c r="D221" s="5" t="s">
        <v>25</v>
      </c>
      <c r="E221" s="6">
        <v>76</v>
      </c>
      <c r="F221" s="6">
        <v>4576.8999999999996</v>
      </c>
      <c r="G221" s="6">
        <v>5126.1279999999997</v>
      </c>
      <c r="H221" s="3">
        <v>915.38</v>
      </c>
      <c r="I221" s="4" t="s">
        <v>12</v>
      </c>
      <c r="R221" s="15" t="s">
        <v>65</v>
      </c>
      <c r="S221" s="15">
        <v>2018</v>
      </c>
      <c r="T221" s="15" t="s">
        <v>35</v>
      </c>
      <c r="U221" s="15" t="s">
        <v>59</v>
      </c>
      <c r="V221" s="15" t="s">
        <v>60</v>
      </c>
      <c r="W221" s="15" t="s">
        <v>61</v>
      </c>
      <c r="X221" s="15" t="s">
        <v>62</v>
      </c>
      <c r="Y221" s="15" t="s">
        <v>63</v>
      </c>
      <c r="Z221" s="15" t="s">
        <v>66</v>
      </c>
      <c r="AA221" s="15">
        <v>773</v>
      </c>
      <c r="AB221" s="15">
        <v>1105.3899999999999</v>
      </c>
    </row>
    <row r="222" spans="1:28" x14ac:dyDescent="0.35">
      <c r="A222" s="1">
        <v>2019</v>
      </c>
      <c r="B222" s="1" t="s">
        <v>32</v>
      </c>
      <c r="C222" s="1" t="s">
        <v>23</v>
      </c>
      <c r="D222" s="5" t="s">
        <v>26</v>
      </c>
      <c r="E222" s="6">
        <v>46</v>
      </c>
      <c r="F222" s="6">
        <v>200</v>
      </c>
      <c r="G222" s="6">
        <v>224</v>
      </c>
      <c r="H222" s="3">
        <v>40</v>
      </c>
      <c r="I222" s="4" t="s">
        <v>12</v>
      </c>
      <c r="R222" s="15" t="s">
        <v>68</v>
      </c>
      <c r="S222" s="15">
        <v>2018</v>
      </c>
      <c r="T222" s="15" t="s">
        <v>41</v>
      </c>
      <c r="U222" s="15" t="s">
        <v>59</v>
      </c>
      <c r="V222" s="15" t="s">
        <v>60</v>
      </c>
      <c r="W222" s="15" t="s">
        <v>61</v>
      </c>
      <c r="X222" s="15" t="s">
        <v>62</v>
      </c>
      <c r="Y222" s="15" t="s">
        <v>63</v>
      </c>
      <c r="Z222" s="15" t="s">
        <v>64</v>
      </c>
      <c r="AA222" s="15">
        <v>242</v>
      </c>
      <c r="AB222" s="15">
        <v>526.24</v>
      </c>
    </row>
    <row r="223" spans="1:28" x14ac:dyDescent="0.35">
      <c r="A223" s="1">
        <v>2019</v>
      </c>
      <c r="B223" s="1" t="s">
        <v>32</v>
      </c>
      <c r="C223" s="1" t="s">
        <v>23</v>
      </c>
      <c r="D223" s="5" t="s">
        <v>27</v>
      </c>
      <c r="E223" s="6">
        <v>34</v>
      </c>
      <c r="F223" s="6">
        <v>4576.8</v>
      </c>
      <c r="G223" s="6">
        <v>5126.0160000000005</v>
      </c>
      <c r="H223" s="3">
        <v>915.36000000000013</v>
      </c>
      <c r="I223" s="4" t="s">
        <v>12</v>
      </c>
      <c r="R223" s="15" t="s">
        <v>65</v>
      </c>
      <c r="S223" s="15">
        <v>2018</v>
      </c>
      <c r="T223" s="15" t="s">
        <v>41</v>
      </c>
      <c r="U223" s="15" t="s">
        <v>59</v>
      </c>
      <c r="V223" s="15" t="s">
        <v>60</v>
      </c>
      <c r="W223" s="15" t="s">
        <v>61</v>
      </c>
      <c r="X223" s="15" t="s">
        <v>62</v>
      </c>
      <c r="Y223" s="15" t="s">
        <v>63</v>
      </c>
      <c r="Z223" s="15" t="s">
        <v>64</v>
      </c>
      <c r="AA223" s="15">
        <v>236</v>
      </c>
      <c r="AB223" s="15">
        <v>526.24</v>
      </c>
    </row>
    <row r="224" spans="1:28" x14ac:dyDescent="0.35">
      <c r="A224" s="1">
        <v>2019</v>
      </c>
      <c r="B224" s="1" t="s">
        <v>32</v>
      </c>
      <c r="C224" s="1" t="s">
        <v>14</v>
      </c>
      <c r="D224" s="2" t="s">
        <v>28</v>
      </c>
      <c r="E224" s="3">
        <v>7</v>
      </c>
      <c r="F224" s="3">
        <v>200</v>
      </c>
      <c r="G224" s="3">
        <v>224</v>
      </c>
      <c r="H224" s="3">
        <v>40</v>
      </c>
      <c r="I224" s="4" t="s">
        <v>12</v>
      </c>
      <c r="R224" s="15" t="s">
        <v>67</v>
      </c>
      <c r="S224" s="15">
        <v>2018</v>
      </c>
      <c r="T224" s="15" t="s">
        <v>41</v>
      </c>
      <c r="U224" s="15" t="s">
        <v>59</v>
      </c>
      <c r="V224" s="15" t="s">
        <v>60</v>
      </c>
      <c r="W224" s="15" t="s">
        <v>61</v>
      </c>
      <c r="X224" s="15" t="s">
        <v>62</v>
      </c>
      <c r="Y224" s="15" t="s">
        <v>63</v>
      </c>
      <c r="Z224" s="15" t="s">
        <v>64</v>
      </c>
      <c r="AA224" s="15">
        <v>230</v>
      </c>
      <c r="AB224" s="15">
        <v>526.24</v>
      </c>
    </row>
    <row r="225" spans="1:28" x14ac:dyDescent="0.35">
      <c r="A225" s="1">
        <v>2019</v>
      </c>
      <c r="B225" s="1" t="s">
        <v>32</v>
      </c>
      <c r="C225" s="1" t="s">
        <v>23</v>
      </c>
      <c r="D225" s="5" t="s">
        <v>30</v>
      </c>
      <c r="E225" s="6">
        <v>3</v>
      </c>
      <c r="F225" s="6">
        <v>4577.3</v>
      </c>
      <c r="G225" s="6">
        <v>5126.576</v>
      </c>
      <c r="H225" s="3">
        <v>915.46</v>
      </c>
      <c r="I225" s="4" t="s">
        <v>12</v>
      </c>
      <c r="R225" s="15" t="s">
        <v>68</v>
      </c>
      <c r="S225" s="15">
        <v>2018</v>
      </c>
      <c r="T225" s="15" t="s">
        <v>41</v>
      </c>
      <c r="U225" s="15" t="s">
        <v>59</v>
      </c>
      <c r="V225" s="15" t="s">
        <v>60</v>
      </c>
      <c r="W225" s="15" t="s">
        <v>61</v>
      </c>
      <c r="X225" s="15" t="s">
        <v>62</v>
      </c>
      <c r="Y225" s="15" t="s">
        <v>63</v>
      </c>
      <c r="Z225" s="15" t="s">
        <v>66</v>
      </c>
      <c r="AA225" s="15">
        <v>200</v>
      </c>
      <c r="AB225" s="15">
        <v>286</v>
      </c>
    </row>
    <row r="226" spans="1:28" x14ac:dyDescent="0.35">
      <c r="A226" s="1">
        <v>2019</v>
      </c>
      <c r="B226" s="1" t="s">
        <v>32</v>
      </c>
      <c r="C226" s="1" t="s">
        <v>29</v>
      </c>
      <c r="D226" s="5" t="s">
        <v>29</v>
      </c>
      <c r="E226" s="6">
        <v>2</v>
      </c>
      <c r="F226" s="6">
        <v>6600</v>
      </c>
      <c r="G226" s="6">
        <v>7392</v>
      </c>
      <c r="H226" s="3">
        <v>1320</v>
      </c>
      <c r="I226" s="4" t="s">
        <v>12</v>
      </c>
      <c r="R226" s="15" t="s">
        <v>67</v>
      </c>
      <c r="S226" s="15">
        <v>2018</v>
      </c>
      <c r="T226" s="15" t="s">
        <v>41</v>
      </c>
      <c r="U226" s="15" t="s">
        <v>59</v>
      </c>
      <c r="V226" s="15" t="s">
        <v>60</v>
      </c>
      <c r="W226" s="15" t="s">
        <v>61</v>
      </c>
      <c r="X226" s="15" t="s">
        <v>62</v>
      </c>
      <c r="Y226" s="15" t="s">
        <v>63</v>
      </c>
      <c r="Z226" s="15" t="s">
        <v>66</v>
      </c>
      <c r="AA226" s="15">
        <v>170</v>
      </c>
      <c r="AB226" s="15">
        <v>243.1</v>
      </c>
    </row>
    <row r="227" spans="1:28" x14ac:dyDescent="0.35">
      <c r="A227" s="1">
        <v>2019</v>
      </c>
      <c r="B227" s="1" t="s">
        <v>34</v>
      </c>
      <c r="C227" s="1" t="s">
        <v>10</v>
      </c>
      <c r="D227" s="2" t="s">
        <v>11</v>
      </c>
      <c r="E227" s="3">
        <v>3566</v>
      </c>
      <c r="F227" s="3">
        <v>4577.3</v>
      </c>
      <c r="G227" s="3">
        <v>5126.576</v>
      </c>
      <c r="H227" s="3">
        <v>915.46</v>
      </c>
      <c r="I227" s="4" t="s">
        <v>12</v>
      </c>
      <c r="R227" s="15" t="s">
        <v>67</v>
      </c>
      <c r="S227" s="15">
        <v>2018</v>
      </c>
      <c r="T227" s="15" t="s">
        <v>41</v>
      </c>
      <c r="U227" s="15" t="s">
        <v>59</v>
      </c>
      <c r="V227" s="15" t="s">
        <v>60</v>
      </c>
      <c r="W227" s="15" t="s">
        <v>61</v>
      </c>
      <c r="X227" s="15" t="s">
        <v>62</v>
      </c>
      <c r="Y227" s="15" t="s">
        <v>63</v>
      </c>
      <c r="Z227" s="15" t="s">
        <v>66</v>
      </c>
      <c r="AA227" s="15">
        <v>196</v>
      </c>
      <c r="AB227" s="15">
        <v>280.27999999999997</v>
      </c>
    </row>
    <row r="228" spans="1:28" x14ac:dyDescent="0.35">
      <c r="A228" s="1">
        <v>2019</v>
      </c>
      <c r="B228" s="1" t="s">
        <v>34</v>
      </c>
      <c r="C228" s="1" t="s">
        <v>10</v>
      </c>
      <c r="D228" s="2" t="s">
        <v>13</v>
      </c>
      <c r="E228" s="3">
        <v>2498</v>
      </c>
      <c r="F228" s="3">
        <v>8000</v>
      </c>
      <c r="G228" s="3">
        <v>8960</v>
      </c>
      <c r="H228" s="3">
        <v>1600</v>
      </c>
      <c r="I228" s="4" t="s">
        <v>12</v>
      </c>
      <c r="R228" s="15" t="s">
        <v>65</v>
      </c>
      <c r="S228" s="15">
        <v>2018</v>
      </c>
      <c r="T228" s="15" t="s">
        <v>41</v>
      </c>
      <c r="U228" s="15" t="s">
        <v>59</v>
      </c>
      <c r="V228" s="15" t="s">
        <v>60</v>
      </c>
      <c r="W228" s="15" t="s">
        <v>61</v>
      </c>
      <c r="X228" s="15" t="s">
        <v>62</v>
      </c>
      <c r="Y228" s="15" t="s">
        <v>63</v>
      </c>
      <c r="Z228" s="15" t="s">
        <v>66</v>
      </c>
      <c r="AA228" s="15">
        <v>244</v>
      </c>
      <c r="AB228" s="15">
        <v>348.92</v>
      </c>
    </row>
    <row r="229" spans="1:28" x14ac:dyDescent="0.35">
      <c r="A229" s="1">
        <v>2019</v>
      </c>
      <c r="B229" s="1" t="s">
        <v>34</v>
      </c>
      <c r="C229" s="1" t="s">
        <v>14</v>
      </c>
      <c r="D229" s="2" t="s">
        <v>15</v>
      </c>
      <c r="E229" s="3">
        <v>1245</v>
      </c>
      <c r="F229" s="3">
        <v>4577.2</v>
      </c>
      <c r="G229" s="3">
        <v>5126.4639999999999</v>
      </c>
      <c r="H229" s="3">
        <v>915.44</v>
      </c>
      <c r="I229" s="4" t="s">
        <v>12</v>
      </c>
      <c r="R229" s="15" t="s">
        <v>58</v>
      </c>
      <c r="S229" s="15">
        <v>2018</v>
      </c>
      <c r="T229" s="15" t="s">
        <v>41</v>
      </c>
      <c r="U229" s="15" t="s">
        <v>59</v>
      </c>
      <c r="V229" s="15" t="s">
        <v>60</v>
      </c>
      <c r="W229" s="15" t="s">
        <v>61</v>
      </c>
      <c r="X229" s="15" t="s">
        <v>62</v>
      </c>
      <c r="Y229" s="15" t="s">
        <v>63</v>
      </c>
      <c r="Z229" s="15" t="s">
        <v>66</v>
      </c>
      <c r="AA229" s="15">
        <v>172</v>
      </c>
      <c r="AB229" s="15">
        <v>245.95999999999998</v>
      </c>
    </row>
    <row r="230" spans="1:28" x14ac:dyDescent="0.35">
      <c r="A230" s="1">
        <v>2019</v>
      </c>
      <c r="B230" s="1" t="s">
        <v>34</v>
      </c>
      <c r="C230" s="1" t="s">
        <v>16</v>
      </c>
      <c r="D230" s="5" t="s">
        <v>17</v>
      </c>
      <c r="E230" s="6">
        <v>644</v>
      </c>
      <c r="F230" s="6">
        <v>5743.5</v>
      </c>
      <c r="G230" s="6">
        <v>6432.72</v>
      </c>
      <c r="H230" s="3">
        <v>1148.7</v>
      </c>
      <c r="I230" s="4" t="s">
        <v>12</v>
      </c>
      <c r="R230" s="15" t="s">
        <v>58</v>
      </c>
      <c r="S230" s="15">
        <v>2018</v>
      </c>
      <c r="T230" s="15" t="s">
        <v>41</v>
      </c>
      <c r="U230" s="15" t="s">
        <v>59</v>
      </c>
      <c r="V230" s="15" t="s">
        <v>60</v>
      </c>
      <c r="W230" s="15" t="s">
        <v>61</v>
      </c>
      <c r="X230" s="15" t="s">
        <v>62</v>
      </c>
      <c r="Y230" s="15" t="s">
        <v>63</v>
      </c>
      <c r="Z230" s="15" t="s">
        <v>64</v>
      </c>
      <c r="AA230" s="15">
        <v>240</v>
      </c>
      <c r="AB230" s="15">
        <v>526.24</v>
      </c>
    </row>
    <row r="231" spans="1:28" x14ac:dyDescent="0.35">
      <c r="A231" s="1">
        <v>2019</v>
      </c>
      <c r="B231" s="1" t="s">
        <v>34</v>
      </c>
      <c r="C231" s="1" t="s">
        <v>18</v>
      </c>
      <c r="D231" s="5" t="s">
        <v>19</v>
      </c>
      <c r="E231" s="6">
        <v>643</v>
      </c>
      <c r="F231" s="6">
        <v>7000</v>
      </c>
      <c r="G231" s="6">
        <v>7840</v>
      </c>
      <c r="H231" s="3">
        <v>1400</v>
      </c>
      <c r="I231" s="4" t="s">
        <v>12</v>
      </c>
      <c r="R231" s="15" t="s">
        <v>67</v>
      </c>
      <c r="S231" s="15">
        <v>2018</v>
      </c>
      <c r="T231" s="15" t="s">
        <v>41</v>
      </c>
      <c r="U231" s="15" t="s">
        <v>59</v>
      </c>
      <c r="V231" s="15" t="s">
        <v>60</v>
      </c>
      <c r="W231" s="15" t="s">
        <v>61</v>
      </c>
      <c r="X231" s="15" t="s">
        <v>62</v>
      </c>
      <c r="Y231" s="15" t="s">
        <v>63</v>
      </c>
      <c r="Z231" s="15" t="s">
        <v>64</v>
      </c>
      <c r="AA231" s="15">
        <v>234</v>
      </c>
      <c r="AB231" s="15">
        <v>526.24</v>
      </c>
    </row>
    <row r="232" spans="1:28" x14ac:dyDescent="0.35">
      <c r="A232" s="1">
        <v>2019</v>
      </c>
      <c r="B232" s="1" t="s">
        <v>34</v>
      </c>
      <c r="C232" s="1" t="s">
        <v>16</v>
      </c>
      <c r="D232" s="5" t="s">
        <v>20</v>
      </c>
      <c r="E232" s="6">
        <v>455</v>
      </c>
      <c r="F232" s="6">
        <v>4578.6000000000004</v>
      </c>
      <c r="G232" s="6">
        <v>5128.0320000000002</v>
      </c>
      <c r="H232" s="3">
        <v>915.72000000000014</v>
      </c>
      <c r="I232" s="4" t="s">
        <v>12</v>
      </c>
      <c r="R232" s="15" t="s">
        <v>65</v>
      </c>
      <c r="S232" s="15">
        <v>2018</v>
      </c>
      <c r="T232" s="15" t="s">
        <v>41</v>
      </c>
      <c r="U232" s="15" t="s">
        <v>59</v>
      </c>
      <c r="V232" s="15" t="s">
        <v>60</v>
      </c>
      <c r="W232" s="15" t="s">
        <v>61</v>
      </c>
      <c r="X232" s="15" t="s">
        <v>62</v>
      </c>
      <c r="Y232" s="15" t="s">
        <v>63</v>
      </c>
      <c r="Z232" s="15" t="s">
        <v>64</v>
      </c>
      <c r="AA232" s="15">
        <v>228</v>
      </c>
      <c r="AB232" s="15">
        <v>526.24</v>
      </c>
    </row>
    <row r="233" spans="1:28" x14ac:dyDescent="0.35">
      <c r="A233" s="1">
        <v>2019</v>
      </c>
      <c r="B233" s="1" t="s">
        <v>34</v>
      </c>
      <c r="C233" s="1" t="s">
        <v>18</v>
      </c>
      <c r="D233" s="5" t="s">
        <v>21</v>
      </c>
      <c r="E233" s="7">
        <v>345</v>
      </c>
      <c r="F233" s="7">
        <v>7000</v>
      </c>
      <c r="G233" s="7">
        <v>7840</v>
      </c>
      <c r="H233" s="3">
        <v>1400</v>
      </c>
      <c r="I233" s="4" t="s">
        <v>12</v>
      </c>
      <c r="R233" s="15" t="s">
        <v>58</v>
      </c>
      <c r="S233" s="15">
        <v>2018</v>
      </c>
      <c r="T233" s="15" t="s">
        <v>41</v>
      </c>
      <c r="U233" s="15" t="s">
        <v>59</v>
      </c>
      <c r="V233" s="15" t="s">
        <v>60</v>
      </c>
      <c r="W233" s="15" t="s">
        <v>61</v>
      </c>
      <c r="X233" s="15" t="s">
        <v>62</v>
      </c>
      <c r="Y233" s="15" t="s">
        <v>63</v>
      </c>
      <c r="Z233" s="15" t="s">
        <v>66</v>
      </c>
      <c r="AA233" s="15">
        <v>683</v>
      </c>
      <c r="AB233" s="15">
        <v>976.69</v>
      </c>
    </row>
    <row r="234" spans="1:28" x14ac:dyDescent="0.35">
      <c r="A234" s="1">
        <v>2019</v>
      </c>
      <c r="B234" s="1" t="s">
        <v>34</v>
      </c>
      <c r="C234" s="1" t="s">
        <v>14</v>
      </c>
      <c r="D234" s="2" t="s">
        <v>22</v>
      </c>
      <c r="E234" s="3">
        <v>122</v>
      </c>
      <c r="F234" s="3">
        <v>100</v>
      </c>
      <c r="G234" s="3">
        <v>112</v>
      </c>
      <c r="H234" s="3">
        <v>20</v>
      </c>
      <c r="I234" s="4" t="s">
        <v>12</v>
      </c>
      <c r="R234" s="15" t="s">
        <v>65</v>
      </c>
      <c r="S234" s="15">
        <v>2018</v>
      </c>
      <c r="T234" s="15" t="s">
        <v>41</v>
      </c>
      <c r="U234" s="15" t="s">
        <v>59</v>
      </c>
      <c r="V234" s="15" t="s">
        <v>60</v>
      </c>
      <c r="W234" s="15" t="s">
        <v>61</v>
      </c>
      <c r="X234" s="15" t="s">
        <v>62</v>
      </c>
      <c r="Y234" s="15" t="s">
        <v>63</v>
      </c>
      <c r="Z234" s="15" t="s">
        <v>66</v>
      </c>
      <c r="AA234" s="15">
        <v>716</v>
      </c>
      <c r="AB234" s="15">
        <v>1023.88</v>
      </c>
    </row>
    <row r="235" spans="1:28" x14ac:dyDescent="0.35">
      <c r="A235" s="1">
        <v>2019</v>
      </c>
      <c r="B235" s="1" t="s">
        <v>34</v>
      </c>
      <c r="C235" s="1" t="s">
        <v>23</v>
      </c>
      <c r="D235" s="5" t="s">
        <v>24</v>
      </c>
      <c r="E235" s="6">
        <v>78</v>
      </c>
      <c r="F235" s="6">
        <v>4577.2</v>
      </c>
      <c r="G235" s="6">
        <v>5126.4639999999999</v>
      </c>
      <c r="H235" s="3">
        <v>915.44</v>
      </c>
      <c r="I235" s="4" t="s">
        <v>12</v>
      </c>
      <c r="R235" s="15" t="s">
        <v>67</v>
      </c>
      <c r="S235" s="15">
        <v>2018</v>
      </c>
      <c r="T235" s="15" t="s">
        <v>41</v>
      </c>
      <c r="U235" s="15" t="s">
        <v>59</v>
      </c>
      <c r="V235" s="15" t="s">
        <v>60</v>
      </c>
      <c r="W235" s="15" t="s">
        <v>61</v>
      </c>
      <c r="X235" s="15" t="s">
        <v>62</v>
      </c>
      <c r="Y235" s="15" t="s">
        <v>63</v>
      </c>
      <c r="Z235" s="15" t="s">
        <v>66</v>
      </c>
      <c r="AA235" s="15">
        <v>769</v>
      </c>
      <c r="AB235" s="15">
        <v>1099.67</v>
      </c>
    </row>
    <row r="236" spans="1:28" x14ac:dyDescent="0.35">
      <c r="A236" s="1">
        <v>2019</v>
      </c>
      <c r="B236" s="1" t="s">
        <v>34</v>
      </c>
      <c r="C236" s="1" t="s">
        <v>23</v>
      </c>
      <c r="D236" s="5" t="s">
        <v>25</v>
      </c>
      <c r="E236" s="6">
        <v>76</v>
      </c>
      <c r="F236" s="6">
        <v>4576.8999999999996</v>
      </c>
      <c r="G236" s="6">
        <v>5126.1279999999997</v>
      </c>
      <c r="H236" s="3">
        <v>915.38</v>
      </c>
      <c r="I236" s="4" t="s">
        <v>12</v>
      </c>
      <c r="R236" s="15" t="s">
        <v>65</v>
      </c>
      <c r="S236" s="15">
        <v>2018</v>
      </c>
      <c r="T236" s="15" t="s">
        <v>41</v>
      </c>
      <c r="U236" s="15" t="s">
        <v>59</v>
      </c>
      <c r="V236" s="15" t="s">
        <v>60</v>
      </c>
      <c r="W236" s="15" t="s">
        <v>61</v>
      </c>
      <c r="X236" s="15" t="s">
        <v>62</v>
      </c>
      <c r="Y236" s="15" t="s">
        <v>63</v>
      </c>
      <c r="Z236" s="15" t="s">
        <v>64</v>
      </c>
      <c r="AA236" s="15">
        <v>237</v>
      </c>
      <c r="AB236" s="15">
        <v>338.90999999999997</v>
      </c>
    </row>
    <row r="237" spans="1:28" x14ac:dyDescent="0.35">
      <c r="A237" s="1">
        <v>2019</v>
      </c>
      <c r="B237" s="1" t="s">
        <v>34</v>
      </c>
      <c r="C237" s="1" t="s">
        <v>23</v>
      </c>
      <c r="D237" s="5" t="s">
        <v>26</v>
      </c>
      <c r="E237" s="6">
        <v>46</v>
      </c>
      <c r="F237" s="6">
        <v>200</v>
      </c>
      <c r="G237" s="6">
        <v>224</v>
      </c>
      <c r="H237" s="3">
        <v>40</v>
      </c>
      <c r="I237" s="4" t="s">
        <v>12</v>
      </c>
      <c r="R237" s="15" t="s">
        <v>65</v>
      </c>
      <c r="S237" s="15">
        <v>2018</v>
      </c>
      <c r="T237" s="15" t="s">
        <v>41</v>
      </c>
      <c r="U237" s="15" t="s">
        <v>59</v>
      </c>
      <c r="V237" s="15" t="s">
        <v>60</v>
      </c>
      <c r="W237" s="15" t="s">
        <v>61</v>
      </c>
      <c r="X237" s="15" t="s">
        <v>62</v>
      </c>
      <c r="Y237" s="15" t="s">
        <v>63</v>
      </c>
      <c r="Z237" s="15" t="s">
        <v>64</v>
      </c>
      <c r="AA237" s="15">
        <v>231</v>
      </c>
      <c r="AB237" s="15">
        <v>330.33</v>
      </c>
    </row>
    <row r="238" spans="1:28" x14ac:dyDescent="0.35">
      <c r="A238" s="1">
        <v>2019</v>
      </c>
      <c r="B238" s="1" t="s">
        <v>34</v>
      </c>
      <c r="C238" s="1" t="s">
        <v>23</v>
      </c>
      <c r="D238" s="5" t="s">
        <v>27</v>
      </c>
      <c r="E238" s="6">
        <v>34</v>
      </c>
      <c r="F238" s="6">
        <v>4576.8</v>
      </c>
      <c r="G238" s="6">
        <v>5126.0160000000005</v>
      </c>
      <c r="H238" s="3">
        <v>915.36000000000013</v>
      </c>
      <c r="I238" s="4" t="s">
        <v>12</v>
      </c>
      <c r="R238" s="15" t="s">
        <v>67</v>
      </c>
      <c r="S238" s="15">
        <v>2018</v>
      </c>
      <c r="T238" s="15" t="s">
        <v>41</v>
      </c>
      <c r="U238" s="15" t="s">
        <v>59</v>
      </c>
      <c r="V238" s="15" t="s">
        <v>60</v>
      </c>
      <c r="W238" s="15" t="s">
        <v>61</v>
      </c>
      <c r="X238" s="15" t="s">
        <v>62</v>
      </c>
      <c r="Y238" s="15" t="s">
        <v>63</v>
      </c>
      <c r="Z238" s="15" t="s">
        <v>66</v>
      </c>
      <c r="AA238" s="15">
        <v>201</v>
      </c>
      <c r="AB238" s="15">
        <v>287.43</v>
      </c>
    </row>
    <row r="239" spans="1:28" x14ac:dyDescent="0.35">
      <c r="A239" s="1">
        <v>2019</v>
      </c>
      <c r="B239" s="1" t="s">
        <v>34</v>
      </c>
      <c r="C239" s="1" t="s">
        <v>14</v>
      </c>
      <c r="D239" s="2" t="s">
        <v>28</v>
      </c>
      <c r="E239" s="3">
        <v>7</v>
      </c>
      <c r="F239" s="3">
        <v>200</v>
      </c>
      <c r="G239" s="3">
        <v>224</v>
      </c>
      <c r="H239" s="3">
        <v>40</v>
      </c>
      <c r="I239" s="4" t="s">
        <v>12</v>
      </c>
      <c r="R239" s="15" t="s">
        <v>65</v>
      </c>
      <c r="S239" s="15">
        <v>2018</v>
      </c>
      <c r="T239" s="15" t="s">
        <v>41</v>
      </c>
      <c r="U239" s="15" t="s">
        <v>59</v>
      </c>
      <c r="V239" s="15" t="s">
        <v>60</v>
      </c>
      <c r="W239" s="15" t="s">
        <v>61</v>
      </c>
      <c r="X239" s="15" t="s">
        <v>62</v>
      </c>
      <c r="Y239" s="15" t="s">
        <v>63</v>
      </c>
      <c r="Z239" s="15" t="s">
        <v>66</v>
      </c>
      <c r="AA239" s="15">
        <v>756</v>
      </c>
      <c r="AB239" s="15">
        <v>526.24</v>
      </c>
    </row>
    <row r="240" spans="1:28" x14ac:dyDescent="0.35">
      <c r="A240" s="1">
        <v>2019</v>
      </c>
      <c r="B240" s="1" t="s">
        <v>34</v>
      </c>
      <c r="C240" s="1" t="s">
        <v>23</v>
      </c>
      <c r="D240" s="5" t="s">
        <v>30</v>
      </c>
      <c r="E240" s="6">
        <v>3</v>
      </c>
      <c r="F240" s="6">
        <v>4577.3</v>
      </c>
      <c r="G240" s="6">
        <v>5126.576</v>
      </c>
      <c r="H240" s="3">
        <v>915.46</v>
      </c>
      <c r="I240" s="4" t="s">
        <v>12</v>
      </c>
      <c r="R240" s="15" t="s">
        <v>58</v>
      </c>
      <c r="S240" s="15">
        <v>2018</v>
      </c>
      <c r="T240" s="15" t="s">
        <v>41</v>
      </c>
      <c r="U240" s="15" t="s">
        <v>59</v>
      </c>
      <c r="V240" s="15" t="s">
        <v>60</v>
      </c>
      <c r="W240" s="15" t="s">
        <v>61</v>
      </c>
      <c r="X240" s="15" t="s">
        <v>62</v>
      </c>
      <c r="Y240" s="15" t="s">
        <v>63</v>
      </c>
      <c r="Z240" s="15" t="s">
        <v>66</v>
      </c>
      <c r="AA240" s="15">
        <v>809</v>
      </c>
      <c r="AB240" s="15">
        <v>526.24</v>
      </c>
    </row>
    <row r="241" spans="1:28" x14ac:dyDescent="0.35">
      <c r="A241" s="1">
        <v>2019</v>
      </c>
      <c r="B241" s="1" t="s">
        <v>34</v>
      </c>
      <c r="C241" s="1" t="s">
        <v>29</v>
      </c>
      <c r="D241" s="5" t="s">
        <v>29</v>
      </c>
      <c r="E241" s="6">
        <v>2</v>
      </c>
      <c r="F241" s="6">
        <v>7920</v>
      </c>
      <c r="G241" s="6">
        <v>10296</v>
      </c>
      <c r="H241" s="3">
        <v>1584</v>
      </c>
      <c r="I241" s="4" t="s">
        <v>12</v>
      </c>
      <c r="R241" s="15" t="s">
        <v>58</v>
      </c>
      <c r="S241" s="15">
        <v>2018</v>
      </c>
      <c r="T241" s="15" t="s">
        <v>41</v>
      </c>
      <c r="U241" s="15" t="s">
        <v>59</v>
      </c>
      <c r="V241" s="15" t="s">
        <v>60</v>
      </c>
      <c r="W241" s="15" t="s">
        <v>61</v>
      </c>
      <c r="X241" s="15" t="s">
        <v>62</v>
      </c>
      <c r="Y241" s="15" t="s">
        <v>63</v>
      </c>
      <c r="Z241" s="15" t="s">
        <v>66</v>
      </c>
      <c r="AA241" s="15">
        <v>199</v>
      </c>
      <c r="AB241" s="15">
        <v>284.57</v>
      </c>
    </row>
    <row r="242" spans="1:28" x14ac:dyDescent="0.35">
      <c r="A242" s="1">
        <v>2019</v>
      </c>
      <c r="B242" s="1" t="s">
        <v>35</v>
      </c>
      <c r="C242" s="1" t="s">
        <v>10</v>
      </c>
      <c r="D242" s="2" t="s">
        <v>11</v>
      </c>
      <c r="E242" s="3">
        <v>3566</v>
      </c>
      <c r="F242" s="3">
        <v>5492.76</v>
      </c>
      <c r="G242" s="3">
        <v>7140.5879999999997</v>
      </c>
      <c r="H242" s="3">
        <v>1098.5520000000001</v>
      </c>
      <c r="I242" s="4" t="s">
        <v>12</v>
      </c>
      <c r="R242" s="15" t="s">
        <v>58</v>
      </c>
      <c r="S242" s="15">
        <v>2018</v>
      </c>
      <c r="T242" s="15" t="s">
        <v>41</v>
      </c>
      <c r="U242" s="15" t="s">
        <v>59</v>
      </c>
      <c r="V242" s="15" t="s">
        <v>60</v>
      </c>
      <c r="W242" s="15" t="s">
        <v>61</v>
      </c>
      <c r="X242" s="15" t="s">
        <v>62</v>
      </c>
      <c r="Y242" s="15" t="s">
        <v>63</v>
      </c>
      <c r="Z242" s="15" t="s">
        <v>66</v>
      </c>
      <c r="AA242" s="15">
        <v>247</v>
      </c>
      <c r="AB242" s="15">
        <v>353.21</v>
      </c>
    </row>
    <row r="243" spans="1:28" x14ac:dyDescent="0.35">
      <c r="A243" s="1">
        <v>2019</v>
      </c>
      <c r="B243" s="1" t="s">
        <v>35</v>
      </c>
      <c r="C243" s="1" t="s">
        <v>10</v>
      </c>
      <c r="D243" s="2" t="s">
        <v>13</v>
      </c>
      <c r="E243" s="3">
        <v>2498</v>
      </c>
      <c r="F243" s="3">
        <v>9600</v>
      </c>
      <c r="G243" s="3">
        <v>12480</v>
      </c>
      <c r="H243" s="3">
        <v>1920</v>
      </c>
      <c r="I243" s="4" t="s">
        <v>12</v>
      </c>
      <c r="R243" s="15" t="s">
        <v>67</v>
      </c>
      <c r="S243" s="15">
        <v>2018</v>
      </c>
      <c r="T243" s="15" t="s">
        <v>41</v>
      </c>
      <c r="U243" s="15" t="s">
        <v>59</v>
      </c>
      <c r="V243" s="15" t="s">
        <v>60</v>
      </c>
      <c r="W243" s="15" t="s">
        <v>61</v>
      </c>
      <c r="X243" s="15" t="s">
        <v>62</v>
      </c>
      <c r="Y243" s="15" t="s">
        <v>63</v>
      </c>
      <c r="Z243" s="15" t="s">
        <v>66</v>
      </c>
      <c r="AA243" s="15">
        <v>169</v>
      </c>
      <c r="AB243" s="15">
        <v>241.67000000000002</v>
      </c>
    </row>
    <row r="244" spans="1:28" x14ac:dyDescent="0.35">
      <c r="A244" s="1">
        <v>2019</v>
      </c>
      <c r="B244" s="1" t="s">
        <v>35</v>
      </c>
      <c r="C244" s="1" t="s">
        <v>14</v>
      </c>
      <c r="D244" s="2" t="s">
        <v>15</v>
      </c>
      <c r="E244" s="3">
        <v>1245</v>
      </c>
      <c r="F244" s="3">
        <v>5492.6399999999994</v>
      </c>
      <c r="G244" s="3">
        <v>7140.4319999999989</v>
      </c>
      <c r="H244" s="3">
        <v>1098.528</v>
      </c>
      <c r="I244" s="4" t="s">
        <v>12</v>
      </c>
      <c r="R244" s="15" t="s">
        <v>58</v>
      </c>
      <c r="S244" s="15">
        <v>2018</v>
      </c>
      <c r="T244" s="15" t="s">
        <v>41</v>
      </c>
      <c r="U244" s="15" t="s">
        <v>59</v>
      </c>
      <c r="V244" s="15" t="s">
        <v>60</v>
      </c>
      <c r="W244" s="15" t="s">
        <v>61</v>
      </c>
      <c r="X244" s="15" t="s">
        <v>62</v>
      </c>
      <c r="Y244" s="15" t="s">
        <v>63</v>
      </c>
      <c r="Z244" s="15" t="s">
        <v>64</v>
      </c>
      <c r="AA244" s="15">
        <v>239</v>
      </c>
      <c r="AB244" s="15">
        <v>341.77</v>
      </c>
    </row>
    <row r="245" spans="1:28" x14ac:dyDescent="0.35">
      <c r="A245" s="1">
        <v>2019</v>
      </c>
      <c r="B245" s="1" t="s">
        <v>35</v>
      </c>
      <c r="C245" s="1" t="s">
        <v>16</v>
      </c>
      <c r="D245" s="5" t="s">
        <v>17</v>
      </c>
      <c r="E245" s="6">
        <v>644</v>
      </c>
      <c r="F245" s="6">
        <v>6892.2</v>
      </c>
      <c r="G245" s="6">
        <v>8959.86</v>
      </c>
      <c r="H245" s="3">
        <v>1378.44</v>
      </c>
      <c r="I245" s="4" t="s">
        <v>12</v>
      </c>
      <c r="R245" s="15" t="s">
        <v>65</v>
      </c>
      <c r="S245" s="15">
        <v>2018</v>
      </c>
      <c r="T245" s="15" t="s">
        <v>41</v>
      </c>
      <c r="U245" s="15" t="s">
        <v>59</v>
      </c>
      <c r="V245" s="15" t="s">
        <v>60</v>
      </c>
      <c r="W245" s="15" t="s">
        <v>61</v>
      </c>
      <c r="X245" s="15" t="s">
        <v>62</v>
      </c>
      <c r="Y245" s="15" t="s">
        <v>63</v>
      </c>
      <c r="Z245" s="15" t="s">
        <v>64</v>
      </c>
      <c r="AA245" s="15">
        <v>233</v>
      </c>
      <c r="AB245" s="15">
        <v>333.19</v>
      </c>
    </row>
    <row r="246" spans="1:28" x14ac:dyDescent="0.35">
      <c r="A246" s="1">
        <v>2019</v>
      </c>
      <c r="B246" s="1" t="s">
        <v>35</v>
      </c>
      <c r="C246" s="1" t="s">
        <v>18</v>
      </c>
      <c r="D246" s="5" t="s">
        <v>19</v>
      </c>
      <c r="E246" s="6">
        <v>643</v>
      </c>
      <c r="F246" s="6">
        <v>8400</v>
      </c>
      <c r="G246" s="6">
        <v>10920</v>
      </c>
      <c r="H246" s="3">
        <v>1680</v>
      </c>
      <c r="I246" s="4" t="s">
        <v>12</v>
      </c>
      <c r="R246" s="15" t="s">
        <v>67</v>
      </c>
      <c r="S246" s="15">
        <v>2018</v>
      </c>
      <c r="T246" s="15" t="s">
        <v>41</v>
      </c>
      <c r="U246" s="15" t="s">
        <v>59</v>
      </c>
      <c r="V246" s="15" t="s">
        <v>60</v>
      </c>
      <c r="W246" s="15" t="s">
        <v>61</v>
      </c>
      <c r="X246" s="15" t="s">
        <v>62</v>
      </c>
      <c r="Y246" s="15" t="s">
        <v>63</v>
      </c>
      <c r="Z246" s="15" t="s">
        <v>64</v>
      </c>
      <c r="AA246" s="15">
        <v>227</v>
      </c>
      <c r="AB246" s="15">
        <v>324.61</v>
      </c>
    </row>
    <row r="247" spans="1:28" x14ac:dyDescent="0.35">
      <c r="A247" s="1">
        <v>2019</v>
      </c>
      <c r="B247" s="1" t="s">
        <v>35</v>
      </c>
      <c r="C247" s="1" t="s">
        <v>16</v>
      </c>
      <c r="D247" s="5" t="s">
        <v>20</v>
      </c>
      <c r="E247" s="6">
        <v>455</v>
      </c>
      <c r="F247" s="6">
        <v>5494.3200000000006</v>
      </c>
      <c r="G247" s="6">
        <v>7142.6160000000009</v>
      </c>
      <c r="H247" s="3">
        <v>1098.8640000000003</v>
      </c>
      <c r="I247" s="4" t="s">
        <v>12</v>
      </c>
      <c r="R247" s="15" t="s">
        <v>67</v>
      </c>
      <c r="S247" s="15">
        <v>2018</v>
      </c>
      <c r="T247" s="15" t="s">
        <v>41</v>
      </c>
      <c r="U247" s="15" t="s">
        <v>59</v>
      </c>
      <c r="V247" s="15" t="s">
        <v>60</v>
      </c>
      <c r="W247" s="15" t="s">
        <v>61</v>
      </c>
      <c r="X247" s="15" t="s">
        <v>62</v>
      </c>
      <c r="Y247" s="15" t="s">
        <v>63</v>
      </c>
      <c r="Z247" s="15" t="s">
        <v>66</v>
      </c>
      <c r="AA247" s="15">
        <v>197</v>
      </c>
      <c r="AB247" s="15">
        <v>281.70999999999998</v>
      </c>
    </row>
    <row r="248" spans="1:28" x14ac:dyDescent="0.35">
      <c r="A248" s="1">
        <v>2019</v>
      </c>
      <c r="B248" s="1" t="s">
        <v>35</v>
      </c>
      <c r="C248" s="1" t="s">
        <v>18</v>
      </c>
      <c r="D248" s="5" t="s">
        <v>21</v>
      </c>
      <c r="E248" s="7">
        <v>345</v>
      </c>
      <c r="F248" s="7">
        <v>8400</v>
      </c>
      <c r="G248" s="7">
        <v>10920</v>
      </c>
      <c r="H248" s="3">
        <v>1680</v>
      </c>
      <c r="I248" s="4" t="s">
        <v>12</v>
      </c>
      <c r="R248" s="15" t="s">
        <v>67</v>
      </c>
      <c r="S248" s="15">
        <v>2018</v>
      </c>
      <c r="T248" s="15" t="s">
        <v>41</v>
      </c>
      <c r="U248" s="15" t="s">
        <v>59</v>
      </c>
      <c r="V248" s="15" t="s">
        <v>60</v>
      </c>
      <c r="W248" s="15" t="s">
        <v>61</v>
      </c>
      <c r="X248" s="15" t="s">
        <v>62</v>
      </c>
      <c r="Y248" s="15" t="s">
        <v>63</v>
      </c>
      <c r="Z248" s="15" t="s">
        <v>66</v>
      </c>
      <c r="AA248" s="15">
        <v>245</v>
      </c>
      <c r="AB248" s="15">
        <v>350.35</v>
      </c>
    </row>
    <row r="249" spans="1:28" x14ac:dyDescent="0.35">
      <c r="A249" s="1">
        <v>2019</v>
      </c>
      <c r="B249" s="1" t="s">
        <v>35</v>
      </c>
      <c r="C249" s="1" t="s">
        <v>14</v>
      </c>
      <c r="D249" s="2" t="s">
        <v>22</v>
      </c>
      <c r="E249" s="3">
        <v>122</v>
      </c>
      <c r="F249" s="3">
        <v>120</v>
      </c>
      <c r="G249" s="3">
        <v>156</v>
      </c>
      <c r="H249" s="3">
        <v>24</v>
      </c>
      <c r="I249" s="4" t="s">
        <v>12</v>
      </c>
      <c r="R249" s="15" t="s">
        <v>68</v>
      </c>
      <c r="S249" s="15">
        <v>2018</v>
      </c>
      <c r="T249" s="15" t="s">
        <v>41</v>
      </c>
      <c r="U249" s="15" t="s">
        <v>59</v>
      </c>
      <c r="V249" s="15" t="s">
        <v>60</v>
      </c>
      <c r="W249" s="15" t="s">
        <v>61</v>
      </c>
      <c r="X249" s="15" t="s">
        <v>62</v>
      </c>
      <c r="Y249" s="15" t="s">
        <v>63</v>
      </c>
      <c r="Z249" s="15" t="s">
        <v>66</v>
      </c>
      <c r="AA249" s="15">
        <v>778</v>
      </c>
      <c r="AB249" s="15">
        <v>1112.54</v>
      </c>
    </row>
    <row r="250" spans="1:28" x14ac:dyDescent="0.35">
      <c r="A250" s="1">
        <v>2019</v>
      </c>
      <c r="B250" s="1" t="s">
        <v>35</v>
      </c>
      <c r="C250" s="1" t="s">
        <v>23</v>
      </c>
      <c r="D250" s="5" t="s">
        <v>24</v>
      </c>
      <c r="E250" s="6">
        <v>78</v>
      </c>
      <c r="F250" s="6">
        <v>4577.2</v>
      </c>
      <c r="G250" s="6">
        <v>5126.4639999999999</v>
      </c>
      <c r="H250" s="3">
        <v>915.44</v>
      </c>
      <c r="I250" s="4" t="s">
        <v>12</v>
      </c>
      <c r="R250" s="15" t="s">
        <v>65</v>
      </c>
      <c r="S250" s="15">
        <v>2018</v>
      </c>
      <c r="T250" s="15" t="s">
        <v>40</v>
      </c>
      <c r="U250" s="15" t="s">
        <v>59</v>
      </c>
      <c r="V250" s="15" t="s">
        <v>60</v>
      </c>
      <c r="W250" s="15" t="s">
        <v>61</v>
      </c>
      <c r="X250" s="15" t="s">
        <v>62</v>
      </c>
      <c r="Y250" s="15" t="s">
        <v>63</v>
      </c>
      <c r="Z250" s="15" t="s">
        <v>64</v>
      </c>
      <c r="AA250" s="15">
        <v>254</v>
      </c>
      <c r="AB250" s="15">
        <v>526.24</v>
      </c>
    </row>
    <row r="251" spans="1:28" x14ac:dyDescent="0.35">
      <c r="A251" s="1">
        <v>2019</v>
      </c>
      <c r="B251" s="1" t="s">
        <v>35</v>
      </c>
      <c r="C251" s="1" t="s">
        <v>23</v>
      </c>
      <c r="D251" s="5" t="s">
        <v>25</v>
      </c>
      <c r="E251" s="6">
        <v>76</v>
      </c>
      <c r="F251" s="6">
        <v>4576.8999999999996</v>
      </c>
      <c r="G251" s="6">
        <v>5126.1279999999997</v>
      </c>
      <c r="H251" s="3">
        <v>915.38</v>
      </c>
      <c r="I251" s="4" t="s">
        <v>12</v>
      </c>
      <c r="R251" s="15" t="s">
        <v>65</v>
      </c>
      <c r="S251" s="15">
        <v>2018</v>
      </c>
      <c r="T251" s="15" t="s">
        <v>40</v>
      </c>
      <c r="U251" s="15" t="s">
        <v>59</v>
      </c>
      <c r="V251" s="15" t="s">
        <v>60</v>
      </c>
      <c r="W251" s="15" t="s">
        <v>61</v>
      </c>
      <c r="X251" s="15" t="s">
        <v>62</v>
      </c>
      <c r="Y251" s="15" t="s">
        <v>63</v>
      </c>
      <c r="Z251" s="15" t="s">
        <v>64</v>
      </c>
      <c r="AA251" s="15">
        <v>248</v>
      </c>
      <c r="AB251" s="15">
        <v>526.24</v>
      </c>
    </row>
    <row r="252" spans="1:28" x14ac:dyDescent="0.35">
      <c r="A252" s="1">
        <v>2019</v>
      </c>
      <c r="B252" s="1" t="s">
        <v>35</v>
      </c>
      <c r="C252" s="1" t="s">
        <v>23</v>
      </c>
      <c r="D252" s="5" t="s">
        <v>26</v>
      </c>
      <c r="E252" s="6">
        <v>46</v>
      </c>
      <c r="F252" s="6">
        <v>200</v>
      </c>
      <c r="G252" s="6">
        <v>224</v>
      </c>
      <c r="H252" s="3">
        <v>40</v>
      </c>
      <c r="I252" s="4" t="s">
        <v>12</v>
      </c>
      <c r="R252" s="15" t="s">
        <v>65</v>
      </c>
      <c r="S252" s="15">
        <v>2018</v>
      </c>
      <c r="T252" s="15" t="s">
        <v>40</v>
      </c>
      <c r="U252" s="15" t="s">
        <v>59</v>
      </c>
      <c r="V252" s="15" t="s">
        <v>60</v>
      </c>
      <c r="W252" s="15" t="s">
        <v>61</v>
      </c>
      <c r="X252" s="15" t="s">
        <v>62</v>
      </c>
      <c r="Y252" s="15" t="s">
        <v>63</v>
      </c>
      <c r="Z252" s="15" t="s">
        <v>66</v>
      </c>
      <c r="AA252" s="15">
        <v>206</v>
      </c>
      <c r="AB252" s="15">
        <v>294.58</v>
      </c>
    </row>
    <row r="253" spans="1:28" x14ac:dyDescent="0.35">
      <c r="A253" s="1">
        <v>2019</v>
      </c>
      <c r="B253" s="1" t="s">
        <v>35</v>
      </c>
      <c r="C253" s="1" t="s">
        <v>23</v>
      </c>
      <c r="D253" s="5" t="s">
        <v>27</v>
      </c>
      <c r="E253" s="6">
        <v>34</v>
      </c>
      <c r="F253" s="6">
        <v>4576.8</v>
      </c>
      <c r="G253" s="6">
        <v>5126.0160000000005</v>
      </c>
      <c r="H253" s="3">
        <v>915.36000000000013</v>
      </c>
      <c r="I253" s="4" t="s">
        <v>12</v>
      </c>
      <c r="R253" s="15" t="s">
        <v>58</v>
      </c>
      <c r="S253" s="15">
        <v>2018</v>
      </c>
      <c r="T253" s="15" t="s">
        <v>40</v>
      </c>
      <c r="U253" s="15" t="s">
        <v>59</v>
      </c>
      <c r="V253" s="15" t="s">
        <v>60</v>
      </c>
      <c r="W253" s="15" t="s">
        <v>61</v>
      </c>
      <c r="X253" s="15" t="s">
        <v>62</v>
      </c>
      <c r="Y253" s="15" t="s">
        <v>63</v>
      </c>
      <c r="Z253" s="15" t="s">
        <v>66</v>
      </c>
      <c r="AA253" s="15">
        <v>248</v>
      </c>
      <c r="AB253" s="15">
        <v>354.64</v>
      </c>
    </row>
    <row r="254" spans="1:28" x14ac:dyDescent="0.35">
      <c r="A254" s="1">
        <v>2019</v>
      </c>
      <c r="B254" s="1" t="s">
        <v>35</v>
      </c>
      <c r="C254" s="1" t="s">
        <v>14</v>
      </c>
      <c r="D254" s="2" t="s">
        <v>28</v>
      </c>
      <c r="E254" s="3">
        <v>7</v>
      </c>
      <c r="F254" s="3">
        <v>200</v>
      </c>
      <c r="G254" s="3">
        <v>224</v>
      </c>
      <c r="H254" s="3">
        <v>40</v>
      </c>
      <c r="I254" s="4" t="s">
        <v>12</v>
      </c>
      <c r="R254" s="15" t="s">
        <v>67</v>
      </c>
      <c r="S254" s="15">
        <v>2018</v>
      </c>
      <c r="T254" s="15" t="s">
        <v>40</v>
      </c>
      <c r="U254" s="15" t="s">
        <v>59</v>
      </c>
      <c r="V254" s="15" t="s">
        <v>60</v>
      </c>
      <c r="W254" s="15" t="s">
        <v>61</v>
      </c>
      <c r="X254" s="15" t="s">
        <v>62</v>
      </c>
      <c r="Y254" s="15" t="s">
        <v>63</v>
      </c>
      <c r="Z254" s="15" t="s">
        <v>66</v>
      </c>
      <c r="AA254" s="15">
        <v>176</v>
      </c>
      <c r="AB254" s="15">
        <v>251.68</v>
      </c>
    </row>
    <row r="255" spans="1:28" x14ac:dyDescent="0.35">
      <c r="A255" s="1">
        <v>2019</v>
      </c>
      <c r="B255" s="1" t="s">
        <v>35</v>
      </c>
      <c r="C255" s="1" t="s">
        <v>23</v>
      </c>
      <c r="D255" s="5" t="s">
        <v>30</v>
      </c>
      <c r="E255" s="6">
        <v>3</v>
      </c>
      <c r="F255" s="6">
        <v>4577.3</v>
      </c>
      <c r="G255" s="6">
        <v>5126.576</v>
      </c>
      <c r="H255" s="3">
        <v>915.46</v>
      </c>
      <c r="I255" s="4" t="s">
        <v>12</v>
      </c>
      <c r="R255" s="15" t="s">
        <v>69</v>
      </c>
      <c r="S255" s="15">
        <v>2018</v>
      </c>
      <c r="T255" s="15" t="s">
        <v>40</v>
      </c>
      <c r="U255" s="15" t="s">
        <v>59</v>
      </c>
      <c r="V255" s="15" t="s">
        <v>60</v>
      </c>
      <c r="W255" s="15" t="s">
        <v>61</v>
      </c>
      <c r="X255" s="15" t="s">
        <v>62</v>
      </c>
      <c r="Y255" s="15" t="s">
        <v>63</v>
      </c>
      <c r="Z255" s="15" t="s">
        <v>66</v>
      </c>
      <c r="AA255" s="15">
        <v>202</v>
      </c>
      <c r="AB255" s="15">
        <v>288.86</v>
      </c>
    </row>
    <row r="256" spans="1:28" x14ac:dyDescent="0.35">
      <c r="A256" s="1">
        <v>2019</v>
      </c>
      <c r="B256" s="1" t="s">
        <v>35</v>
      </c>
      <c r="C256" s="1" t="s">
        <v>29</v>
      </c>
      <c r="D256" s="5" t="s">
        <v>29</v>
      </c>
      <c r="E256" s="6">
        <v>2</v>
      </c>
      <c r="F256" s="6">
        <v>6600</v>
      </c>
      <c r="G256" s="6">
        <v>7392</v>
      </c>
      <c r="H256" s="3">
        <v>1320</v>
      </c>
      <c r="I256" s="4" t="s">
        <v>12</v>
      </c>
      <c r="R256" s="15" t="s">
        <v>65</v>
      </c>
      <c r="S256" s="15">
        <v>2018</v>
      </c>
      <c r="T256" s="15" t="s">
        <v>40</v>
      </c>
      <c r="U256" s="15" t="s">
        <v>59</v>
      </c>
      <c r="V256" s="15" t="s">
        <v>60</v>
      </c>
      <c r="W256" s="15" t="s">
        <v>61</v>
      </c>
      <c r="X256" s="15" t="s">
        <v>62</v>
      </c>
      <c r="Y256" s="15" t="s">
        <v>63</v>
      </c>
      <c r="Z256" s="15" t="s">
        <v>66</v>
      </c>
      <c r="AA256" s="15">
        <v>250</v>
      </c>
      <c r="AB256" s="15">
        <v>357.5</v>
      </c>
    </row>
    <row r="257" spans="1:28" x14ac:dyDescent="0.35">
      <c r="A257" s="1">
        <v>2019</v>
      </c>
      <c r="B257" s="1" t="s">
        <v>36</v>
      </c>
      <c r="C257" s="1" t="s">
        <v>10</v>
      </c>
      <c r="D257" s="2" t="s">
        <v>11</v>
      </c>
      <c r="E257" s="3">
        <v>3566</v>
      </c>
      <c r="F257" s="3">
        <v>4577.3</v>
      </c>
      <c r="G257" s="3">
        <v>5126.576</v>
      </c>
      <c r="H257" s="3">
        <v>915.46</v>
      </c>
      <c r="I257" s="4" t="s">
        <v>12</v>
      </c>
      <c r="R257" s="15" t="s">
        <v>58</v>
      </c>
      <c r="S257" s="15">
        <v>2018</v>
      </c>
      <c r="T257" s="15" t="s">
        <v>40</v>
      </c>
      <c r="U257" s="15" t="s">
        <v>59</v>
      </c>
      <c r="V257" s="15" t="s">
        <v>60</v>
      </c>
      <c r="W257" s="15" t="s">
        <v>61</v>
      </c>
      <c r="X257" s="15" t="s">
        <v>62</v>
      </c>
      <c r="Y257" s="15" t="s">
        <v>63</v>
      </c>
      <c r="Z257" s="15" t="s">
        <v>66</v>
      </c>
      <c r="AA257" s="15">
        <v>178</v>
      </c>
      <c r="AB257" s="15">
        <v>254.54</v>
      </c>
    </row>
    <row r="258" spans="1:28" x14ac:dyDescent="0.35">
      <c r="A258" s="1">
        <v>2019</v>
      </c>
      <c r="B258" s="1" t="s">
        <v>36</v>
      </c>
      <c r="C258" s="1" t="s">
        <v>10</v>
      </c>
      <c r="D258" s="2" t="s">
        <v>13</v>
      </c>
      <c r="E258" s="3">
        <v>2498</v>
      </c>
      <c r="F258" s="3">
        <v>8000</v>
      </c>
      <c r="G258" s="3">
        <v>8960</v>
      </c>
      <c r="H258" s="3">
        <v>1600</v>
      </c>
      <c r="I258" s="4" t="s">
        <v>12</v>
      </c>
      <c r="R258" s="15" t="s">
        <v>58</v>
      </c>
      <c r="S258" s="15">
        <v>2018</v>
      </c>
      <c r="T258" s="15" t="s">
        <v>40</v>
      </c>
      <c r="U258" s="15" t="s">
        <v>59</v>
      </c>
      <c r="V258" s="15" t="s">
        <v>60</v>
      </c>
      <c r="W258" s="15" t="s">
        <v>61</v>
      </c>
      <c r="X258" s="15" t="s">
        <v>62</v>
      </c>
      <c r="Y258" s="15" t="s">
        <v>63</v>
      </c>
      <c r="Z258" s="15" t="s">
        <v>66</v>
      </c>
      <c r="AA258" s="15">
        <v>258</v>
      </c>
      <c r="AB258" s="15">
        <v>526.24</v>
      </c>
    </row>
    <row r="259" spans="1:28" x14ac:dyDescent="0.35">
      <c r="A259" s="1">
        <v>2019</v>
      </c>
      <c r="B259" s="1" t="s">
        <v>36</v>
      </c>
      <c r="C259" s="1" t="s">
        <v>14</v>
      </c>
      <c r="D259" s="2" t="s">
        <v>15</v>
      </c>
      <c r="E259" s="3">
        <v>1245</v>
      </c>
      <c r="F259" s="3">
        <v>4577.2</v>
      </c>
      <c r="G259" s="3">
        <v>5126.4639999999999</v>
      </c>
      <c r="H259" s="3">
        <v>915.44</v>
      </c>
      <c r="I259" s="4" t="s">
        <v>12</v>
      </c>
      <c r="R259" s="15" t="s">
        <v>58</v>
      </c>
      <c r="S259" s="15">
        <v>2018</v>
      </c>
      <c r="T259" s="15" t="s">
        <v>40</v>
      </c>
      <c r="U259" s="15" t="s">
        <v>59</v>
      </c>
      <c r="V259" s="15" t="s">
        <v>60</v>
      </c>
      <c r="W259" s="15" t="s">
        <v>61</v>
      </c>
      <c r="X259" s="15" t="s">
        <v>62</v>
      </c>
      <c r="Y259" s="15" t="s">
        <v>63</v>
      </c>
      <c r="Z259" s="15" t="s">
        <v>66</v>
      </c>
      <c r="AA259" s="15">
        <v>252</v>
      </c>
      <c r="AB259" s="15">
        <v>526.24</v>
      </c>
    </row>
    <row r="260" spans="1:28" x14ac:dyDescent="0.35">
      <c r="A260" s="1">
        <v>2019</v>
      </c>
      <c r="B260" s="1" t="s">
        <v>36</v>
      </c>
      <c r="C260" s="1" t="s">
        <v>16</v>
      </c>
      <c r="D260" s="5" t="s">
        <v>17</v>
      </c>
      <c r="E260" s="6">
        <v>644</v>
      </c>
      <c r="F260" s="6">
        <v>5743.5</v>
      </c>
      <c r="G260" s="6">
        <v>6432.72</v>
      </c>
      <c r="H260" s="3">
        <v>1148.7</v>
      </c>
      <c r="I260" s="4" t="s">
        <v>12</v>
      </c>
      <c r="R260" s="15" t="s">
        <v>58</v>
      </c>
      <c r="S260" s="15">
        <v>2018</v>
      </c>
      <c r="T260" s="15" t="s">
        <v>40</v>
      </c>
      <c r="U260" s="15" t="s">
        <v>59</v>
      </c>
      <c r="V260" s="15" t="s">
        <v>60</v>
      </c>
      <c r="W260" s="15" t="s">
        <v>61</v>
      </c>
      <c r="X260" s="15" t="s">
        <v>62</v>
      </c>
      <c r="Y260" s="15" t="s">
        <v>63</v>
      </c>
      <c r="Z260" s="15" t="s">
        <v>64</v>
      </c>
      <c r="AA260" s="15">
        <v>246</v>
      </c>
      <c r="AB260" s="15">
        <v>526.24</v>
      </c>
    </row>
    <row r="261" spans="1:28" x14ac:dyDescent="0.35">
      <c r="A261" s="1">
        <v>2019</v>
      </c>
      <c r="B261" s="1" t="s">
        <v>36</v>
      </c>
      <c r="C261" s="1" t="s">
        <v>18</v>
      </c>
      <c r="D261" s="5" t="s">
        <v>19</v>
      </c>
      <c r="E261" s="6">
        <v>643</v>
      </c>
      <c r="F261" s="6">
        <v>7000</v>
      </c>
      <c r="G261" s="6">
        <v>7840</v>
      </c>
      <c r="H261" s="3">
        <v>1400</v>
      </c>
      <c r="I261" s="4" t="s">
        <v>12</v>
      </c>
      <c r="R261" s="15" t="s">
        <v>67</v>
      </c>
      <c r="S261" s="15">
        <v>2018</v>
      </c>
      <c r="T261" s="15" t="s">
        <v>40</v>
      </c>
      <c r="U261" s="15" t="s">
        <v>59</v>
      </c>
      <c r="V261" s="15" t="s">
        <v>60</v>
      </c>
      <c r="W261" s="15" t="s">
        <v>61</v>
      </c>
      <c r="X261" s="15" t="s">
        <v>62</v>
      </c>
      <c r="Y261" s="15" t="s">
        <v>63</v>
      </c>
      <c r="Z261" s="15" t="s">
        <v>66</v>
      </c>
      <c r="AA261" s="15">
        <v>682</v>
      </c>
      <c r="AB261" s="15">
        <v>975.26</v>
      </c>
    </row>
    <row r="262" spans="1:28" x14ac:dyDescent="0.35">
      <c r="A262" s="1">
        <v>2019</v>
      </c>
      <c r="B262" s="1" t="s">
        <v>36</v>
      </c>
      <c r="C262" s="1" t="s">
        <v>16</v>
      </c>
      <c r="D262" s="5" t="s">
        <v>20</v>
      </c>
      <c r="E262" s="6">
        <v>455</v>
      </c>
      <c r="F262" s="6">
        <v>4578.6000000000004</v>
      </c>
      <c r="G262" s="6">
        <v>5128.0320000000002</v>
      </c>
      <c r="H262" s="3">
        <v>915.72000000000014</v>
      </c>
      <c r="I262" s="4" t="s">
        <v>12</v>
      </c>
      <c r="R262" s="15" t="s">
        <v>65</v>
      </c>
      <c r="S262" s="15">
        <v>2018</v>
      </c>
      <c r="T262" s="15" t="s">
        <v>40</v>
      </c>
      <c r="U262" s="15" t="s">
        <v>59</v>
      </c>
      <c r="V262" s="15" t="s">
        <v>60</v>
      </c>
      <c r="W262" s="15" t="s">
        <v>61</v>
      </c>
      <c r="X262" s="15" t="s">
        <v>62</v>
      </c>
      <c r="Y262" s="15" t="s">
        <v>63</v>
      </c>
      <c r="Z262" s="15" t="s">
        <v>66</v>
      </c>
      <c r="AA262" s="15">
        <v>715</v>
      </c>
      <c r="AB262" s="15">
        <v>1022.45</v>
      </c>
    </row>
    <row r="263" spans="1:28" x14ac:dyDescent="0.35">
      <c r="A263" s="1">
        <v>2019</v>
      </c>
      <c r="B263" s="1" t="s">
        <v>36</v>
      </c>
      <c r="C263" s="1" t="s">
        <v>18</v>
      </c>
      <c r="D263" s="5" t="s">
        <v>21</v>
      </c>
      <c r="E263" s="7">
        <v>345</v>
      </c>
      <c r="F263" s="7">
        <v>7000</v>
      </c>
      <c r="G263" s="7">
        <v>7840</v>
      </c>
      <c r="H263" s="3">
        <v>1400</v>
      </c>
      <c r="I263" s="4" t="s">
        <v>12</v>
      </c>
      <c r="R263" s="15" t="s">
        <v>65</v>
      </c>
      <c r="S263" s="15">
        <v>2018</v>
      </c>
      <c r="T263" s="15" t="s">
        <v>40</v>
      </c>
      <c r="U263" s="15" t="s">
        <v>59</v>
      </c>
      <c r="V263" s="15" t="s">
        <v>60</v>
      </c>
      <c r="W263" s="15" t="s">
        <v>61</v>
      </c>
      <c r="X263" s="15" t="s">
        <v>62</v>
      </c>
      <c r="Y263" s="15" t="s">
        <v>63</v>
      </c>
      <c r="Z263" s="15" t="s">
        <v>66</v>
      </c>
      <c r="AA263" s="15">
        <v>255</v>
      </c>
      <c r="AB263" s="15">
        <v>364.65</v>
      </c>
    </row>
    <row r="264" spans="1:28" x14ac:dyDescent="0.35">
      <c r="A264" s="1">
        <v>2019</v>
      </c>
      <c r="B264" s="1" t="s">
        <v>36</v>
      </c>
      <c r="C264" s="1" t="s">
        <v>14</v>
      </c>
      <c r="D264" s="2" t="s">
        <v>22</v>
      </c>
      <c r="E264" s="3">
        <v>122</v>
      </c>
      <c r="F264" s="3">
        <v>100</v>
      </c>
      <c r="G264" s="3">
        <v>112</v>
      </c>
      <c r="H264" s="3">
        <v>20</v>
      </c>
      <c r="I264" s="4" t="s">
        <v>12</v>
      </c>
      <c r="R264" s="15" t="s">
        <v>65</v>
      </c>
      <c r="S264" s="15">
        <v>2018</v>
      </c>
      <c r="T264" s="15" t="s">
        <v>40</v>
      </c>
      <c r="U264" s="15" t="s">
        <v>59</v>
      </c>
      <c r="V264" s="15" t="s">
        <v>60</v>
      </c>
      <c r="W264" s="15" t="s">
        <v>61</v>
      </c>
      <c r="X264" s="15" t="s">
        <v>62</v>
      </c>
      <c r="Y264" s="15" t="s">
        <v>63</v>
      </c>
      <c r="Z264" s="15" t="s">
        <v>66</v>
      </c>
      <c r="AA264" s="15">
        <v>249</v>
      </c>
      <c r="AB264" s="15">
        <v>356.07</v>
      </c>
    </row>
    <row r="265" spans="1:28" x14ac:dyDescent="0.35">
      <c r="A265" s="1">
        <v>2019</v>
      </c>
      <c r="B265" s="1" t="s">
        <v>36</v>
      </c>
      <c r="C265" s="1" t="s">
        <v>23</v>
      </c>
      <c r="D265" s="5" t="s">
        <v>24</v>
      </c>
      <c r="E265" s="6">
        <v>78</v>
      </c>
      <c r="F265" s="6">
        <v>4577.2</v>
      </c>
      <c r="G265" s="6">
        <v>5126.4639999999999</v>
      </c>
      <c r="H265" s="3">
        <v>915.44</v>
      </c>
      <c r="I265" s="4" t="s">
        <v>12</v>
      </c>
      <c r="R265" s="15" t="s">
        <v>58</v>
      </c>
      <c r="S265" s="15">
        <v>2018</v>
      </c>
      <c r="T265" s="15" t="s">
        <v>40</v>
      </c>
      <c r="U265" s="15" t="s">
        <v>59</v>
      </c>
      <c r="V265" s="15" t="s">
        <v>60</v>
      </c>
      <c r="W265" s="15" t="s">
        <v>61</v>
      </c>
      <c r="X265" s="15" t="s">
        <v>62</v>
      </c>
      <c r="Y265" s="15" t="s">
        <v>63</v>
      </c>
      <c r="Z265" s="15" t="s">
        <v>64</v>
      </c>
      <c r="AA265" s="15">
        <v>243</v>
      </c>
      <c r="AB265" s="15">
        <v>347.49</v>
      </c>
    </row>
    <row r="266" spans="1:28" x14ac:dyDescent="0.35">
      <c r="A266" s="1">
        <v>2019</v>
      </c>
      <c r="B266" s="1" t="s">
        <v>36</v>
      </c>
      <c r="C266" s="1" t="s">
        <v>23</v>
      </c>
      <c r="D266" s="5" t="s">
        <v>25</v>
      </c>
      <c r="E266" s="6">
        <v>5034.5899999999992</v>
      </c>
      <c r="F266" s="6">
        <v>4576.8999999999996</v>
      </c>
      <c r="G266" s="6">
        <v>5126.1279999999997</v>
      </c>
      <c r="H266" s="3">
        <v>915.38</v>
      </c>
      <c r="I266" s="4" t="s">
        <v>12</v>
      </c>
      <c r="R266" s="15" t="s">
        <v>58</v>
      </c>
      <c r="S266" s="15">
        <v>2018</v>
      </c>
      <c r="T266" s="15" t="s">
        <v>40</v>
      </c>
      <c r="U266" s="15" t="s">
        <v>59</v>
      </c>
      <c r="V266" s="15" t="s">
        <v>60</v>
      </c>
      <c r="W266" s="15" t="s">
        <v>61</v>
      </c>
      <c r="X266" s="15" t="s">
        <v>62</v>
      </c>
      <c r="Y266" s="15" t="s">
        <v>63</v>
      </c>
      <c r="Z266" s="15" t="s">
        <v>66</v>
      </c>
      <c r="AA266" s="15">
        <v>755</v>
      </c>
      <c r="AB266" s="15">
        <v>526.24</v>
      </c>
    </row>
    <row r="267" spans="1:28" x14ac:dyDescent="0.35">
      <c r="A267" s="1">
        <v>2019</v>
      </c>
      <c r="B267" s="1" t="s">
        <v>36</v>
      </c>
      <c r="C267" s="1" t="s">
        <v>23</v>
      </c>
      <c r="D267" s="5" t="s">
        <v>26</v>
      </c>
      <c r="E267" s="6">
        <v>220</v>
      </c>
      <c r="F267" s="6">
        <v>200</v>
      </c>
      <c r="G267" s="6">
        <v>224</v>
      </c>
      <c r="H267" s="3">
        <v>40</v>
      </c>
      <c r="I267" s="4" t="s">
        <v>12</v>
      </c>
      <c r="R267" s="15" t="s">
        <v>67</v>
      </c>
      <c r="S267" s="15">
        <v>2018</v>
      </c>
      <c r="T267" s="15" t="s">
        <v>40</v>
      </c>
      <c r="U267" s="15" t="s">
        <v>59</v>
      </c>
      <c r="V267" s="15" t="s">
        <v>60</v>
      </c>
      <c r="W267" s="15" t="s">
        <v>61</v>
      </c>
      <c r="X267" s="15" t="s">
        <v>62</v>
      </c>
      <c r="Y267" s="15" t="s">
        <v>63</v>
      </c>
      <c r="Z267" s="15" t="s">
        <v>66</v>
      </c>
      <c r="AA267" s="15">
        <v>808</v>
      </c>
      <c r="AB267" s="15">
        <v>526.24</v>
      </c>
    </row>
    <row r="268" spans="1:28" x14ac:dyDescent="0.35">
      <c r="A268" s="1">
        <v>2019</v>
      </c>
      <c r="B268" s="1" t="s">
        <v>36</v>
      </c>
      <c r="C268" s="1" t="s">
        <v>23</v>
      </c>
      <c r="D268" s="5" t="s">
        <v>27</v>
      </c>
      <c r="E268" s="6">
        <v>5034.4800000000005</v>
      </c>
      <c r="F268" s="6">
        <v>4576.8</v>
      </c>
      <c r="G268" s="6">
        <v>5126.0160000000005</v>
      </c>
      <c r="H268" s="3">
        <v>915.36000000000013</v>
      </c>
      <c r="I268" s="4" t="s">
        <v>12</v>
      </c>
      <c r="R268" s="15" t="s">
        <v>58</v>
      </c>
      <c r="S268" s="15">
        <v>2018</v>
      </c>
      <c r="T268" s="15" t="s">
        <v>40</v>
      </c>
      <c r="U268" s="15" t="s">
        <v>59</v>
      </c>
      <c r="V268" s="15" t="s">
        <v>60</v>
      </c>
      <c r="W268" s="15" t="s">
        <v>61</v>
      </c>
      <c r="X268" s="15" t="s">
        <v>62</v>
      </c>
      <c r="Y268" s="15" t="s">
        <v>63</v>
      </c>
      <c r="Z268" s="15" t="s">
        <v>66</v>
      </c>
      <c r="AA268" s="15">
        <v>205</v>
      </c>
      <c r="AB268" s="15">
        <v>293.14999999999998</v>
      </c>
    </row>
    <row r="269" spans="1:28" x14ac:dyDescent="0.35">
      <c r="A269" s="1">
        <v>2019</v>
      </c>
      <c r="B269" s="1" t="s">
        <v>36</v>
      </c>
      <c r="C269" s="1" t="s">
        <v>14</v>
      </c>
      <c r="D269" s="2" t="s">
        <v>28</v>
      </c>
      <c r="E269" s="3">
        <v>220</v>
      </c>
      <c r="F269" s="3">
        <v>200</v>
      </c>
      <c r="G269" s="3">
        <v>224</v>
      </c>
      <c r="H269" s="3">
        <v>40</v>
      </c>
      <c r="I269" s="4" t="s">
        <v>12</v>
      </c>
      <c r="R269" s="15" t="s">
        <v>58</v>
      </c>
      <c r="S269" s="15">
        <v>2018</v>
      </c>
      <c r="T269" s="15" t="s">
        <v>40</v>
      </c>
      <c r="U269" s="15" t="s">
        <v>59</v>
      </c>
      <c r="V269" s="15" t="s">
        <v>60</v>
      </c>
      <c r="W269" s="15" t="s">
        <v>61</v>
      </c>
      <c r="X269" s="15" t="s">
        <v>62</v>
      </c>
      <c r="Y269" s="15" t="s">
        <v>63</v>
      </c>
      <c r="Z269" s="15" t="s">
        <v>66</v>
      </c>
      <c r="AA269" s="15">
        <v>253</v>
      </c>
      <c r="AB269" s="15">
        <v>361.78999999999996</v>
      </c>
    </row>
    <row r="270" spans="1:28" x14ac:dyDescent="0.35">
      <c r="A270" s="1">
        <v>2019</v>
      </c>
      <c r="B270" s="1" t="s">
        <v>36</v>
      </c>
      <c r="C270" s="1" t="s">
        <v>29</v>
      </c>
      <c r="D270" s="5" t="s">
        <v>29</v>
      </c>
      <c r="E270" s="6">
        <v>7260</v>
      </c>
      <c r="F270" s="6">
        <v>6600</v>
      </c>
      <c r="G270" s="6">
        <v>7392</v>
      </c>
      <c r="H270" s="3">
        <v>1320</v>
      </c>
      <c r="I270" s="4" t="s">
        <v>12</v>
      </c>
      <c r="R270" s="15" t="s">
        <v>69</v>
      </c>
      <c r="S270" s="15">
        <v>2018</v>
      </c>
      <c r="T270" s="15" t="s">
        <v>40</v>
      </c>
      <c r="U270" s="15" t="s">
        <v>59</v>
      </c>
      <c r="V270" s="15" t="s">
        <v>60</v>
      </c>
      <c r="W270" s="15" t="s">
        <v>61</v>
      </c>
      <c r="X270" s="15" t="s">
        <v>62</v>
      </c>
      <c r="Y270" s="15" t="s">
        <v>63</v>
      </c>
      <c r="Z270" s="15" t="s">
        <v>66</v>
      </c>
      <c r="AA270" s="15">
        <v>175</v>
      </c>
      <c r="AB270" s="15">
        <v>250.25</v>
      </c>
    </row>
    <row r="271" spans="1:28" x14ac:dyDescent="0.35">
      <c r="A271" s="1">
        <v>2019</v>
      </c>
      <c r="B271" s="1" t="s">
        <v>36</v>
      </c>
      <c r="C271" s="1" t="s">
        <v>23</v>
      </c>
      <c r="D271" s="5" t="s">
        <v>30</v>
      </c>
      <c r="E271" s="6">
        <v>5035.0300000000007</v>
      </c>
      <c r="F271" s="6">
        <v>4577.3</v>
      </c>
      <c r="G271" s="6">
        <v>5126.576</v>
      </c>
      <c r="H271" s="3">
        <v>915.46</v>
      </c>
      <c r="I271" s="4" t="s">
        <v>12</v>
      </c>
      <c r="R271" s="15" t="s">
        <v>68</v>
      </c>
      <c r="S271" s="15">
        <v>2018</v>
      </c>
      <c r="T271" s="15" t="s">
        <v>40</v>
      </c>
      <c r="U271" s="15" t="s">
        <v>59</v>
      </c>
      <c r="V271" s="15" t="s">
        <v>60</v>
      </c>
      <c r="W271" s="15" t="s">
        <v>61</v>
      </c>
      <c r="X271" s="15" t="s">
        <v>62</v>
      </c>
      <c r="Y271" s="15" t="s">
        <v>63</v>
      </c>
      <c r="Z271" s="15" t="s">
        <v>64</v>
      </c>
      <c r="AA271" s="15">
        <v>257</v>
      </c>
      <c r="AB271" s="15">
        <v>367.51</v>
      </c>
    </row>
    <row r="272" spans="1:28" x14ac:dyDescent="0.35">
      <c r="A272" s="1">
        <v>2019</v>
      </c>
      <c r="B272" s="1" t="s">
        <v>37</v>
      </c>
      <c r="C272" s="1" t="s">
        <v>10</v>
      </c>
      <c r="D272" s="2" t="s">
        <v>11</v>
      </c>
      <c r="E272" s="3">
        <v>5035.0300000000007</v>
      </c>
      <c r="F272" s="3">
        <v>4577.3</v>
      </c>
      <c r="G272" s="3">
        <v>5126.576</v>
      </c>
      <c r="H272" s="3">
        <v>915.46</v>
      </c>
      <c r="I272" s="4" t="s">
        <v>12</v>
      </c>
      <c r="R272" s="15" t="s">
        <v>68</v>
      </c>
      <c r="S272" s="15">
        <v>2018</v>
      </c>
      <c r="T272" s="15" t="s">
        <v>40</v>
      </c>
      <c r="U272" s="15" t="s">
        <v>59</v>
      </c>
      <c r="V272" s="15" t="s">
        <v>60</v>
      </c>
      <c r="W272" s="15" t="s">
        <v>61</v>
      </c>
      <c r="X272" s="15" t="s">
        <v>62</v>
      </c>
      <c r="Y272" s="15" t="s">
        <v>63</v>
      </c>
      <c r="Z272" s="15" t="s">
        <v>64</v>
      </c>
      <c r="AA272" s="15">
        <v>251</v>
      </c>
      <c r="AB272" s="15">
        <v>358.93</v>
      </c>
    </row>
    <row r="273" spans="1:28" x14ac:dyDescent="0.35">
      <c r="A273" s="1">
        <v>2019</v>
      </c>
      <c r="B273" s="1" t="s">
        <v>37</v>
      </c>
      <c r="C273" s="1" t="s">
        <v>10</v>
      </c>
      <c r="D273" s="2" t="s">
        <v>13</v>
      </c>
      <c r="E273" s="3">
        <v>8800</v>
      </c>
      <c r="F273" s="3">
        <v>8000</v>
      </c>
      <c r="G273" s="3">
        <v>8960</v>
      </c>
      <c r="H273" s="3">
        <v>1600</v>
      </c>
      <c r="I273" s="4" t="s">
        <v>12</v>
      </c>
      <c r="R273" s="15" t="s">
        <v>65</v>
      </c>
      <c r="S273" s="15">
        <v>2018</v>
      </c>
      <c r="T273" s="15" t="s">
        <v>40</v>
      </c>
      <c r="U273" s="15" t="s">
        <v>59</v>
      </c>
      <c r="V273" s="15" t="s">
        <v>60</v>
      </c>
      <c r="W273" s="15" t="s">
        <v>61</v>
      </c>
      <c r="X273" s="15" t="s">
        <v>62</v>
      </c>
      <c r="Y273" s="15" t="s">
        <v>63</v>
      </c>
      <c r="Z273" s="15" t="s">
        <v>64</v>
      </c>
      <c r="AA273" s="15">
        <v>245</v>
      </c>
      <c r="AB273" s="15">
        <v>350.35</v>
      </c>
    </row>
    <row r="274" spans="1:28" x14ac:dyDescent="0.35">
      <c r="A274" s="1">
        <v>2019</v>
      </c>
      <c r="B274" s="1" t="s">
        <v>37</v>
      </c>
      <c r="C274" s="1" t="s">
        <v>14</v>
      </c>
      <c r="D274" s="2" t="s">
        <v>15</v>
      </c>
      <c r="E274" s="3">
        <v>5034.92</v>
      </c>
      <c r="F274" s="3">
        <v>4577.2</v>
      </c>
      <c r="G274" s="3">
        <v>5126.4639999999999</v>
      </c>
      <c r="H274" s="3">
        <v>915.44</v>
      </c>
      <c r="I274" s="4" t="s">
        <v>12</v>
      </c>
      <c r="R274" s="15" t="s">
        <v>67</v>
      </c>
      <c r="S274" s="15">
        <v>2018</v>
      </c>
      <c r="T274" s="15" t="s">
        <v>40</v>
      </c>
      <c r="U274" s="15" t="s">
        <v>59</v>
      </c>
      <c r="V274" s="15" t="s">
        <v>60</v>
      </c>
      <c r="W274" s="15" t="s">
        <v>61</v>
      </c>
      <c r="X274" s="15" t="s">
        <v>62</v>
      </c>
      <c r="Y274" s="15" t="s">
        <v>63</v>
      </c>
      <c r="Z274" s="15" t="s">
        <v>66</v>
      </c>
      <c r="AA274" s="15">
        <v>203</v>
      </c>
      <c r="AB274" s="15">
        <v>290.28999999999996</v>
      </c>
    </row>
    <row r="275" spans="1:28" x14ac:dyDescent="0.35">
      <c r="A275" s="1">
        <v>2019</v>
      </c>
      <c r="B275" s="1" t="s">
        <v>37</v>
      </c>
      <c r="C275" s="1" t="s">
        <v>16</v>
      </c>
      <c r="D275" s="5" t="s">
        <v>17</v>
      </c>
      <c r="E275" s="6">
        <v>644</v>
      </c>
      <c r="F275" s="6">
        <v>5743.5</v>
      </c>
      <c r="G275" s="6">
        <v>6432.72</v>
      </c>
      <c r="H275" s="3">
        <v>1148.7</v>
      </c>
      <c r="I275" s="4" t="s">
        <v>12</v>
      </c>
      <c r="R275" s="15" t="s">
        <v>58</v>
      </c>
      <c r="S275" s="15">
        <v>2018</v>
      </c>
      <c r="T275" s="15" t="s">
        <v>40</v>
      </c>
      <c r="U275" s="15" t="s">
        <v>59</v>
      </c>
      <c r="V275" s="15" t="s">
        <v>60</v>
      </c>
      <c r="W275" s="15" t="s">
        <v>61</v>
      </c>
      <c r="X275" s="15" t="s">
        <v>62</v>
      </c>
      <c r="Y275" s="15" t="s">
        <v>63</v>
      </c>
      <c r="Z275" s="15" t="s">
        <v>66</v>
      </c>
      <c r="AA275" s="15">
        <v>251</v>
      </c>
      <c r="AB275" s="15">
        <v>358.93</v>
      </c>
    </row>
    <row r="276" spans="1:28" x14ac:dyDescent="0.35">
      <c r="A276" s="1">
        <v>2019</v>
      </c>
      <c r="B276" s="1" t="s">
        <v>37</v>
      </c>
      <c r="C276" s="1" t="s">
        <v>18</v>
      </c>
      <c r="D276" s="5" t="s">
        <v>19</v>
      </c>
      <c r="E276" s="6">
        <v>643</v>
      </c>
      <c r="F276" s="6">
        <v>7000</v>
      </c>
      <c r="G276" s="6">
        <v>7840</v>
      </c>
      <c r="H276" s="3">
        <v>1400</v>
      </c>
      <c r="I276" s="4" t="s">
        <v>12</v>
      </c>
      <c r="R276" s="15" t="s">
        <v>65</v>
      </c>
      <c r="S276" s="15">
        <v>2018</v>
      </c>
      <c r="T276" s="15" t="s">
        <v>40</v>
      </c>
      <c r="U276" s="15" t="s">
        <v>59</v>
      </c>
      <c r="V276" s="15" t="s">
        <v>60</v>
      </c>
      <c r="W276" s="15" t="s">
        <v>61</v>
      </c>
      <c r="X276" s="15" t="s">
        <v>62</v>
      </c>
      <c r="Y276" s="15" t="s">
        <v>63</v>
      </c>
      <c r="Z276" s="15" t="s">
        <v>66</v>
      </c>
      <c r="AA276" s="15">
        <v>777</v>
      </c>
      <c r="AB276" s="15">
        <v>1111.1100000000001</v>
      </c>
    </row>
    <row r="277" spans="1:28" x14ac:dyDescent="0.35">
      <c r="A277" s="1">
        <v>2019</v>
      </c>
      <c r="B277" s="1" t="s">
        <v>37</v>
      </c>
      <c r="C277" s="1" t="s">
        <v>16</v>
      </c>
      <c r="D277" s="5" t="s">
        <v>20</v>
      </c>
      <c r="E277" s="6">
        <v>455</v>
      </c>
      <c r="F277" s="6">
        <v>4578.6000000000004</v>
      </c>
      <c r="G277" s="6">
        <v>5128.0320000000002</v>
      </c>
      <c r="H277" s="3">
        <v>915.72000000000014</v>
      </c>
      <c r="I277" s="4" t="s">
        <v>12</v>
      </c>
      <c r="R277" s="15" t="s">
        <v>58</v>
      </c>
      <c r="S277" s="15">
        <v>2018</v>
      </c>
      <c r="T277" s="15" t="s">
        <v>39</v>
      </c>
      <c r="U277" s="15" t="s">
        <v>59</v>
      </c>
      <c r="V277" s="15" t="s">
        <v>60</v>
      </c>
      <c r="W277" s="15" t="s">
        <v>61</v>
      </c>
      <c r="X277" s="15" t="s">
        <v>62</v>
      </c>
      <c r="Y277" s="15" t="s">
        <v>63</v>
      </c>
      <c r="Z277" s="15" t="s">
        <v>64</v>
      </c>
      <c r="AA277" s="15">
        <v>272</v>
      </c>
      <c r="AB277" s="15">
        <v>526.24</v>
      </c>
    </row>
    <row r="278" spans="1:28" x14ac:dyDescent="0.35">
      <c r="A278" s="1">
        <v>2019</v>
      </c>
      <c r="B278" s="1" t="s">
        <v>37</v>
      </c>
      <c r="C278" s="1" t="s">
        <v>18</v>
      </c>
      <c r="D278" s="5" t="s">
        <v>21</v>
      </c>
      <c r="E278" s="7">
        <v>345</v>
      </c>
      <c r="F278" s="7">
        <v>7000</v>
      </c>
      <c r="G278" s="7">
        <v>7840</v>
      </c>
      <c r="H278" s="3">
        <v>1400</v>
      </c>
      <c r="I278" s="4" t="s">
        <v>12</v>
      </c>
      <c r="R278" s="15" t="s">
        <v>58</v>
      </c>
      <c r="S278" s="15">
        <v>2018</v>
      </c>
      <c r="T278" s="15" t="s">
        <v>39</v>
      </c>
      <c r="U278" s="15" t="s">
        <v>59</v>
      </c>
      <c r="V278" s="15" t="s">
        <v>60</v>
      </c>
      <c r="W278" s="15" t="s">
        <v>61</v>
      </c>
      <c r="X278" s="15" t="s">
        <v>62</v>
      </c>
      <c r="Y278" s="15" t="s">
        <v>63</v>
      </c>
      <c r="Z278" s="15" t="s">
        <v>64</v>
      </c>
      <c r="AA278" s="15">
        <v>266</v>
      </c>
      <c r="AB278" s="15">
        <v>526.24</v>
      </c>
    </row>
    <row r="279" spans="1:28" x14ac:dyDescent="0.35">
      <c r="A279" s="1">
        <v>2019</v>
      </c>
      <c r="B279" s="1" t="s">
        <v>37</v>
      </c>
      <c r="C279" s="1" t="s">
        <v>14</v>
      </c>
      <c r="D279" s="2" t="s">
        <v>22</v>
      </c>
      <c r="E279" s="3">
        <v>122</v>
      </c>
      <c r="F279" s="3">
        <v>100</v>
      </c>
      <c r="G279" s="3">
        <v>112</v>
      </c>
      <c r="H279" s="3">
        <v>20</v>
      </c>
      <c r="I279" s="4" t="s">
        <v>12</v>
      </c>
      <c r="R279" s="15" t="s">
        <v>58</v>
      </c>
      <c r="S279" s="15">
        <v>2018</v>
      </c>
      <c r="T279" s="15" t="s">
        <v>39</v>
      </c>
      <c r="U279" s="15" t="s">
        <v>59</v>
      </c>
      <c r="V279" s="15" t="s">
        <v>60</v>
      </c>
      <c r="W279" s="15" t="s">
        <v>61</v>
      </c>
      <c r="X279" s="15" t="s">
        <v>62</v>
      </c>
      <c r="Y279" s="15" t="s">
        <v>63</v>
      </c>
      <c r="Z279" s="15" t="s">
        <v>64</v>
      </c>
      <c r="AA279" s="15">
        <v>260</v>
      </c>
      <c r="AB279" s="15">
        <v>526.24</v>
      </c>
    </row>
    <row r="280" spans="1:28" x14ac:dyDescent="0.35">
      <c r="A280" s="1">
        <v>2019</v>
      </c>
      <c r="B280" s="1" t="s">
        <v>37</v>
      </c>
      <c r="C280" s="1" t="s">
        <v>23</v>
      </c>
      <c r="D280" s="5" t="s">
        <v>24</v>
      </c>
      <c r="E280" s="6">
        <v>78</v>
      </c>
      <c r="F280" s="6">
        <v>4577.2</v>
      </c>
      <c r="G280" s="6">
        <v>5126.4639999999999</v>
      </c>
      <c r="H280" s="3">
        <v>915.44</v>
      </c>
      <c r="I280" s="4" t="s">
        <v>12</v>
      </c>
      <c r="R280" s="15" t="s">
        <v>67</v>
      </c>
      <c r="S280" s="15">
        <v>2018</v>
      </c>
      <c r="T280" s="15" t="s">
        <v>39</v>
      </c>
      <c r="U280" s="15" t="s">
        <v>59</v>
      </c>
      <c r="V280" s="15" t="s">
        <v>60</v>
      </c>
      <c r="W280" s="15" t="s">
        <v>61</v>
      </c>
      <c r="X280" s="15" t="s">
        <v>62</v>
      </c>
      <c r="Y280" s="15" t="s">
        <v>63</v>
      </c>
      <c r="Z280" s="15" t="s">
        <v>66</v>
      </c>
      <c r="AA280" s="15">
        <v>254</v>
      </c>
      <c r="AB280" s="15">
        <v>363.22</v>
      </c>
    </row>
    <row r="281" spans="1:28" x14ac:dyDescent="0.35">
      <c r="A281" s="1">
        <v>2019</v>
      </c>
      <c r="B281" s="1" t="s">
        <v>37</v>
      </c>
      <c r="C281" s="1" t="s">
        <v>23</v>
      </c>
      <c r="D281" s="5" t="s">
        <v>25</v>
      </c>
      <c r="E281" s="6">
        <v>76</v>
      </c>
      <c r="F281" s="6">
        <v>4576.8999999999996</v>
      </c>
      <c r="G281" s="6">
        <v>5126.1279999999997</v>
      </c>
      <c r="H281" s="3">
        <v>915.38</v>
      </c>
      <c r="I281" s="4" t="s">
        <v>12</v>
      </c>
      <c r="R281" s="15" t="s">
        <v>58</v>
      </c>
      <c r="S281" s="15">
        <v>2018</v>
      </c>
      <c r="T281" s="15" t="s">
        <v>39</v>
      </c>
      <c r="U281" s="15" t="s">
        <v>59</v>
      </c>
      <c r="V281" s="15" t="s">
        <v>60</v>
      </c>
      <c r="W281" s="15" t="s">
        <v>61</v>
      </c>
      <c r="X281" s="15" t="s">
        <v>62</v>
      </c>
      <c r="Y281" s="15" t="s">
        <v>63</v>
      </c>
      <c r="Z281" s="15" t="s">
        <v>66</v>
      </c>
      <c r="AA281" s="15">
        <v>182</v>
      </c>
      <c r="AB281" s="15">
        <v>260.26</v>
      </c>
    </row>
    <row r="282" spans="1:28" x14ac:dyDescent="0.35">
      <c r="A282" s="1">
        <v>2019</v>
      </c>
      <c r="B282" s="1" t="s">
        <v>37</v>
      </c>
      <c r="C282" s="1" t="s">
        <v>23</v>
      </c>
      <c r="D282" s="5" t="s">
        <v>26</v>
      </c>
      <c r="E282" s="6">
        <v>46</v>
      </c>
      <c r="F282" s="6">
        <v>200</v>
      </c>
      <c r="G282" s="6">
        <v>224</v>
      </c>
      <c r="H282" s="3">
        <v>40</v>
      </c>
      <c r="I282" s="4" t="s">
        <v>12</v>
      </c>
      <c r="R282" s="15" t="s">
        <v>68</v>
      </c>
      <c r="S282" s="15">
        <v>2018</v>
      </c>
      <c r="T282" s="15" t="s">
        <v>39</v>
      </c>
      <c r="U282" s="15" t="s">
        <v>59</v>
      </c>
      <c r="V282" s="15" t="s">
        <v>60</v>
      </c>
      <c r="W282" s="15" t="s">
        <v>61</v>
      </c>
      <c r="X282" s="15" t="s">
        <v>62</v>
      </c>
      <c r="Y282" s="15" t="s">
        <v>63</v>
      </c>
      <c r="Z282" s="15" t="s">
        <v>66</v>
      </c>
      <c r="AA282" s="15">
        <v>208</v>
      </c>
      <c r="AB282" s="15">
        <v>297.44</v>
      </c>
    </row>
    <row r="283" spans="1:28" x14ac:dyDescent="0.35">
      <c r="A283" s="1">
        <v>2019</v>
      </c>
      <c r="B283" s="1" t="s">
        <v>37</v>
      </c>
      <c r="C283" s="1" t="s">
        <v>23</v>
      </c>
      <c r="D283" s="5" t="s">
        <v>27</v>
      </c>
      <c r="E283" s="6">
        <v>34</v>
      </c>
      <c r="F283" s="6">
        <v>4576.8</v>
      </c>
      <c r="G283" s="6">
        <v>5126.0160000000005</v>
      </c>
      <c r="H283" s="3">
        <v>915.36000000000013</v>
      </c>
      <c r="I283" s="4" t="s">
        <v>12</v>
      </c>
      <c r="R283" s="15" t="s">
        <v>68</v>
      </c>
      <c r="S283" s="15">
        <v>2018</v>
      </c>
      <c r="T283" s="15" t="s">
        <v>39</v>
      </c>
      <c r="U283" s="15" t="s">
        <v>59</v>
      </c>
      <c r="V283" s="15" t="s">
        <v>60</v>
      </c>
      <c r="W283" s="15" t="s">
        <v>61</v>
      </c>
      <c r="X283" s="15" t="s">
        <v>62</v>
      </c>
      <c r="Y283" s="15" t="s">
        <v>63</v>
      </c>
      <c r="Z283" s="15" t="s">
        <v>66</v>
      </c>
      <c r="AA283" s="15">
        <v>256</v>
      </c>
      <c r="AB283" s="15">
        <v>366.08</v>
      </c>
    </row>
    <row r="284" spans="1:28" x14ac:dyDescent="0.35">
      <c r="A284" s="1">
        <v>2019</v>
      </c>
      <c r="B284" s="1" t="s">
        <v>37</v>
      </c>
      <c r="C284" s="1" t="s">
        <v>14</v>
      </c>
      <c r="D284" s="2" t="s">
        <v>28</v>
      </c>
      <c r="E284" s="3">
        <v>7</v>
      </c>
      <c r="F284" s="3">
        <v>200</v>
      </c>
      <c r="G284" s="3">
        <v>224</v>
      </c>
      <c r="H284" s="3">
        <v>40</v>
      </c>
      <c r="I284" s="4" t="s">
        <v>12</v>
      </c>
      <c r="R284" s="15" t="s">
        <v>67</v>
      </c>
      <c r="S284" s="15">
        <v>2018</v>
      </c>
      <c r="T284" s="15" t="s">
        <v>39</v>
      </c>
      <c r="U284" s="15" t="s">
        <v>59</v>
      </c>
      <c r="V284" s="15" t="s">
        <v>60</v>
      </c>
      <c r="W284" s="15" t="s">
        <v>61</v>
      </c>
      <c r="X284" s="15" t="s">
        <v>62</v>
      </c>
      <c r="Y284" s="15" t="s">
        <v>63</v>
      </c>
      <c r="Z284" s="15" t="s">
        <v>66</v>
      </c>
      <c r="AA284" s="15">
        <v>184</v>
      </c>
      <c r="AB284" s="15">
        <v>263.12</v>
      </c>
    </row>
    <row r="285" spans="1:28" x14ac:dyDescent="0.35">
      <c r="A285" s="1">
        <v>2019</v>
      </c>
      <c r="B285" s="1" t="s">
        <v>37</v>
      </c>
      <c r="C285" s="1" t="s">
        <v>23</v>
      </c>
      <c r="D285" s="5" t="s">
        <v>30</v>
      </c>
      <c r="E285" s="6">
        <v>3</v>
      </c>
      <c r="F285" s="6">
        <v>4577.3</v>
      </c>
      <c r="G285" s="6">
        <v>5126.576</v>
      </c>
      <c r="H285" s="3">
        <v>915.46</v>
      </c>
      <c r="I285" s="4" t="s">
        <v>12</v>
      </c>
      <c r="R285" s="15" t="s">
        <v>69</v>
      </c>
      <c r="S285" s="15">
        <v>2018</v>
      </c>
      <c r="T285" s="15" t="s">
        <v>39</v>
      </c>
      <c r="U285" s="15" t="s">
        <v>59</v>
      </c>
      <c r="V285" s="15" t="s">
        <v>60</v>
      </c>
      <c r="W285" s="15" t="s">
        <v>61</v>
      </c>
      <c r="X285" s="15" t="s">
        <v>62</v>
      </c>
      <c r="Y285" s="15" t="s">
        <v>63</v>
      </c>
      <c r="Z285" s="15" t="s">
        <v>66</v>
      </c>
      <c r="AA285" s="15">
        <v>270</v>
      </c>
      <c r="AB285" s="15">
        <v>526.24</v>
      </c>
    </row>
    <row r="286" spans="1:28" x14ac:dyDescent="0.35">
      <c r="A286" s="1">
        <v>2019</v>
      </c>
      <c r="B286" s="1" t="s">
        <v>37</v>
      </c>
      <c r="C286" s="1" t="s">
        <v>29</v>
      </c>
      <c r="D286" s="5" t="s">
        <v>29</v>
      </c>
      <c r="E286" s="6">
        <v>2</v>
      </c>
      <c r="F286" s="6">
        <v>6600</v>
      </c>
      <c r="G286" s="6">
        <v>7392</v>
      </c>
      <c r="H286" s="3">
        <v>1320</v>
      </c>
      <c r="I286" s="4" t="s">
        <v>12</v>
      </c>
      <c r="R286" s="15" t="s">
        <v>58</v>
      </c>
      <c r="S286" s="15">
        <v>2018</v>
      </c>
      <c r="T286" s="15" t="s">
        <v>39</v>
      </c>
      <c r="U286" s="15" t="s">
        <v>59</v>
      </c>
      <c r="V286" s="15" t="s">
        <v>60</v>
      </c>
      <c r="W286" s="15" t="s">
        <v>61</v>
      </c>
      <c r="X286" s="15" t="s">
        <v>62</v>
      </c>
      <c r="Y286" s="15" t="s">
        <v>63</v>
      </c>
      <c r="Z286" s="15" t="s">
        <v>66</v>
      </c>
      <c r="AA286" s="15">
        <v>264</v>
      </c>
      <c r="AB286" s="15">
        <v>526.24</v>
      </c>
    </row>
    <row r="287" spans="1:28" x14ac:dyDescent="0.35">
      <c r="A287" s="1">
        <v>2019</v>
      </c>
      <c r="B287" s="1" t="s">
        <v>38</v>
      </c>
      <c r="C287" s="1" t="s">
        <v>10</v>
      </c>
      <c r="D287" s="2" t="s">
        <v>11</v>
      </c>
      <c r="E287" s="3">
        <v>3566</v>
      </c>
      <c r="F287" s="3">
        <v>4577.3</v>
      </c>
      <c r="G287" s="3">
        <v>5126.576</v>
      </c>
      <c r="H287" s="3">
        <v>915.46</v>
      </c>
      <c r="I287" s="4" t="s">
        <v>12</v>
      </c>
      <c r="R287" s="15" t="s">
        <v>68</v>
      </c>
      <c r="S287" s="15">
        <v>2018</v>
      </c>
      <c r="T287" s="15" t="s">
        <v>39</v>
      </c>
      <c r="U287" s="15" t="s">
        <v>59</v>
      </c>
      <c r="V287" s="15" t="s">
        <v>60</v>
      </c>
      <c r="W287" s="15" t="s">
        <v>61</v>
      </c>
      <c r="X287" s="15" t="s">
        <v>62</v>
      </c>
      <c r="Y287" s="15" t="s">
        <v>63</v>
      </c>
      <c r="Z287" s="15" t="s">
        <v>66</v>
      </c>
      <c r="AA287" s="15">
        <v>681</v>
      </c>
      <c r="AB287" s="15">
        <v>973.82999999999993</v>
      </c>
    </row>
    <row r="288" spans="1:28" x14ac:dyDescent="0.35">
      <c r="A288" s="1">
        <v>2019</v>
      </c>
      <c r="B288" s="1" t="s">
        <v>38</v>
      </c>
      <c r="C288" s="1" t="s">
        <v>10</v>
      </c>
      <c r="D288" s="2" t="s">
        <v>13</v>
      </c>
      <c r="E288" s="3">
        <v>2498</v>
      </c>
      <c r="F288" s="3">
        <v>8000</v>
      </c>
      <c r="G288" s="3">
        <v>8960</v>
      </c>
      <c r="H288" s="3">
        <v>1600</v>
      </c>
      <c r="I288" s="4" t="s">
        <v>12</v>
      </c>
      <c r="R288" s="15" t="s">
        <v>58</v>
      </c>
      <c r="S288" s="15">
        <v>2018</v>
      </c>
      <c r="T288" s="15" t="s">
        <v>39</v>
      </c>
      <c r="U288" s="15" t="s">
        <v>59</v>
      </c>
      <c r="V288" s="15" t="s">
        <v>60</v>
      </c>
      <c r="W288" s="15" t="s">
        <v>61</v>
      </c>
      <c r="X288" s="15" t="s">
        <v>62</v>
      </c>
      <c r="Y288" s="15" t="s">
        <v>63</v>
      </c>
      <c r="Z288" s="15" t="s">
        <v>66</v>
      </c>
      <c r="AA288" s="15">
        <v>714</v>
      </c>
      <c r="AB288" s="15">
        <v>1021.02</v>
      </c>
    </row>
    <row r="289" spans="1:28" x14ac:dyDescent="0.35">
      <c r="A289" s="1">
        <v>2019</v>
      </c>
      <c r="B289" s="1" t="s">
        <v>38</v>
      </c>
      <c r="C289" s="1" t="s">
        <v>14</v>
      </c>
      <c r="D289" s="2" t="s">
        <v>15</v>
      </c>
      <c r="E289" s="3">
        <v>1245</v>
      </c>
      <c r="F289" s="3">
        <v>4577.2</v>
      </c>
      <c r="G289" s="3">
        <v>5126.4639999999999</v>
      </c>
      <c r="H289" s="3">
        <v>915.44</v>
      </c>
      <c r="I289" s="4" t="s">
        <v>12</v>
      </c>
      <c r="R289" s="15" t="s">
        <v>58</v>
      </c>
      <c r="S289" s="15">
        <v>2018</v>
      </c>
      <c r="T289" s="15" t="s">
        <v>39</v>
      </c>
      <c r="U289" s="15" t="s">
        <v>59</v>
      </c>
      <c r="V289" s="15" t="s">
        <v>60</v>
      </c>
      <c r="W289" s="15" t="s">
        <v>61</v>
      </c>
      <c r="X289" s="15" t="s">
        <v>62</v>
      </c>
      <c r="Y289" s="15" t="s">
        <v>63</v>
      </c>
      <c r="Z289" s="15" t="s">
        <v>66</v>
      </c>
      <c r="AA289" s="15">
        <v>768</v>
      </c>
      <c r="AB289" s="15">
        <v>1098.24</v>
      </c>
    </row>
    <row r="290" spans="1:28" x14ac:dyDescent="0.35">
      <c r="A290" s="1">
        <v>2019</v>
      </c>
      <c r="B290" s="1" t="s">
        <v>38</v>
      </c>
      <c r="C290" s="1" t="s">
        <v>16</v>
      </c>
      <c r="D290" s="5" t="s">
        <v>17</v>
      </c>
      <c r="E290" s="6">
        <v>644</v>
      </c>
      <c r="F290" s="6">
        <v>5743.5</v>
      </c>
      <c r="G290" s="6">
        <v>6432.72</v>
      </c>
      <c r="H290" s="3">
        <v>1148.7</v>
      </c>
      <c r="I290" s="4" t="s">
        <v>12</v>
      </c>
      <c r="R290" s="15" t="s">
        <v>58</v>
      </c>
      <c r="S290" s="15">
        <v>2018</v>
      </c>
      <c r="T290" s="15" t="s">
        <v>39</v>
      </c>
      <c r="U290" s="15" t="s">
        <v>59</v>
      </c>
      <c r="V290" s="15" t="s">
        <v>60</v>
      </c>
      <c r="W290" s="15" t="s">
        <v>61</v>
      </c>
      <c r="X290" s="15" t="s">
        <v>62</v>
      </c>
      <c r="Y290" s="15" t="s">
        <v>63</v>
      </c>
      <c r="Z290" s="15" t="s">
        <v>66</v>
      </c>
      <c r="AA290" s="15">
        <v>273</v>
      </c>
      <c r="AB290" s="15">
        <v>390.39</v>
      </c>
    </row>
    <row r="291" spans="1:28" x14ac:dyDescent="0.35">
      <c r="A291" s="1">
        <v>2019</v>
      </c>
      <c r="B291" s="1" t="s">
        <v>38</v>
      </c>
      <c r="C291" s="1" t="s">
        <v>18</v>
      </c>
      <c r="D291" s="5" t="s">
        <v>19</v>
      </c>
      <c r="E291" s="6">
        <v>643</v>
      </c>
      <c r="F291" s="6">
        <v>7000</v>
      </c>
      <c r="G291" s="6">
        <v>7840</v>
      </c>
      <c r="H291" s="3">
        <v>1400</v>
      </c>
      <c r="I291" s="4" t="s">
        <v>12</v>
      </c>
      <c r="R291" s="15" t="s">
        <v>68</v>
      </c>
      <c r="S291" s="15">
        <v>2018</v>
      </c>
      <c r="T291" s="15" t="s">
        <v>39</v>
      </c>
      <c r="U291" s="15" t="s">
        <v>59</v>
      </c>
      <c r="V291" s="15" t="s">
        <v>60</v>
      </c>
      <c r="W291" s="15" t="s">
        <v>61</v>
      </c>
      <c r="X291" s="15" t="s">
        <v>62</v>
      </c>
      <c r="Y291" s="15" t="s">
        <v>63</v>
      </c>
      <c r="Z291" s="15" t="s">
        <v>66</v>
      </c>
      <c r="AA291" s="15">
        <v>267</v>
      </c>
      <c r="AB291" s="15">
        <v>381.81</v>
      </c>
    </row>
    <row r="292" spans="1:28" x14ac:dyDescent="0.35">
      <c r="A292" s="1">
        <v>2019</v>
      </c>
      <c r="B292" s="1" t="s">
        <v>38</v>
      </c>
      <c r="C292" s="1" t="s">
        <v>16</v>
      </c>
      <c r="D292" s="5" t="s">
        <v>20</v>
      </c>
      <c r="E292" s="6">
        <v>455</v>
      </c>
      <c r="F292" s="6">
        <v>5036.46</v>
      </c>
      <c r="G292" s="6">
        <v>5128.0320000000002</v>
      </c>
      <c r="H292" s="3">
        <v>1007.292</v>
      </c>
      <c r="I292" s="4" t="s">
        <v>12</v>
      </c>
      <c r="R292" s="15" t="s">
        <v>67</v>
      </c>
      <c r="S292" s="15">
        <v>2018</v>
      </c>
      <c r="T292" s="15" t="s">
        <v>39</v>
      </c>
      <c r="U292" s="15" t="s">
        <v>59</v>
      </c>
      <c r="V292" s="15" t="s">
        <v>60</v>
      </c>
      <c r="W292" s="15" t="s">
        <v>61</v>
      </c>
      <c r="X292" s="15" t="s">
        <v>62</v>
      </c>
      <c r="Y292" s="15" t="s">
        <v>63</v>
      </c>
      <c r="Z292" s="15" t="s">
        <v>66</v>
      </c>
      <c r="AA292" s="15">
        <v>261</v>
      </c>
      <c r="AB292" s="15">
        <v>373.23</v>
      </c>
    </row>
    <row r="293" spans="1:28" x14ac:dyDescent="0.35">
      <c r="A293" s="1">
        <v>2019</v>
      </c>
      <c r="B293" s="1" t="s">
        <v>38</v>
      </c>
      <c r="C293" s="1" t="s">
        <v>18</v>
      </c>
      <c r="D293" s="5" t="s">
        <v>21</v>
      </c>
      <c r="E293" s="7">
        <v>345</v>
      </c>
      <c r="F293" s="7">
        <v>7700</v>
      </c>
      <c r="G293" s="7">
        <v>7840</v>
      </c>
      <c r="H293" s="3">
        <v>1540</v>
      </c>
      <c r="I293" s="4" t="s">
        <v>12</v>
      </c>
      <c r="R293" s="15" t="s">
        <v>58</v>
      </c>
      <c r="S293" s="15">
        <v>2018</v>
      </c>
      <c r="T293" s="15" t="s">
        <v>39</v>
      </c>
      <c r="U293" s="15" t="s">
        <v>59</v>
      </c>
      <c r="V293" s="15" t="s">
        <v>60</v>
      </c>
      <c r="W293" s="15" t="s">
        <v>61</v>
      </c>
      <c r="X293" s="15" t="s">
        <v>62</v>
      </c>
      <c r="Y293" s="15" t="s">
        <v>63</v>
      </c>
      <c r="Z293" s="15" t="s">
        <v>66</v>
      </c>
      <c r="AA293" s="15">
        <v>207</v>
      </c>
      <c r="AB293" s="15">
        <v>296.01</v>
      </c>
    </row>
    <row r="294" spans="1:28" x14ac:dyDescent="0.35">
      <c r="A294" s="1">
        <v>2019</v>
      </c>
      <c r="B294" s="1" t="s">
        <v>38</v>
      </c>
      <c r="C294" s="1" t="s">
        <v>14</v>
      </c>
      <c r="D294" s="2" t="s">
        <v>22</v>
      </c>
      <c r="E294" s="3">
        <v>122</v>
      </c>
      <c r="F294" s="3">
        <v>110</v>
      </c>
      <c r="G294" s="3">
        <v>112</v>
      </c>
      <c r="H294" s="3">
        <v>22</v>
      </c>
      <c r="I294" s="4" t="s">
        <v>12</v>
      </c>
      <c r="R294" s="15" t="s">
        <v>58</v>
      </c>
      <c r="S294" s="15">
        <v>2018</v>
      </c>
      <c r="T294" s="15" t="s">
        <v>39</v>
      </c>
      <c r="U294" s="15" t="s">
        <v>59</v>
      </c>
      <c r="V294" s="15" t="s">
        <v>60</v>
      </c>
      <c r="W294" s="15" t="s">
        <v>61</v>
      </c>
      <c r="X294" s="15" t="s">
        <v>62</v>
      </c>
      <c r="Y294" s="15" t="s">
        <v>63</v>
      </c>
      <c r="Z294" s="15" t="s">
        <v>66</v>
      </c>
      <c r="AA294" s="15">
        <v>754</v>
      </c>
      <c r="AB294" s="15">
        <v>526.24</v>
      </c>
    </row>
    <row r="295" spans="1:28" x14ac:dyDescent="0.35">
      <c r="A295" s="1">
        <v>2019</v>
      </c>
      <c r="B295" s="1" t="s">
        <v>38</v>
      </c>
      <c r="C295" s="1" t="s">
        <v>23</v>
      </c>
      <c r="D295" s="5" t="s">
        <v>24</v>
      </c>
      <c r="E295" s="6">
        <v>78</v>
      </c>
      <c r="F295" s="6">
        <v>5034.92</v>
      </c>
      <c r="G295" s="6">
        <v>5126.4639999999999</v>
      </c>
      <c r="H295" s="3">
        <v>1006.984</v>
      </c>
      <c r="I295" s="4" t="s">
        <v>12</v>
      </c>
      <c r="R295" s="15" t="s">
        <v>68</v>
      </c>
      <c r="S295" s="15">
        <v>2018</v>
      </c>
      <c r="T295" s="15" t="s">
        <v>39</v>
      </c>
      <c r="U295" s="15" t="s">
        <v>59</v>
      </c>
      <c r="V295" s="15" t="s">
        <v>60</v>
      </c>
      <c r="W295" s="15" t="s">
        <v>61</v>
      </c>
      <c r="X295" s="15" t="s">
        <v>62</v>
      </c>
      <c r="Y295" s="15" t="s">
        <v>63</v>
      </c>
      <c r="Z295" s="15" t="s">
        <v>66</v>
      </c>
      <c r="AA295" s="15">
        <v>807</v>
      </c>
      <c r="AB295" s="15">
        <v>526.24</v>
      </c>
    </row>
    <row r="296" spans="1:28" x14ac:dyDescent="0.35">
      <c r="A296" s="1">
        <v>2019</v>
      </c>
      <c r="B296" s="1" t="s">
        <v>38</v>
      </c>
      <c r="C296" s="1" t="s">
        <v>23</v>
      </c>
      <c r="D296" s="5" t="s">
        <v>25</v>
      </c>
      <c r="E296" s="6">
        <v>76</v>
      </c>
      <c r="F296" s="6">
        <v>5034.5899999999992</v>
      </c>
      <c r="G296" s="6">
        <v>5126.1279999999997</v>
      </c>
      <c r="H296" s="3">
        <v>1006.9179999999999</v>
      </c>
      <c r="I296" s="4" t="s">
        <v>12</v>
      </c>
      <c r="R296" s="15" t="s">
        <v>67</v>
      </c>
      <c r="S296" s="15">
        <v>2018</v>
      </c>
      <c r="T296" s="15" t="s">
        <v>39</v>
      </c>
      <c r="U296" s="15" t="s">
        <v>59</v>
      </c>
      <c r="V296" s="15" t="s">
        <v>60</v>
      </c>
      <c r="W296" s="15" t="s">
        <v>61</v>
      </c>
      <c r="X296" s="15" t="s">
        <v>62</v>
      </c>
      <c r="Y296" s="15" t="s">
        <v>63</v>
      </c>
      <c r="Z296" s="15" t="s">
        <v>66</v>
      </c>
      <c r="AA296" s="15">
        <v>211</v>
      </c>
      <c r="AB296" s="15">
        <v>301.73</v>
      </c>
    </row>
    <row r="297" spans="1:28" x14ac:dyDescent="0.35">
      <c r="A297" s="1">
        <v>2019</v>
      </c>
      <c r="B297" s="1" t="s">
        <v>38</v>
      </c>
      <c r="C297" s="1" t="s">
        <v>23</v>
      </c>
      <c r="D297" s="5" t="s">
        <v>26</v>
      </c>
      <c r="E297" s="6">
        <v>46</v>
      </c>
      <c r="F297" s="6">
        <v>230</v>
      </c>
      <c r="G297" s="6">
        <v>224</v>
      </c>
      <c r="H297" s="3">
        <v>46</v>
      </c>
      <c r="I297" s="4" t="s">
        <v>12</v>
      </c>
      <c r="R297" s="15" t="s">
        <v>68</v>
      </c>
      <c r="S297" s="15">
        <v>2018</v>
      </c>
      <c r="T297" s="15" t="s">
        <v>39</v>
      </c>
      <c r="U297" s="15" t="s">
        <v>59</v>
      </c>
      <c r="V297" s="15" t="s">
        <v>60</v>
      </c>
      <c r="W297" s="15" t="s">
        <v>61</v>
      </c>
      <c r="X297" s="15" t="s">
        <v>62</v>
      </c>
      <c r="Y297" s="15" t="s">
        <v>63</v>
      </c>
      <c r="Z297" s="15" t="s">
        <v>66</v>
      </c>
      <c r="AA297" s="15">
        <v>181</v>
      </c>
      <c r="AB297" s="15">
        <v>258.83</v>
      </c>
    </row>
    <row r="298" spans="1:28" x14ac:dyDescent="0.35">
      <c r="A298" s="1">
        <v>2019</v>
      </c>
      <c r="B298" s="1" t="s">
        <v>38</v>
      </c>
      <c r="C298" s="1" t="s">
        <v>23</v>
      </c>
      <c r="D298" s="5" t="s">
        <v>27</v>
      </c>
      <c r="E298" s="6">
        <v>34</v>
      </c>
      <c r="F298" s="6">
        <v>5263.32</v>
      </c>
      <c r="G298" s="6">
        <v>5126.0160000000005</v>
      </c>
      <c r="H298" s="3">
        <v>1052.664</v>
      </c>
      <c r="I298" s="4" t="s">
        <v>12</v>
      </c>
      <c r="R298" s="15" t="s">
        <v>58</v>
      </c>
      <c r="S298" s="15">
        <v>2018</v>
      </c>
      <c r="T298" s="15" t="s">
        <v>39</v>
      </c>
      <c r="U298" s="15" t="s">
        <v>59</v>
      </c>
      <c r="V298" s="15" t="s">
        <v>60</v>
      </c>
      <c r="W298" s="15" t="s">
        <v>61</v>
      </c>
      <c r="X298" s="15" t="s">
        <v>62</v>
      </c>
      <c r="Y298" s="15" t="s">
        <v>63</v>
      </c>
      <c r="Z298" s="15" t="s">
        <v>64</v>
      </c>
      <c r="AA298" s="15">
        <v>269</v>
      </c>
      <c r="AB298" s="15">
        <v>384.67</v>
      </c>
    </row>
    <row r="299" spans="1:28" x14ac:dyDescent="0.35">
      <c r="A299" s="1">
        <v>2019</v>
      </c>
      <c r="B299" s="1" t="s">
        <v>38</v>
      </c>
      <c r="C299" s="1" t="s">
        <v>14</v>
      </c>
      <c r="D299" s="2" t="s">
        <v>28</v>
      </c>
      <c r="E299" s="3">
        <v>7</v>
      </c>
      <c r="F299" s="3">
        <v>230</v>
      </c>
      <c r="G299" s="3">
        <v>224</v>
      </c>
      <c r="H299" s="3">
        <v>46</v>
      </c>
      <c r="I299" s="4" t="s">
        <v>33</v>
      </c>
      <c r="R299" s="15" t="s">
        <v>65</v>
      </c>
      <c r="S299" s="15">
        <v>2018</v>
      </c>
      <c r="T299" s="15" t="s">
        <v>39</v>
      </c>
      <c r="U299" s="15" t="s">
        <v>59</v>
      </c>
      <c r="V299" s="15" t="s">
        <v>60</v>
      </c>
      <c r="W299" s="15" t="s">
        <v>61</v>
      </c>
      <c r="X299" s="15" t="s">
        <v>62</v>
      </c>
      <c r="Y299" s="15" t="s">
        <v>63</v>
      </c>
      <c r="Z299" s="15" t="s">
        <v>64</v>
      </c>
      <c r="AA299" s="15">
        <v>263</v>
      </c>
      <c r="AB299" s="15">
        <v>376.09000000000003</v>
      </c>
    </row>
    <row r="300" spans="1:28" x14ac:dyDescent="0.35">
      <c r="A300" s="1">
        <v>2019</v>
      </c>
      <c r="B300" s="1" t="s">
        <v>38</v>
      </c>
      <c r="C300" s="1" t="s">
        <v>23</v>
      </c>
      <c r="D300" s="5" t="s">
        <v>30</v>
      </c>
      <c r="E300" s="6">
        <v>3</v>
      </c>
      <c r="F300" s="6">
        <v>5263.8950000000004</v>
      </c>
      <c r="G300" s="6">
        <v>5126.576</v>
      </c>
      <c r="H300" s="3">
        <v>1052.7790000000002</v>
      </c>
      <c r="I300" s="4" t="s">
        <v>33</v>
      </c>
      <c r="R300" s="15" t="s">
        <v>58</v>
      </c>
      <c r="S300" s="15">
        <v>2018</v>
      </c>
      <c r="T300" s="15" t="s">
        <v>39</v>
      </c>
      <c r="U300" s="15" t="s">
        <v>59</v>
      </c>
      <c r="V300" s="15" t="s">
        <v>60</v>
      </c>
      <c r="W300" s="15" t="s">
        <v>61</v>
      </c>
      <c r="X300" s="15" t="s">
        <v>62</v>
      </c>
      <c r="Y300" s="15" t="s">
        <v>63</v>
      </c>
      <c r="Z300" s="15" t="s">
        <v>66</v>
      </c>
      <c r="AA300" s="15">
        <v>209</v>
      </c>
      <c r="AB300" s="15">
        <v>298.87</v>
      </c>
    </row>
    <row r="301" spans="1:28" x14ac:dyDescent="0.35">
      <c r="A301" s="1">
        <v>2019</v>
      </c>
      <c r="B301" s="1" t="s">
        <v>38</v>
      </c>
      <c r="C301" s="1" t="s">
        <v>29</v>
      </c>
      <c r="D301" s="5" t="s">
        <v>29</v>
      </c>
      <c r="E301" s="6">
        <v>2</v>
      </c>
      <c r="F301" s="6">
        <v>7590</v>
      </c>
      <c r="G301" s="6">
        <v>7392</v>
      </c>
      <c r="H301" s="3">
        <v>1518</v>
      </c>
      <c r="I301" s="4" t="s">
        <v>33</v>
      </c>
      <c r="R301" s="15" t="s">
        <v>69</v>
      </c>
      <c r="S301" s="15">
        <v>2018</v>
      </c>
      <c r="T301" s="15" t="s">
        <v>39</v>
      </c>
      <c r="U301" s="15" t="s">
        <v>59</v>
      </c>
      <c r="V301" s="15" t="s">
        <v>60</v>
      </c>
      <c r="W301" s="15" t="s">
        <v>61</v>
      </c>
      <c r="X301" s="15" t="s">
        <v>62</v>
      </c>
      <c r="Y301" s="15" t="s">
        <v>63</v>
      </c>
      <c r="Z301" s="15" t="s">
        <v>66</v>
      </c>
      <c r="AA301" s="15">
        <v>257</v>
      </c>
      <c r="AB301" s="15">
        <v>367.51</v>
      </c>
    </row>
    <row r="302" spans="1:28" x14ac:dyDescent="0.35">
      <c r="A302" s="1">
        <v>2019</v>
      </c>
      <c r="B302" s="1" t="s">
        <v>39</v>
      </c>
      <c r="C302" s="1" t="s">
        <v>10</v>
      </c>
      <c r="D302" s="2" t="s">
        <v>11</v>
      </c>
      <c r="E302" s="3">
        <v>3566</v>
      </c>
      <c r="F302" s="3">
        <v>5263.8950000000004</v>
      </c>
      <c r="G302" s="3">
        <v>5126.576</v>
      </c>
      <c r="H302" s="3">
        <v>1052.7790000000002</v>
      </c>
      <c r="I302" s="4" t="s">
        <v>33</v>
      </c>
      <c r="R302" s="15" t="s">
        <v>58</v>
      </c>
      <c r="S302" s="15">
        <v>2018</v>
      </c>
      <c r="T302" s="15" t="s">
        <v>34</v>
      </c>
      <c r="U302" s="15" t="s">
        <v>71</v>
      </c>
      <c r="V302" s="15" t="s">
        <v>60</v>
      </c>
      <c r="W302" s="15" t="s">
        <v>61</v>
      </c>
      <c r="X302" s="15" t="s">
        <v>62</v>
      </c>
      <c r="Y302" s="15" t="s">
        <v>63</v>
      </c>
      <c r="Z302" s="15" t="s">
        <v>64</v>
      </c>
      <c r="AA302" s="15">
        <v>128</v>
      </c>
      <c r="AB302" s="15">
        <v>183.04</v>
      </c>
    </row>
    <row r="303" spans="1:28" x14ac:dyDescent="0.35">
      <c r="A303" s="1">
        <v>2019</v>
      </c>
      <c r="B303" s="1" t="s">
        <v>39</v>
      </c>
      <c r="C303" s="1" t="s">
        <v>10</v>
      </c>
      <c r="D303" s="2" t="s">
        <v>13</v>
      </c>
      <c r="E303" s="3">
        <v>2498</v>
      </c>
      <c r="F303" s="3">
        <v>8800</v>
      </c>
      <c r="G303" s="3">
        <v>8960</v>
      </c>
      <c r="H303" s="3">
        <v>1760</v>
      </c>
      <c r="I303" s="4" t="s">
        <v>33</v>
      </c>
      <c r="R303" s="15" t="s">
        <v>67</v>
      </c>
      <c r="S303" s="15">
        <v>2018</v>
      </c>
      <c r="T303" s="15" t="s">
        <v>34</v>
      </c>
      <c r="U303" s="15" t="s">
        <v>71</v>
      </c>
      <c r="V303" s="15" t="s">
        <v>60</v>
      </c>
      <c r="W303" s="15" t="s">
        <v>61</v>
      </c>
      <c r="X303" s="15" t="s">
        <v>62</v>
      </c>
      <c r="Y303" s="15" t="s">
        <v>63</v>
      </c>
      <c r="Z303" s="15" t="s">
        <v>64</v>
      </c>
      <c r="AA303" s="15">
        <v>302</v>
      </c>
      <c r="AB303" s="15">
        <v>431.86</v>
      </c>
    </row>
    <row r="304" spans="1:28" x14ac:dyDescent="0.35">
      <c r="A304" s="1">
        <v>2019</v>
      </c>
      <c r="B304" s="1" t="s">
        <v>39</v>
      </c>
      <c r="C304" s="1" t="s">
        <v>14</v>
      </c>
      <c r="D304" s="2" t="s">
        <v>15</v>
      </c>
      <c r="E304" s="3">
        <v>1245</v>
      </c>
      <c r="F304" s="3">
        <v>5034.92</v>
      </c>
      <c r="G304" s="3">
        <v>5126.4639999999999</v>
      </c>
      <c r="H304" s="3">
        <v>1006.984</v>
      </c>
      <c r="I304" s="4" t="s">
        <v>33</v>
      </c>
      <c r="R304" s="15" t="s">
        <v>65</v>
      </c>
      <c r="S304" s="15">
        <v>2018</v>
      </c>
      <c r="T304" s="15" t="s">
        <v>34</v>
      </c>
      <c r="U304" s="15" t="s">
        <v>71</v>
      </c>
      <c r="V304" s="15" t="s">
        <v>60</v>
      </c>
      <c r="W304" s="15" t="s">
        <v>61</v>
      </c>
      <c r="X304" s="15" t="s">
        <v>62</v>
      </c>
      <c r="Y304" s="15" t="s">
        <v>63</v>
      </c>
      <c r="Z304" s="15" t="s">
        <v>64</v>
      </c>
      <c r="AA304" s="15">
        <v>328</v>
      </c>
      <c r="AB304" s="15">
        <v>526.24</v>
      </c>
    </row>
    <row r="305" spans="1:28" x14ac:dyDescent="0.35">
      <c r="A305" s="1">
        <v>2019</v>
      </c>
      <c r="B305" s="1" t="s">
        <v>39</v>
      </c>
      <c r="C305" s="1" t="s">
        <v>16</v>
      </c>
      <c r="D305" s="5" t="s">
        <v>17</v>
      </c>
      <c r="E305" s="6">
        <v>644</v>
      </c>
      <c r="F305" s="6">
        <v>6317.85</v>
      </c>
      <c r="G305" s="6">
        <v>6432.72</v>
      </c>
      <c r="H305" s="3">
        <v>1263.5700000000002</v>
      </c>
      <c r="I305" s="4" t="s">
        <v>33</v>
      </c>
      <c r="R305" s="15" t="s">
        <v>58</v>
      </c>
      <c r="S305" s="15">
        <v>2018</v>
      </c>
      <c r="T305" s="15" t="s">
        <v>34</v>
      </c>
      <c r="U305" s="15" t="s">
        <v>71</v>
      </c>
      <c r="V305" s="15" t="s">
        <v>60</v>
      </c>
      <c r="W305" s="15" t="s">
        <v>61</v>
      </c>
      <c r="X305" s="15" t="s">
        <v>62</v>
      </c>
      <c r="Y305" s="15" t="s">
        <v>63</v>
      </c>
      <c r="Z305" s="15" t="s">
        <v>64</v>
      </c>
      <c r="AA305" s="15">
        <v>130</v>
      </c>
      <c r="AB305" s="15">
        <v>526.24</v>
      </c>
    </row>
    <row r="306" spans="1:28" x14ac:dyDescent="0.35">
      <c r="A306" s="1">
        <v>2019</v>
      </c>
      <c r="B306" s="1" t="s">
        <v>39</v>
      </c>
      <c r="C306" s="1" t="s">
        <v>18</v>
      </c>
      <c r="D306" s="5" t="s">
        <v>19</v>
      </c>
      <c r="E306" s="6">
        <v>643</v>
      </c>
      <c r="F306" s="6">
        <v>7700</v>
      </c>
      <c r="G306" s="6">
        <v>7840</v>
      </c>
      <c r="H306" s="3">
        <v>1540</v>
      </c>
      <c r="I306" s="4" t="s">
        <v>33</v>
      </c>
      <c r="R306" s="15" t="s">
        <v>58</v>
      </c>
      <c r="S306" s="15">
        <v>2018</v>
      </c>
      <c r="T306" s="15" t="s">
        <v>34</v>
      </c>
      <c r="U306" s="15" t="s">
        <v>71</v>
      </c>
      <c r="V306" s="15" t="s">
        <v>60</v>
      </c>
      <c r="W306" s="15" t="s">
        <v>61</v>
      </c>
      <c r="X306" s="15" t="s">
        <v>62</v>
      </c>
      <c r="Y306" s="15" t="s">
        <v>63</v>
      </c>
      <c r="Z306" s="15" t="s">
        <v>64</v>
      </c>
      <c r="AA306" s="15">
        <v>304</v>
      </c>
      <c r="AB306" s="15">
        <v>526.24</v>
      </c>
    </row>
    <row r="307" spans="1:28" x14ac:dyDescent="0.35">
      <c r="A307" s="1">
        <v>2019</v>
      </c>
      <c r="B307" s="1" t="s">
        <v>39</v>
      </c>
      <c r="C307" s="1" t="s">
        <v>16</v>
      </c>
      <c r="D307" s="5" t="s">
        <v>20</v>
      </c>
      <c r="E307" s="6">
        <v>455</v>
      </c>
      <c r="F307" s="6">
        <v>5036.46</v>
      </c>
      <c r="G307" s="6">
        <v>5128.0320000000002</v>
      </c>
      <c r="H307" s="3">
        <v>1007.292</v>
      </c>
      <c r="I307" s="4" t="s">
        <v>33</v>
      </c>
      <c r="R307" s="15" t="s">
        <v>65</v>
      </c>
      <c r="S307" s="15">
        <v>2018</v>
      </c>
      <c r="T307" s="15" t="s">
        <v>34</v>
      </c>
      <c r="U307" s="15" t="s">
        <v>71</v>
      </c>
      <c r="V307" s="15" t="s">
        <v>60</v>
      </c>
      <c r="W307" s="15" t="s">
        <v>61</v>
      </c>
      <c r="X307" s="15" t="s">
        <v>62</v>
      </c>
      <c r="Y307" s="15" t="s">
        <v>63</v>
      </c>
      <c r="Z307" s="15" t="s">
        <v>64</v>
      </c>
      <c r="AA307" s="15">
        <v>989</v>
      </c>
      <c r="AB307" s="15">
        <v>1414.27</v>
      </c>
    </row>
    <row r="308" spans="1:28" x14ac:dyDescent="0.35">
      <c r="A308" s="1">
        <v>2019</v>
      </c>
      <c r="B308" s="1" t="s">
        <v>39</v>
      </c>
      <c r="C308" s="1" t="s">
        <v>18</v>
      </c>
      <c r="D308" s="5" t="s">
        <v>21</v>
      </c>
      <c r="E308" s="7">
        <v>345</v>
      </c>
      <c r="F308" s="7">
        <v>7700</v>
      </c>
      <c r="G308" s="7">
        <v>7840</v>
      </c>
      <c r="H308" s="3">
        <v>1540</v>
      </c>
      <c r="I308" s="4" t="s">
        <v>33</v>
      </c>
      <c r="R308" s="15" t="s">
        <v>58</v>
      </c>
      <c r="S308" s="15">
        <v>2018</v>
      </c>
      <c r="T308" s="15" t="s">
        <v>34</v>
      </c>
      <c r="U308" s="15" t="s">
        <v>71</v>
      </c>
      <c r="V308" s="15" t="s">
        <v>60</v>
      </c>
      <c r="W308" s="15" t="s">
        <v>61</v>
      </c>
      <c r="X308" s="15" t="s">
        <v>62</v>
      </c>
      <c r="Y308" s="15" t="s">
        <v>63</v>
      </c>
      <c r="Z308" s="15" t="s">
        <v>64</v>
      </c>
      <c r="AA308" s="15">
        <v>1022</v>
      </c>
      <c r="AB308" s="15">
        <v>1461.46</v>
      </c>
    </row>
    <row r="309" spans="1:28" x14ac:dyDescent="0.35">
      <c r="A309" s="1">
        <v>2019</v>
      </c>
      <c r="B309" s="1" t="s">
        <v>39</v>
      </c>
      <c r="C309" s="1" t="s">
        <v>14</v>
      </c>
      <c r="D309" s="2" t="s">
        <v>22</v>
      </c>
      <c r="E309" s="3">
        <v>122</v>
      </c>
      <c r="F309" s="3">
        <v>110</v>
      </c>
      <c r="G309" s="3">
        <v>112</v>
      </c>
      <c r="H309" s="3">
        <v>22</v>
      </c>
      <c r="I309" s="4" t="s">
        <v>33</v>
      </c>
      <c r="R309" s="15" t="s">
        <v>67</v>
      </c>
      <c r="S309" s="15">
        <v>2018</v>
      </c>
      <c r="T309" s="15" t="s">
        <v>34</v>
      </c>
      <c r="U309" s="15" t="s">
        <v>71</v>
      </c>
      <c r="V309" s="15" t="s">
        <v>60</v>
      </c>
      <c r="W309" s="15" t="s">
        <v>61</v>
      </c>
      <c r="X309" s="15" t="s">
        <v>62</v>
      </c>
      <c r="Y309" s="15" t="s">
        <v>63</v>
      </c>
      <c r="Z309" s="15" t="s">
        <v>64</v>
      </c>
      <c r="AA309" s="15">
        <v>300</v>
      </c>
      <c r="AB309" s="15">
        <v>429</v>
      </c>
    </row>
    <row r="310" spans="1:28" x14ac:dyDescent="0.35">
      <c r="A310" s="1">
        <v>2019</v>
      </c>
      <c r="B310" s="1" t="s">
        <v>39</v>
      </c>
      <c r="C310" s="1" t="s">
        <v>23</v>
      </c>
      <c r="D310" s="5" t="s">
        <v>24</v>
      </c>
      <c r="E310" s="6">
        <v>78</v>
      </c>
      <c r="F310" s="6">
        <v>5034.92</v>
      </c>
      <c r="G310" s="6">
        <v>5126.4639999999999</v>
      </c>
      <c r="H310" s="3">
        <v>1006.984</v>
      </c>
      <c r="I310" s="4" t="s">
        <v>33</v>
      </c>
      <c r="R310" s="15" t="s">
        <v>67</v>
      </c>
      <c r="S310" s="15">
        <v>2018</v>
      </c>
      <c r="T310" s="15" t="s">
        <v>34</v>
      </c>
      <c r="U310" s="15" t="s">
        <v>71</v>
      </c>
      <c r="V310" s="15" t="s">
        <v>60</v>
      </c>
      <c r="W310" s="15" t="s">
        <v>61</v>
      </c>
      <c r="X310" s="15" t="s">
        <v>62</v>
      </c>
      <c r="Y310" s="15" t="s">
        <v>63</v>
      </c>
      <c r="Z310" s="15" t="s">
        <v>64</v>
      </c>
      <c r="AA310" s="15">
        <v>327</v>
      </c>
      <c r="AB310" s="15">
        <v>467.61</v>
      </c>
    </row>
    <row r="311" spans="1:28" x14ac:dyDescent="0.35">
      <c r="A311" s="1">
        <v>2019</v>
      </c>
      <c r="B311" s="1" t="s">
        <v>39</v>
      </c>
      <c r="C311" s="1" t="s">
        <v>23</v>
      </c>
      <c r="D311" s="5" t="s">
        <v>25</v>
      </c>
      <c r="E311" s="6">
        <v>76</v>
      </c>
      <c r="F311" s="6">
        <v>4576.8999999999996</v>
      </c>
      <c r="G311" s="6">
        <v>5126.1279999999997</v>
      </c>
      <c r="H311" s="3">
        <v>915.38</v>
      </c>
      <c r="I311" s="4" t="s">
        <v>33</v>
      </c>
      <c r="R311" s="15" t="s">
        <v>58</v>
      </c>
      <c r="S311" s="15">
        <v>2018</v>
      </c>
      <c r="T311" s="15" t="s">
        <v>34</v>
      </c>
      <c r="U311" s="15" t="s">
        <v>71</v>
      </c>
      <c r="V311" s="15" t="s">
        <v>60</v>
      </c>
      <c r="W311" s="15" t="s">
        <v>61</v>
      </c>
      <c r="X311" s="15" t="s">
        <v>62</v>
      </c>
      <c r="Y311" s="15" t="s">
        <v>63</v>
      </c>
      <c r="Z311" s="15" t="s">
        <v>64</v>
      </c>
      <c r="AA311" s="15">
        <v>129</v>
      </c>
      <c r="AB311" s="15">
        <v>184.47</v>
      </c>
    </row>
    <row r="312" spans="1:28" x14ac:dyDescent="0.35">
      <c r="A312" s="1">
        <v>2019</v>
      </c>
      <c r="B312" s="1" t="s">
        <v>39</v>
      </c>
      <c r="C312" s="1" t="s">
        <v>23</v>
      </c>
      <c r="D312" s="5" t="s">
        <v>26</v>
      </c>
      <c r="E312" s="6">
        <v>46</v>
      </c>
      <c r="F312" s="6">
        <v>200</v>
      </c>
      <c r="G312" s="6">
        <v>224</v>
      </c>
      <c r="H312" s="3">
        <v>40</v>
      </c>
      <c r="I312" s="4" t="s">
        <v>33</v>
      </c>
      <c r="R312" s="15" t="s">
        <v>65</v>
      </c>
      <c r="S312" s="15">
        <v>2018</v>
      </c>
      <c r="T312" s="15" t="s">
        <v>34</v>
      </c>
      <c r="U312" s="15" t="s">
        <v>71</v>
      </c>
      <c r="V312" s="15" t="s">
        <v>60</v>
      </c>
      <c r="W312" s="15" t="s">
        <v>61</v>
      </c>
      <c r="X312" s="15" t="s">
        <v>62</v>
      </c>
      <c r="Y312" s="15" t="s">
        <v>63</v>
      </c>
      <c r="Z312" s="15" t="s">
        <v>64</v>
      </c>
      <c r="AA312" s="15">
        <v>303</v>
      </c>
      <c r="AB312" s="15">
        <v>433.28999999999996</v>
      </c>
    </row>
    <row r="313" spans="1:28" x14ac:dyDescent="0.35">
      <c r="A313" s="1">
        <v>2019</v>
      </c>
      <c r="B313" s="1" t="s">
        <v>39</v>
      </c>
      <c r="C313" s="1" t="s">
        <v>23</v>
      </c>
      <c r="D313" s="5" t="s">
        <v>27</v>
      </c>
      <c r="E313" s="6">
        <v>34</v>
      </c>
      <c r="F313" s="6">
        <v>4576.8</v>
      </c>
      <c r="G313" s="6">
        <v>5126.0160000000005</v>
      </c>
      <c r="H313" s="3">
        <v>915.36000000000013</v>
      </c>
      <c r="I313" s="4" t="s">
        <v>33</v>
      </c>
      <c r="R313" s="15" t="s">
        <v>58</v>
      </c>
      <c r="S313" s="15">
        <v>2018</v>
      </c>
      <c r="T313" s="15" t="s">
        <v>34</v>
      </c>
      <c r="U313" s="15" t="s">
        <v>71</v>
      </c>
      <c r="V313" s="15" t="s">
        <v>60</v>
      </c>
      <c r="W313" s="15" t="s">
        <v>61</v>
      </c>
      <c r="X313" s="15" t="s">
        <v>62</v>
      </c>
      <c r="Y313" s="15" t="s">
        <v>63</v>
      </c>
      <c r="Z313" s="15" t="s">
        <v>64</v>
      </c>
      <c r="AA313" s="15">
        <v>770</v>
      </c>
      <c r="AB313" s="15">
        <v>1101.0999999999999</v>
      </c>
    </row>
    <row r="314" spans="1:28" x14ac:dyDescent="0.35">
      <c r="A314" s="1">
        <v>2019</v>
      </c>
      <c r="B314" s="1" t="s">
        <v>39</v>
      </c>
      <c r="C314" s="1" t="s">
        <v>14</v>
      </c>
      <c r="D314" s="2" t="s">
        <v>28</v>
      </c>
      <c r="E314" s="3">
        <v>7</v>
      </c>
      <c r="F314" s="3">
        <v>200</v>
      </c>
      <c r="G314" s="3">
        <v>224</v>
      </c>
      <c r="H314" s="3">
        <v>40</v>
      </c>
      <c r="I314" s="4" t="s">
        <v>33</v>
      </c>
      <c r="R314" s="15" t="s">
        <v>65</v>
      </c>
      <c r="S314" s="15">
        <v>2018</v>
      </c>
      <c r="T314" s="15" t="s">
        <v>34</v>
      </c>
      <c r="U314" s="15" t="s">
        <v>71</v>
      </c>
      <c r="V314" s="15" t="s">
        <v>60</v>
      </c>
      <c r="W314" s="15" t="s">
        <v>61</v>
      </c>
      <c r="X314" s="15" t="s">
        <v>62</v>
      </c>
      <c r="Y314" s="15" t="s">
        <v>63</v>
      </c>
      <c r="Z314" s="15" t="s">
        <v>64</v>
      </c>
      <c r="AA314" s="15">
        <v>857</v>
      </c>
      <c r="AB314" s="15">
        <v>1225.51</v>
      </c>
    </row>
    <row r="315" spans="1:28" x14ac:dyDescent="0.35">
      <c r="A315" s="1">
        <v>2019</v>
      </c>
      <c r="B315" s="1" t="s">
        <v>39</v>
      </c>
      <c r="C315" s="1" t="s">
        <v>23</v>
      </c>
      <c r="D315" s="5" t="s">
        <v>30</v>
      </c>
      <c r="E315" s="6">
        <v>3</v>
      </c>
      <c r="F315" s="6">
        <v>4577.3</v>
      </c>
      <c r="G315" s="6">
        <v>5126.576</v>
      </c>
      <c r="H315" s="3">
        <v>915.46</v>
      </c>
      <c r="I315" s="4" t="s">
        <v>33</v>
      </c>
      <c r="R315" s="15" t="s">
        <v>67</v>
      </c>
      <c r="S315" s="15">
        <v>2018</v>
      </c>
      <c r="T315" s="15" t="s">
        <v>34</v>
      </c>
      <c r="U315" s="15" t="s">
        <v>71</v>
      </c>
      <c r="V315" s="15" t="s">
        <v>60</v>
      </c>
      <c r="W315" s="15" t="s">
        <v>61</v>
      </c>
      <c r="X315" s="15" t="s">
        <v>62</v>
      </c>
      <c r="Y315" s="15" t="s">
        <v>63</v>
      </c>
      <c r="Z315" s="15" t="s">
        <v>64</v>
      </c>
      <c r="AA315" s="15">
        <v>329</v>
      </c>
      <c r="AB315" s="15">
        <v>470.47</v>
      </c>
    </row>
    <row r="316" spans="1:28" x14ac:dyDescent="0.35">
      <c r="A316" s="1">
        <v>2019</v>
      </c>
      <c r="B316" s="1" t="s">
        <v>39</v>
      </c>
      <c r="C316" s="1" t="s">
        <v>29</v>
      </c>
      <c r="D316" s="5" t="s">
        <v>29</v>
      </c>
      <c r="E316" s="6">
        <v>2</v>
      </c>
      <c r="F316" s="6">
        <v>6600</v>
      </c>
      <c r="G316" s="6">
        <v>7392</v>
      </c>
      <c r="H316" s="3">
        <v>1320</v>
      </c>
      <c r="I316" s="4" t="s">
        <v>33</v>
      </c>
      <c r="R316" s="15" t="s">
        <v>58</v>
      </c>
      <c r="S316" s="15">
        <v>2018</v>
      </c>
      <c r="T316" s="15" t="s">
        <v>34</v>
      </c>
      <c r="U316" s="15" t="s">
        <v>71</v>
      </c>
      <c r="V316" s="15" t="s">
        <v>60</v>
      </c>
      <c r="W316" s="15" t="s">
        <v>61</v>
      </c>
      <c r="X316" s="15" t="s">
        <v>62</v>
      </c>
      <c r="Y316" s="15" t="s">
        <v>63</v>
      </c>
      <c r="Z316" s="15" t="s">
        <v>64</v>
      </c>
      <c r="AA316" s="15">
        <v>131</v>
      </c>
      <c r="AB316" s="15">
        <v>187.32999999999998</v>
      </c>
    </row>
    <row r="317" spans="1:28" x14ac:dyDescent="0.35">
      <c r="A317" s="1">
        <v>2019</v>
      </c>
      <c r="B317" s="1" t="s">
        <v>40</v>
      </c>
      <c r="C317" s="1" t="s">
        <v>10</v>
      </c>
      <c r="D317" s="2" t="s">
        <v>11</v>
      </c>
      <c r="E317" s="3">
        <v>3566</v>
      </c>
      <c r="F317" s="3">
        <v>4577.3</v>
      </c>
      <c r="G317" s="3">
        <v>5126.576</v>
      </c>
      <c r="H317" s="3">
        <v>915.46</v>
      </c>
      <c r="I317" s="4" t="s">
        <v>33</v>
      </c>
      <c r="R317" s="15" t="s">
        <v>67</v>
      </c>
      <c r="S317" s="15">
        <v>2018</v>
      </c>
      <c r="T317" s="15" t="s">
        <v>38</v>
      </c>
      <c r="U317" s="15" t="s">
        <v>71</v>
      </c>
      <c r="V317" s="15" t="s">
        <v>60</v>
      </c>
      <c r="W317" s="15" t="s">
        <v>61</v>
      </c>
      <c r="X317" s="15" t="s">
        <v>62</v>
      </c>
      <c r="Y317" s="15" t="s">
        <v>63</v>
      </c>
      <c r="Z317" s="15" t="s">
        <v>64</v>
      </c>
      <c r="AA317" s="15">
        <v>308</v>
      </c>
      <c r="AB317" s="15">
        <v>440.44</v>
      </c>
    </row>
    <row r="318" spans="1:28" x14ac:dyDescent="0.35">
      <c r="A318" s="1">
        <v>2019</v>
      </c>
      <c r="B318" s="1" t="s">
        <v>40</v>
      </c>
      <c r="C318" s="1" t="s">
        <v>10</v>
      </c>
      <c r="D318" s="2" t="s">
        <v>13</v>
      </c>
      <c r="E318" s="3">
        <v>2498</v>
      </c>
      <c r="F318" s="3">
        <v>8000</v>
      </c>
      <c r="G318" s="3">
        <v>8960</v>
      </c>
      <c r="H318" s="3">
        <v>1600</v>
      </c>
      <c r="I318" s="4" t="s">
        <v>33</v>
      </c>
      <c r="R318" s="15" t="s">
        <v>58</v>
      </c>
      <c r="S318" s="15">
        <v>2018</v>
      </c>
      <c r="T318" s="15" t="s">
        <v>38</v>
      </c>
      <c r="U318" s="15" t="s">
        <v>71</v>
      </c>
      <c r="V318" s="15" t="s">
        <v>60</v>
      </c>
      <c r="W318" s="15" t="s">
        <v>61</v>
      </c>
      <c r="X318" s="15" t="s">
        <v>62</v>
      </c>
      <c r="Y318" s="15" t="s">
        <v>63</v>
      </c>
      <c r="Z318" s="15" t="s">
        <v>64</v>
      </c>
      <c r="AA318" s="15">
        <v>356</v>
      </c>
      <c r="AB318" s="15">
        <v>509.08</v>
      </c>
    </row>
    <row r="319" spans="1:28" x14ac:dyDescent="0.35">
      <c r="A319" s="1">
        <v>2019</v>
      </c>
      <c r="B319" s="1" t="s">
        <v>40</v>
      </c>
      <c r="C319" s="1" t="s">
        <v>14</v>
      </c>
      <c r="D319" s="2" t="s">
        <v>15</v>
      </c>
      <c r="E319" s="3">
        <v>1245</v>
      </c>
      <c r="F319" s="3">
        <v>4577.2</v>
      </c>
      <c r="G319" s="3">
        <v>5126.4639999999999</v>
      </c>
      <c r="H319" s="3">
        <v>915.44</v>
      </c>
      <c r="I319" s="4" t="s">
        <v>33</v>
      </c>
      <c r="R319" s="15" t="s">
        <v>65</v>
      </c>
      <c r="S319" s="15">
        <v>2018</v>
      </c>
      <c r="T319" s="15" t="s">
        <v>38</v>
      </c>
      <c r="U319" s="15" t="s">
        <v>71</v>
      </c>
      <c r="V319" s="15" t="s">
        <v>60</v>
      </c>
      <c r="W319" s="15" t="s">
        <v>61</v>
      </c>
      <c r="X319" s="15" t="s">
        <v>62</v>
      </c>
      <c r="Y319" s="15" t="s">
        <v>63</v>
      </c>
      <c r="Z319" s="15" t="s">
        <v>64</v>
      </c>
      <c r="AA319" s="15">
        <v>310</v>
      </c>
      <c r="AB319" s="15">
        <v>526.24</v>
      </c>
    </row>
    <row r="320" spans="1:28" x14ac:dyDescent="0.35">
      <c r="A320" s="1">
        <v>2019</v>
      </c>
      <c r="B320" s="1" t="s">
        <v>40</v>
      </c>
      <c r="C320" s="1" t="s">
        <v>16</v>
      </c>
      <c r="D320" s="5" t="s">
        <v>17</v>
      </c>
      <c r="E320" s="6">
        <v>644</v>
      </c>
      <c r="F320" s="6">
        <v>5743.5</v>
      </c>
      <c r="G320" s="6">
        <v>6432.72</v>
      </c>
      <c r="H320" s="3">
        <v>1148.7</v>
      </c>
      <c r="I320" s="4" t="s">
        <v>33</v>
      </c>
      <c r="R320" s="15" t="s">
        <v>65</v>
      </c>
      <c r="S320" s="15">
        <v>2018</v>
      </c>
      <c r="T320" s="15" t="s">
        <v>38</v>
      </c>
      <c r="U320" s="15" t="s">
        <v>71</v>
      </c>
      <c r="V320" s="15" t="s">
        <v>60</v>
      </c>
      <c r="W320" s="15" t="s">
        <v>61</v>
      </c>
      <c r="X320" s="15" t="s">
        <v>62</v>
      </c>
      <c r="Y320" s="15" t="s">
        <v>63</v>
      </c>
      <c r="Z320" s="15" t="s">
        <v>64</v>
      </c>
      <c r="AA320" s="15">
        <v>352</v>
      </c>
      <c r="AB320" s="15">
        <v>526.24</v>
      </c>
    </row>
    <row r="321" spans="1:28" x14ac:dyDescent="0.35">
      <c r="A321" s="1">
        <v>2019</v>
      </c>
      <c r="B321" s="1" t="s">
        <v>40</v>
      </c>
      <c r="C321" s="1" t="s">
        <v>18</v>
      </c>
      <c r="D321" s="5" t="s">
        <v>19</v>
      </c>
      <c r="E321" s="6">
        <v>643</v>
      </c>
      <c r="F321" s="6">
        <v>7000</v>
      </c>
      <c r="G321" s="6">
        <v>7840</v>
      </c>
      <c r="H321" s="3">
        <v>1400</v>
      </c>
      <c r="I321" s="4" t="s">
        <v>33</v>
      </c>
      <c r="R321" s="15" t="s">
        <v>65</v>
      </c>
      <c r="S321" s="15">
        <v>2018</v>
      </c>
      <c r="T321" s="15" t="s">
        <v>38</v>
      </c>
      <c r="U321" s="15" t="s">
        <v>71</v>
      </c>
      <c r="V321" s="15" t="s">
        <v>60</v>
      </c>
      <c r="W321" s="15" t="s">
        <v>61</v>
      </c>
      <c r="X321" s="15" t="s">
        <v>62</v>
      </c>
      <c r="Y321" s="15" t="s">
        <v>63</v>
      </c>
      <c r="Z321" s="15" t="s">
        <v>64</v>
      </c>
      <c r="AA321" s="15">
        <v>280</v>
      </c>
      <c r="AB321" s="15">
        <v>526.24</v>
      </c>
    </row>
    <row r="322" spans="1:28" x14ac:dyDescent="0.35">
      <c r="A322" s="1">
        <v>2019</v>
      </c>
      <c r="B322" s="1" t="s">
        <v>40</v>
      </c>
      <c r="C322" s="1" t="s">
        <v>16</v>
      </c>
      <c r="D322" s="5" t="s">
        <v>20</v>
      </c>
      <c r="E322" s="6">
        <v>455</v>
      </c>
      <c r="F322" s="6">
        <v>4578.6000000000004</v>
      </c>
      <c r="G322" s="6">
        <v>5128.0320000000002</v>
      </c>
      <c r="H322" s="3">
        <v>915.72000000000014</v>
      </c>
      <c r="I322" s="4" t="s">
        <v>12</v>
      </c>
      <c r="R322" s="15" t="s">
        <v>65</v>
      </c>
      <c r="S322" s="15">
        <v>2018</v>
      </c>
      <c r="T322" s="15" t="s">
        <v>38</v>
      </c>
      <c r="U322" s="15" t="s">
        <v>71</v>
      </c>
      <c r="V322" s="15" t="s">
        <v>60</v>
      </c>
      <c r="W322" s="15" t="s">
        <v>61</v>
      </c>
      <c r="X322" s="15" t="s">
        <v>62</v>
      </c>
      <c r="Y322" s="15" t="s">
        <v>63</v>
      </c>
      <c r="Z322" s="15" t="s">
        <v>64</v>
      </c>
      <c r="AA322" s="15">
        <v>993</v>
      </c>
      <c r="AB322" s="15">
        <v>1419.99</v>
      </c>
    </row>
    <row r="323" spans="1:28" x14ac:dyDescent="0.35">
      <c r="A323" s="1">
        <v>2019</v>
      </c>
      <c r="B323" s="1" t="s">
        <v>40</v>
      </c>
      <c r="C323" s="1" t="s">
        <v>18</v>
      </c>
      <c r="D323" s="5" t="s">
        <v>21</v>
      </c>
      <c r="E323" s="7">
        <v>345</v>
      </c>
      <c r="F323" s="7">
        <v>7000</v>
      </c>
      <c r="G323" s="7">
        <v>7840</v>
      </c>
      <c r="H323" s="3">
        <v>1400</v>
      </c>
      <c r="I323" s="4" t="s">
        <v>12</v>
      </c>
      <c r="R323" s="15" t="s">
        <v>65</v>
      </c>
      <c r="S323" s="15">
        <v>2018</v>
      </c>
      <c r="T323" s="15" t="s">
        <v>38</v>
      </c>
      <c r="U323" s="15" t="s">
        <v>71</v>
      </c>
      <c r="V323" s="15" t="s">
        <v>60</v>
      </c>
      <c r="W323" s="15" t="s">
        <v>61</v>
      </c>
      <c r="X323" s="15" t="s">
        <v>62</v>
      </c>
      <c r="Y323" s="15" t="s">
        <v>63</v>
      </c>
      <c r="Z323" s="15" t="s">
        <v>64</v>
      </c>
      <c r="AA323" s="15">
        <v>1026</v>
      </c>
      <c r="AB323" s="15">
        <v>1467.18</v>
      </c>
    </row>
    <row r="324" spans="1:28" x14ac:dyDescent="0.35">
      <c r="A324" s="1">
        <v>2019</v>
      </c>
      <c r="B324" s="1" t="s">
        <v>40</v>
      </c>
      <c r="C324" s="1" t="s">
        <v>14</v>
      </c>
      <c r="D324" s="2" t="s">
        <v>22</v>
      </c>
      <c r="E324" s="3">
        <v>122</v>
      </c>
      <c r="F324" s="3">
        <v>100</v>
      </c>
      <c r="G324" s="3">
        <v>112</v>
      </c>
      <c r="H324" s="3">
        <v>20</v>
      </c>
      <c r="I324" s="4" t="s">
        <v>12</v>
      </c>
      <c r="R324" s="15" t="s">
        <v>67</v>
      </c>
      <c r="S324" s="15">
        <v>2018</v>
      </c>
      <c r="T324" s="15" t="s">
        <v>38</v>
      </c>
      <c r="U324" s="15" t="s">
        <v>71</v>
      </c>
      <c r="V324" s="15" t="s">
        <v>60</v>
      </c>
      <c r="W324" s="15" t="s">
        <v>61</v>
      </c>
      <c r="X324" s="15" t="s">
        <v>62</v>
      </c>
      <c r="Y324" s="15" t="s">
        <v>63</v>
      </c>
      <c r="Z324" s="15" t="s">
        <v>64</v>
      </c>
      <c r="AA324" s="15">
        <v>282</v>
      </c>
      <c r="AB324" s="15">
        <v>403.26</v>
      </c>
    </row>
    <row r="325" spans="1:28" x14ac:dyDescent="0.35">
      <c r="A325" s="1">
        <v>2019</v>
      </c>
      <c r="B325" s="1" t="s">
        <v>40</v>
      </c>
      <c r="C325" s="1" t="s">
        <v>23</v>
      </c>
      <c r="D325" s="5" t="s">
        <v>24</v>
      </c>
      <c r="E325" s="6">
        <v>78</v>
      </c>
      <c r="F325" s="6">
        <v>4577.2</v>
      </c>
      <c r="G325" s="6">
        <v>5126.4639999999999</v>
      </c>
      <c r="H325" s="3">
        <v>915.44</v>
      </c>
      <c r="I325" s="4" t="s">
        <v>12</v>
      </c>
      <c r="R325" s="15" t="s">
        <v>67</v>
      </c>
      <c r="S325" s="15">
        <v>2018</v>
      </c>
      <c r="T325" s="15" t="s">
        <v>38</v>
      </c>
      <c r="U325" s="15" t="s">
        <v>71</v>
      </c>
      <c r="V325" s="15" t="s">
        <v>60</v>
      </c>
      <c r="W325" s="15" t="s">
        <v>61</v>
      </c>
      <c r="X325" s="15" t="s">
        <v>62</v>
      </c>
      <c r="Y325" s="15" t="s">
        <v>63</v>
      </c>
      <c r="Z325" s="15" t="s">
        <v>64</v>
      </c>
      <c r="AA325" s="15">
        <v>309</v>
      </c>
      <c r="AB325" s="15">
        <v>441.87</v>
      </c>
    </row>
    <row r="326" spans="1:28" x14ac:dyDescent="0.35">
      <c r="A326" s="1">
        <v>2019</v>
      </c>
      <c r="B326" s="1" t="s">
        <v>40</v>
      </c>
      <c r="C326" s="1" t="s">
        <v>23</v>
      </c>
      <c r="D326" s="5" t="s">
        <v>25</v>
      </c>
      <c r="E326" s="6">
        <v>76</v>
      </c>
      <c r="F326" s="6">
        <v>4576.8999999999996</v>
      </c>
      <c r="G326" s="6">
        <v>5126.1279999999997</v>
      </c>
      <c r="H326" s="3">
        <v>915.38</v>
      </c>
      <c r="I326" s="4" t="s">
        <v>12</v>
      </c>
      <c r="R326" s="15" t="s">
        <v>58</v>
      </c>
      <c r="S326" s="15">
        <v>2018</v>
      </c>
      <c r="T326" s="15" t="s">
        <v>38</v>
      </c>
      <c r="U326" s="15" t="s">
        <v>71</v>
      </c>
      <c r="V326" s="15" t="s">
        <v>60</v>
      </c>
      <c r="W326" s="15" t="s">
        <v>61</v>
      </c>
      <c r="X326" s="15" t="s">
        <v>62</v>
      </c>
      <c r="Y326" s="15" t="s">
        <v>63</v>
      </c>
      <c r="Z326" s="15" t="s">
        <v>64</v>
      </c>
      <c r="AA326" s="15">
        <v>357</v>
      </c>
      <c r="AB326" s="15">
        <v>510.51</v>
      </c>
    </row>
    <row r="327" spans="1:28" x14ac:dyDescent="0.35">
      <c r="A327" s="1">
        <v>2019</v>
      </c>
      <c r="B327" s="1" t="s">
        <v>40</v>
      </c>
      <c r="C327" s="1" t="s">
        <v>23</v>
      </c>
      <c r="D327" s="5" t="s">
        <v>26</v>
      </c>
      <c r="E327" s="6">
        <v>46</v>
      </c>
      <c r="F327" s="6">
        <v>200</v>
      </c>
      <c r="G327" s="6">
        <v>224</v>
      </c>
      <c r="H327" s="3">
        <v>40</v>
      </c>
      <c r="I327" s="4" t="s">
        <v>12</v>
      </c>
      <c r="R327" s="15" t="s">
        <v>65</v>
      </c>
      <c r="S327" s="15">
        <v>2018</v>
      </c>
      <c r="T327" s="15" t="s">
        <v>38</v>
      </c>
      <c r="U327" s="15" t="s">
        <v>71</v>
      </c>
      <c r="V327" s="15" t="s">
        <v>60</v>
      </c>
      <c r="W327" s="15" t="s">
        <v>61</v>
      </c>
      <c r="X327" s="15" t="s">
        <v>62</v>
      </c>
      <c r="Y327" s="15" t="s">
        <v>63</v>
      </c>
      <c r="Z327" s="15" t="s">
        <v>64</v>
      </c>
      <c r="AA327" s="15">
        <v>279</v>
      </c>
      <c r="AB327" s="15">
        <v>398.97</v>
      </c>
    </row>
    <row r="328" spans="1:28" x14ac:dyDescent="0.35">
      <c r="A328" s="1">
        <v>2019</v>
      </c>
      <c r="B328" s="1" t="s">
        <v>40</v>
      </c>
      <c r="C328" s="1" t="s">
        <v>23</v>
      </c>
      <c r="D328" s="5" t="s">
        <v>27</v>
      </c>
      <c r="E328" s="6">
        <v>34</v>
      </c>
      <c r="F328" s="6">
        <v>4576.8</v>
      </c>
      <c r="G328" s="6">
        <v>5126.0160000000005</v>
      </c>
      <c r="H328" s="3">
        <v>915.36000000000013</v>
      </c>
      <c r="I328" s="4" t="s">
        <v>12</v>
      </c>
      <c r="R328" s="15" t="s">
        <v>65</v>
      </c>
      <c r="S328" s="15">
        <v>2018</v>
      </c>
      <c r="T328" s="15" t="s">
        <v>38</v>
      </c>
      <c r="U328" s="15" t="s">
        <v>71</v>
      </c>
      <c r="V328" s="15" t="s">
        <v>60</v>
      </c>
      <c r="W328" s="15" t="s">
        <v>61</v>
      </c>
      <c r="X328" s="15" t="s">
        <v>62</v>
      </c>
      <c r="Y328" s="15" t="s">
        <v>63</v>
      </c>
      <c r="Z328" s="15" t="s">
        <v>64</v>
      </c>
      <c r="AA328" s="15">
        <v>774</v>
      </c>
      <c r="AB328" s="15">
        <v>1106.82</v>
      </c>
    </row>
    <row r="329" spans="1:28" x14ac:dyDescent="0.35">
      <c r="A329" s="1">
        <v>2019</v>
      </c>
      <c r="B329" s="1" t="s">
        <v>40</v>
      </c>
      <c r="C329" s="1" t="s">
        <v>14</v>
      </c>
      <c r="D329" s="2" t="s">
        <v>28</v>
      </c>
      <c r="E329" s="3">
        <v>7</v>
      </c>
      <c r="F329" s="3">
        <v>200</v>
      </c>
      <c r="G329" s="3">
        <v>224</v>
      </c>
      <c r="H329" s="3">
        <v>40</v>
      </c>
      <c r="I329" s="4" t="s">
        <v>12</v>
      </c>
      <c r="R329" s="15" t="s">
        <v>58</v>
      </c>
      <c r="S329" s="15">
        <v>2018</v>
      </c>
      <c r="T329" s="15" t="s">
        <v>38</v>
      </c>
      <c r="U329" s="15" t="s">
        <v>71</v>
      </c>
      <c r="V329" s="15" t="s">
        <v>60</v>
      </c>
      <c r="W329" s="15" t="s">
        <v>61</v>
      </c>
      <c r="X329" s="15" t="s">
        <v>62</v>
      </c>
      <c r="Y329" s="15" t="s">
        <v>63</v>
      </c>
      <c r="Z329" s="15" t="s">
        <v>64</v>
      </c>
      <c r="AA329" s="15">
        <v>807</v>
      </c>
      <c r="AB329" s="15">
        <v>1154.01</v>
      </c>
    </row>
    <row r="330" spans="1:28" x14ac:dyDescent="0.35">
      <c r="A330" s="1">
        <v>2019</v>
      </c>
      <c r="B330" s="1" t="s">
        <v>40</v>
      </c>
      <c r="C330" s="1" t="s">
        <v>23</v>
      </c>
      <c r="D330" s="5" t="s">
        <v>30</v>
      </c>
      <c r="E330" s="6">
        <v>3</v>
      </c>
      <c r="F330" s="6">
        <v>4577.3</v>
      </c>
      <c r="G330" s="6">
        <v>5126.576</v>
      </c>
      <c r="H330" s="3">
        <v>915.46</v>
      </c>
      <c r="I330" s="4" t="s">
        <v>12</v>
      </c>
      <c r="R330" s="15" t="s">
        <v>65</v>
      </c>
      <c r="S330" s="15">
        <v>2018</v>
      </c>
      <c r="T330" s="15" t="s">
        <v>38</v>
      </c>
      <c r="U330" s="15" t="s">
        <v>71</v>
      </c>
      <c r="V330" s="15" t="s">
        <v>60</v>
      </c>
      <c r="W330" s="15" t="s">
        <v>61</v>
      </c>
      <c r="X330" s="15" t="s">
        <v>62</v>
      </c>
      <c r="Y330" s="15" t="s">
        <v>63</v>
      </c>
      <c r="Z330" s="15" t="s">
        <v>64</v>
      </c>
      <c r="AA330" s="15">
        <v>860</v>
      </c>
      <c r="AB330" s="15">
        <v>1229.8</v>
      </c>
    </row>
    <row r="331" spans="1:28" x14ac:dyDescent="0.35">
      <c r="A331" s="1">
        <v>2019</v>
      </c>
      <c r="B331" s="1" t="s">
        <v>40</v>
      </c>
      <c r="C331" s="1" t="s">
        <v>29</v>
      </c>
      <c r="D331" s="5" t="s">
        <v>29</v>
      </c>
      <c r="E331" s="6">
        <v>2</v>
      </c>
      <c r="F331" s="6">
        <v>6600</v>
      </c>
      <c r="G331" s="6">
        <v>7392</v>
      </c>
      <c r="H331" s="3">
        <v>1320</v>
      </c>
      <c r="I331" s="4" t="s">
        <v>12</v>
      </c>
      <c r="R331" s="15" t="s">
        <v>69</v>
      </c>
      <c r="S331" s="15">
        <v>2018</v>
      </c>
      <c r="T331" s="15" t="s">
        <v>38</v>
      </c>
      <c r="U331" s="15" t="s">
        <v>71</v>
      </c>
      <c r="V331" s="15" t="s">
        <v>60</v>
      </c>
      <c r="W331" s="15" t="s">
        <v>61</v>
      </c>
      <c r="X331" s="15" t="s">
        <v>62</v>
      </c>
      <c r="Y331" s="15" t="s">
        <v>63</v>
      </c>
      <c r="Z331" s="15" t="s">
        <v>64</v>
      </c>
      <c r="AA331" s="15">
        <v>353</v>
      </c>
      <c r="AB331" s="15">
        <v>504.78999999999996</v>
      </c>
    </row>
    <row r="332" spans="1:28" x14ac:dyDescent="0.35">
      <c r="A332" s="1">
        <v>2019</v>
      </c>
      <c r="B332" s="1" t="s">
        <v>41</v>
      </c>
      <c r="C332" s="1" t="s">
        <v>10</v>
      </c>
      <c r="D332" s="2" t="s">
        <v>11</v>
      </c>
      <c r="E332" s="3">
        <v>3566</v>
      </c>
      <c r="F332" s="3">
        <v>4577.3</v>
      </c>
      <c r="G332" s="3">
        <v>5126.576</v>
      </c>
      <c r="H332" s="3">
        <v>915.46</v>
      </c>
      <c r="I332" s="4" t="s">
        <v>12</v>
      </c>
      <c r="R332" s="15" t="s">
        <v>67</v>
      </c>
      <c r="S332" s="15">
        <v>2018</v>
      </c>
      <c r="T332" s="15" t="s">
        <v>38</v>
      </c>
      <c r="U332" s="15" t="s">
        <v>71</v>
      </c>
      <c r="V332" s="15" t="s">
        <v>60</v>
      </c>
      <c r="W332" s="15" t="s">
        <v>61</v>
      </c>
      <c r="X332" s="15" t="s">
        <v>62</v>
      </c>
      <c r="Y332" s="15" t="s">
        <v>63</v>
      </c>
      <c r="Z332" s="15" t="s">
        <v>64</v>
      </c>
      <c r="AA332" s="15">
        <v>281</v>
      </c>
      <c r="AB332" s="15">
        <v>401.83</v>
      </c>
    </row>
    <row r="333" spans="1:28" x14ac:dyDescent="0.35">
      <c r="A333" s="1">
        <v>2019</v>
      </c>
      <c r="B333" s="1" t="s">
        <v>41</v>
      </c>
      <c r="C333" s="1" t="s">
        <v>10</v>
      </c>
      <c r="D333" s="2" t="s">
        <v>13</v>
      </c>
      <c r="E333" s="3">
        <v>2498</v>
      </c>
      <c r="F333" s="3">
        <v>8000</v>
      </c>
      <c r="G333" s="3">
        <v>8960</v>
      </c>
      <c r="H333" s="3">
        <v>1600</v>
      </c>
      <c r="I333" s="4" t="s">
        <v>12</v>
      </c>
      <c r="R333" s="15" t="s">
        <v>67</v>
      </c>
      <c r="S333" s="15">
        <v>2018</v>
      </c>
      <c r="T333" s="15" t="s">
        <v>42</v>
      </c>
      <c r="U333" s="15" t="s">
        <v>71</v>
      </c>
      <c r="V333" s="15" t="s">
        <v>60</v>
      </c>
      <c r="W333" s="15" t="s">
        <v>61</v>
      </c>
      <c r="X333" s="15" t="s">
        <v>62</v>
      </c>
      <c r="Y333" s="15" t="s">
        <v>63</v>
      </c>
      <c r="Z333" s="15" t="s">
        <v>64</v>
      </c>
      <c r="AA333" s="15">
        <v>284</v>
      </c>
      <c r="AB333" s="15">
        <v>406.12</v>
      </c>
    </row>
    <row r="334" spans="1:28" x14ac:dyDescent="0.35">
      <c r="A334" s="1">
        <v>2019</v>
      </c>
      <c r="B334" s="1" t="s">
        <v>41</v>
      </c>
      <c r="C334" s="1" t="s">
        <v>14</v>
      </c>
      <c r="D334" s="2" t="s">
        <v>15</v>
      </c>
      <c r="E334" s="3">
        <v>1245</v>
      </c>
      <c r="F334" s="3">
        <v>4577.2</v>
      </c>
      <c r="G334" s="3">
        <v>5126.4639999999999</v>
      </c>
      <c r="H334" s="3">
        <v>915.44</v>
      </c>
      <c r="I334" s="4" t="s">
        <v>12</v>
      </c>
      <c r="R334" s="15" t="s">
        <v>65</v>
      </c>
      <c r="S334" s="15">
        <v>2018</v>
      </c>
      <c r="T334" s="15" t="s">
        <v>42</v>
      </c>
      <c r="U334" s="15" t="s">
        <v>71</v>
      </c>
      <c r="V334" s="15" t="s">
        <v>60</v>
      </c>
      <c r="W334" s="15" t="s">
        <v>61</v>
      </c>
      <c r="X334" s="15" t="s">
        <v>62</v>
      </c>
      <c r="Y334" s="15" t="s">
        <v>63</v>
      </c>
      <c r="Z334" s="15" t="s">
        <v>64</v>
      </c>
      <c r="AA334" s="15">
        <v>332</v>
      </c>
      <c r="AB334" s="15">
        <v>474.76</v>
      </c>
    </row>
    <row r="335" spans="1:28" x14ac:dyDescent="0.35">
      <c r="A335" s="1">
        <v>2019</v>
      </c>
      <c r="B335" s="1" t="s">
        <v>41</v>
      </c>
      <c r="C335" s="1" t="s">
        <v>16</v>
      </c>
      <c r="D335" s="5" t="s">
        <v>17</v>
      </c>
      <c r="E335" s="6">
        <v>644</v>
      </c>
      <c r="F335" s="6">
        <v>5743.5</v>
      </c>
      <c r="G335" s="6">
        <v>6432.72</v>
      </c>
      <c r="H335" s="3">
        <v>1148.7</v>
      </c>
      <c r="I335" s="4" t="s">
        <v>12</v>
      </c>
      <c r="R335" s="15" t="s">
        <v>67</v>
      </c>
      <c r="S335" s="15">
        <v>2018</v>
      </c>
      <c r="T335" s="15" t="s">
        <v>42</v>
      </c>
      <c r="U335" s="15" t="s">
        <v>71</v>
      </c>
      <c r="V335" s="15" t="s">
        <v>60</v>
      </c>
      <c r="W335" s="15" t="s">
        <v>61</v>
      </c>
      <c r="X335" s="15" t="s">
        <v>62</v>
      </c>
      <c r="Y335" s="15" t="s">
        <v>63</v>
      </c>
      <c r="Z335" s="15" t="s">
        <v>64</v>
      </c>
      <c r="AA335" s="15">
        <v>260</v>
      </c>
      <c r="AB335" s="15">
        <v>371.8</v>
      </c>
    </row>
    <row r="336" spans="1:28" x14ac:dyDescent="0.35">
      <c r="A336" s="1">
        <v>2019</v>
      </c>
      <c r="B336" s="1" t="s">
        <v>41</v>
      </c>
      <c r="C336" s="1" t="s">
        <v>18</v>
      </c>
      <c r="D336" s="5" t="s">
        <v>19</v>
      </c>
      <c r="E336" s="6">
        <v>643</v>
      </c>
      <c r="F336" s="6">
        <v>7000</v>
      </c>
      <c r="G336" s="6">
        <v>7840</v>
      </c>
      <c r="H336" s="3">
        <v>1400</v>
      </c>
      <c r="I336" s="4" t="s">
        <v>12</v>
      </c>
      <c r="R336" s="15" t="s">
        <v>65</v>
      </c>
      <c r="S336" s="15">
        <v>2018</v>
      </c>
      <c r="T336" s="15" t="s">
        <v>42</v>
      </c>
      <c r="U336" s="15" t="s">
        <v>71</v>
      </c>
      <c r="V336" s="15" t="s">
        <v>60</v>
      </c>
      <c r="W336" s="15" t="s">
        <v>61</v>
      </c>
      <c r="X336" s="15" t="s">
        <v>62</v>
      </c>
      <c r="Y336" s="15" t="s">
        <v>63</v>
      </c>
      <c r="Z336" s="15" t="s">
        <v>64</v>
      </c>
      <c r="AA336" s="15">
        <v>286</v>
      </c>
      <c r="AB336" s="15">
        <v>526.24</v>
      </c>
    </row>
    <row r="337" spans="1:28" x14ac:dyDescent="0.35">
      <c r="A337" s="1">
        <v>2019</v>
      </c>
      <c r="B337" s="1" t="s">
        <v>41</v>
      </c>
      <c r="C337" s="1" t="s">
        <v>16</v>
      </c>
      <c r="D337" s="5" t="s">
        <v>20</v>
      </c>
      <c r="E337" s="6">
        <v>455</v>
      </c>
      <c r="F337" s="6">
        <v>4578.6000000000004</v>
      </c>
      <c r="G337" s="6">
        <v>5128.0320000000002</v>
      </c>
      <c r="H337" s="3">
        <v>915.72000000000014</v>
      </c>
      <c r="I337" s="4" t="s">
        <v>12</v>
      </c>
      <c r="R337" s="15" t="s">
        <v>58</v>
      </c>
      <c r="S337" s="15">
        <v>2018</v>
      </c>
      <c r="T337" s="15" t="s">
        <v>42</v>
      </c>
      <c r="U337" s="15" t="s">
        <v>71</v>
      </c>
      <c r="V337" s="15" t="s">
        <v>60</v>
      </c>
      <c r="W337" s="15" t="s">
        <v>61</v>
      </c>
      <c r="X337" s="15" t="s">
        <v>62</v>
      </c>
      <c r="Y337" s="15" t="s">
        <v>63</v>
      </c>
      <c r="Z337" s="15" t="s">
        <v>64</v>
      </c>
      <c r="AA337" s="15">
        <v>334</v>
      </c>
      <c r="AB337" s="15">
        <v>526.24</v>
      </c>
    </row>
    <row r="338" spans="1:28" x14ac:dyDescent="0.35">
      <c r="A338" s="1">
        <v>2019</v>
      </c>
      <c r="B338" s="1" t="s">
        <v>41</v>
      </c>
      <c r="C338" s="1" t="s">
        <v>18</v>
      </c>
      <c r="D338" s="5" t="s">
        <v>21</v>
      </c>
      <c r="E338" s="7">
        <v>345</v>
      </c>
      <c r="F338" s="7">
        <v>7000</v>
      </c>
      <c r="G338" s="7">
        <v>7840</v>
      </c>
      <c r="H338" s="3">
        <v>1400</v>
      </c>
      <c r="I338" s="4" t="s">
        <v>12</v>
      </c>
      <c r="R338" s="15" t="s">
        <v>65</v>
      </c>
      <c r="S338" s="15">
        <v>2018</v>
      </c>
      <c r="T338" s="15" t="s">
        <v>42</v>
      </c>
      <c r="U338" s="15" t="s">
        <v>71</v>
      </c>
      <c r="V338" s="15" t="s">
        <v>60</v>
      </c>
      <c r="W338" s="15" t="s">
        <v>61</v>
      </c>
      <c r="X338" s="15" t="s">
        <v>62</v>
      </c>
      <c r="Y338" s="15" t="s">
        <v>63</v>
      </c>
      <c r="Z338" s="15" t="s">
        <v>64</v>
      </c>
      <c r="AA338" s="15">
        <v>262</v>
      </c>
      <c r="AB338" s="15">
        <v>526.24</v>
      </c>
    </row>
    <row r="339" spans="1:28" x14ac:dyDescent="0.35">
      <c r="A339" s="1">
        <v>2019</v>
      </c>
      <c r="B339" s="1" t="s">
        <v>41</v>
      </c>
      <c r="C339" s="1" t="s">
        <v>14</v>
      </c>
      <c r="D339" s="2" t="s">
        <v>22</v>
      </c>
      <c r="E339" s="3">
        <v>122</v>
      </c>
      <c r="F339" s="3">
        <v>100</v>
      </c>
      <c r="G339" s="3">
        <v>112</v>
      </c>
      <c r="H339" s="3">
        <v>20</v>
      </c>
      <c r="I339" s="4" t="s">
        <v>12</v>
      </c>
      <c r="R339" s="15" t="s">
        <v>58</v>
      </c>
      <c r="S339" s="15">
        <v>2018</v>
      </c>
      <c r="T339" s="15" t="s">
        <v>42</v>
      </c>
      <c r="U339" s="15" t="s">
        <v>71</v>
      </c>
      <c r="V339" s="15" t="s">
        <v>60</v>
      </c>
      <c r="W339" s="15" t="s">
        <v>61</v>
      </c>
      <c r="X339" s="15" t="s">
        <v>62</v>
      </c>
      <c r="Y339" s="15" t="s">
        <v>63</v>
      </c>
      <c r="Z339" s="15" t="s">
        <v>64</v>
      </c>
      <c r="AA339" s="15">
        <v>996</v>
      </c>
      <c r="AB339" s="15">
        <v>1424.28</v>
      </c>
    </row>
    <row r="340" spans="1:28" x14ac:dyDescent="0.35">
      <c r="A340" s="1">
        <v>2019</v>
      </c>
      <c r="B340" s="1" t="s">
        <v>41</v>
      </c>
      <c r="C340" s="1" t="s">
        <v>23</v>
      </c>
      <c r="D340" s="5" t="s">
        <v>24</v>
      </c>
      <c r="E340" s="6">
        <v>78</v>
      </c>
      <c r="F340" s="6">
        <v>4577.2</v>
      </c>
      <c r="G340" s="6">
        <v>5126.4639999999999</v>
      </c>
      <c r="H340" s="3">
        <v>915.44</v>
      </c>
      <c r="I340" s="4" t="s">
        <v>12</v>
      </c>
      <c r="R340" s="15" t="s">
        <v>65</v>
      </c>
      <c r="S340" s="15">
        <v>2018</v>
      </c>
      <c r="T340" s="15" t="s">
        <v>42</v>
      </c>
      <c r="U340" s="15" t="s">
        <v>71</v>
      </c>
      <c r="V340" s="15" t="s">
        <v>60</v>
      </c>
      <c r="W340" s="15" t="s">
        <v>61</v>
      </c>
      <c r="X340" s="15" t="s">
        <v>62</v>
      </c>
      <c r="Y340" s="15" t="s">
        <v>63</v>
      </c>
      <c r="Z340" s="15" t="s">
        <v>64</v>
      </c>
      <c r="AA340" s="15">
        <v>258</v>
      </c>
      <c r="AB340" s="15">
        <v>368.94</v>
      </c>
    </row>
    <row r="341" spans="1:28" x14ac:dyDescent="0.35">
      <c r="A341" s="1">
        <v>2019</v>
      </c>
      <c r="B341" s="1" t="s">
        <v>41</v>
      </c>
      <c r="C341" s="1" t="s">
        <v>23</v>
      </c>
      <c r="D341" s="5" t="s">
        <v>25</v>
      </c>
      <c r="E341" s="6">
        <v>76</v>
      </c>
      <c r="F341" s="6">
        <v>4576.8999999999996</v>
      </c>
      <c r="G341" s="6">
        <v>5126.1279999999997</v>
      </c>
      <c r="H341" s="3">
        <v>915.38</v>
      </c>
      <c r="I341" s="4" t="s">
        <v>12</v>
      </c>
      <c r="R341" s="15" t="s">
        <v>65</v>
      </c>
      <c r="S341" s="15">
        <v>2018</v>
      </c>
      <c r="T341" s="15" t="s">
        <v>42</v>
      </c>
      <c r="U341" s="15" t="s">
        <v>71</v>
      </c>
      <c r="V341" s="15" t="s">
        <v>60</v>
      </c>
      <c r="W341" s="15" t="s">
        <v>61</v>
      </c>
      <c r="X341" s="15" t="s">
        <v>62</v>
      </c>
      <c r="Y341" s="15" t="s">
        <v>63</v>
      </c>
      <c r="Z341" s="15" t="s">
        <v>64</v>
      </c>
      <c r="AA341" s="15">
        <v>285</v>
      </c>
      <c r="AB341" s="15">
        <v>407.55</v>
      </c>
    </row>
    <row r="342" spans="1:28" x14ac:dyDescent="0.35">
      <c r="A342" s="1">
        <v>2019</v>
      </c>
      <c r="B342" s="1" t="s">
        <v>41</v>
      </c>
      <c r="C342" s="1" t="s">
        <v>23</v>
      </c>
      <c r="D342" s="5" t="s">
        <v>26</v>
      </c>
      <c r="E342" s="6">
        <v>46</v>
      </c>
      <c r="F342" s="6">
        <v>200</v>
      </c>
      <c r="G342" s="6">
        <v>224</v>
      </c>
      <c r="H342" s="3">
        <v>40</v>
      </c>
      <c r="I342" s="4" t="s">
        <v>12</v>
      </c>
      <c r="R342" s="15" t="s">
        <v>58</v>
      </c>
      <c r="S342" s="15">
        <v>2018</v>
      </c>
      <c r="T342" s="15" t="s">
        <v>42</v>
      </c>
      <c r="U342" s="15" t="s">
        <v>71</v>
      </c>
      <c r="V342" s="15" t="s">
        <v>60</v>
      </c>
      <c r="W342" s="15" t="s">
        <v>61</v>
      </c>
      <c r="X342" s="15" t="s">
        <v>62</v>
      </c>
      <c r="Y342" s="15" t="s">
        <v>63</v>
      </c>
      <c r="Z342" s="15" t="s">
        <v>64</v>
      </c>
      <c r="AA342" s="15">
        <v>333</v>
      </c>
      <c r="AB342" s="15">
        <v>476.19</v>
      </c>
    </row>
    <row r="343" spans="1:28" x14ac:dyDescent="0.35">
      <c r="A343" s="1">
        <v>2019</v>
      </c>
      <c r="B343" s="1" t="s">
        <v>41</v>
      </c>
      <c r="C343" s="1" t="s">
        <v>23</v>
      </c>
      <c r="D343" s="5" t="s">
        <v>27</v>
      </c>
      <c r="E343" s="6">
        <v>34</v>
      </c>
      <c r="F343" s="6">
        <v>5492.16</v>
      </c>
      <c r="G343" s="6">
        <v>5126.0160000000005</v>
      </c>
      <c r="H343" s="3">
        <v>1098.432</v>
      </c>
      <c r="I343" s="4" t="s">
        <v>12</v>
      </c>
      <c r="R343" s="15" t="s">
        <v>58</v>
      </c>
      <c r="S343" s="15">
        <v>2018</v>
      </c>
      <c r="T343" s="15" t="s">
        <v>42</v>
      </c>
      <c r="U343" s="15" t="s">
        <v>71</v>
      </c>
      <c r="V343" s="15" t="s">
        <v>60</v>
      </c>
      <c r="W343" s="15" t="s">
        <v>61</v>
      </c>
      <c r="X343" s="15" t="s">
        <v>62</v>
      </c>
      <c r="Y343" s="15" t="s">
        <v>63</v>
      </c>
      <c r="Z343" s="15" t="s">
        <v>64</v>
      </c>
      <c r="AA343" s="15">
        <v>261</v>
      </c>
      <c r="AB343" s="15">
        <v>373.23</v>
      </c>
    </row>
    <row r="344" spans="1:28" x14ac:dyDescent="0.35">
      <c r="A344" s="1">
        <v>2019</v>
      </c>
      <c r="B344" s="1" t="s">
        <v>41</v>
      </c>
      <c r="C344" s="1" t="s">
        <v>14</v>
      </c>
      <c r="D344" s="2" t="s">
        <v>28</v>
      </c>
      <c r="E344" s="3">
        <v>7</v>
      </c>
      <c r="F344" s="3">
        <v>240</v>
      </c>
      <c r="G344" s="3">
        <v>224</v>
      </c>
      <c r="H344" s="3">
        <v>48</v>
      </c>
      <c r="I344" s="4" t="s">
        <v>12</v>
      </c>
      <c r="R344" s="15" t="s">
        <v>65</v>
      </c>
      <c r="S344" s="15">
        <v>2018</v>
      </c>
      <c r="T344" s="15" t="s">
        <v>42</v>
      </c>
      <c r="U344" s="15" t="s">
        <v>71</v>
      </c>
      <c r="V344" s="15" t="s">
        <v>60</v>
      </c>
      <c r="W344" s="15" t="s">
        <v>61</v>
      </c>
      <c r="X344" s="15" t="s">
        <v>62</v>
      </c>
      <c r="Y344" s="15" t="s">
        <v>63</v>
      </c>
      <c r="Z344" s="15" t="s">
        <v>64</v>
      </c>
      <c r="AA344" s="15">
        <v>777</v>
      </c>
      <c r="AB344" s="15">
        <v>1111.1100000000001</v>
      </c>
    </row>
    <row r="345" spans="1:28" x14ac:dyDescent="0.35">
      <c r="A345" s="1">
        <v>2019</v>
      </c>
      <c r="B345" s="1" t="s">
        <v>41</v>
      </c>
      <c r="C345" s="1" t="s">
        <v>23</v>
      </c>
      <c r="D345" s="5" t="s">
        <v>30</v>
      </c>
      <c r="E345" s="6">
        <v>3</v>
      </c>
      <c r="F345" s="6">
        <v>5492.76</v>
      </c>
      <c r="G345" s="6">
        <v>5126.576</v>
      </c>
      <c r="H345" s="3">
        <v>1098.5520000000001</v>
      </c>
      <c r="I345" s="4" t="s">
        <v>12</v>
      </c>
      <c r="R345" s="15" t="s">
        <v>58</v>
      </c>
      <c r="S345" s="15">
        <v>2018</v>
      </c>
      <c r="T345" s="15" t="s">
        <v>42</v>
      </c>
      <c r="U345" s="15" t="s">
        <v>71</v>
      </c>
      <c r="V345" s="15" t="s">
        <v>60</v>
      </c>
      <c r="W345" s="15" t="s">
        <v>61</v>
      </c>
      <c r="X345" s="15" t="s">
        <v>62</v>
      </c>
      <c r="Y345" s="15" t="s">
        <v>63</v>
      </c>
      <c r="Z345" s="15" t="s">
        <v>64</v>
      </c>
      <c r="AA345" s="15">
        <v>811</v>
      </c>
      <c r="AB345" s="15">
        <v>1159.73</v>
      </c>
    </row>
    <row r="346" spans="1:28" x14ac:dyDescent="0.35">
      <c r="A346" s="1">
        <v>2019</v>
      </c>
      <c r="B346" s="1" t="s">
        <v>41</v>
      </c>
      <c r="C346" s="1" t="s">
        <v>29</v>
      </c>
      <c r="D346" s="5" t="s">
        <v>29</v>
      </c>
      <c r="E346" s="6">
        <v>2</v>
      </c>
      <c r="F346" s="6">
        <v>7920</v>
      </c>
      <c r="G346" s="6">
        <v>7392</v>
      </c>
      <c r="H346" s="3">
        <v>1584</v>
      </c>
      <c r="I346" s="4" t="s">
        <v>12</v>
      </c>
      <c r="R346" s="15" t="s">
        <v>65</v>
      </c>
      <c r="S346" s="15">
        <v>2018</v>
      </c>
      <c r="T346" s="15" t="s">
        <v>42</v>
      </c>
      <c r="U346" s="15" t="s">
        <v>71</v>
      </c>
      <c r="V346" s="15" t="s">
        <v>60</v>
      </c>
      <c r="W346" s="15" t="s">
        <v>61</v>
      </c>
      <c r="X346" s="15" t="s">
        <v>62</v>
      </c>
      <c r="Y346" s="15" t="s">
        <v>63</v>
      </c>
      <c r="Z346" s="15" t="s">
        <v>64</v>
      </c>
      <c r="AA346" s="15">
        <v>864</v>
      </c>
      <c r="AB346" s="15">
        <v>1235.52</v>
      </c>
    </row>
    <row r="347" spans="1:28" x14ac:dyDescent="0.35">
      <c r="A347" s="1">
        <v>2019</v>
      </c>
      <c r="B347" s="1" t="s">
        <v>42</v>
      </c>
      <c r="C347" s="1" t="s">
        <v>10</v>
      </c>
      <c r="D347" s="2" t="s">
        <v>11</v>
      </c>
      <c r="E347" s="3">
        <v>3566</v>
      </c>
      <c r="F347" s="3">
        <v>4577.3</v>
      </c>
      <c r="G347" s="3">
        <v>5126.576</v>
      </c>
      <c r="H347" s="3">
        <v>915.46</v>
      </c>
      <c r="I347" s="4" t="s">
        <v>12</v>
      </c>
      <c r="R347" s="15" t="s">
        <v>67</v>
      </c>
      <c r="S347" s="15">
        <v>2018</v>
      </c>
      <c r="T347" s="15" t="s">
        <v>42</v>
      </c>
      <c r="U347" s="15" t="s">
        <v>71</v>
      </c>
      <c r="V347" s="15" t="s">
        <v>60</v>
      </c>
      <c r="W347" s="15" t="s">
        <v>61</v>
      </c>
      <c r="X347" s="15" t="s">
        <v>62</v>
      </c>
      <c r="Y347" s="15" t="s">
        <v>63</v>
      </c>
      <c r="Z347" s="15" t="s">
        <v>64</v>
      </c>
      <c r="AA347" s="15">
        <v>287</v>
      </c>
      <c r="AB347" s="15">
        <v>410.40999999999997</v>
      </c>
    </row>
    <row r="348" spans="1:28" x14ac:dyDescent="0.35">
      <c r="A348" s="1">
        <v>2019</v>
      </c>
      <c r="B348" s="1" t="s">
        <v>42</v>
      </c>
      <c r="C348" s="1" t="s">
        <v>10</v>
      </c>
      <c r="D348" s="2" t="s">
        <v>13</v>
      </c>
      <c r="E348" s="3">
        <v>2498</v>
      </c>
      <c r="F348" s="3">
        <v>8000</v>
      </c>
      <c r="G348" s="3">
        <v>8960</v>
      </c>
      <c r="H348" s="3">
        <v>1600</v>
      </c>
      <c r="I348" s="4" t="s">
        <v>12</v>
      </c>
      <c r="R348" s="15" t="s">
        <v>58</v>
      </c>
      <c r="S348" s="15">
        <v>2018</v>
      </c>
      <c r="T348" s="15" t="s">
        <v>42</v>
      </c>
      <c r="U348" s="15" t="s">
        <v>71</v>
      </c>
      <c r="V348" s="15" t="s">
        <v>60</v>
      </c>
      <c r="W348" s="15" t="s">
        <v>61</v>
      </c>
      <c r="X348" s="15" t="s">
        <v>62</v>
      </c>
      <c r="Y348" s="15" t="s">
        <v>63</v>
      </c>
      <c r="Z348" s="15" t="s">
        <v>64</v>
      </c>
      <c r="AA348" s="15">
        <v>335</v>
      </c>
      <c r="AB348" s="15">
        <v>479.05</v>
      </c>
    </row>
    <row r="349" spans="1:28" x14ac:dyDescent="0.35">
      <c r="A349" s="1">
        <v>2019</v>
      </c>
      <c r="B349" s="1" t="s">
        <v>42</v>
      </c>
      <c r="C349" s="1" t="s">
        <v>14</v>
      </c>
      <c r="D349" s="2" t="s">
        <v>15</v>
      </c>
      <c r="E349" s="3">
        <v>1245</v>
      </c>
      <c r="F349" s="3">
        <v>4577.2</v>
      </c>
      <c r="G349" s="3">
        <v>5126.4639999999999</v>
      </c>
      <c r="H349" s="3">
        <v>915.44</v>
      </c>
      <c r="I349" s="4" t="s">
        <v>12</v>
      </c>
      <c r="R349" s="15" t="s">
        <v>67</v>
      </c>
      <c r="S349" s="15">
        <v>2018</v>
      </c>
      <c r="T349" s="15" t="s">
        <v>42</v>
      </c>
      <c r="U349" s="15" t="s">
        <v>71</v>
      </c>
      <c r="V349" s="15" t="s">
        <v>60</v>
      </c>
      <c r="W349" s="15" t="s">
        <v>61</v>
      </c>
      <c r="X349" s="15" t="s">
        <v>62</v>
      </c>
      <c r="Y349" s="15" t="s">
        <v>63</v>
      </c>
      <c r="Z349" s="15" t="s">
        <v>64</v>
      </c>
      <c r="AA349" s="15">
        <v>257</v>
      </c>
      <c r="AB349" s="15">
        <v>367.51</v>
      </c>
    </row>
    <row r="350" spans="1:28" x14ac:dyDescent="0.35">
      <c r="A350" s="1">
        <v>2019</v>
      </c>
      <c r="B350" s="1" t="s">
        <v>42</v>
      </c>
      <c r="C350" s="1" t="s">
        <v>16</v>
      </c>
      <c r="D350" s="5" t="s">
        <v>17</v>
      </c>
      <c r="E350" s="6">
        <v>644</v>
      </c>
      <c r="F350" s="6">
        <v>5743.5</v>
      </c>
      <c r="G350" s="6">
        <v>6432.72</v>
      </c>
      <c r="H350" s="3">
        <v>1148.7</v>
      </c>
      <c r="I350" s="4" t="s">
        <v>12</v>
      </c>
      <c r="R350" s="15" t="s">
        <v>65</v>
      </c>
      <c r="S350" s="15">
        <v>2018</v>
      </c>
      <c r="T350" s="15" t="s">
        <v>31</v>
      </c>
      <c r="U350" s="15" t="s">
        <v>71</v>
      </c>
      <c r="V350" s="15" t="s">
        <v>60</v>
      </c>
      <c r="W350" s="15" t="s">
        <v>61</v>
      </c>
      <c r="X350" s="15" t="s">
        <v>62</v>
      </c>
      <c r="Y350" s="15" t="s">
        <v>63</v>
      </c>
      <c r="Z350" s="15" t="s">
        <v>66</v>
      </c>
      <c r="AA350" s="15">
        <v>350</v>
      </c>
      <c r="AB350" s="15">
        <v>500.5</v>
      </c>
    </row>
    <row r="351" spans="1:28" x14ac:dyDescent="0.35">
      <c r="A351" s="1">
        <v>2019</v>
      </c>
      <c r="B351" s="1" t="s">
        <v>42</v>
      </c>
      <c r="C351" s="1" t="s">
        <v>18</v>
      </c>
      <c r="D351" s="5" t="s">
        <v>19</v>
      </c>
      <c r="E351" s="6">
        <v>643</v>
      </c>
      <c r="F351" s="6">
        <v>7000</v>
      </c>
      <c r="G351" s="6">
        <v>7840</v>
      </c>
      <c r="H351" s="3">
        <v>1400</v>
      </c>
      <c r="I351" s="4" t="s">
        <v>12</v>
      </c>
      <c r="R351" s="15" t="s">
        <v>67</v>
      </c>
      <c r="S351" s="15">
        <v>2018</v>
      </c>
      <c r="T351" s="15" t="s">
        <v>31</v>
      </c>
      <c r="U351" s="15" t="s">
        <v>71</v>
      </c>
      <c r="V351" s="15" t="s">
        <v>60</v>
      </c>
      <c r="W351" s="15" t="s">
        <v>61</v>
      </c>
      <c r="X351" s="15" t="s">
        <v>62</v>
      </c>
      <c r="Y351" s="15" t="s">
        <v>63</v>
      </c>
      <c r="Z351" s="15" t="s">
        <v>66</v>
      </c>
      <c r="AA351" s="15">
        <v>344</v>
      </c>
      <c r="AB351" s="15">
        <v>491.91999999999996</v>
      </c>
    </row>
    <row r="352" spans="1:28" x14ac:dyDescent="0.35">
      <c r="A352" s="1">
        <v>2019</v>
      </c>
      <c r="B352" s="1" t="s">
        <v>42</v>
      </c>
      <c r="C352" s="1" t="s">
        <v>16</v>
      </c>
      <c r="D352" s="5" t="s">
        <v>20</v>
      </c>
      <c r="E352" s="6">
        <v>455</v>
      </c>
      <c r="F352" s="6">
        <v>4578.6000000000004</v>
      </c>
      <c r="G352" s="6">
        <v>5128.0320000000002</v>
      </c>
      <c r="H352" s="3">
        <v>915.72000000000014</v>
      </c>
      <c r="I352" s="4" t="s">
        <v>12</v>
      </c>
      <c r="R352" s="15" t="s">
        <v>58</v>
      </c>
      <c r="S352" s="15">
        <v>2018</v>
      </c>
      <c r="T352" s="15" t="s">
        <v>31</v>
      </c>
      <c r="U352" s="15" t="s">
        <v>71</v>
      </c>
      <c r="V352" s="15" t="s">
        <v>60</v>
      </c>
      <c r="W352" s="15" t="s">
        <v>61</v>
      </c>
      <c r="X352" s="15" t="s">
        <v>62</v>
      </c>
      <c r="Y352" s="15" t="s">
        <v>63</v>
      </c>
      <c r="Z352" s="15" t="s">
        <v>64</v>
      </c>
      <c r="AA352" s="15">
        <v>338</v>
      </c>
      <c r="AB352" s="15">
        <v>483.34000000000003</v>
      </c>
    </row>
    <row r="353" spans="1:28" x14ac:dyDescent="0.35">
      <c r="A353" s="1">
        <v>2019</v>
      </c>
      <c r="B353" s="1" t="s">
        <v>42</v>
      </c>
      <c r="C353" s="1" t="s">
        <v>18</v>
      </c>
      <c r="D353" s="5" t="s">
        <v>21</v>
      </c>
      <c r="E353" s="7">
        <v>345</v>
      </c>
      <c r="F353" s="7">
        <v>7000</v>
      </c>
      <c r="G353" s="7">
        <v>7840</v>
      </c>
      <c r="H353" s="3">
        <v>1400</v>
      </c>
      <c r="I353" s="4" t="s">
        <v>12</v>
      </c>
      <c r="R353" s="15" t="s">
        <v>58</v>
      </c>
      <c r="S353" s="15">
        <v>2018</v>
      </c>
      <c r="T353" s="15" t="s">
        <v>31</v>
      </c>
      <c r="U353" s="15" t="s">
        <v>71</v>
      </c>
      <c r="V353" s="15" t="s">
        <v>60</v>
      </c>
      <c r="W353" s="15" t="s">
        <v>61</v>
      </c>
      <c r="X353" s="15" t="s">
        <v>62</v>
      </c>
      <c r="Y353" s="15" t="s">
        <v>63</v>
      </c>
      <c r="Z353" s="15" t="s">
        <v>64</v>
      </c>
      <c r="AA353" s="15">
        <v>140</v>
      </c>
      <c r="AB353" s="15">
        <v>200.2</v>
      </c>
    </row>
    <row r="354" spans="1:28" x14ac:dyDescent="0.35">
      <c r="A354" s="1">
        <v>2019</v>
      </c>
      <c r="B354" s="1" t="s">
        <v>42</v>
      </c>
      <c r="C354" s="1" t="s">
        <v>14</v>
      </c>
      <c r="D354" s="2" t="s">
        <v>22</v>
      </c>
      <c r="E354" s="3">
        <v>122</v>
      </c>
      <c r="F354" s="3">
        <v>100</v>
      </c>
      <c r="G354" s="3">
        <v>112</v>
      </c>
      <c r="H354" s="3">
        <v>20</v>
      </c>
      <c r="I354" s="4" t="s">
        <v>12</v>
      </c>
      <c r="R354" s="15" t="s">
        <v>68</v>
      </c>
      <c r="S354" s="15">
        <v>2018</v>
      </c>
      <c r="T354" s="15" t="s">
        <v>31</v>
      </c>
      <c r="U354" s="15" t="s">
        <v>71</v>
      </c>
      <c r="V354" s="15" t="s">
        <v>60</v>
      </c>
      <c r="W354" s="15" t="s">
        <v>61</v>
      </c>
      <c r="X354" s="15" t="s">
        <v>62</v>
      </c>
      <c r="Y354" s="15" t="s">
        <v>63</v>
      </c>
      <c r="Z354" s="15" t="s">
        <v>64</v>
      </c>
      <c r="AA354" s="15">
        <v>314</v>
      </c>
      <c r="AB354" s="15">
        <v>449.02</v>
      </c>
    </row>
    <row r="355" spans="1:28" x14ac:dyDescent="0.35">
      <c r="A355" s="1">
        <v>2019</v>
      </c>
      <c r="B355" s="1" t="s">
        <v>42</v>
      </c>
      <c r="C355" s="1" t="s">
        <v>23</v>
      </c>
      <c r="D355" s="5" t="s">
        <v>24</v>
      </c>
      <c r="E355" s="6">
        <v>78</v>
      </c>
      <c r="F355" s="6">
        <v>4577.2</v>
      </c>
      <c r="G355" s="6">
        <v>5126.4639999999999</v>
      </c>
      <c r="H355" s="3">
        <v>915.44</v>
      </c>
      <c r="I355" s="4" t="s">
        <v>12</v>
      </c>
      <c r="R355" s="15" t="s">
        <v>58</v>
      </c>
      <c r="S355" s="15">
        <v>2018</v>
      </c>
      <c r="T355" s="15" t="s">
        <v>31</v>
      </c>
      <c r="U355" s="15" t="s">
        <v>71</v>
      </c>
      <c r="V355" s="15" t="s">
        <v>60</v>
      </c>
      <c r="W355" s="15" t="s">
        <v>61</v>
      </c>
      <c r="X355" s="15" t="s">
        <v>62</v>
      </c>
      <c r="Y355" s="15" t="s">
        <v>63</v>
      </c>
      <c r="Z355" s="15" t="s">
        <v>66</v>
      </c>
      <c r="AA355" s="15">
        <v>352</v>
      </c>
      <c r="AB355" s="15">
        <v>503.36</v>
      </c>
    </row>
    <row r="356" spans="1:28" x14ac:dyDescent="0.35">
      <c r="A356" s="1">
        <v>2019</v>
      </c>
      <c r="B356" s="1" t="s">
        <v>42</v>
      </c>
      <c r="C356" s="1" t="s">
        <v>23</v>
      </c>
      <c r="D356" s="5" t="s">
        <v>25</v>
      </c>
      <c r="E356" s="6">
        <v>76</v>
      </c>
      <c r="F356" s="6">
        <v>4576.8999999999996</v>
      </c>
      <c r="G356" s="6">
        <v>5126.1279999999997</v>
      </c>
      <c r="H356" s="3">
        <v>915.38</v>
      </c>
      <c r="I356" s="4" t="s">
        <v>12</v>
      </c>
      <c r="R356" s="15" t="s">
        <v>58</v>
      </c>
      <c r="S356" s="15">
        <v>2018</v>
      </c>
      <c r="T356" s="15" t="s">
        <v>31</v>
      </c>
      <c r="U356" s="15" t="s">
        <v>71</v>
      </c>
      <c r="V356" s="15" t="s">
        <v>60</v>
      </c>
      <c r="W356" s="15" t="s">
        <v>61</v>
      </c>
      <c r="X356" s="15" t="s">
        <v>62</v>
      </c>
      <c r="Y356" s="15" t="s">
        <v>63</v>
      </c>
      <c r="Z356" s="15" t="s">
        <v>66</v>
      </c>
      <c r="AA356" s="15">
        <v>346</v>
      </c>
      <c r="AB356" s="15">
        <v>494.78</v>
      </c>
    </row>
    <row r="357" spans="1:28" x14ac:dyDescent="0.35">
      <c r="A357" s="1">
        <v>2019</v>
      </c>
      <c r="B357" s="1" t="s">
        <v>42</v>
      </c>
      <c r="C357" s="1" t="s">
        <v>23</v>
      </c>
      <c r="D357" s="5" t="s">
        <v>26</v>
      </c>
      <c r="E357" s="6">
        <v>46</v>
      </c>
      <c r="F357" s="6">
        <v>200</v>
      </c>
      <c r="G357" s="6">
        <v>224</v>
      </c>
      <c r="H357" s="3">
        <v>40</v>
      </c>
      <c r="I357" s="4" t="s">
        <v>12</v>
      </c>
      <c r="R357" s="15" t="s">
        <v>65</v>
      </c>
      <c r="S357" s="15">
        <v>2018</v>
      </c>
      <c r="T357" s="15" t="s">
        <v>31</v>
      </c>
      <c r="U357" s="15" t="s">
        <v>71</v>
      </c>
      <c r="V357" s="15" t="s">
        <v>60</v>
      </c>
      <c r="W357" s="15" t="s">
        <v>61</v>
      </c>
      <c r="X357" s="15" t="s">
        <v>62</v>
      </c>
      <c r="Y357" s="15" t="s">
        <v>63</v>
      </c>
      <c r="Z357" s="15" t="s">
        <v>66</v>
      </c>
      <c r="AA357" s="15">
        <v>340</v>
      </c>
      <c r="AB357" s="15">
        <v>486.2</v>
      </c>
    </row>
    <row r="358" spans="1:28" x14ac:dyDescent="0.35">
      <c r="A358" s="1">
        <v>2019</v>
      </c>
      <c r="B358" s="1" t="s">
        <v>42</v>
      </c>
      <c r="C358" s="1" t="s">
        <v>23</v>
      </c>
      <c r="D358" s="5" t="s">
        <v>27</v>
      </c>
      <c r="E358" s="6">
        <v>34</v>
      </c>
      <c r="F358" s="6">
        <v>4576.8</v>
      </c>
      <c r="G358" s="6">
        <v>5126.0160000000005</v>
      </c>
      <c r="H358" s="3">
        <v>915.36000000000013</v>
      </c>
      <c r="I358" s="4" t="s">
        <v>12</v>
      </c>
      <c r="R358" s="15" t="s">
        <v>65</v>
      </c>
      <c r="S358" s="15">
        <v>2018</v>
      </c>
      <c r="T358" s="15" t="s">
        <v>31</v>
      </c>
      <c r="U358" s="15" t="s">
        <v>71</v>
      </c>
      <c r="V358" s="15" t="s">
        <v>60</v>
      </c>
      <c r="W358" s="15" t="s">
        <v>61</v>
      </c>
      <c r="X358" s="15" t="s">
        <v>62</v>
      </c>
      <c r="Y358" s="15" t="s">
        <v>63</v>
      </c>
      <c r="Z358" s="15" t="s">
        <v>64</v>
      </c>
      <c r="AA358" s="15">
        <v>340</v>
      </c>
      <c r="AB358" s="15">
        <v>526.24</v>
      </c>
    </row>
    <row r="359" spans="1:28" x14ac:dyDescent="0.35">
      <c r="A359" s="1">
        <v>2019</v>
      </c>
      <c r="B359" s="1" t="s">
        <v>42</v>
      </c>
      <c r="C359" s="1" t="s">
        <v>14</v>
      </c>
      <c r="D359" s="2" t="s">
        <v>28</v>
      </c>
      <c r="E359" s="3">
        <v>7</v>
      </c>
      <c r="F359" s="3">
        <v>200</v>
      </c>
      <c r="G359" s="3">
        <v>224</v>
      </c>
      <c r="H359" s="3">
        <v>40</v>
      </c>
      <c r="I359" s="4" t="s">
        <v>12</v>
      </c>
      <c r="R359" s="15" t="s">
        <v>58</v>
      </c>
      <c r="S359" s="15">
        <v>2018</v>
      </c>
      <c r="T359" s="15" t="s">
        <v>31</v>
      </c>
      <c r="U359" s="15" t="s">
        <v>71</v>
      </c>
      <c r="V359" s="15" t="s">
        <v>60</v>
      </c>
      <c r="W359" s="15" t="s">
        <v>61</v>
      </c>
      <c r="X359" s="15" t="s">
        <v>62</v>
      </c>
      <c r="Y359" s="15" t="s">
        <v>63</v>
      </c>
      <c r="Z359" s="15" t="s">
        <v>64</v>
      </c>
      <c r="AA359" s="15">
        <v>142</v>
      </c>
      <c r="AB359" s="15">
        <v>526.24</v>
      </c>
    </row>
    <row r="360" spans="1:28" x14ac:dyDescent="0.35">
      <c r="A360" s="1">
        <v>2019</v>
      </c>
      <c r="B360" s="1" t="s">
        <v>42</v>
      </c>
      <c r="C360" s="1" t="s">
        <v>23</v>
      </c>
      <c r="D360" s="5" t="s">
        <v>30</v>
      </c>
      <c r="E360" s="6">
        <v>3</v>
      </c>
      <c r="F360" s="6">
        <v>4577.3</v>
      </c>
      <c r="G360" s="6">
        <v>5126.576</v>
      </c>
      <c r="H360" s="3">
        <v>915.46</v>
      </c>
      <c r="I360" s="4" t="s">
        <v>12</v>
      </c>
      <c r="R360" s="15" t="s">
        <v>65</v>
      </c>
      <c r="S360" s="15">
        <v>2018</v>
      </c>
      <c r="T360" s="15" t="s">
        <v>31</v>
      </c>
      <c r="U360" s="15" t="s">
        <v>71</v>
      </c>
      <c r="V360" s="15" t="s">
        <v>60</v>
      </c>
      <c r="W360" s="15" t="s">
        <v>61</v>
      </c>
      <c r="X360" s="15" t="s">
        <v>62</v>
      </c>
      <c r="Y360" s="15" t="s">
        <v>63</v>
      </c>
      <c r="Z360" s="15" t="s">
        <v>64</v>
      </c>
      <c r="AA360" s="15">
        <v>987</v>
      </c>
      <c r="AB360" s="15">
        <v>1411.4099999999999</v>
      </c>
    </row>
    <row r="361" spans="1:28" x14ac:dyDescent="0.35">
      <c r="A361" s="1">
        <v>2019</v>
      </c>
      <c r="B361" s="1" t="s">
        <v>42</v>
      </c>
      <c r="C361" s="1" t="s">
        <v>29</v>
      </c>
      <c r="D361" s="5" t="s">
        <v>29</v>
      </c>
      <c r="E361" s="6">
        <v>2</v>
      </c>
      <c r="F361" s="6">
        <v>6600</v>
      </c>
      <c r="G361" s="6">
        <v>7392</v>
      </c>
      <c r="H361" s="3">
        <v>1320</v>
      </c>
      <c r="I361" s="4" t="s">
        <v>12</v>
      </c>
      <c r="R361" s="15" t="s">
        <v>65</v>
      </c>
      <c r="S361" s="15">
        <v>2018</v>
      </c>
      <c r="T361" s="15" t="s">
        <v>31</v>
      </c>
      <c r="U361" s="15" t="s">
        <v>71</v>
      </c>
      <c r="V361" s="15" t="s">
        <v>60</v>
      </c>
      <c r="W361" s="15" t="s">
        <v>61</v>
      </c>
      <c r="X361" s="15" t="s">
        <v>62</v>
      </c>
      <c r="Y361" s="15" t="s">
        <v>63</v>
      </c>
      <c r="Z361" s="15" t="s">
        <v>64</v>
      </c>
      <c r="AA361" s="15">
        <v>1021</v>
      </c>
      <c r="AB361" s="15">
        <v>1460.03</v>
      </c>
    </row>
    <row r="362" spans="1:28" x14ac:dyDescent="0.35">
      <c r="A362" s="1">
        <v>2020</v>
      </c>
      <c r="B362" s="1" t="s">
        <v>9</v>
      </c>
      <c r="C362" s="1" t="s">
        <v>10</v>
      </c>
      <c r="D362" s="2" t="s">
        <v>11</v>
      </c>
      <c r="E362" s="3">
        <v>3566</v>
      </c>
      <c r="F362" s="3">
        <v>5492.76</v>
      </c>
      <c r="G362" s="3">
        <v>5126.576</v>
      </c>
      <c r="H362" s="3">
        <v>1098.5520000000001</v>
      </c>
      <c r="I362" s="4" t="s">
        <v>12</v>
      </c>
      <c r="R362" s="15" t="s">
        <v>65</v>
      </c>
      <c r="S362" s="15">
        <v>2018</v>
      </c>
      <c r="T362" s="15" t="s">
        <v>31</v>
      </c>
      <c r="U362" s="15" t="s">
        <v>71</v>
      </c>
      <c r="V362" s="15" t="s">
        <v>60</v>
      </c>
      <c r="W362" s="15" t="s">
        <v>61</v>
      </c>
      <c r="X362" s="15" t="s">
        <v>62</v>
      </c>
      <c r="Y362" s="15" t="s">
        <v>63</v>
      </c>
      <c r="Z362" s="15" t="s">
        <v>64</v>
      </c>
      <c r="AA362" s="15">
        <v>312</v>
      </c>
      <c r="AB362" s="15">
        <v>446.15999999999997</v>
      </c>
    </row>
    <row r="363" spans="1:28" x14ac:dyDescent="0.35">
      <c r="A363" s="1">
        <v>2020</v>
      </c>
      <c r="B363" s="1" t="s">
        <v>9</v>
      </c>
      <c r="C363" s="1" t="s">
        <v>10</v>
      </c>
      <c r="D363" s="2" t="s">
        <v>13</v>
      </c>
      <c r="E363" s="3">
        <v>2498</v>
      </c>
      <c r="F363" s="3">
        <v>9600</v>
      </c>
      <c r="G363" s="3">
        <v>8960</v>
      </c>
      <c r="H363" s="3">
        <v>1920</v>
      </c>
      <c r="I363" s="4" t="s">
        <v>12</v>
      </c>
      <c r="R363" s="15" t="s">
        <v>65</v>
      </c>
      <c r="S363" s="15">
        <v>2018</v>
      </c>
      <c r="T363" s="15" t="s">
        <v>31</v>
      </c>
      <c r="U363" s="15" t="s">
        <v>71</v>
      </c>
      <c r="V363" s="15" t="s">
        <v>60</v>
      </c>
      <c r="W363" s="15" t="s">
        <v>61</v>
      </c>
      <c r="X363" s="15" t="s">
        <v>62</v>
      </c>
      <c r="Y363" s="15" t="s">
        <v>63</v>
      </c>
      <c r="Z363" s="15" t="s">
        <v>64</v>
      </c>
      <c r="AA363" s="15">
        <v>339</v>
      </c>
      <c r="AB363" s="15">
        <v>484.77</v>
      </c>
    </row>
    <row r="364" spans="1:28" x14ac:dyDescent="0.35">
      <c r="A364" s="1">
        <v>2020</v>
      </c>
      <c r="B364" s="1" t="s">
        <v>9</v>
      </c>
      <c r="C364" s="1" t="s">
        <v>14</v>
      </c>
      <c r="D364" s="2" t="s">
        <v>15</v>
      </c>
      <c r="E364" s="3">
        <v>1245</v>
      </c>
      <c r="F364" s="3">
        <v>5492.6399999999994</v>
      </c>
      <c r="G364" s="3">
        <v>5126.4639999999999</v>
      </c>
      <c r="H364" s="3">
        <v>1098.528</v>
      </c>
      <c r="I364" s="4" t="s">
        <v>33</v>
      </c>
      <c r="R364" s="15" t="s">
        <v>58</v>
      </c>
      <c r="S364" s="15">
        <v>2018</v>
      </c>
      <c r="T364" s="15" t="s">
        <v>31</v>
      </c>
      <c r="U364" s="15" t="s">
        <v>71</v>
      </c>
      <c r="V364" s="15" t="s">
        <v>60</v>
      </c>
      <c r="W364" s="15" t="s">
        <v>61</v>
      </c>
      <c r="X364" s="15" t="s">
        <v>62</v>
      </c>
      <c r="Y364" s="15" t="s">
        <v>63</v>
      </c>
      <c r="Z364" s="15" t="s">
        <v>64</v>
      </c>
      <c r="AA364" s="15">
        <v>141</v>
      </c>
      <c r="AB364" s="15">
        <v>201.63</v>
      </c>
    </row>
    <row r="365" spans="1:28" x14ac:dyDescent="0.35">
      <c r="A365" s="1">
        <v>2020</v>
      </c>
      <c r="B365" s="1" t="s">
        <v>9</v>
      </c>
      <c r="C365" s="1" t="s">
        <v>16</v>
      </c>
      <c r="D365" s="5" t="s">
        <v>17</v>
      </c>
      <c r="E365" s="6">
        <v>644</v>
      </c>
      <c r="F365" s="6">
        <v>6892.2</v>
      </c>
      <c r="G365" s="6">
        <v>6432.72</v>
      </c>
      <c r="H365" s="3">
        <v>1378.44</v>
      </c>
      <c r="I365" s="4" t="s">
        <v>33</v>
      </c>
      <c r="R365" s="15" t="s">
        <v>65</v>
      </c>
      <c r="S365" s="15">
        <v>2018</v>
      </c>
      <c r="T365" s="15" t="s">
        <v>31</v>
      </c>
      <c r="U365" s="15" t="s">
        <v>71</v>
      </c>
      <c r="V365" s="15" t="s">
        <v>60</v>
      </c>
      <c r="W365" s="15" t="s">
        <v>61</v>
      </c>
      <c r="X365" s="15" t="s">
        <v>62</v>
      </c>
      <c r="Y365" s="15" t="s">
        <v>63</v>
      </c>
      <c r="Z365" s="15" t="s">
        <v>64</v>
      </c>
      <c r="AA365" s="15">
        <v>315</v>
      </c>
      <c r="AB365" s="15">
        <v>450.45</v>
      </c>
    </row>
    <row r="366" spans="1:28" x14ac:dyDescent="0.35">
      <c r="A366" s="1">
        <v>2020</v>
      </c>
      <c r="B366" s="1" t="s">
        <v>9</v>
      </c>
      <c r="C366" s="1" t="s">
        <v>18</v>
      </c>
      <c r="D366" s="5" t="s">
        <v>19</v>
      </c>
      <c r="E366" s="6">
        <v>643</v>
      </c>
      <c r="F366" s="6">
        <v>8400</v>
      </c>
      <c r="G366" s="6">
        <v>7840</v>
      </c>
      <c r="H366" s="3">
        <v>1680</v>
      </c>
      <c r="I366" s="4" t="s">
        <v>33</v>
      </c>
      <c r="R366" s="15" t="s">
        <v>65</v>
      </c>
      <c r="S366" s="15">
        <v>2018</v>
      </c>
      <c r="T366" s="15" t="s">
        <v>31</v>
      </c>
      <c r="U366" s="15" t="s">
        <v>71</v>
      </c>
      <c r="V366" s="15" t="s">
        <v>60</v>
      </c>
      <c r="W366" s="15" t="s">
        <v>61</v>
      </c>
      <c r="X366" s="15" t="s">
        <v>62</v>
      </c>
      <c r="Y366" s="15" t="s">
        <v>63</v>
      </c>
      <c r="Z366" s="15" t="s">
        <v>64</v>
      </c>
      <c r="AA366" s="15">
        <v>355</v>
      </c>
      <c r="AB366" s="15">
        <v>507.65</v>
      </c>
    </row>
    <row r="367" spans="1:28" x14ac:dyDescent="0.35">
      <c r="A367" s="1">
        <v>2020</v>
      </c>
      <c r="B367" s="1" t="s">
        <v>9</v>
      </c>
      <c r="C367" s="1" t="s">
        <v>16</v>
      </c>
      <c r="D367" s="5" t="s">
        <v>20</v>
      </c>
      <c r="E367" s="6">
        <v>455</v>
      </c>
      <c r="F367" s="6">
        <v>5494.3200000000006</v>
      </c>
      <c r="G367" s="6">
        <v>5128.0320000000002</v>
      </c>
      <c r="H367" s="3">
        <v>1098.8640000000003</v>
      </c>
      <c r="I367" s="4" t="s">
        <v>33</v>
      </c>
      <c r="R367" s="15" t="s">
        <v>58</v>
      </c>
      <c r="S367" s="15">
        <v>2018</v>
      </c>
      <c r="T367" s="15" t="s">
        <v>31</v>
      </c>
      <c r="U367" s="15" t="s">
        <v>71</v>
      </c>
      <c r="V367" s="15" t="s">
        <v>60</v>
      </c>
      <c r="W367" s="15" t="s">
        <v>61</v>
      </c>
      <c r="X367" s="15" t="s">
        <v>62</v>
      </c>
      <c r="Y367" s="15" t="s">
        <v>63</v>
      </c>
      <c r="Z367" s="15" t="s">
        <v>66</v>
      </c>
      <c r="AA367" s="15">
        <v>349</v>
      </c>
      <c r="AB367" s="15">
        <v>499.07</v>
      </c>
    </row>
    <row r="368" spans="1:28" x14ac:dyDescent="0.35">
      <c r="A368" s="1">
        <v>2020</v>
      </c>
      <c r="B368" s="1" t="s">
        <v>9</v>
      </c>
      <c r="C368" s="1" t="s">
        <v>18</v>
      </c>
      <c r="D368" s="5" t="s">
        <v>21</v>
      </c>
      <c r="E368" s="7">
        <v>345</v>
      </c>
      <c r="F368" s="7">
        <v>8400</v>
      </c>
      <c r="G368" s="7">
        <v>7840</v>
      </c>
      <c r="H368" s="3">
        <v>1680</v>
      </c>
      <c r="I368" s="4" t="s">
        <v>33</v>
      </c>
      <c r="R368" s="15" t="s">
        <v>65</v>
      </c>
      <c r="S368" s="15">
        <v>2018</v>
      </c>
      <c r="T368" s="15" t="s">
        <v>31</v>
      </c>
      <c r="U368" s="15" t="s">
        <v>71</v>
      </c>
      <c r="V368" s="15" t="s">
        <v>60</v>
      </c>
      <c r="W368" s="15" t="s">
        <v>61</v>
      </c>
      <c r="X368" s="15" t="s">
        <v>62</v>
      </c>
      <c r="Y368" s="15" t="s">
        <v>63</v>
      </c>
      <c r="Z368" s="15" t="s">
        <v>66</v>
      </c>
      <c r="AA368" s="15">
        <v>343</v>
      </c>
      <c r="AB368" s="15">
        <v>490.49</v>
      </c>
    </row>
    <row r="369" spans="1:28" x14ac:dyDescent="0.35">
      <c r="A369" s="1">
        <v>2020</v>
      </c>
      <c r="B369" s="1" t="s">
        <v>9</v>
      </c>
      <c r="C369" s="1" t="s">
        <v>14</v>
      </c>
      <c r="D369" s="2" t="s">
        <v>22</v>
      </c>
      <c r="E369" s="3">
        <v>122</v>
      </c>
      <c r="F369" s="3">
        <v>120</v>
      </c>
      <c r="G369" s="3">
        <v>112</v>
      </c>
      <c r="H369" s="3">
        <v>24</v>
      </c>
      <c r="I369" s="4" t="s">
        <v>33</v>
      </c>
      <c r="R369" s="15" t="s">
        <v>65</v>
      </c>
      <c r="S369" s="15">
        <v>2018</v>
      </c>
      <c r="T369" s="15" t="s">
        <v>31</v>
      </c>
      <c r="U369" s="15" t="s">
        <v>71</v>
      </c>
      <c r="V369" s="15" t="s">
        <v>60</v>
      </c>
      <c r="W369" s="15" t="s">
        <v>61</v>
      </c>
      <c r="X369" s="15" t="s">
        <v>62</v>
      </c>
      <c r="Y369" s="15" t="s">
        <v>63</v>
      </c>
      <c r="Z369" s="15" t="s">
        <v>64</v>
      </c>
      <c r="AA369" s="15">
        <v>802</v>
      </c>
      <c r="AB369" s="15">
        <v>1146.8600000000001</v>
      </c>
    </row>
    <row r="370" spans="1:28" x14ac:dyDescent="0.35">
      <c r="A370" s="1">
        <v>2020</v>
      </c>
      <c r="B370" s="1" t="s">
        <v>9</v>
      </c>
      <c r="C370" s="1" t="s">
        <v>23</v>
      </c>
      <c r="D370" s="5" t="s">
        <v>24</v>
      </c>
      <c r="E370" s="6">
        <v>78</v>
      </c>
      <c r="F370" s="6">
        <v>2288.6</v>
      </c>
      <c r="G370" s="6">
        <v>5126.4639999999999</v>
      </c>
      <c r="H370" s="3">
        <v>457.72</v>
      </c>
      <c r="I370" s="4" t="s">
        <v>33</v>
      </c>
      <c r="R370" s="15" t="s">
        <v>65</v>
      </c>
      <c r="S370" s="15">
        <v>2018</v>
      </c>
      <c r="T370" s="15" t="s">
        <v>31</v>
      </c>
      <c r="U370" s="15" t="s">
        <v>71</v>
      </c>
      <c r="V370" s="15" t="s">
        <v>60</v>
      </c>
      <c r="W370" s="15" t="s">
        <v>61</v>
      </c>
      <c r="X370" s="15" t="s">
        <v>62</v>
      </c>
      <c r="Y370" s="15" t="s">
        <v>63</v>
      </c>
      <c r="Z370" s="15" t="s">
        <v>64</v>
      </c>
      <c r="AA370" s="15">
        <v>855</v>
      </c>
      <c r="AB370" s="15">
        <v>1222.6500000000001</v>
      </c>
    </row>
    <row r="371" spans="1:28" x14ac:dyDescent="0.35">
      <c r="A371" s="1">
        <v>2020</v>
      </c>
      <c r="B371" s="1" t="s">
        <v>9</v>
      </c>
      <c r="C371" s="1" t="s">
        <v>23</v>
      </c>
      <c r="D371" s="5" t="s">
        <v>25</v>
      </c>
      <c r="E371" s="6">
        <v>76</v>
      </c>
      <c r="F371" s="6">
        <v>2288.4499999999998</v>
      </c>
      <c r="G371" s="6">
        <v>5126.1279999999997</v>
      </c>
      <c r="H371" s="3">
        <v>457.69</v>
      </c>
      <c r="I371" s="4" t="s">
        <v>33</v>
      </c>
      <c r="R371" s="15" t="s">
        <v>65</v>
      </c>
      <c r="S371" s="15">
        <v>2018</v>
      </c>
      <c r="T371" s="15" t="s">
        <v>31</v>
      </c>
      <c r="U371" s="15" t="s">
        <v>71</v>
      </c>
      <c r="V371" s="15" t="s">
        <v>60</v>
      </c>
      <c r="W371" s="15" t="s">
        <v>61</v>
      </c>
      <c r="X371" s="15" t="s">
        <v>62</v>
      </c>
      <c r="Y371" s="15" t="s">
        <v>63</v>
      </c>
      <c r="Z371" s="15" t="s">
        <v>66</v>
      </c>
      <c r="AA371" s="15">
        <v>789</v>
      </c>
      <c r="AB371" s="15">
        <v>1128.27</v>
      </c>
    </row>
    <row r="372" spans="1:28" x14ac:dyDescent="0.35">
      <c r="A372" s="1">
        <v>2020</v>
      </c>
      <c r="B372" s="1" t="s">
        <v>9</v>
      </c>
      <c r="C372" s="1" t="s">
        <v>23</v>
      </c>
      <c r="D372" s="5" t="s">
        <v>26</v>
      </c>
      <c r="E372" s="6">
        <v>46</v>
      </c>
      <c r="F372" s="6">
        <v>100</v>
      </c>
      <c r="G372" s="6">
        <v>224</v>
      </c>
      <c r="H372" s="3">
        <v>20</v>
      </c>
      <c r="I372" s="4" t="s">
        <v>33</v>
      </c>
      <c r="R372" s="15" t="s">
        <v>58</v>
      </c>
      <c r="S372" s="15">
        <v>2018</v>
      </c>
      <c r="T372" s="15" t="s">
        <v>31</v>
      </c>
      <c r="U372" s="15" t="s">
        <v>71</v>
      </c>
      <c r="V372" s="15" t="s">
        <v>60</v>
      </c>
      <c r="W372" s="15" t="s">
        <v>61</v>
      </c>
      <c r="X372" s="15" t="s">
        <v>62</v>
      </c>
      <c r="Y372" s="15" t="s">
        <v>63</v>
      </c>
      <c r="Z372" s="15" t="s">
        <v>66</v>
      </c>
      <c r="AA372" s="15">
        <v>790</v>
      </c>
      <c r="AB372" s="15">
        <v>1129.7</v>
      </c>
    </row>
    <row r="373" spans="1:28" x14ac:dyDescent="0.35">
      <c r="A373" s="1">
        <v>2020</v>
      </c>
      <c r="B373" s="1" t="s">
        <v>9</v>
      </c>
      <c r="C373" s="1" t="s">
        <v>23</v>
      </c>
      <c r="D373" s="5" t="s">
        <v>27</v>
      </c>
      <c r="E373" s="6">
        <v>34</v>
      </c>
      <c r="F373" s="6">
        <v>2288.4</v>
      </c>
      <c r="G373" s="6">
        <v>5126.0160000000005</v>
      </c>
      <c r="H373" s="3">
        <v>457.68000000000006</v>
      </c>
      <c r="I373" s="4" t="s">
        <v>33</v>
      </c>
      <c r="R373" s="15" t="s">
        <v>65</v>
      </c>
      <c r="S373" s="15">
        <v>2018</v>
      </c>
      <c r="T373" s="15" t="s">
        <v>31</v>
      </c>
      <c r="U373" s="15" t="s">
        <v>71</v>
      </c>
      <c r="V373" s="15" t="s">
        <v>60</v>
      </c>
      <c r="W373" s="15" t="s">
        <v>61</v>
      </c>
      <c r="X373" s="15" t="s">
        <v>62</v>
      </c>
      <c r="Y373" s="15" t="s">
        <v>63</v>
      </c>
      <c r="Z373" s="15" t="s">
        <v>66</v>
      </c>
      <c r="AA373" s="15">
        <v>791</v>
      </c>
      <c r="AB373" s="15">
        <v>1131.1300000000001</v>
      </c>
    </row>
    <row r="374" spans="1:28" x14ac:dyDescent="0.35">
      <c r="A374" s="1">
        <v>2020</v>
      </c>
      <c r="B374" s="1" t="s">
        <v>9</v>
      </c>
      <c r="C374" s="1" t="s">
        <v>14</v>
      </c>
      <c r="D374" s="2" t="s">
        <v>28</v>
      </c>
      <c r="E374" s="3">
        <v>7</v>
      </c>
      <c r="F374" s="3">
        <v>200</v>
      </c>
      <c r="G374" s="3">
        <v>224</v>
      </c>
      <c r="H374" s="3">
        <v>40</v>
      </c>
      <c r="I374" s="4" t="s">
        <v>33</v>
      </c>
      <c r="R374" s="15" t="s">
        <v>68</v>
      </c>
      <c r="S374" s="15">
        <v>2018</v>
      </c>
      <c r="T374" s="15" t="s">
        <v>31</v>
      </c>
      <c r="U374" s="15" t="s">
        <v>71</v>
      </c>
      <c r="V374" s="15" t="s">
        <v>60</v>
      </c>
      <c r="W374" s="15" t="s">
        <v>61</v>
      </c>
      <c r="X374" s="15" t="s">
        <v>62</v>
      </c>
      <c r="Y374" s="15" t="s">
        <v>63</v>
      </c>
      <c r="Z374" s="15" t="s">
        <v>64</v>
      </c>
      <c r="AA374" s="15">
        <v>341</v>
      </c>
      <c r="AB374" s="15">
        <v>487.63</v>
      </c>
    </row>
    <row r="375" spans="1:28" x14ac:dyDescent="0.35">
      <c r="A375" s="1">
        <v>2020</v>
      </c>
      <c r="B375" s="1" t="s">
        <v>9</v>
      </c>
      <c r="C375" s="1" t="s">
        <v>29</v>
      </c>
      <c r="D375" s="5" t="s">
        <v>29</v>
      </c>
      <c r="E375" s="6">
        <v>3</v>
      </c>
      <c r="F375" s="6">
        <v>4577.3</v>
      </c>
      <c r="G375" s="6">
        <v>7392</v>
      </c>
      <c r="H375" s="3">
        <v>915.46</v>
      </c>
      <c r="I375" s="4" t="s">
        <v>33</v>
      </c>
      <c r="R375" s="15" t="s">
        <v>65</v>
      </c>
      <c r="S375" s="15">
        <v>2018</v>
      </c>
      <c r="T375" s="15" t="s">
        <v>31</v>
      </c>
      <c r="U375" s="15" t="s">
        <v>71</v>
      </c>
      <c r="V375" s="15" t="s">
        <v>60</v>
      </c>
      <c r="W375" s="15" t="s">
        <v>61</v>
      </c>
      <c r="X375" s="15" t="s">
        <v>62</v>
      </c>
      <c r="Y375" s="15" t="s">
        <v>63</v>
      </c>
      <c r="Z375" s="15" t="s">
        <v>64</v>
      </c>
      <c r="AA375" s="15">
        <v>143</v>
      </c>
      <c r="AB375" s="15">
        <v>204.49</v>
      </c>
    </row>
    <row r="376" spans="1:28" x14ac:dyDescent="0.35">
      <c r="A376" s="1">
        <v>2020</v>
      </c>
      <c r="B376" s="1" t="s">
        <v>9</v>
      </c>
      <c r="C376" s="1" t="s">
        <v>23</v>
      </c>
      <c r="D376" s="5" t="s">
        <v>30</v>
      </c>
      <c r="E376" s="6">
        <v>3</v>
      </c>
      <c r="F376" s="6">
        <v>3300</v>
      </c>
      <c r="G376" s="6">
        <v>5126.576</v>
      </c>
      <c r="H376" s="3">
        <v>660</v>
      </c>
      <c r="I376" s="4" t="s">
        <v>33</v>
      </c>
      <c r="R376" s="15" t="s">
        <v>58</v>
      </c>
      <c r="S376" s="15">
        <v>2018</v>
      </c>
      <c r="T376" s="15" t="s">
        <v>31</v>
      </c>
      <c r="U376" s="15" t="s">
        <v>71</v>
      </c>
      <c r="V376" s="15" t="s">
        <v>60</v>
      </c>
      <c r="W376" s="15" t="s">
        <v>61</v>
      </c>
      <c r="X376" s="15" t="s">
        <v>62</v>
      </c>
      <c r="Y376" s="15" t="s">
        <v>63</v>
      </c>
      <c r="Z376" s="15" t="s">
        <v>64</v>
      </c>
      <c r="AA376" s="15">
        <v>311</v>
      </c>
      <c r="AB376" s="15">
        <v>444.73</v>
      </c>
    </row>
    <row r="377" spans="1:28" x14ac:dyDescent="0.35">
      <c r="A377" s="1">
        <v>2020</v>
      </c>
      <c r="B377" s="1" t="s">
        <v>31</v>
      </c>
      <c r="C377" s="1" t="s">
        <v>10</v>
      </c>
      <c r="D377" s="2" t="s">
        <v>11</v>
      </c>
      <c r="E377" s="3">
        <v>3566</v>
      </c>
      <c r="F377" s="3">
        <v>4577.3</v>
      </c>
      <c r="G377" s="3">
        <v>5126.576</v>
      </c>
      <c r="H377" s="3">
        <v>915.46</v>
      </c>
      <c r="I377" s="4" t="s">
        <v>33</v>
      </c>
      <c r="R377" s="15" t="s">
        <v>58</v>
      </c>
      <c r="S377" s="15">
        <v>2018</v>
      </c>
      <c r="T377" s="15" t="s">
        <v>9</v>
      </c>
      <c r="U377" s="15" t="s">
        <v>71</v>
      </c>
      <c r="V377" s="15" t="s">
        <v>60</v>
      </c>
      <c r="W377" s="15" t="s">
        <v>61</v>
      </c>
      <c r="X377" s="15" t="s">
        <v>62</v>
      </c>
      <c r="Y377" s="15" t="s">
        <v>63</v>
      </c>
      <c r="Z377" s="15" t="s">
        <v>64</v>
      </c>
      <c r="AA377" s="15">
        <v>356</v>
      </c>
      <c r="AB377" s="15">
        <v>509.08</v>
      </c>
    </row>
    <row r="378" spans="1:28" x14ac:dyDescent="0.35">
      <c r="A378" s="1">
        <v>2020</v>
      </c>
      <c r="B378" s="1" t="s">
        <v>31</v>
      </c>
      <c r="C378" s="1" t="s">
        <v>10</v>
      </c>
      <c r="D378" s="2" t="s">
        <v>13</v>
      </c>
      <c r="E378" s="3">
        <v>2498</v>
      </c>
      <c r="F378" s="3">
        <v>8000</v>
      </c>
      <c r="G378" s="3">
        <v>8960</v>
      </c>
      <c r="H378" s="3">
        <v>1600</v>
      </c>
      <c r="I378" s="4" t="s">
        <v>33</v>
      </c>
      <c r="R378" s="15" t="s">
        <v>67</v>
      </c>
      <c r="S378" s="15">
        <v>2018</v>
      </c>
      <c r="T378" s="15" t="s">
        <v>9</v>
      </c>
      <c r="U378" s="15" t="s">
        <v>71</v>
      </c>
      <c r="V378" s="15" t="s">
        <v>60</v>
      </c>
      <c r="W378" s="15" t="s">
        <v>61</v>
      </c>
      <c r="X378" s="15" t="s">
        <v>62</v>
      </c>
      <c r="Y378" s="15" t="s">
        <v>63</v>
      </c>
      <c r="Z378" s="15" t="s">
        <v>64</v>
      </c>
      <c r="AA378" s="15">
        <v>344</v>
      </c>
      <c r="AB378" s="15">
        <v>491.91999999999996</v>
      </c>
    </row>
    <row r="379" spans="1:28" x14ac:dyDescent="0.35">
      <c r="A379" s="1">
        <v>2020</v>
      </c>
      <c r="B379" s="1" t="s">
        <v>31</v>
      </c>
      <c r="C379" s="1" t="s">
        <v>14</v>
      </c>
      <c r="D379" s="2" t="s">
        <v>15</v>
      </c>
      <c r="E379" s="3">
        <v>1245</v>
      </c>
      <c r="F379" s="3">
        <v>4577.2</v>
      </c>
      <c r="G379" s="3">
        <v>5126.4639999999999</v>
      </c>
      <c r="H379" s="3">
        <v>915.44</v>
      </c>
      <c r="I379" s="4" t="s">
        <v>33</v>
      </c>
      <c r="R379" s="15" t="s">
        <v>65</v>
      </c>
      <c r="S379" s="15">
        <v>2018</v>
      </c>
      <c r="T379" s="15" t="s">
        <v>9</v>
      </c>
      <c r="U379" s="15" t="s">
        <v>71</v>
      </c>
      <c r="V379" s="15" t="s">
        <v>60</v>
      </c>
      <c r="W379" s="15" t="s">
        <v>61</v>
      </c>
      <c r="X379" s="15" t="s">
        <v>62</v>
      </c>
      <c r="Y379" s="15" t="s">
        <v>63</v>
      </c>
      <c r="Z379" s="15" t="s">
        <v>64</v>
      </c>
      <c r="AA379" s="15">
        <v>146</v>
      </c>
      <c r="AB379" s="15">
        <v>208.78</v>
      </c>
    </row>
    <row r="380" spans="1:28" x14ac:dyDescent="0.35">
      <c r="A380" s="1">
        <v>2020</v>
      </c>
      <c r="B380" s="1" t="s">
        <v>31</v>
      </c>
      <c r="C380" s="1" t="s">
        <v>16</v>
      </c>
      <c r="D380" s="5" t="s">
        <v>17</v>
      </c>
      <c r="E380" s="6">
        <v>644</v>
      </c>
      <c r="F380" s="6">
        <v>5743.5</v>
      </c>
      <c r="G380" s="6">
        <v>6432.72</v>
      </c>
      <c r="H380" s="3">
        <v>1148.7</v>
      </c>
      <c r="I380" s="4" t="s">
        <v>33</v>
      </c>
      <c r="R380" s="15" t="s">
        <v>65</v>
      </c>
      <c r="S380" s="15">
        <v>2018</v>
      </c>
      <c r="T380" s="15" t="s">
        <v>9</v>
      </c>
      <c r="U380" s="15" t="s">
        <v>71</v>
      </c>
      <c r="V380" s="15" t="s">
        <v>60</v>
      </c>
      <c r="W380" s="15" t="s">
        <v>61</v>
      </c>
      <c r="X380" s="15" t="s">
        <v>62</v>
      </c>
      <c r="Y380" s="15" t="s">
        <v>63</v>
      </c>
      <c r="Z380" s="15" t="s">
        <v>64</v>
      </c>
      <c r="AA380" s="15">
        <v>320</v>
      </c>
      <c r="AB380" s="15">
        <v>457.6</v>
      </c>
    </row>
    <row r="381" spans="1:28" x14ac:dyDescent="0.35">
      <c r="A381" s="1">
        <v>2020</v>
      </c>
      <c r="B381" s="1" t="s">
        <v>31</v>
      </c>
      <c r="C381" s="1" t="s">
        <v>18</v>
      </c>
      <c r="D381" s="5" t="s">
        <v>19</v>
      </c>
      <c r="E381" s="6">
        <v>643</v>
      </c>
      <c r="F381" s="6">
        <v>7000</v>
      </c>
      <c r="G381" s="6">
        <v>7840</v>
      </c>
      <c r="H381" s="3">
        <v>1400</v>
      </c>
      <c r="I381" s="4" t="s">
        <v>33</v>
      </c>
      <c r="R381" s="15" t="s">
        <v>65</v>
      </c>
      <c r="S381" s="15">
        <v>2018</v>
      </c>
      <c r="T381" s="15" t="s">
        <v>9</v>
      </c>
      <c r="U381" s="15" t="s">
        <v>71</v>
      </c>
      <c r="V381" s="15" t="s">
        <v>60</v>
      </c>
      <c r="W381" s="15" t="s">
        <v>61</v>
      </c>
      <c r="X381" s="15" t="s">
        <v>62</v>
      </c>
      <c r="Y381" s="15" t="s">
        <v>63</v>
      </c>
      <c r="Z381" s="15" t="s">
        <v>64</v>
      </c>
      <c r="AA381" s="15">
        <v>358</v>
      </c>
      <c r="AB381" s="15">
        <v>511.94</v>
      </c>
    </row>
    <row r="382" spans="1:28" x14ac:dyDescent="0.35">
      <c r="A382" s="1">
        <v>2020</v>
      </c>
      <c r="B382" s="1" t="s">
        <v>31</v>
      </c>
      <c r="C382" s="1" t="s">
        <v>16</v>
      </c>
      <c r="D382" s="5" t="s">
        <v>20</v>
      </c>
      <c r="E382" s="6">
        <v>455</v>
      </c>
      <c r="F382" s="6">
        <v>4578.6000000000004</v>
      </c>
      <c r="G382" s="6">
        <v>5128.0320000000002</v>
      </c>
      <c r="H382" s="3">
        <v>915.72000000000014</v>
      </c>
      <c r="I382" s="4" t="s">
        <v>33</v>
      </c>
      <c r="R382" s="15" t="s">
        <v>58</v>
      </c>
      <c r="S382" s="15">
        <v>2018</v>
      </c>
      <c r="T382" s="15" t="s">
        <v>9</v>
      </c>
      <c r="U382" s="15" t="s">
        <v>71</v>
      </c>
      <c r="V382" s="15" t="s">
        <v>60</v>
      </c>
      <c r="W382" s="15" t="s">
        <v>61</v>
      </c>
      <c r="X382" s="15" t="s">
        <v>62</v>
      </c>
      <c r="Y382" s="15" t="s">
        <v>63</v>
      </c>
      <c r="Z382" s="15" t="s">
        <v>64</v>
      </c>
      <c r="AA382" s="15">
        <v>262</v>
      </c>
      <c r="AB382" s="15">
        <v>374.65999999999997</v>
      </c>
    </row>
    <row r="383" spans="1:28" x14ac:dyDescent="0.35">
      <c r="A383" s="1">
        <v>2020</v>
      </c>
      <c r="B383" s="1" t="s">
        <v>31</v>
      </c>
      <c r="C383" s="1" t="s">
        <v>18</v>
      </c>
      <c r="D383" s="5" t="s">
        <v>21</v>
      </c>
      <c r="E383" s="7">
        <v>345</v>
      </c>
      <c r="F383" s="7">
        <v>7000</v>
      </c>
      <c r="G383" s="7">
        <v>7840</v>
      </c>
      <c r="H383" s="3">
        <v>1400</v>
      </c>
      <c r="I383" s="4" t="s">
        <v>33</v>
      </c>
      <c r="R383" s="15" t="s">
        <v>67</v>
      </c>
      <c r="S383" s="15">
        <v>2018</v>
      </c>
      <c r="T383" s="15" t="s">
        <v>9</v>
      </c>
      <c r="U383" s="15" t="s">
        <v>71</v>
      </c>
      <c r="V383" s="15" t="s">
        <v>60</v>
      </c>
      <c r="W383" s="15" t="s">
        <v>61</v>
      </c>
      <c r="X383" s="15" t="s">
        <v>62</v>
      </c>
      <c r="Y383" s="15" t="s">
        <v>63</v>
      </c>
      <c r="Z383" s="15" t="s">
        <v>64</v>
      </c>
      <c r="AA383" s="15">
        <v>346</v>
      </c>
      <c r="AB383" s="15">
        <v>526.24</v>
      </c>
    </row>
    <row r="384" spans="1:28" x14ac:dyDescent="0.35">
      <c r="A384" s="1">
        <v>2020</v>
      </c>
      <c r="B384" s="1" t="s">
        <v>31</v>
      </c>
      <c r="C384" s="1" t="s">
        <v>14</v>
      </c>
      <c r="D384" s="2" t="s">
        <v>22</v>
      </c>
      <c r="E384" s="3">
        <v>122</v>
      </c>
      <c r="F384" s="3">
        <v>100</v>
      </c>
      <c r="G384" s="3">
        <v>112</v>
      </c>
      <c r="H384" s="3">
        <v>20</v>
      </c>
      <c r="I384" s="4" t="s">
        <v>33</v>
      </c>
      <c r="R384" s="15" t="s">
        <v>67</v>
      </c>
      <c r="S384" s="15">
        <v>2018</v>
      </c>
      <c r="T384" s="15" t="s">
        <v>9</v>
      </c>
      <c r="U384" s="15" t="s">
        <v>71</v>
      </c>
      <c r="V384" s="15" t="s">
        <v>60</v>
      </c>
      <c r="W384" s="15" t="s">
        <v>61</v>
      </c>
      <c r="X384" s="15" t="s">
        <v>62</v>
      </c>
      <c r="Y384" s="15" t="s">
        <v>63</v>
      </c>
      <c r="Z384" s="15" t="s">
        <v>64</v>
      </c>
      <c r="AA384" s="15">
        <v>148</v>
      </c>
      <c r="AB384" s="15">
        <v>526.24</v>
      </c>
    </row>
    <row r="385" spans="1:28" x14ac:dyDescent="0.35">
      <c r="A385" s="1">
        <v>2020</v>
      </c>
      <c r="B385" s="1" t="s">
        <v>31</v>
      </c>
      <c r="C385" s="1" t="s">
        <v>23</v>
      </c>
      <c r="D385" s="5" t="s">
        <v>24</v>
      </c>
      <c r="E385" s="6">
        <v>78</v>
      </c>
      <c r="F385" s="6">
        <v>2288.6</v>
      </c>
      <c r="G385" s="6">
        <v>5126.4639999999999</v>
      </c>
      <c r="H385" s="3">
        <v>457.72</v>
      </c>
      <c r="I385" s="4" t="s">
        <v>33</v>
      </c>
      <c r="R385" s="15" t="s">
        <v>65</v>
      </c>
      <c r="S385" s="15">
        <v>2018</v>
      </c>
      <c r="T385" s="15" t="s">
        <v>9</v>
      </c>
      <c r="U385" s="15" t="s">
        <v>71</v>
      </c>
      <c r="V385" s="15" t="s">
        <v>60</v>
      </c>
      <c r="W385" s="15" t="s">
        <v>61</v>
      </c>
      <c r="X385" s="15" t="s">
        <v>62</v>
      </c>
      <c r="Y385" s="15" t="s">
        <v>63</v>
      </c>
      <c r="Z385" s="15" t="s">
        <v>64</v>
      </c>
      <c r="AA385" s="15">
        <v>316</v>
      </c>
      <c r="AB385" s="15">
        <v>526.24</v>
      </c>
    </row>
    <row r="386" spans="1:28" x14ac:dyDescent="0.35">
      <c r="A386" s="1">
        <v>2020</v>
      </c>
      <c r="B386" s="1" t="s">
        <v>31</v>
      </c>
      <c r="C386" s="1" t="s">
        <v>23</v>
      </c>
      <c r="D386" s="5" t="s">
        <v>25</v>
      </c>
      <c r="E386" s="6">
        <v>76</v>
      </c>
      <c r="F386" s="6">
        <v>2288.4499999999998</v>
      </c>
      <c r="G386" s="6">
        <v>5126.1279999999997</v>
      </c>
      <c r="H386" s="3">
        <v>457.69</v>
      </c>
      <c r="I386" s="4" t="s">
        <v>33</v>
      </c>
      <c r="R386" s="15" t="s">
        <v>67</v>
      </c>
      <c r="S386" s="15">
        <v>2018</v>
      </c>
      <c r="T386" s="15" t="s">
        <v>9</v>
      </c>
      <c r="U386" s="15" t="s">
        <v>71</v>
      </c>
      <c r="V386" s="15" t="s">
        <v>60</v>
      </c>
      <c r="W386" s="15" t="s">
        <v>61</v>
      </c>
      <c r="X386" s="15" t="s">
        <v>62</v>
      </c>
      <c r="Y386" s="15" t="s">
        <v>63</v>
      </c>
      <c r="Z386" s="15" t="s">
        <v>64</v>
      </c>
      <c r="AA386" s="15">
        <v>959</v>
      </c>
      <c r="AB386" s="15">
        <v>1371.37</v>
      </c>
    </row>
    <row r="387" spans="1:28" x14ac:dyDescent="0.35">
      <c r="A387" s="1">
        <v>2020</v>
      </c>
      <c r="B387" s="1" t="s">
        <v>31</v>
      </c>
      <c r="C387" s="1" t="s">
        <v>23</v>
      </c>
      <c r="D387" s="5" t="s">
        <v>26</v>
      </c>
      <c r="E387" s="6">
        <v>46</v>
      </c>
      <c r="F387" s="6">
        <v>100</v>
      </c>
      <c r="G387" s="6">
        <v>224</v>
      </c>
      <c r="H387" s="3">
        <v>20</v>
      </c>
      <c r="I387" s="4" t="s">
        <v>33</v>
      </c>
      <c r="R387" s="15" t="s">
        <v>65</v>
      </c>
      <c r="S387" s="15">
        <v>2018</v>
      </c>
      <c r="T387" s="15" t="s">
        <v>9</v>
      </c>
      <c r="U387" s="15" t="s">
        <v>71</v>
      </c>
      <c r="V387" s="15" t="s">
        <v>60</v>
      </c>
      <c r="W387" s="15" t="s">
        <v>61</v>
      </c>
      <c r="X387" s="15" t="s">
        <v>62</v>
      </c>
      <c r="Y387" s="15" t="s">
        <v>63</v>
      </c>
      <c r="Z387" s="15" t="s">
        <v>64</v>
      </c>
      <c r="AA387" s="15">
        <v>1020</v>
      </c>
      <c r="AB387" s="15">
        <v>1458.6</v>
      </c>
    </row>
    <row r="388" spans="1:28" x14ac:dyDescent="0.35">
      <c r="A388" s="1">
        <v>2020</v>
      </c>
      <c r="B388" s="1" t="s">
        <v>31</v>
      </c>
      <c r="C388" s="1" t="s">
        <v>23</v>
      </c>
      <c r="D388" s="5" t="s">
        <v>27</v>
      </c>
      <c r="E388" s="6">
        <v>34</v>
      </c>
      <c r="F388" s="6">
        <v>2288.4</v>
      </c>
      <c r="G388" s="6">
        <v>5126.0160000000005</v>
      </c>
      <c r="H388" s="3">
        <v>457.68000000000006</v>
      </c>
      <c r="I388" s="4" t="s">
        <v>33</v>
      </c>
      <c r="R388" s="15" t="s">
        <v>65</v>
      </c>
      <c r="S388" s="15">
        <v>2018</v>
      </c>
      <c r="T388" s="15" t="s">
        <v>9</v>
      </c>
      <c r="U388" s="15" t="s">
        <v>71</v>
      </c>
      <c r="V388" s="15" t="s">
        <v>60</v>
      </c>
      <c r="W388" s="15" t="s">
        <v>61</v>
      </c>
      <c r="X388" s="15" t="s">
        <v>62</v>
      </c>
      <c r="Y388" s="15" t="s">
        <v>63</v>
      </c>
      <c r="Z388" s="15" t="s">
        <v>64</v>
      </c>
      <c r="AA388" s="15">
        <v>318</v>
      </c>
      <c r="AB388" s="15">
        <v>454.74</v>
      </c>
    </row>
    <row r="389" spans="1:28" x14ac:dyDescent="0.35">
      <c r="A389" s="1">
        <v>2020</v>
      </c>
      <c r="B389" s="1" t="s">
        <v>31</v>
      </c>
      <c r="C389" s="1" t="s">
        <v>14</v>
      </c>
      <c r="D389" s="2" t="s">
        <v>28</v>
      </c>
      <c r="E389" s="3">
        <v>7</v>
      </c>
      <c r="F389" s="3">
        <v>200</v>
      </c>
      <c r="G389" s="3">
        <v>224</v>
      </c>
      <c r="H389" s="3">
        <v>40</v>
      </c>
      <c r="I389" s="4" t="s">
        <v>12</v>
      </c>
      <c r="R389" s="15" t="s">
        <v>65</v>
      </c>
      <c r="S389" s="15">
        <v>2018</v>
      </c>
      <c r="T389" s="15" t="s">
        <v>9</v>
      </c>
      <c r="U389" s="15" t="s">
        <v>71</v>
      </c>
      <c r="V389" s="15" t="s">
        <v>60</v>
      </c>
      <c r="W389" s="15" t="s">
        <v>61</v>
      </c>
      <c r="X389" s="15" t="s">
        <v>62</v>
      </c>
      <c r="Y389" s="15" t="s">
        <v>63</v>
      </c>
      <c r="Z389" s="15" t="s">
        <v>64</v>
      </c>
      <c r="AA389" s="15">
        <v>345</v>
      </c>
      <c r="AB389" s="15">
        <v>493.35</v>
      </c>
    </row>
    <row r="390" spans="1:28" x14ac:dyDescent="0.35">
      <c r="A390" s="1">
        <v>2020</v>
      </c>
      <c r="B390" s="1" t="s">
        <v>31</v>
      </c>
      <c r="C390" s="1" t="s">
        <v>23</v>
      </c>
      <c r="D390" s="5" t="s">
        <v>30</v>
      </c>
      <c r="E390" s="6">
        <v>3</v>
      </c>
      <c r="F390" s="6">
        <v>3300</v>
      </c>
      <c r="G390" s="6">
        <v>5126.576</v>
      </c>
      <c r="H390" s="3">
        <v>660</v>
      </c>
      <c r="I390" s="4" t="s">
        <v>12</v>
      </c>
      <c r="R390" s="15" t="s">
        <v>67</v>
      </c>
      <c r="S390" s="15">
        <v>2018</v>
      </c>
      <c r="T390" s="15" t="s">
        <v>9</v>
      </c>
      <c r="U390" s="15" t="s">
        <v>71</v>
      </c>
      <c r="V390" s="15" t="s">
        <v>60</v>
      </c>
      <c r="W390" s="15" t="s">
        <v>61</v>
      </c>
      <c r="X390" s="15" t="s">
        <v>62</v>
      </c>
      <c r="Y390" s="15" t="s">
        <v>63</v>
      </c>
      <c r="Z390" s="15" t="s">
        <v>64</v>
      </c>
      <c r="AA390" s="15">
        <v>147</v>
      </c>
      <c r="AB390" s="15">
        <v>210.21</v>
      </c>
    </row>
    <row r="391" spans="1:28" x14ac:dyDescent="0.35">
      <c r="A391" s="1">
        <v>2020</v>
      </c>
      <c r="B391" s="1" t="s">
        <v>31</v>
      </c>
      <c r="C391" s="1" t="s">
        <v>29</v>
      </c>
      <c r="D391" s="5" t="s">
        <v>29</v>
      </c>
      <c r="E391" s="6">
        <v>2</v>
      </c>
      <c r="F391" s="6">
        <v>6600</v>
      </c>
      <c r="G391" s="6">
        <v>7392</v>
      </c>
      <c r="H391" s="3">
        <v>1320</v>
      </c>
      <c r="I391" s="4" t="s">
        <v>12</v>
      </c>
      <c r="R391" s="15" t="s">
        <v>67</v>
      </c>
      <c r="S391" s="15">
        <v>2018</v>
      </c>
      <c r="T391" s="15" t="s">
        <v>9</v>
      </c>
      <c r="U391" s="15" t="s">
        <v>71</v>
      </c>
      <c r="V391" s="15" t="s">
        <v>60</v>
      </c>
      <c r="W391" s="15" t="s">
        <v>61</v>
      </c>
      <c r="X391" s="15" t="s">
        <v>62</v>
      </c>
      <c r="Y391" s="15" t="s">
        <v>63</v>
      </c>
      <c r="Z391" s="15" t="s">
        <v>64</v>
      </c>
      <c r="AA391" s="15">
        <v>265</v>
      </c>
      <c r="AB391" s="15">
        <v>378.95</v>
      </c>
    </row>
    <row r="392" spans="1:28" x14ac:dyDescent="0.35">
      <c r="A392" s="1">
        <v>2020</v>
      </c>
      <c r="B392" s="1" t="s">
        <v>32</v>
      </c>
      <c r="C392" s="1" t="s">
        <v>10</v>
      </c>
      <c r="D392" s="2" t="s">
        <v>11</v>
      </c>
      <c r="E392" s="3">
        <v>3566</v>
      </c>
      <c r="F392" s="3">
        <v>4577.3</v>
      </c>
      <c r="G392" s="3">
        <v>5126.576</v>
      </c>
      <c r="H392" s="3">
        <v>915.46</v>
      </c>
      <c r="I392" s="4" t="s">
        <v>12</v>
      </c>
      <c r="R392" s="15" t="s">
        <v>65</v>
      </c>
      <c r="S392" s="15">
        <v>2018</v>
      </c>
      <c r="T392" s="15" t="s">
        <v>9</v>
      </c>
      <c r="U392" s="15" t="s">
        <v>71</v>
      </c>
      <c r="V392" s="15" t="s">
        <v>60</v>
      </c>
      <c r="W392" s="15" t="s">
        <v>61</v>
      </c>
      <c r="X392" s="15" t="s">
        <v>62</v>
      </c>
      <c r="Y392" s="15" t="s">
        <v>63</v>
      </c>
      <c r="Z392" s="15" t="s">
        <v>64</v>
      </c>
      <c r="AA392" s="15">
        <v>768</v>
      </c>
      <c r="AB392" s="15">
        <v>1098.24</v>
      </c>
    </row>
    <row r="393" spans="1:28" x14ac:dyDescent="0.35">
      <c r="A393" s="1">
        <v>2020</v>
      </c>
      <c r="B393" s="1" t="s">
        <v>32</v>
      </c>
      <c r="C393" s="1" t="s">
        <v>10</v>
      </c>
      <c r="D393" s="2" t="s">
        <v>13</v>
      </c>
      <c r="E393" s="3">
        <v>2498</v>
      </c>
      <c r="F393" s="3">
        <v>8000</v>
      </c>
      <c r="G393" s="3">
        <v>8960</v>
      </c>
      <c r="H393" s="3">
        <v>1600</v>
      </c>
      <c r="I393" s="4" t="s">
        <v>12</v>
      </c>
      <c r="R393" s="15" t="s">
        <v>58</v>
      </c>
      <c r="S393" s="15">
        <v>2018</v>
      </c>
      <c r="T393" s="15" t="s">
        <v>9</v>
      </c>
      <c r="U393" s="15" t="s">
        <v>71</v>
      </c>
      <c r="V393" s="15" t="s">
        <v>60</v>
      </c>
      <c r="W393" s="15" t="s">
        <v>61</v>
      </c>
      <c r="X393" s="15" t="s">
        <v>62</v>
      </c>
      <c r="Y393" s="15" t="s">
        <v>63</v>
      </c>
      <c r="Z393" s="15" t="s">
        <v>64</v>
      </c>
      <c r="AA393" s="15">
        <v>801</v>
      </c>
      <c r="AB393" s="15">
        <v>1145.43</v>
      </c>
    </row>
    <row r="394" spans="1:28" x14ac:dyDescent="0.35">
      <c r="A394" s="1">
        <v>2020</v>
      </c>
      <c r="B394" s="1" t="s">
        <v>32</v>
      </c>
      <c r="C394" s="1" t="s">
        <v>14</v>
      </c>
      <c r="D394" s="2" t="s">
        <v>15</v>
      </c>
      <c r="E394" s="3">
        <v>1245</v>
      </c>
      <c r="F394" s="3">
        <v>4577.2</v>
      </c>
      <c r="G394" s="3">
        <v>5126.4639999999999</v>
      </c>
      <c r="H394" s="3">
        <v>915.44</v>
      </c>
      <c r="I394" s="4" t="s">
        <v>12</v>
      </c>
      <c r="R394" s="15" t="s">
        <v>67</v>
      </c>
      <c r="S394" s="15">
        <v>2018</v>
      </c>
      <c r="T394" s="15" t="s">
        <v>9</v>
      </c>
      <c r="U394" s="15" t="s">
        <v>71</v>
      </c>
      <c r="V394" s="15" t="s">
        <v>60</v>
      </c>
      <c r="W394" s="15" t="s">
        <v>61</v>
      </c>
      <c r="X394" s="15" t="s">
        <v>62</v>
      </c>
      <c r="Y394" s="15" t="s">
        <v>63</v>
      </c>
      <c r="Z394" s="15" t="s">
        <v>64</v>
      </c>
      <c r="AA394" s="15">
        <v>854</v>
      </c>
      <c r="AB394" s="15">
        <v>1221.22</v>
      </c>
    </row>
    <row r="395" spans="1:28" x14ac:dyDescent="0.35">
      <c r="A395" s="1">
        <v>2020</v>
      </c>
      <c r="B395" s="1" t="s">
        <v>32</v>
      </c>
      <c r="C395" s="1" t="s">
        <v>16</v>
      </c>
      <c r="D395" s="5" t="s">
        <v>17</v>
      </c>
      <c r="E395" s="6">
        <v>644</v>
      </c>
      <c r="F395" s="6">
        <v>5743.5</v>
      </c>
      <c r="G395" s="6">
        <v>6432.72</v>
      </c>
      <c r="H395" s="3">
        <v>1148.7</v>
      </c>
      <c r="I395" s="4" t="s">
        <v>12</v>
      </c>
      <c r="R395" s="15" t="s">
        <v>58</v>
      </c>
      <c r="S395" s="15">
        <v>2018</v>
      </c>
      <c r="T395" s="15" t="s">
        <v>9</v>
      </c>
      <c r="U395" s="15" t="s">
        <v>71</v>
      </c>
      <c r="V395" s="15" t="s">
        <v>60</v>
      </c>
      <c r="W395" s="15" t="s">
        <v>61</v>
      </c>
      <c r="X395" s="15" t="s">
        <v>62</v>
      </c>
      <c r="Y395" s="15" t="s">
        <v>63</v>
      </c>
      <c r="Z395" s="15" t="s">
        <v>64</v>
      </c>
      <c r="AA395" s="15">
        <v>788</v>
      </c>
      <c r="AB395" s="15">
        <v>1126.8399999999999</v>
      </c>
    </row>
    <row r="396" spans="1:28" x14ac:dyDescent="0.35">
      <c r="A396" s="1">
        <v>2020</v>
      </c>
      <c r="B396" s="1" t="s">
        <v>32</v>
      </c>
      <c r="C396" s="1" t="s">
        <v>18</v>
      </c>
      <c r="D396" s="5" t="s">
        <v>19</v>
      </c>
      <c r="E396" s="6">
        <v>643</v>
      </c>
      <c r="F396" s="6">
        <v>7000</v>
      </c>
      <c r="G396" s="6">
        <v>7840</v>
      </c>
      <c r="H396" s="3">
        <v>1400</v>
      </c>
      <c r="I396" s="4" t="s">
        <v>12</v>
      </c>
      <c r="R396" s="15" t="s">
        <v>65</v>
      </c>
      <c r="S396" s="15">
        <v>2018</v>
      </c>
      <c r="T396" s="15" t="s">
        <v>9</v>
      </c>
      <c r="U396" s="15" t="s">
        <v>71</v>
      </c>
      <c r="V396" s="15" t="s">
        <v>60</v>
      </c>
      <c r="W396" s="15" t="s">
        <v>61</v>
      </c>
      <c r="X396" s="15" t="s">
        <v>62</v>
      </c>
      <c r="Y396" s="15" t="s">
        <v>63</v>
      </c>
      <c r="Z396" s="15" t="s">
        <v>64</v>
      </c>
      <c r="AA396" s="15">
        <v>263</v>
      </c>
      <c r="AB396" s="15">
        <v>376.09000000000003</v>
      </c>
    </row>
    <row r="397" spans="1:28" x14ac:dyDescent="0.35">
      <c r="A397" s="1">
        <v>2020</v>
      </c>
      <c r="B397" s="1" t="s">
        <v>32</v>
      </c>
      <c r="C397" s="1" t="s">
        <v>16</v>
      </c>
      <c r="D397" s="5" t="s">
        <v>20</v>
      </c>
      <c r="E397" s="6">
        <v>455</v>
      </c>
      <c r="F397" s="6">
        <v>4578.6000000000004</v>
      </c>
      <c r="G397" s="6">
        <v>5128.0320000000002</v>
      </c>
      <c r="H397" s="3">
        <v>915.72000000000014</v>
      </c>
      <c r="I397" s="4" t="s">
        <v>12</v>
      </c>
      <c r="R397" s="15" t="s">
        <v>65</v>
      </c>
      <c r="S397" s="15">
        <v>2018</v>
      </c>
      <c r="T397" s="15" t="s">
        <v>9</v>
      </c>
      <c r="U397" s="15" t="s">
        <v>71</v>
      </c>
      <c r="V397" s="15" t="s">
        <v>60</v>
      </c>
      <c r="W397" s="15" t="s">
        <v>61</v>
      </c>
      <c r="X397" s="15" t="s">
        <v>62</v>
      </c>
      <c r="Y397" s="15" t="s">
        <v>63</v>
      </c>
      <c r="Z397" s="15" t="s">
        <v>64</v>
      </c>
      <c r="AA397" s="15">
        <v>347</v>
      </c>
      <c r="AB397" s="15">
        <v>496.21000000000004</v>
      </c>
    </row>
    <row r="398" spans="1:28" x14ac:dyDescent="0.35">
      <c r="A398" s="1">
        <v>2020</v>
      </c>
      <c r="B398" s="1" t="s">
        <v>32</v>
      </c>
      <c r="C398" s="1" t="s">
        <v>18</v>
      </c>
      <c r="D398" s="5" t="s">
        <v>21</v>
      </c>
      <c r="E398" s="7">
        <v>345</v>
      </c>
      <c r="F398" s="7">
        <v>7000</v>
      </c>
      <c r="G398" s="7">
        <v>7840</v>
      </c>
      <c r="H398" s="3">
        <v>1400</v>
      </c>
      <c r="I398" s="4" t="s">
        <v>12</v>
      </c>
      <c r="R398" s="15" t="s">
        <v>67</v>
      </c>
      <c r="S398" s="15">
        <v>2018</v>
      </c>
      <c r="T398" s="15" t="s">
        <v>9</v>
      </c>
      <c r="U398" s="15" t="s">
        <v>71</v>
      </c>
      <c r="V398" s="15" t="s">
        <v>60</v>
      </c>
      <c r="W398" s="15" t="s">
        <v>61</v>
      </c>
      <c r="X398" s="15" t="s">
        <v>62</v>
      </c>
      <c r="Y398" s="15" t="s">
        <v>63</v>
      </c>
      <c r="Z398" s="15" t="s">
        <v>64</v>
      </c>
      <c r="AA398" s="15">
        <v>317</v>
      </c>
      <c r="AB398" s="15">
        <v>453.31</v>
      </c>
    </row>
    <row r="399" spans="1:28" x14ac:dyDescent="0.35">
      <c r="A399" s="1">
        <v>2020</v>
      </c>
      <c r="B399" s="1" t="s">
        <v>32</v>
      </c>
      <c r="C399" s="1" t="s">
        <v>14</v>
      </c>
      <c r="D399" s="2" t="s">
        <v>22</v>
      </c>
      <c r="E399" s="3">
        <v>122</v>
      </c>
      <c r="F399" s="3">
        <v>100</v>
      </c>
      <c r="G399" s="3">
        <v>112</v>
      </c>
      <c r="H399" s="3">
        <v>20</v>
      </c>
      <c r="I399" s="4" t="s">
        <v>12</v>
      </c>
      <c r="R399" s="15" t="s">
        <v>65</v>
      </c>
      <c r="S399" s="15">
        <v>2018</v>
      </c>
      <c r="T399" s="15" t="s">
        <v>37</v>
      </c>
      <c r="U399" s="15" t="s">
        <v>71</v>
      </c>
      <c r="V399" s="15" t="s">
        <v>60</v>
      </c>
      <c r="W399" s="15" t="s">
        <v>61</v>
      </c>
      <c r="X399" s="15" t="s">
        <v>62</v>
      </c>
      <c r="Y399" s="15" t="s">
        <v>63</v>
      </c>
      <c r="Z399" s="15" t="s">
        <v>64</v>
      </c>
      <c r="AA399" s="15">
        <v>314</v>
      </c>
      <c r="AB399" s="15">
        <v>449.02</v>
      </c>
    </row>
    <row r="400" spans="1:28" x14ac:dyDescent="0.35">
      <c r="A400" s="1">
        <v>2020</v>
      </c>
      <c r="B400" s="1" t="s">
        <v>32</v>
      </c>
      <c r="C400" s="1" t="s">
        <v>23</v>
      </c>
      <c r="D400" s="5" t="s">
        <v>24</v>
      </c>
      <c r="E400" s="6">
        <v>78</v>
      </c>
      <c r="F400" s="6">
        <v>2288.6</v>
      </c>
      <c r="G400" s="6">
        <v>5126.4639999999999</v>
      </c>
      <c r="H400" s="3">
        <v>457.72</v>
      </c>
      <c r="I400" s="4" t="s">
        <v>12</v>
      </c>
      <c r="R400" s="15" t="s">
        <v>67</v>
      </c>
      <c r="S400" s="15">
        <v>2018</v>
      </c>
      <c r="T400" s="15" t="s">
        <v>37</v>
      </c>
      <c r="U400" s="15" t="s">
        <v>71</v>
      </c>
      <c r="V400" s="15" t="s">
        <v>60</v>
      </c>
      <c r="W400" s="15" t="s">
        <v>61</v>
      </c>
      <c r="X400" s="15" t="s">
        <v>62</v>
      </c>
      <c r="Y400" s="15" t="s">
        <v>63</v>
      </c>
      <c r="Z400" s="15" t="s">
        <v>64</v>
      </c>
      <c r="AA400" s="15">
        <v>362</v>
      </c>
      <c r="AB400" s="15">
        <v>517.66</v>
      </c>
    </row>
    <row r="401" spans="1:28" x14ac:dyDescent="0.35">
      <c r="A401" s="1">
        <v>2020</v>
      </c>
      <c r="B401" s="1" t="s">
        <v>32</v>
      </c>
      <c r="C401" s="1" t="s">
        <v>23</v>
      </c>
      <c r="D401" s="5" t="s">
        <v>25</v>
      </c>
      <c r="E401" s="6">
        <v>76</v>
      </c>
      <c r="F401" s="6">
        <v>2288.4499999999998</v>
      </c>
      <c r="G401" s="6">
        <v>5126.1279999999997</v>
      </c>
      <c r="H401" s="3">
        <v>457.69</v>
      </c>
      <c r="I401" s="4" t="s">
        <v>12</v>
      </c>
      <c r="R401" s="15" t="s">
        <v>65</v>
      </c>
      <c r="S401" s="15">
        <v>2018</v>
      </c>
      <c r="T401" s="15" t="s">
        <v>37</v>
      </c>
      <c r="U401" s="15" t="s">
        <v>71</v>
      </c>
      <c r="V401" s="15" t="s">
        <v>60</v>
      </c>
      <c r="W401" s="15" t="s">
        <v>61</v>
      </c>
      <c r="X401" s="15" t="s">
        <v>62</v>
      </c>
      <c r="Y401" s="15" t="s">
        <v>63</v>
      </c>
      <c r="Z401" s="15" t="s">
        <v>64</v>
      </c>
      <c r="AA401" s="15">
        <v>284</v>
      </c>
      <c r="AB401" s="15">
        <v>406.12</v>
      </c>
    </row>
    <row r="402" spans="1:28" x14ac:dyDescent="0.35">
      <c r="A402" s="1">
        <v>2020</v>
      </c>
      <c r="B402" s="1" t="s">
        <v>32</v>
      </c>
      <c r="C402" s="1" t="s">
        <v>23</v>
      </c>
      <c r="D402" s="5" t="s">
        <v>26</v>
      </c>
      <c r="E402" s="6">
        <v>46</v>
      </c>
      <c r="F402" s="6">
        <v>100</v>
      </c>
      <c r="G402" s="6">
        <v>224</v>
      </c>
      <c r="H402" s="3">
        <v>20</v>
      </c>
      <c r="I402" s="4" t="s">
        <v>12</v>
      </c>
      <c r="R402" s="15" t="s">
        <v>65</v>
      </c>
      <c r="S402" s="15">
        <v>2018</v>
      </c>
      <c r="T402" s="15" t="s">
        <v>37</v>
      </c>
      <c r="U402" s="15" t="s">
        <v>71</v>
      </c>
      <c r="V402" s="15" t="s">
        <v>60</v>
      </c>
      <c r="W402" s="15" t="s">
        <v>61</v>
      </c>
      <c r="X402" s="15" t="s">
        <v>62</v>
      </c>
      <c r="Y402" s="15" t="s">
        <v>63</v>
      </c>
      <c r="Z402" s="15" t="s">
        <v>64</v>
      </c>
      <c r="AA402" s="15">
        <v>358</v>
      </c>
      <c r="AB402" s="15">
        <v>526.24</v>
      </c>
    </row>
    <row r="403" spans="1:28" x14ac:dyDescent="0.35">
      <c r="A403" s="1">
        <v>2020</v>
      </c>
      <c r="B403" s="1" t="s">
        <v>32</v>
      </c>
      <c r="C403" s="1" t="s">
        <v>23</v>
      </c>
      <c r="D403" s="5" t="s">
        <v>27</v>
      </c>
      <c r="E403" s="6">
        <v>34</v>
      </c>
      <c r="F403" s="6">
        <v>2288.4</v>
      </c>
      <c r="G403" s="6">
        <v>5126.0160000000005</v>
      </c>
      <c r="H403" s="3">
        <v>457.68000000000006</v>
      </c>
      <c r="I403" s="4" t="s">
        <v>12</v>
      </c>
      <c r="R403" s="15" t="s">
        <v>65</v>
      </c>
      <c r="S403" s="15">
        <v>2018</v>
      </c>
      <c r="T403" s="15" t="s">
        <v>37</v>
      </c>
      <c r="U403" s="15" t="s">
        <v>71</v>
      </c>
      <c r="V403" s="15" t="s">
        <v>60</v>
      </c>
      <c r="W403" s="15" t="s">
        <v>61</v>
      </c>
      <c r="X403" s="15" t="s">
        <v>62</v>
      </c>
      <c r="Y403" s="15" t="s">
        <v>63</v>
      </c>
      <c r="Z403" s="15" t="s">
        <v>64</v>
      </c>
      <c r="AA403" s="15">
        <v>286</v>
      </c>
      <c r="AB403" s="15">
        <v>526.24</v>
      </c>
    </row>
    <row r="404" spans="1:28" x14ac:dyDescent="0.35">
      <c r="A404" s="1">
        <v>2020</v>
      </c>
      <c r="B404" s="1" t="s">
        <v>32</v>
      </c>
      <c r="C404" s="1" t="s">
        <v>14</v>
      </c>
      <c r="D404" s="2" t="s">
        <v>28</v>
      </c>
      <c r="E404" s="3">
        <v>7</v>
      </c>
      <c r="F404" s="3">
        <v>200</v>
      </c>
      <c r="G404" s="3">
        <v>224</v>
      </c>
      <c r="H404" s="3">
        <v>40</v>
      </c>
      <c r="I404" s="4" t="s">
        <v>12</v>
      </c>
      <c r="R404" s="15" t="s">
        <v>65</v>
      </c>
      <c r="S404" s="15">
        <v>2018</v>
      </c>
      <c r="T404" s="15" t="s">
        <v>37</v>
      </c>
      <c r="U404" s="15" t="s">
        <v>71</v>
      </c>
      <c r="V404" s="15" t="s">
        <v>60</v>
      </c>
      <c r="W404" s="15" t="s">
        <v>61</v>
      </c>
      <c r="X404" s="15" t="s">
        <v>62</v>
      </c>
      <c r="Y404" s="15" t="s">
        <v>63</v>
      </c>
      <c r="Z404" s="15" t="s">
        <v>64</v>
      </c>
      <c r="AA404" s="15">
        <v>992</v>
      </c>
      <c r="AB404" s="15">
        <v>1418.56</v>
      </c>
    </row>
    <row r="405" spans="1:28" x14ac:dyDescent="0.35">
      <c r="A405" s="1">
        <v>2020</v>
      </c>
      <c r="B405" s="1" t="s">
        <v>32</v>
      </c>
      <c r="C405" s="1" t="s">
        <v>23</v>
      </c>
      <c r="D405" s="5" t="s">
        <v>30</v>
      </c>
      <c r="E405" s="6">
        <v>3</v>
      </c>
      <c r="F405" s="6">
        <v>2288.65</v>
      </c>
      <c r="G405" s="6">
        <v>5126.576</v>
      </c>
      <c r="H405" s="3">
        <v>457.73</v>
      </c>
      <c r="I405" s="4" t="s">
        <v>12</v>
      </c>
      <c r="R405" s="15" t="s">
        <v>65</v>
      </c>
      <c r="S405" s="15">
        <v>2018</v>
      </c>
      <c r="T405" s="15" t="s">
        <v>37</v>
      </c>
      <c r="U405" s="15" t="s">
        <v>71</v>
      </c>
      <c r="V405" s="15" t="s">
        <v>60</v>
      </c>
      <c r="W405" s="15" t="s">
        <v>61</v>
      </c>
      <c r="X405" s="15" t="s">
        <v>62</v>
      </c>
      <c r="Y405" s="15" t="s">
        <v>63</v>
      </c>
      <c r="Z405" s="15" t="s">
        <v>64</v>
      </c>
      <c r="AA405" s="15">
        <v>1025</v>
      </c>
      <c r="AB405" s="15">
        <v>1465.75</v>
      </c>
    </row>
    <row r="406" spans="1:28" x14ac:dyDescent="0.35">
      <c r="A406" s="1">
        <v>2020</v>
      </c>
      <c r="B406" s="1" t="s">
        <v>32</v>
      </c>
      <c r="C406" s="1" t="s">
        <v>29</v>
      </c>
      <c r="D406" s="5" t="s">
        <v>29</v>
      </c>
      <c r="E406" s="6">
        <v>2</v>
      </c>
      <c r="F406" s="6">
        <v>6600</v>
      </c>
      <c r="G406" s="6">
        <v>7392</v>
      </c>
      <c r="H406" s="3">
        <v>1320</v>
      </c>
      <c r="I406" s="4" t="s">
        <v>33</v>
      </c>
      <c r="R406" s="15" t="s">
        <v>58</v>
      </c>
      <c r="S406" s="15">
        <v>2018</v>
      </c>
      <c r="T406" s="15" t="s">
        <v>37</v>
      </c>
      <c r="U406" s="15" t="s">
        <v>71</v>
      </c>
      <c r="V406" s="15" t="s">
        <v>60</v>
      </c>
      <c r="W406" s="15" t="s">
        <v>61</v>
      </c>
      <c r="X406" s="15" t="s">
        <v>62</v>
      </c>
      <c r="Y406" s="15" t="s">
        <v>63</v>
      </c>
      <c r="Z406" s="15" t="s">
        <v>64</v>
      </c>
      <c r="AA406" s="15">
        <v>288</v>
      </c>
      <c r="AB406" s="15">
        <v>411.84000000000003</v>
      </c>
    </row>
    <row r="407" spans="1:28" x14ac:dyDescent="0.35">
      <c r="A407" s="1">
        <v>2020</v>
      </c>
      <c r="B407" s="1" t="s">
        <v>34</v>
      </c>
      <c r="C407" s="1" t="s">
        <v>10</v>
      </c>
      <c r="D407" s="2" t="s">
        <v>11</v>
      </c>
      <c r="E407" s="3">
        <v>3566</v>
      </c>
      <c r="F407" s="3">
        <v>4577.3</v>
      </c>
      <c r="G407" s="3">
        <v>5126.576</v>
      </c>
      <c r="H407" s="3">
        <v>915.46</v>
      </c>
      <c r="I407" s="4" t="s">
        <v>33</v>
      </c>
      <c r="R407" s="15" t="s">
        <v>58</v>
      </c>
      <c r="S407" s="15">
        <v>2018</v>
      </c>
      <c r="T407" s="15" t="s">
        <v>37</v>
      </c>
      <c r="U407" s="15" t="s">
        <v>71</v>
      </c>
      <c r="V407" s="15" t="s">
        <v>60</v>
      </c>
      <c r="W407" s="15" t="s">
        <v>61</v>
      </c>
      <c r="X407" s="15" t="s">
        <v>62</v>
      </c>
      <c r="Y407" s="15" t="s">
        <v>63</v>
      </c>
      <c r="Z407" s="15" t="s">
        <v>64</v>
      </c>
      <c r="AA407" s="15">
        <v>315</v>
      </c>
      <c r="AB407" s="15">
        <v>450.45</v>
      </c>
    </row>
    <row r="408" spans="1:28" x14ac:dyDescent="0.35">
      <c r="A408" s="1">
        <v>2020</v>
      </c>
      <c r="B408" s="1" t="s">
        <v>34</v>
      </c>
      <c r="C408" s="1" t="s">
        <v>10</v>
      </c>
      <c r="D408" s="2" t="s">
        <v>13</v>
      </c>
      <c r="E408" s="3">
        <v>2498</v>
      </c>
      <c r="F408" s="3">
        <v>8000</v>
      </c>
      <c r="G408" s="3">
        <v>8960</v>
      </c>
      <c r="H408" s="3">
        <v>1600</v>
      </c>
      <c r="I408" s="4" t="s">
        <v>33</v>
      </c>
      <c r="R408" s="15" t="s">
        <v>65</v>
      </c>
      <c r="S408" s="15">
        <v>2018</v>
      </c>
      <c r="T408" s="15" t="s">
        <v>37</v>
      </c>
      <c r="U408" s="15" t="s">
        <v>71</v>
      </c>
      <c r="V408" s="15" t="s">
        <v>60</v>
      </c>
      <c r="W408" s="15" t="s">
        <v>61</v>
      </c>
      <c r="X408" s="15" t="s">
        <v>62</v>
      </c>
      <c r="Y408" s="15" t="s">
        <v>63</v>
      </c>
      <c r="Z408" s="15" t="s">
        <v>64</v>
      </c>
      <c r="AA408" s="15">
        <v>285</v>
      </c>
      <c r="AB408" s="15">
        <v>407.55</v>
      </c>
    </row>
    <row r="409" spans="1:28" x14ac:dyDescent="0.35">
      <c r="A409" s="1">
        <v>2020</v>
      </c>
      <c r="B409" s="1" t="s">
        <v>34</v>
      </c>
      <c r="C409" s="1" t="s">
        <v>14</v>
      </c>
      <c r="D409" s="2" t="s">
        <v>15</v>
      </c>
      <c r="E409" s="3">
        <v>1245</v>
      </c>
      <c r="F409" s="3">
        <v>4577.2</v>
      </c>
      <c r="G409" s="3">
        <v>5126.4639999999999</v>
      </c>
      <c r="H409" s="3">
        <v>915.44</v>
      </c>
      <c r="I409" s="4" t="s">
        <v>33</v>
      </c>
      <c r="R409" s="15" t="s">
        <v>65</v>
      </c>
      <c r="S409" s="15">
        <v>2018</v>
      </c>
      <c r="T409" s="15" t="s">
        <v>37</v>
      </c>
      <c r="U409" s="15" t="s">
        <v>71</v>
      </c>
      <c r="V409" s="15" t="s">
        <v>60</v>
      </c>
      <c r="W409" s="15" t="s">
        <v>61</v>
      </c>
      <c r="X409" s="15" t="s">
        <v>62</v>
      </c>
      <c r="Y409" s="15" t="s">
        <v>63</v>
      </c>
      <c r="Z409" s="15" t="s">
        <v>64</v>
      </c>
      <c r="AA409" s="15">
        <v>773</v>
      </c>
      <c r="AB409" s="15">
        <v>1105.3899999999999</v>
      </c>
    </row>
    <row r="410" spans="1:28" x14ac:dyDescent="0.35">
      <c r="A410" s="1">
        <v>2020</v>
      </c>
      <c r="B410" s="1" t="s">
        <v>34</v>
      </c>
      <c r="C410" s="1" t="s">
        <v>16</v>
      </c>
      <c r="D410" s="5" t="s">
        <v>17</v>
      </c>
      <c r="E410" s="6">
        <v>644</v>
      </c>
      <c r="F410" s="6">
        <v>5743.5</v>
      </c>
      <c r="G410" s="6">
        <v>6432.72</v>
      </c>
      <c r="H410" s="3">
        <v>1148.7</v>
      </c>
      <c r="I410" s="4" t="s">
        <v>33</v>
      </c>
      <c r="R410" s="15" t="s">
        <v>58</v>
      </c>
      <c r="S410" s="15">
        <v>2018</v>
      </c>
      <c r="T410" s="15" t="s">
        <v>37</v>
      </c>
      <c r="U410" s="15" t="s">
        <v>71</v>
      </c>
      <c r="V410" s="15" t="s">
        <v>60</v>
      </c>
      <c r="W410" s="15" t="s">
        <v>61</v>
      </c>
      <c r="X410" s="15" t="s">
        <v>62</v>
      </c>
      <c r="Y410" s="15" t="s">
        <v>63</v>
      </c>
      <c r="Z410" s="15" t="s">
        <v>64</v>
      </c>
      <c r="AA410" s="15">
        <v>806</v>
      </c>
      <c r="AB410" s="15">
        <v>1152.58</v>
      </c>
    </row>
    <row r="411" spans="1:28" x14ac:dyDescent="0.35">
      <c r="A411" s="1">
        <v>2020</v>
      </c>
      <c r="B411" s="1" t="s">
        <v>34</v>
      </c>
      <c r="C411" s="1" t="s">
        <v>18</v>
      </c>
      <c r="D411" s="5" t="s">
        <v>19</v>
      </c>
      <c r="E411" s="6">
        <v>643</v>
      </c>
      <c r="F411" s="6">
        <v>7000</v>
      </c>
      <c r="G411" s="6">
        <v>7840</v>
      </c>
      <c r="H411" s="3">
        <v>1400</v>
      </c>
      <c r="I411" s="4" t="s">
        <v>33</v>
      </c>
      <c r="R411" s="15" t="s">
        <v>65</v>
      </c>
      <c r="S411" s="15">
        <v>2018</v>
      </c>
      <c r="T411" s="15" t="s">
        <v>37</v>
      </c>
      <c r="U411" s="15" t="s">
        <v>71</v>
      </c>
      <c r="V411" s="15" t="s">
        <v>60</v>
      </c>
      <c r="W411" s="15" t="s">
        <v>61</v>
      </c>
      <c r="X411" s="15" t="s">
        <v>62</v>
      </c>
      <c r="Y411" s="15" t="s">
        <v>63</v>
      </c>
      <c r="Z411" s="15" t="s">
        <v>64</v>
      </c>
      <c r="AA411" s="15">
        <v>311</v>
      </c>
      <c r="AB411" s="15">
        <v>444.73</v>
      </c>
    </row>
    <row r="412" spans="1:28" x14ac:dyDescent="0.35">
      <c r="A412" s="1">
        <v>2020</v>
      </c>
      <c r="B412" s="1" t="s">
        <v>34</v>
      </c>
      <c r="C412" s="1" t="s">
        <v>16</v>
      </c>
      <c r="D412" s="5" t="s">
        <v>20</v>
      </c>
      <c r="E412" s="6">
        <v>455</v>
      </c>
      <c r="F412" s="6">
        <v>4578.6000000000004</v>
      </c>
      <c r="G412" s="6">
        <v>5128.0320000000002</v>
      </c>
      <c r="H412" s="3">
        <v>915.72000000000014</v>
      </c>
      <c r="I412" s="4" t="s">
        <v>33</v>
      </c>
      <c r="R412" s="15" t="s">
        <v>65</v>
      </c>
      <c r="S412" s="15">
        <v>2018</v>
      </c>
      <c r="T412" s="15" t="s">
        <v>37</v>
      </c>
      <c r="U412" s="15" t="s">
        <v>71</v>
      </c>
      <c r="V412" s="15" t="s">
        <v>60</v>
      </c>
      <c r="W412" s="15" t="s">
        <v>61</v>
      </c>
      <c r="X412" s="15" t="s">
        <v>62</v>
      </c>
      <c r="Y412" s="15" t="s">
        <v>63</v>
      </c>
      <c r="Z412" s="15" t="s">
        <v>64</v>
      </c>
      <c r="AA412" s="15">
        <v>359</v>
      </c>
      <c r="AB412" s="15">
        <v>513.37</v>
      </c>
    </row>
    <row r="413" spans="1:28" x14ac:dyDescent="0.35">
      <c r="A413" s="1">
        <v>2020</v>
      </c>
      <c r="B413" s="1" t="s">
        <v>34</v>
      </c>
      <c r="C413" s="1" t="s">
        <v>18</v>
      </c>
      <c r="D413" s="5" t="s">
        <v>21</v>
      </c>
      <c r="E413" s="7">
        <v>345</v>
      </c>
      <c r="F413" s="7">
        <v>7000</v>
      </c>
      <c r="G413" s="7">
        <v>7840</v>
      </c>
      <c r="H413" s="3">
        <v>1400</v>
      </c>
      <c r="I413" s="4" t="s">
        <v>33</v>
      </c>
      <c r="R413" s="15" t="s">
        <v>65</v>
      </c>
      <c r="S413" s="15">
        <v>2018</v>
      </c>
      <c r="T413" s="15" t="s">
        <v>37</v>
      </c>
      <c r="U413" s="15" t="s">
        <v>71</v>
      </c>
      <c r="V413" s="15" t="s">
        <v>60</v>
      </c>
      <c r="W413" s="15" t="s">
        <v>61</v>
      </c>
      <c r="X413" s="15" t="s">
        <v>62</v>
      </c>
      <c r="Y413" s="15" t="s">
        <v>63</v>
      </c>
      <c r="Z413" s="15" t="s">
        <v>64</v>
      </c>
      <c r="AA413" s="15">
        <v>287</v>
      </c>
      <c r="AB413" s="15">
        <v>410.40999999999997</v>
      </c>
    </row>
    <row r="414" spans="1:28" x14ac:dyDescent="0.35">
      <c r="A414" s="1">
        <v>2020</v>
      </c>
      <c r="B414" s="1" t="s">
        <v>34</v>
      </c>
      <c r="C414" s="1" t="s">
        <v>14</v>
      </c>
      <c r="D414" s="2" t="s">
        <v>22</v>
      </c>
      <c r="E414" s="3">
        <v>122</v>
      </c>
      <c r="F414" s="3">
        <v>100</v>
      </c>
      <c r="G414" s="3">
        <v>112</v>
      </c>
      <c r="H414" s="3">
        <v>20</v>
      </c>
      <c r="I414" s="4" t="s">
        <v>33</v>
      </c>
      <c r="R414" s="15" t="s">
        <v>65</v>
      </c>
      <c r="S414" s="15">
        <v>2018</v>
      </c>
      <c r="T414" s="15" t="s">
        <v>36</v>
      </c>
      <c r="U414" s="15" t="s">
        <v>71</v>
      </c>
      <c r="V414" s="15" t="s">
        <v>60</v>
      </c>
      <c r="W414" s="15" t="s">
        <v>61</v>
      </c>
      <c r="X414" s="15" t="s">
        <v>62</v>
      </c>
      <c r="Y414" s="15" t="s">
        <v>63</v>
      </c>
      <c r="Z414" s="15" t="s">
        <v>64</v>
      </c>
      <c r="AA414" s="15">
        <v>320</v>
      </c>
      <c r="AB414" s="15">
        <v>457.6</v>
      </c>
    </row>
    <row r="415" spans="1:28" x14ac:dyDescent="0.35">
      <c r="A415" s="1">
        <v>2020</v>
      </c>
      <c r="B415" s="1" t="s">
        <v>34</v>
      </c>
      <c r="C415" s="1" t="s">
        <v>23</v>
      </c>
      <c r="D415" s="5" t="s">
        <v>24</v>
      </c>
      <c r="E415" s="6">
        <v>78</v>
      </c>
      <c r="F415" s="6">
        <v>2288.6</v>
      </c>
      <c r="G415" s="6">
        <v>5126.4639999999999</v>
      </c>
      <c r="H415" s="3">
        <v>457.72</v>
      </c>
      <c r="I415" s="4" t="s">
        <v>33</v>
      </c>
      <c r="R415" s="15" t="s">
        <v>65</v>
      </c>
      <c r="S415" s="15">
        <v>2018</v>
      </c>
      <c r="T415" s="15" t="s">
        <v>36</v>
      </c>
      <c r="U415" s="15" t="s">
        <v>71</v>
      </c>
      <c r="V415" s="15" t="s">
        <v>60</v>
      </c>
      <c r="W415" s="15" t="s">
        <v>61</v>
      </c>
      <c r="X415" s="15" t="s">
        <v>62</v>
      </c>
      <c r="Y415" s="15" t="s">
        <v>63</v>
      </c>
      <c r="Z415" s="15" t="s">
        <v>64</v>
      </c>
      <c r="AA415" s="15">
        <v>290</v>
      </c>
      <c r="AB415" s="15">
        <v>414.7</v>
      </c>
    </row>
    <row r="416" spans="1:28" x14ac:dyDescent="0.35">
      <c r="A416" s="1">
        <v>2020</v>
      </c>
      <c r="B416" s="1" t="s">
        <v>34</v>
      </c>
      <c r="C416" s="1" t="s">
        <v>23</v>
      </c>
      <c r="D416" s="5" t="s">
        <v>25</v>
      </c>
      <c r="E416" s="6">
        <v>76</v>
      </c>
      <c r="F416" s="6">
        <v>2288.4499999999998</v>
      </c>
      <c r="G416" s="6">
        <v>5126.1279999999997</v>
      </c>
      <c r="H416" s="3">
        <v>457.69</v>
      </c>
      <c r="I416" s="4" t="s">
        <v>33</v>
      </c>
      <c r="R416" s="15" t="s">
        <v>69</v>
      </c>
      <c r="S416" s="15">
        <v>2018</v>
      </c>
      <c r="T416" s="15" t="s">
        <v>36</v>
      </c>
      <c r="U416" s="15" t="s">
        <v>71</v>
      </c>
      <c r="V416" s="15" t="s">
        <v>60</v>
      </c>
      <c r="W416" s="15" t="s">
        <v>61</v>
      </c>
      <c r="X416" s="15" t="s">
        <v>62</v>
      </c>
      <c r="Y416" s="15" t="s">
        <v>63</v>
      </c>
      <c r="Z416" s="15" t="s">
        <v>64</v>
      </c>
      <c r="AA416" s="15">
        <v>316</v>
      </c>
      <c r="AB416" s="15">
        <v>526.24</v>
      </c>
    </row>
    <row r="417" spans="1:28" x14ac:dyDescent="0.35">
      <c r="A417" s="1">
        <v>2020</v>
      </c>
      <c r="B417" s="1" t="s">
        <v>34</v>
      </c>
      <c r="C417" s="1" t="s">
        <v>23</v>
      </c>
      <c r="D417" s="5" t="s">
        <v>26</v>
      </c>
      <c r="E417" s="6">
        <v>46</v>
      </c>
      <c r="F417" s="6">
        <v>100</v>
      </c>
      <c r="G417" s="6">
        <v>224</v>
      </c>
      <c r="H417" s="3">
        <v>20</v>
      </c>
      <c r="I417" s="4" t="s">
        <v>33</v>
      </c>
      <c r="R417" s="15" t="s">
        <v>58</v>
      </c>
      <c r="S417" s="15">
        <v>2018</v>
      </c>
      <c r="T417" s="15" t="s">
        <v>36</v>
      </c>
      <c r="U417" s="15" t="s">
        <v>71</v>
      </c>
      <c r="V417" s="15" t="s">
        <v>60</v>
      </c>
      <c r="W417" s="15" t="s">
        <v>61</v>
      </c>
      <c r="X417" s="15" t="s">
        <v>62</v>
      </c>
      <c r="Y417" s="15" t="s">
        <v>63</v>
      </c>
      <c r="Z417" s="15" t="s">
        <v>64</v>
      </c>
      <c r="AA417" s="15">
        <v>364</v>
      </c>
      <c r="AB417" s="15">
        <v>526.24</v>
      </c>
    </row>
    <row r="418" spans="1:28" x14ac:dyDescent="0.35">
      <c r="A418" s="1">
        <v>2020</v>
      </c>
      <c r="B418" s="1" t="s">
        <v>34</v>
      </c>
      <c r="C418" s="1" t="s">
        <v>23</v>
      </c>
      <c r="D418" s="5" t="s">
        <v>27</v>
      </c>
      <c r="E418" s="6">
        <v>34</v>
      </c>
      <c r="F418" s="6">
        <v>2288.4</v>
      </c>
      <c r="G418" s="6">
        <v>5126.0160000000005</v>
      </c>
      <c r="H418" s="3">
        <v>457.68000000000006</v>
      </c>
      <c r="I418" s="4" t="s">
        <v>33</v>
      </c>
      <c r="R418" s="15" t="s">
        <v>69</v>
      </c>
      <c r="S418" s="15">
        <v>2018</v>
      </c>
      <c r="T418" s="15" t="s">
        <v>36</v>
      </c>
      <c r="U418" s="15" t="s">
        <v>71</v>
      </c>
      <c r="V418" s="15" t="s">
        <v>60</v>
      </c>
      <c r="W418" s="15" t="s">
        <v>61</v>
      </c>
      <c r="X418" s="15" t="s">
        <v>62</v>
      </c>
      <c r="Y418" s="15" t="s">
        <v>63</v>
      </c>
      <c r="Z418" s="15" t="s">
        <v>64</v>
      </c>
      <c r="AA418" s="15">
        <v>292</v>
      </c>
      <c r="AB418" s="15">
        <v>526.24</v>
      </c>
    </row>
    <row r="419" spans="1:28" x14ac:dyDescent="0.35">
      <c r="A419" s="1">
        <v>2020</v>
      </c>
      <c r="B419" s="1" t="s">
        <v>34</v>
      </c>
      <c r="C419" s="1" t="s">
        <v>14</v>
      </c>
      <c r="D419" s="2" t="s">
        <v>28</v>
      </c>
      <c r="E419" s="3">
        <v>7</v>
      </c>
      <c r="F419" s="3">
        <v>200</v>
      </c>
      <c r="G419" s="3">
        <v>224</v>
      </c>
      <c r="H419" s="3">
        <v>40</v>
      </c>
      <c r="I419" s="4" t="s">
        <v>33</v>
      </c>
      <c r="R419" s="15" t="s">
        <v>65</v>
      </c>
      <c r="S419" s="15">
        <v>2018</v>
      </c>
      <c r="T419" s="15" t="s">
        <v>36</v>
      </c>
      <c r="U419" s="15" t="s">
        <v>71</v>
      </c>
      <c r="V419" s="15" t="s">
        <v>60</v>
      </c>
      <c r="W419" s="15" t="s">
        <v>61</v>
      </c>
      <c r="X419" s="15" t="s">
        <v>62</v>
      </c>
      <c r="Y419" s="15" t="s">
        <v>63</v>
      </c>
      <c r="Z419" s="15" t="s">
        <v>64</v>
      </c>
      <c r="AA419" s="15">
        <v>991</v>
      </c>
      <c r="AB419" s="15">
        <v>1417.13</v>
      </c>
    </row>
    <row r="420" spans="1:28" x14ac:dyDescent="0.35">
      <c r="A420" s="1">
        <v>2020</v>
      </c>
      <c r="B420" s="1" t="s">
        <v>34</v>
      </c>
      <c r="C420" s="1" t="s">
        <v>23</v>
      </c>
      <c r="D420" s="5" t="s">
        <v>30</v>
      </c>
      <c r="E420" s="6">
        <v>3</v>
      </c>
      <c r="F420" s="6">
        <v>2288.65</v>
      </c>
      <c r="G420" s="6">
        <v>5126.576</v>
      </c>
      <c r="H420" s="3">
        <v>457.73</v>
      </c>
      <c r="I420" s="4" t="s">
        <v>33</v>
      </c>
      <c r="R420" s="15" t="s">
        <v>67</v>
      </c>
      <c r="S420" s="15">
        <v>2018</v>
      </c>
      <c r="T420" s="15" t="s">
        <v>36</v>
      </c>
      <c r="U420" s="15" t="s">
        <v>71</v>
      </c>
      <c r="V420" s="15" t="s">
        <v>60</v>
      </c>
      <c r="W420" s="15" t="s">
        <v>61</v>
      </c>
      <c r="X420" s="15" t="s">
        <v>62</v>
      </c>
      <c r="Y420" s="15" t="s">
        <v>63</v>
      </c>
      <c r="Z420" s="15" t="s">
        <v>64</v>
      </c>
      <c r="AA420" s="15">
        <v>1024</v>
      </c>
      <c r="AB420" s="15">
        <v>1464.32</v>
      </c>
    </row>
    <row r="421" spans="1:28" x14ac:dyDescent="0.35">
      <c r="A421" s="1">
        <v>2020</v>
      </c>
      <c r="B421" s="1" t="s">
        <v>34</v>
      </c>
      <c r="C421" s="1" t="s">
        <v>29</v>
      </c>
      <c r="D421" s="5" t="s">
        <v>29</v>
      </c>
      <c r="E421" s="6">
        <v>2</v>
      </c>
      <c r="F421" s="6">
        <v>7920</v>
      </c>
      <c r="G421" s="6">
        <v>7392</v>
      </c>
      <c r="H421" s="3">
        <v>1584</v>
      </c>
      <c r="I421" s="4" t="s">
        <v>33</v>
      </c>
      <c r="R421" s="15" t="s">
        <v>58</v>
      </c>
      <c r="S421" s="15">
        <v>2018</v>
      </c>
      <c r="T421" s="15" t="s">
        <v>36</v>
      </c>
      <c r="U421" s="15" t="s">
        <v>71</v>
      </c>
      <c r="V421" s="15" t="s">
        <v>60</v>
      </c>
      <c r="W421" s="15" t="s">
        <v>61</v>
      </c>
      <c r="X421" s="15" t="s">
        <v>62</v>
      </c>
      <c r="Y421" s="15" t="s">
        <v>63</v>
      </c>
      <c r="Z421" s="15" t="s">
        <v>64</v>
      </c>
      <c r="AA421" s="15">
        <v>294</v>
      </c>
      <c r="AB421" s="15">
        <v>420.42</v>
      </c>
    </row>
    <row r="422" spans="1:28" x14ac:dyDescent="0.35">
      <c r="A422" s="1">
        <v>2020</v>
      </c>
      <c r="B422" s="1" t="s">
        <v>35</v>
      </c>
      <c r="C422" s="1" t="s">
        <v>10</v>
      </c>
      <c r="D422" s="2" t="s">
        <v>11</v>
      </c>
      <c r="E422" s="3">
        <v>3566</v>
      </c>
      <c r="F422" s="3">
        <v>4577.3</v>
      </c>
      <c r="G422" s="3">
        <v>5126.576</v>
      </c>
      <c r="H422" s="3">
        <v>915.46</v>
      </c>
      <c r="I422" s="4" t="s">
        <v>12</v>
      </c>
      <c r="R422" s="15" t="s">
        <v>58</v>
      </c>
      <c r="S422" s="15">
        <v>2018</v>
      </c>
      <c r="T422" s="15" t="s">
        <v>36</v>
      </c>
      <c r="U422" s="15" t="s">
        <v>71</v>
      </c>
      <c r="V422" s="15" t="s">
        <v>60</v>
      </c>
      <c r="W422" s="15" t="s">
        <v>61</v>
      </c>
      <c r="X422" s="15" t="s">
        <v>62</v>
      </c>
      <c r="Y422" s="15" t="s">
        <v>63</v>
      </c>
      <c r="Z422" s="15" t="s">
        <v>64</v>
      </c>
      <c r="AA422" s="15">
        <v>321</v>
      </c>
      <c r="AB422" s="15">
        <v>459.03</v>
      </c>
    </row>
    <row r="423" spans="1:28" x14ac:dyDescent="0.35">
      <c r="A423" s="1">
        <v>2020</v>
      </c>
      <c r="B423" s="1" t="s">
        <v>35</v>
      </c>
      <c r="C423" s="1" t="s">
        <v>10</v>
      </c>
      <c r="D423" s="2" t="s">
        <v>13</v>
      </c>
      <c r="E423" s="3">
        <v>2498</v>
      </c>
      <c r="F423" s="3">
        <v>8800</v>
      </c>
      <c r="G423" s="3">
        <v>8960</v>
      </c>
      <c r="H423" s="3">
        <v>1760</v>
      </c>
      <c r="I423" s="4" t="s">
        <v>12</v>
      </c>
      <c r="R423" s="15" t="s">
        <v>58</v>
      </c>
      <c r="S423" s="15">
        <v>2018</v>
      </c>
      <c r="T423" s="15" t="s">
        <v>36</v>
      </c>
      <c r="U423" s="15" t="s">
        <v>71</v>
      </c>
      <c r="V423" s="15" t="s">
        <v>60</v>
      </c>
      <c r="W423" s="15" t="s">
        <v>61</v>
      </c>
      <c r="X423" s="15" t="s">
        <v>62</v>
      </c>
      <c r="Y423" s="15" t="s">
        <v>63</v>
      </c>
      <c r="Z423" s="15" t="s">
        <v>64</v>
      </c>
      <c r="AA423" s="15">
        <v>363</v>
      </c>
      <c r="AB423" s="15">
        <v>519.09</v>
      </c>
    </row>
    <row r="424" spans="1:28" x14ac:dyDescent="0.35">
      <c r="A424" s="1">
        <v>2020</v>
      </c>
      <c r="B424" s="1" t="s">
        <v>35</v>
      </c>
      <c r="C424" s="1" t="s">
        <v>14</v>
      </c>
      <c r="D424" s="2" t="s">
        <v>15</v>
      </c>
      <c r="E424" s="3">
        <v>1245</v>
      </c>
      <c r="F424" s="3">
        <v>5034.92</v>
      </c>
      <c r="G424" s="3">
        <v>5126.4639999999999</v>
      </c>
      <c r="H424" s="3">
        <v>1006.984</v>
      </c>
      <c r="I424" s="4" t="s">
        <v>12</v>
      </c>
      <c r="R424" s="15" t="s">
        <v>65</v>
      </c>
      <c r="S424" s="15">
        <v>2018</v>
      </c>
      <c r="T424" s="15" t="s">
        <v>36</v>
      </c>
      <c r="U424" s="15" t="s">
        <v>71</v>
      </c>
      <c r="V424" s="15" t="s">
        <v>60</v>
      </c>
      <c r="W424" s="15" t="s">
        <v>61</v>
      </c>
      <c r="X424" s="15" t="s">
        <v>62</v>
      </c>
      <c r="Y424" s="15" t="s">
        <v>63</v>
      </c>
      <c r="Z424" s="15" t="s">
        <v>64</v>
      </c>
      <c r="AA424" s="15">
        <v>291</v>
      </c>
      <c r="AB424" s="15">
        <v>416.13</v>
      </c>
    </row>
    <row r="425" spans="1:28" x14ac:dyDescent="0.35">
      <c r="A425" s="1">
        <v>2020</v>
      </c>
      <c r="B425" s="1" t="s">
        <v>35</v>
      </c>
      <c r="C425" s="1" t="s">
        <v>16</v>
      </c>
      <c r="D425" s="5" t="s">
        <v>17</v>
      </c>
      <c r="E425" s="6">
        <v>644</v>
      </c>
      <c r="F425" s="6">
        <v>6317.85</v>
      </c>
      <c r="G425" s="6">
        <v>6432.72</v>
      </c>
      <c r="H425" s="3">
        <v>1263.5700000000002</v>
      </c>
      <c r="I425" s="4" t="s">
        <v>12</v>
      </c>
      <c r="R425" s="15" t="s">
        <v>69</v>
      </c>
      <c r="S425" s="15">
        <v>2018</v>
      </c>
      <c r="T425" s="15" t="s">
        <v>36</v>
      </c>
      <c r="U425" s="15" t="s">
        <v>71</v>
      </c>
      <c r="V425" s="15" t="s">
        <v>60</v>
      </c>
      <c r="W425" s="15" t="s">
        <v>61</v>
      </c>
      <c r="X425" s="15" t="s">
        <v>62</v>
      </c>
      <c r="Y425" s="15" t="s">
        <v>63</v>
      </c>
      <c r="Z425" s="15" t="s">
        <v>64</v>
      </c>
      <c r="AA425" s="15">
        <v>772</v>
      </c>
      <c r="AB425" s="15">
        <v>1103.96</v>
      </c>
    </row>
    <row r="426" spans="1:28" x14ac:dyDescent="0.35">
      <c r="A426" s="1">
        <v>2020</v>
      </c>
      <c r="B426" s="1" t="s">
        <v>35</v>
      </c>
      <c r="C426" s="1" t="s">
        <v>18</v>
      </c>
      <c r="D426" s="5" t="s">
        <v>19</v>
      </c>
      <c r="E426" s="6">
        <v>643</v>
      </c>
      <c r="F426" s="6">
        <v>7700</v>
      </c>
      <c r="G426" s="6">
        <v>7840</v>
      </c>
      <c r="H426" s="3">
        <v>1540</v>
      </c>
      <c r="I426" s="4" t="s">
        <v>12</v>
      </c>
      <c r="R426" s="15" t="s">
        <v>58</v>
      </c>
      <c r="S426" s="15">
        <v>2018</v>
      </c>
      <c r="T426" s="15" t="s">
        <v>36</v>
      </c>
      <c r="U426" s="15" t="s">
        <v>71</v>
      </c>
      <c r="V426" s="15" t="s">
        <v>60</v>
      </c>
      <c r="W426" s="15" t="s">
        <v>61</v>
      </c>
      <c r="X426" s="15" t="s">
        <v>62</v>
      </c>
      <c r="Y426" s="15" t="s">
        <v>63</v>
      </c>
      <c r="Z426" s="15" t="s">
        <v>64</v>
      </c>
      <c r="AA426" s="15">
        <v>805</v>
      </c>
      <c r="AB426" s="15">
        <v>1151.1500000000001</v>
      </c>
    </row>
    <row r="427" spans="1:28" x14ac:dyDescent="0.35">
      <c r="A427" s="1">
        <v>2020</v>
      </c>
      <c r="B427" s="1" t="s">
        <v>35</v>
      </c>
      <c r="C427" s="1" t="s">
        <v>16</v>
      </c>
      <c r="D427" s="5" t="s">
        <v>20</v>
      </c>
      <c r="E427" s="6">
        <v>455</v>
      </c>
      <c r="F427" s="6">
        <v>5036.46</v>
      </c>
      <c r="G427" s="6">
        <v>5128.0320000000002</v>
      </c>
      <c r="H427" s="3">
        <v>1007.292</v>
      </c>
      <c r="I427" s="4" t="s">
        <v>33</v>
      </c>
      <c r="R427" s="15" t="s">
        <v>69</v>
      </c>
      <c r="S427" s="15">
        <v>2018</v>
      </c>
      <c r="T427" s="15" t="s">
        <v>36</v>
      </c>
      <c r="U427" s="15" t="s">
        <v>71</v>
      </c>
      <c r="V427" s="15" t="s">
        <v>60</v>
      </c>
      <c r="W427" s="15" t="s">
        <v>61</v>
      </c>
      <c r="X427" s="15" t="s">
        <v>62</v>
      </c>
      <c r="Y427" s="15" t="s">
        <v>63</v>
      </c>
      <c r="Z427" s="15" t="s">
        <v>64</v>
      </c>
      <c r="AA427" s="15">
        <v>859</v>
      </c>
      <c r="AB427" s="15">
        <v>1228.3699999999999</v>
      </c>
    </row>
    <row r="428" spans="1:28" x14ac:dyDescent="0.35">
      <c r="A428" s="1">
        <v>2020</v>
      </c>
      <c r="B428" s="1" t="s">
        <v>35</v>
      </c>
      <c r="C428" s="1" t="s">
        <v>18</v>
      </c>
      <c r="D428" s="5" t="s">
        <v>21</v>
      </c>
      <c r="E428" s="7">
        <v>345</v>
      </c>
      <c r="F428" s="7">
        <v>7700</v>
      </c>
      <c r="G428" s="7">
        <v>7840</v>
      </c>
      <c r="H428" s="3">
        <v>1540</v>
      </c>
      <c r="I428" s="4" t="s">
        <v>33</v>
      </c>
      <c r="R428" s="15" t="s">
        <v>65</v>
      </c>
      <c r="S428" s="15">
        <v>2018</v>
      </c>
      <c r="T428" s="15" t="s">
        <v>36</v>
      </c>
      <c r="U428" s="15" t="s">
        <v>71</v>
      </c>
      <c r="V428" s="15" t="s">
        <v>60</v>
      </c>
      <c r="W428" s="15" t="s">
        <v>61</v>
      </c>
      <c r="X428" s="15" t="s">
        <v>62</v>
      </c>
      <c r="Y428" s="15" t="s">
        <v>63</v>
      </c>
      <c r="Z428" s="15" t="s">
        <v>64</v>
      </c>
      <c r="AA428" s="15">
        <v>317</v>
      </c>
      <c r="AB428" s="15">
        <v>453.31</v>
      </c>
    </row>
    <row r="429" spans="1:28" x14ac:dyDescent="0.35">
      <c r="A429" s="1">
        <v>2020</v>
      </c>
      <c r="B429" s="1" t="s">
        <v>35</v>
      </c>
      <c r="C429" s="1" t="s">
        <v>14</v>
      </c>
      <c r="D429" s="2" t="s">
        <v>22</v>
      </c>
      <c r="E429" s="3">
        <v>122</v>
      </c>
      <c r="F429" s="3">
        <v>110</v>
      </c>
      <c r="G429" s="3">
        <v>112</v>
      </c>
      <c r="H429" s="3">
        <v>22</v>
      </c>
      <c r="I429" s="4" t="s">
        <v>33</v>
      </c>
      <c r="R429" s="15" t="s">
        <v>65</v>
      </c>
      <c r="S429" s="15">
        <v>2018</v>
      </c>
      <c r="T429" s="15" t="s">
        <v>36</v>
      </c>
      <c r="U429" s="15" t="s">
        <v>71</v>
      </c>
      <c r="V429" s="15" t="s">
        <v>60</v>
      </c>
      <c r="W429" s="15" t="s">
        <v>61</v>
      </c>
      <c r="X429" s="15" t="s">
        <v>62</v>
      </c>
      <c r="Y429" s="15" t="s">
        <v>63</v>
      </c>
      <c r="Z429" s="15" t="s">
        <v>64</v>
      </c>
      <c r="AA429" s="15">
        <v>365</v>
      </c>
      <c r="AB429" s="15">
        <v>521.95000000000005</v>
      </c>
    </row>
    <row r="430" spans="1:28" x14ac:dyDescent="0.35">
      <c r="A430" s="1">
        <v>2020</v>
      </c>
      <c r="B430" s="1" t="s">
        <v>35</v>
      </c>
      <c r="C430" s="1" t="s">
        <v>23</v>
      </c>
      <c r="D430" s="5" t="s">
        <v>24</v>
      </c>
      <c r="E430" s="6">
        <v>78</v>
      </c>
      <c r="F430" s="6">
        <v>2517.46</v>
      </c>
      <c r="G430" s="6">
        <v>5126.4639999999999</v>
      </c>
      <c r="H430" s="3">
        <v>503.49200000000002</v>
      </c>
      <c r="I430" s="4" t="s">
        <v>33</v>
      </c>
      <c r="R430" s="15" t="s">
        <v>65</v>
      </c>
      <c r="S430" s="15">
        <v>2018</v>
      </c>
      <c r="T430" s="15" t="s">
        <v>36</v>
      </c>
      <c r="U430" s="15" t="s">
        <v>71</v>
      </c>
      <c r="V430" s="15" t="s">
        <v>60</v>
      </c>
      <c r="W430" s="15" t="s">
        <v>61</v>
      </c>
      <c r="X430" s="15" t="s">
        <v>62</v>
      </c>
      <c r="Y430" s="15" t="s">
        <v>63</v>
      </c>
      <c r="Z430" s="15" t="s">
        <v>64</v>
      </c>
      <c r="AA430" s="15">
        <v>293</v>
      </c>
      <c r="AB430" s="15">
        <v>418.99</v>
      </c>
    </row>
    <row r="431" spans="1:28" x14ac:dyDescent="0.35">
      <c r="A431" s="1">
        <v>2020</v>
      </c>
      <c r="B431" s="1" t="s">
        <v>35</v>
      </c>
      <c r="C431" s="1" t="s">
        <v>23</v>
      </c>
      <c r="D431" s="5" t="s">
        <v>25</v>
      </c>
      <c r="E431" s="6">
        <v>76</v>
      </c>
      <c r="F431" s="6">
        <v>2288.4499999999998</v>
      </c>
      <c r="G431" s="6">
        <v>5126.1279999999997</v>
      </c>
      <c r="H431" s="3">
        <v>457.69</v>
      </c>
      <c r="I431" s="4" t="s">
        <v>33</v>
      </c>
      <c r="R431" s="15" t="s">
        <v>67</v>
      </c>
      <c r="S431" s="15">
        <v>2018</v>
      </c>
      <c r="T431" s="15" t="s">
        <v>32</v>
      </c>
      <c r="U431" s="15" t="s">
        <v>71</v>
      </c>
      <c r="V431" s="15" t="s">
        <v>60</v>
      </c>
      <c r="W431" s="15" t="s">
        <v>61</v>
      </c>
      <c r="X431" s="15" t="s">
        <v>62</v>
      </c>
      <c r="Y431" s="15" t="s">
        <v>63</v>
      </c>
      <c r="Z431" s="15" t="s">
        <v>64</v>
      </c>
      <c r="AA431" s="15">
        <v>332</v>
      </c>
      <c r="AB431" s="15">
        <v>474.76</v>
      </c>
    </row>
    <row r="432" spans="1:28" x14ac:dyDescent="0.35">
      <c r="A432" s="1">
        <v>2020</v>
      </c>
      <c r="B432" s="1" t="s">
        <v>35</v>
      </c>
      <c r="C432" s="1" t="s">
        <v>23</v>
      </c>
      <c r="D432" s="5" t="s">
        <v>26</v>
      </c>
      <c r="E432" s="6">
        <v>46</v>
      </c>
      <c r="F432" s="6">
        <v>100</v>
      </c>
      <c r="G432" s="6">
        <v>224</v>
      </c>
      <c r="H432" s="3">
        <v>20</v>
      </c>
      <c r="I432" s="4" t="s">
        <v>33</v>
      </c>
      <c r="R432" s="15" t="s">
        <v>58</v>
      </c>
      <c r="S432" s="15">
        <v>2018</v>
      </c>
      <c r="T432" s="15" t="s">
        <v>32</v>
      </c>
      <c r="U432" s="15" t="s">
        <v>71</v>
      </c>
      <c r="V432" s="15" t="s">
        <v>60</v>
      </c>
      <c r="W432" s="15" t="s">
        <v>61</v>
      </c>
      <c r="X432" s="15" t="s">
        <v>62</v>
      </c>
      <c r="Y432" s="15" t="s">
        <v>63</v>
      </c>
      <c r="Z432" s="15" t="s">
        <v>64</v>
      </c>
      <c r="AA432" s="15">
        <v>134</v>
      </c>
      <c r="AB432" s="15">
        <v>191.62</v>
      </c>
    </row>
    <row r="433" spans="1:28" x14ac:dyDescent="0.35">
      <c r="A433" s="1">
        <v>2020</v>
      </c>
      <c r="B433" s="1" t="s">
        <v>35</v>
      </c>
      <c r="C433" s="1" t="s">
        <v>23</v>
      </c>
      <c r="D433" s="5" t="s">
        <v>27</v>
      </c>
      <c r="E433" s="6">
        <v>34</v>
      </c>
      <c r="F433" s="6">
        <v>2288.4</v>
      </c>
      <c r="G433" s="6">
        <v>5126.0160000000005</v>
      </c>
      <c r="H433" s="3">
        <v>457.68000000000006</v>
      </c>
      <c r="I433" s="4" t="s">
        <v>33</v>
      </c>
      <c r="R433" s="15" t="s">
        <v>65</v>
      </c>
      <c r="S433" s="15">
        <v>2018</v>
      </c>
      <c r="T433" s="15" t="s">
        <v>32</v>
      </c>
      <c r="U433" s="15" t="s">
        <v>71</v>
      </c>
      <c r="V433" s="15" t="s">
        <v>60</v>
      </c>
      <c r="W433" s="15" t="s">
        <v>61</v>
      </c>
      <c r="X433" s="15" t="s">
        <v>62</v>
      </c>
      <c r="Y433" s="15" t="s">
        <v>63</v>
      </c>
      <c r="Z433" s="15" t="s">
        <v>64</v>
      </c>
      <c r="AA433" s="15">
        <v>308</v>
      </c>
      <c r="AB433" s="15">
        <v>440.44</v>
      </c>
    </row>
    <row r="434" spans="1:28" x14ac:dyDescent="0.35">
      <c r="A434" s="1">
        <v>2020</v>
      </c>
      <c r="B434" s="1" t="s">
        <v>35</v>
      </c>
      <c r="C434" s="1" t="s">
        <v>14</v>
      </c>
      <c r="D434" s="2" t="s">
        <v>28</v>
      </c>
      <c r="E434" s="3">
        <v>7</v>
      </c>
      <c r="F434" s="3">
        <v>200</v>
      </c>
      <c r="G434" s="3">
        <v>224</v>
      </c>
      <c r="H434" s="3">
        <v>40</v>
      </c>
      <c r="I434" s="4" t="s">
        <v>33</v>
      </c>
      <c r="R434" s="15" t="s">
        <v>67</v>
      </c>
      <c r="S434" s="15">
        <v>2018</v>
      </c>
      <c r="T434" s="15" t="s">
        <v>32</v>
      </c>
      <c r="U434" s="15" t="s">
        <v>71</v>
      </c>
      <c r="V434" s="15" t="s">
        <v>60</v>
      </c>
      <c r="W434" s="15" t="s">
        <v>61</v>
      </c>
      <c r="X434" s="15" t="s">
        <v>62</v>
      </c>
      <c r="Y434" s="15" t="s">
        <v>63</v>
      </c>
      <c r="Z434" s="15" t="s">
        <v>64</v>
      </c>
      <c r="AA434" s="15">
        <v>334</v>
      </c>
      <c r="AB434" s="15">
        <v>526.24</v>
      </c>
    </row>
    <row r="435" spans="1:28" x14ac:dyDescent="0.35">
      <c r="A435" s="1">
        <v>2020</v>
      </c>
      <c r="B435" s="1" t="s">
        <v>35</v>
      </c>
      <c r="C435" s="1" t="s">
        <v>23</v>
      </c>
      <c r="D435" s="5" t="s">
        <v>30</v>
      </c>
      <c r="E435" s="6">
        <v>3</v>
      </c>
      <c r="F435" s="6">
        <v>3300</v>
      </c>
      <c r="G435" s="6">
        <v>5126.576</v>
      </c>
      <c r="H435" s="3">
        <v>660</v>
      </c>
      <c r="I435" s="4" t="s">
        <v>33</v>
      </c>
      <c r="R435" s="15" t="s">
        <v>67</v>
      </c>
      <c r="S435" s="15">
        <v>2018</v>
      </c>
      <c r="T435" s="15" t="s">
        <v>32</v>
      </c>
      <c r="U435" s="15" t="s">
        <v>71</v>
      </c>
      <c r="V435" s="15" t="s">
        <v>60</v>
      </c>
      <c r="W435" s="15" t="s">
        <v>61</v>
      </c>
      <c r="X435" s="15" t="s">
        <v>62</v>
      </c>
      <c r="Y435" s="15" t="s">
        <v>63</v>
      </c>
      <c r="Z435" s="15" t="s">
        <v>64</v>
      </c>
      <c r="AA435" s="15">
        <v>136</v>
      </c>
      <c r="AB435" s="15">
        <v>526.24</v>
      </c>
    </row>
    <row r="436" spans="1:28" x14ac:dyDescent="0.35">
      <c r="A436" s="1">
        <v>2020</v>
      </c>
      <c r="B436" s="1" t="s">
        <v>35</v>
      </c>
      <c r="C436" s="1" t="s">
        <v>29</v>
      </c>
      <c r="D436" s="5" t="s">
        <v>29</v>
      </c>
      <c r="E436" s="6">
        <v>2</v>
      </c>
      <c r="F436" s="6">
        <v>4577.3</v>
      </c>
      <c r="G436" s="6">
        <v>7392</v>
      </c>
      <c r="H436" s="3">
        <v>915.46</v>
      </c>
      <c r="I436" s="4" t="s">
        <v>12</v>
      </c>
      <c r="R436" s="15" t="s">
        <v>65</v>
      </c>
      <c r="S436" s="15">
        <v>2018</v>
      </c>
      <c r="T436" s="15" t="s">
        <v>32</v>
      </c>
      <c r="U436" s="15" t="s">
        <v>71</v>
      </c>
      <c r="V436" s="15" t="s">
        <v>60</v>
      </c>
      <c r="W436" s="15" t="s">
        <v>61</v>
      </c>
      <c r="X436" s="15" t="s">
        <v>62</v>
      </c>
      <c r="Y436" s="15" t="s">
        <v>63</v>
      </c>
      <c r="Z436" s="15" t="s">
        <v>64</v>
      </c>
      <c r="AA436" s="15">
        <v>310</v>
      </c>
      <c r="AB436" s="15">
        <v>526.24</v>
      </c>
    </row>
    <row r="437" spans="1:28" x14ac:dyDescent="0.35">
      <c r="A437" s="1">
        <v>2020</v>
      </c>
      <c r="B437" s="1" t="s">
        <v>36</v>
      </c>
      <c r="C437" s="1" t="s">
        <v>10</v>
      </c>
      <c r="D437" s="2" t="s">
        <v>11</v>
      </c>
      <c r="E437" s="3">
        <v>3566</v>
      </c>
      <c r="F437" s="3">
        <v>4577.3</v>
      </c>
      <c r="G437" s="3">
        <v>5126.576</v>
      </c>
      <c r="H437" s="3">
        <v>915.46</v>
      </c>
      <c r="I437" s="4" t="s">
        <v>33</v>
      </c>
      <c r="R437" s="15" t="s">
        <v>65</v>
      </c>
      <c r="S437" s="15">
        <v>2018</v>
      </c>
      <c r="T437" s="15" t="s">
        <v>32</v>
      </c>
      <c r="U437" s="15" t="s">
        <v>71</v>
      </c>
      <c r="V437" s="15" t="s">
        <v>60</v>
      </c>
      <c r="W437" s="15" t="s">
        <v>61</v>
      </c>
      <c r="X437" s="15" t="s">
        <v>62</v>
      </c>
      <c r="Y437" s="15" t="s">
        <v>63</v>
      </c>
      <c r="Z437" s="15" t="s">
        <v>64</v>
      </c>
      <c r="AA437" s="15">
        <v>988</v>
      </c>
      <c r="AB437" s="15">
        <v>1412.84</v>
      </c>
    </row>
    <row r="438" spans="1:28" x14ac:dyDescent="0.35">
      <c r="A438" s="1">
        <v>2020</v>
      </c>
      <c r="B438" s="1" t="s">
        <v>36</v>
      </c>
      <c r="C438" s="1" t="s">
        <v>10</v>
      </c>
      <c r="D438" s="2" t="s">
        <v>13</v>
      </c>
      <c r="E438" s="3">
        <v>2498</v>
      </c>
      <c r="F438" s="3">
        <v>8000</v>
      </c>
      <c r="G438" s="3">
        <v>8960</v>
      </c>
      <c r="H438" s="3">
        <v>1600</v>
      </c>
      <c r="I438" s="4" t="s">
        <v>12</v>
      </c>
      <c r="R438" s="15" t="s">
        <v>58</v>
      </c>
      <c r="S438" s="15">
        <v>2018</v>
      </c>
      <c r="T438" s="15" t="s">
        <v>32</v>
      </c>
      <c r="U438" s="15" t="s">
        <v>71</v>
      </c>
      <c r="V438" s="15" t="s">
        <v>60</v>
      </c>
      <c r="W438" s="15" t="s">
        <v>61</v>
      </c>
      <c r="X438" s="15" t="s">
        <v>62</v>
      </c>
      <c r="Y438" s="15" t="s">
        <v>63</v>
      </c>
      <c r="Z438" s="15" t="s">
        <v>64</v>
      </c>
      <c r="AA438" s="15">
        <v>306</v>
      </c>
      <c r="AB438" s="15">
        <v>437.58</v>
      </c>
    </row>
    <row r="439" spans="1:28" x14ac:dyDescent="0.35">
      <c r="A439" s="1">
        <v>2020</v>
      </c>
      <c r="B439" s="1" t="s">
        <v>36</v>
      </c>
      <c r="C439" s="1" t="s">
        <v>14</v>
      </c>
      <c r="D439" s="2" t="s">
        <v>15</v>
      </c>
      <c r="E439" s="3">
        <v>1245</v>
      </c>
      <c r="F439" s="3">
        <v>4577.2</v>
      </c>
      <c r="G439" s="3">
        <v>5126.4639999999999</v>
      </c>
      <c r="H439" s="3">
        <v>915.44</v>
      </c>
      <c r="I439" s="4" t="s">
        <v>12</v>
      </c>
      <c r="R439" s="15" t="s">
        <v>58</v>
      </c>
      <c r="S439" s="15">
        <v>2018</v>
      </c>
      <c r="T439" s="15" t="s">
        <v>32</v>
      </c>
      <c r="U439" s="15" t="s">
        <v>71</v>
      </c>
      <c r="V439" s="15" t="s">
        <v>60</v>
      </c>
      <c r="W439" s="15" t="s">
        <v>61</v>
      </c>
      <c r="X439" s="15" t="s">
        <v>62</v>
      </c>
      <c r="Y439" s="15" t="s">
        <v>63</v>
      </c>
      <c r="Z439" s="15" t="s">
        <v>64</v>
      </c>
      <c r="AA439" s="15">
        <v>333</v>
      </c>
      <c r="AB439" s="15">
        <v>476.19</v>
      </c>
    </row>
    <row r="440" spans="1:28" x14ac:dyDescent="0.35">
      <c r="A440" s="1">
        <v>2020</v>
      </c>
      <c r="B440" s="1" t="s">
        <v>36</v>
      </c>
      <c r="C440" s="1" t="s">
        <v>16</v>
      </c>
      <c r="D440" s="5" t="s">
        <v>17</v>
      </c>
      <c r="E440" s="6">
        <v>644</v>
      </c>
      <c r="F440" s="6">
        <v>5743.5</v>
      </c>
      <c r="G440" s="6">
        <v>6432.72</v>
      </c>
      <c r="H440" s="3">
        <v>1148.7</v>
      </c>
      <c r="I440" s="4" t="s">
        <v>12</v>
      </c>
      <c r="R440" s="15" t="s">
        <v>67</v>
      </c>
      <c r="S440" s="15">
        <v>2018</v>
      </c>
      <c r="T440" s="15" t="s">
        <v>32</v>
      </c>
      <c r="U440" s="15" t="s">
        <v>71</v>
      </c>
      <c r="V440" s="15" t="s">
        <v>60</v>
      </c>
      <c r="W440" s="15" t="s">
        <v>61</v>
      </c>
      <c r="X440" s="15" t="s">
        <v>62</v>
      </c>
      <c r="Y440" s="15" t="s">
        <v>63</v>
      </c>
      <c r="Z440" s="15" t="s">
        <v>64</v>
      </c>
      <c r="AA440" s="15">
        <v>135</v>
      </c>
      <c r="AB440" s="15">
        <v>193.05</v>
      </c>
    </row>
    <row r="441" spans="1:28" x14ac:dyDescent="0.35">
      <c r="A441" s="1">
        <v>2020</v>
      </c>
      <c r="B441" s="1" t="s">
        <v>36</v>
      </c>
      <c r="C441" s="1" t="s">
        <v>18</v>
      </c>
      <c r="D441" s="5" t="s">
        <v>19</v>
      </c>
      <c r="E441" s="6">
        <v>643</v>
      </c>
      <c r="F441" s="6">
        <v>7000</v>
      </c>
      <c r="G441" s="6">
        <v>7840</v>
      </c>
      <c r="H441" s="3">
        <v>1400</v>
      </c>
      <c r="I441" s="4" t="s">
        <v>12</v>
      </c>
      <c r="R441" s="15" t="s">
        <v>65</v>
      </c>
      <c r="S441" s="15">
        <v>2018</v>
      </c>
      <c r="T441" s="15" t="s">
        <v>32</v>
      </c>
      <c r="U441" s="15" t="s">
        <v>71</v>
      </c>
      <c r="V441" s="15" t="s">
        <v>60</v>
      </c>
      <c r="W441" s="15" t="s">
        <v>61</v>
      </c>
      <c r="X441" s="15" t="s">
        <v>62</v>
      </c>
      <c r="Y441" s="15" t="s">
        <v>63</v>
      </c>
      <c r="Z441" s="15" t="s">
        <v>64</v>
      </c>
      <c r="AA441" s="15">
        <v>309</v>
      </c>
      <c r="AB441" s="15">
        <v>441.87</v>
      </c>
    </row>
    <row r="442" spans="1:28" x14ac:dyDescent="0.35">
      <c r="A442" s="1">
        <v>2020</v>
      </c>
      <c r="B442" s="1" t="s">
        <v>36</v>
      </c>
      <c r="C442" s="1" t="s">
        <v>16</v>
      </c>
      <c r="D442" s="5" t="s">
        <v>20</v>
      </c>
      <c r="E442" s="6">
        <v>455</v>
      </c>
      <c r="F442" s="6">
        <v>4578.6000000000004</v>
      </c>
      <c r="G442" s="6">
        <v>5128.0320000000002</v>
      </c>
      <c r="H442" s="3">
        <v>915.72000000000014</v>
      </c>
      <c r="I442" s="4" t="s">
        <v>12</v>
      </c>
      <c r="R442" s="15" t="s">
        <v>65</v>
      </c>
      <c r="S442" s="15">
        <v>2018</v>
      </c>
      <c r="T442" s="15" t="s">
        <v>32</v>
      </c>
      <c r="U442" s="15" t="s">
        <v>71</v>
      </c>
      <c r="V442" s="15" t="s">
        <v>60</v>
      </c>
      <c r="W442" s="15" t="s">
        <v>61</v>
      </c>
      <c r="X442" s="15" t="s">
        <v>62</v>
      </c>
      <c r="Y442" s="15" t="s">
        <v>63</v>
      </c>
      <c r="Z442" s="15" t="s">
        <v>64</v>
      </c>
      <c r="AA442" s="15">
        <v>769</v>
      </c>
      <c r="AB442" s="15">
        <v>1099.67</v>
      </c>
    </row>
    <row r="443" spans="1:28" x14ac:dyDescent="0.35">
      <c r="A443" s="1">
        <v>2020</v>
      </c>
      <c r="B443" s="1" t="s">
        <v>36</v>
      </c>
      <c r="C443" s="1" t="s">
        <v>18</v>
      </c>
      <c r="D443" s="5" t="s">
        <v>21</v>
      </c>
      <c r="E443" s="7">
        <v>345</v>
      </c>
      <c r="F443" s="7">
        <v>7000</v>
      </c>
      <c r="G443" s="7">
        <v>7840</v>
      </c>
      <c r="H443" s="3">
        <v>1400</v>
      </c>
      <c r="I443" s="4" t="s">
        <v>12</v>
      </c>
      <c r="R443" s="15" t="s">
        <v>67</v>
      </c>
      <c r="S443" s="15">
        <v>2018</v>
      </c>
      <c r="T443" s="15" t="s">
        <v>32</v>
      </c>
      <c r="U443" s="15" t="s">
        <v>71</v>
      </c>
      <c r="V443" s="15" t="s">
        <v>60</v>
      </c>
      <c r="W443" s="15" t="s">
        <v>61</v>
      </c>
      <c r="X443" s="15" t="s">
        <v>62</v>
      </c>
      <c r="Y443" s="15" t="s">
        <v>63</v>
      </c>
      <c r="Z443" s="15" t="s">
        <v>64</v>
      </c>
      <c r="AA443" s="15">
        <v>803</v>
      </c>
      <c r="AB443" s="15">
        <v>1148.29</v>
      </c>
    </row>
    <row r="444" spans="1:28" x14ac:dyDescent="0.35">
      <c r="A444" s="1">
        <v>2020</v>
      </c>
      <c r="B444" s="1" t="s">
        <v>36</v>
      </c>
      <c r="C444" s="1" t="s">
        <v>14</v>
      </c>
      <c r="D444" s="2" t="s">
        <v>22</v>
      </c>
      <c r="E444" s="3">
        <v>122</v>
      </c>
      <c r="F444" s="3">
        <v>100</v>
      </c>
      <c r="G444" s="3">
        <v>112</v>
      </c>
      <c r="H444" s="3">
        <v>20</v>
      </c>
      <c r="I444" s="4" t="s">
        <v>12</v>
      </c>
      <c r="R444" s="15" t="s">
        <v>67</v>
      </c>
      <c r="S444" s="15">
        <v>2018</v>
      </c>
      <c r="T444" s="15" t="s">
        <v>32</v>
      </c>
      <c r="U444" s="15" t="s">
        <v>71</v>
      </c>
      <c r="V444" s="15" t="s">
        <v>60</v>
      </c>
      <c r="W444" s="15" t="s">
        <v>61</v>
      </c>
      <c r="X444" s="15" t="s">
        <v>62</v>
      </c>
      <c r="Y444" s="15" t="s">
        <v>63</v>
      </c>
      <c r="Z444" s="15" t="s">
        <v>64</v>
      </c>
      <c r="AA444" s="15">
        <v>856</v>
      </c>
      <c r="AB444" s="15">
        <v>1224.08</v>
      </c>
    </row>
    <row r="445" spans="1:28" x14ac:dyDescent="0.35">
      <c r="A445" s="1">
        <v>2020</v>
      </c>
      <c r="B445" s="1" t="s">
        <v>36</v>
      </c>
      <c r="C445" s="1" t="s">
        <v>23</v>
      </c>
      <c r="D445" s="5" t="s">
        <v>24</v>
      </c>
      <c r="E445" s="6">
        <v>78</v>
      </c>
      <c r="F445" s="6">
        <v>2288.6</v>
      </c>
      <c r="G445" s="6">
        <v>5126.4639999999999</v>
      </c>
      <c r="H445" s="3">
        <v>457.72</v>
      </c>
      <c r="I445" s="4" t="s">
        <v>12</v>
      </c>
      <c r="R445" s="15" t="s">
        <v>65</v>
      </c>
      <c r="S445" s="15">
        <v>2018</v>
      </c>
      <c r="T445" s="15" t="s">
        <v>32</v>
      </c>
      <c r="U445" s="15" t="s">
        <v>71</v>
      </c>
      <c r="V445" s="15" t="s">
        <v>60</v>
      </c>
      <c r="W445" s="15" t="s">
        <v>61</v>
      </c>
      <c r="X445" s="15" t="s">
        <v>62</v>
      </c>
      <c r="Y445" s="15" t="s">
        <v>63</v>
      </c>
      <c r="Z445" s="15" t="s">
        <v>64</v>
      </c>
      <c r="AA445" s="15">
        <v>335</v>
      </c>
      <c r="AB445" s="15">
        <v>479.05</v>
      </c>
    </row>
    <row r="446" spans="1:28" x14ac:dyDescent="0.35">
      <c r="A446" s="1">
        <v>2020</v>
      </c>
      <c r="B446" s="1" t="s">
        <v>36</v>
      </c>
      <c r="C446" s="1" t="s">
        <v>23</v>
      </c>
      <c r="D446" s="5" t="s">
        <v>25</v>
      </c>
      <c r="E446" s="6">
        <v>76</v>
      </c>
      <c r="F446" s="6">
        <v>2288.4499999999998</v>
      </c>
      <c r="G446" s="6">
        <v>5126.1279999999997</v>
      </c>
      <c r="H446" s="3">
        <v>457.69</v>
      </c>
      <c r="I446" s="4" t="s">
        <v>12</v>
      </c>
      <c r="R446" s="15" t="s">
        <v>67</v>
      </c>
      <c r="S446" s="15">
        <v>2018</v>
      </c>
      <c r="T446" s="15" t="s">
        <v>32</v>
      </c>
      <c r="U446" s="15" t="s">
        <v>71</v>
      </c>
      <c r="V446" s="15" t="s">
        <v>60</v>
      </c>
      <c r="W446" s="15" t="s">
        <v>61</v>
      </c>
      <c r="X446" s="15" t="s">
        <v>62</v>
      </c>
      <c r="Y446" s="15" t="s">
        <v>63</v>
      </c>
      <c r="Z446" s="15" t="s">
        <v>64</v>
      </c>
      <c r="AA446" s="15">
        <v>137</v>
      </c>
      <c r="AB446" s="15">
        <v>195.91</v>
      </c>
    </row>
    <row r="447" spans="1:28" x14ac:dyDescent="0.35">
      <c r="A447" s="1">
        <v>2020</v>
      </c>
      <c r="B447" s="1" t="s">
        <v>36</v>
      </c>
      <c r="C447" s="1" t="s">
        <v>23</v>
      </c>
      <c r="D447" s="5" t="s">
        <v>26</v>
      </c>
      <c r="E447" s="6">
        <v>46</v>
      </c>
      <c r="F447" s="6">
        <v>100</v>
      </c>
      <c r="G447" s="6">
        <v>224</v>
      </c>
      <c r="H447" s="3">
        <v>20</v>
      </c>
      <c r="I447" s="4" t="s">
        <v>12</v>
      </c>
      <c r="R447" s="15" t="s">
        <v>67</v>
      </c>
      <c r="S447" s="15">
        <v>2018</v>
      </c>
      <c r="T447" s="15" t="s">
        <v>32</v>
      </c>
      <c r="U447" s="15" t="s">
        <v>71</v>
      </c>
      <c r="V447" s="15" t="s">
        <v>60</v>
      </c>
      <c r="W447" s="15" t="s">
        <v>61</v>
      </c>
      <c r="X447" s="15" t="s">
        <v>62</v>
      </c>
      <c r="Y447" s="15" t="s">
        <v>63</v>
      </c>
      <c r="Z447" s="15" t="s">
        <v>64</v>
      </c>
      <c r="AA447" s="15">
        <v>305</v>
      </c>
      <c r="AB447" s="15">
        <v>436.15</v>
      </c>
    </row>
    <row r="448" spans="1:28" x14ac:dyDescent="0.35">
      <c r="A448" s="1">
        <v>2020</v>
      </c>
      <c r="B448" s="1" t="s">
        <v>36</v>
      </c>
      <c r="C448" s="1" t="s">
        <v>23</v>
      </c>
      <c r="D448" s="5" t="s">
        <v>27</v>
      </c>
      <c r="E448" s="6">
        <v>34</v>
      </c>
      <c r="F448" s="6">
        <v>2288.4</v>
      </c>
      <c r="G448" s="6">
        <v>5126.0160000000005</v>
      </c>
      <c r="H448" s="3">
        <v>457.68000000000006</v>
      </c>
      <c r="I448" s="4" t="s">
        <v>12</v>
      </c>
      <c r="R448" s="15" t="s">
        <v>58</v>
      </c>
      <c r="S448" s="15">
        <v>2018</v>
      </c>
      <c r="T448" s="15" t="s">
        <v>35</v>
      </c>
      <c r="U448" s="15" t="s">
        <v>71</v>
      </c>
      <c r="V448" s="15" t="s">
        <v>60</v>
      </c>
      <c r="W448" s="15" t="s">
        <v>61</v>
      </c>
      <c r="X448" s="15" t="s">
        <v>62</v>
      </c>
      <c r="Y448" s="15" t="s">
        <v>63</v>
      </c>
      <c r="Z448" s="15" t="s">
        <v>64</v>
      </c>
      <c r="AA448" s="15">
        <v>326</v>
      </c>
      <c r="AB448" s="15">
        <v>466.18</v>
      </c>
    </row>
    <row r="449" spans="1:28" x14ac:dyDescent="0.35">
      <c r="A449" s="1">
        <v>2020</v>
      </c>
      <c r="B449" s="1" t="s">
        <v>36</v>
      </c>
      <c r="C449" s="1" t="s">
        <v>14</v>
      </c>
      <c r="D449" s="2" t="s">
        <v>28</v>
      </c>
      <c r="E449" s="3">
        <v>7</v>
      </c>
      <c r="F449" s="3">
        <v>200</v>
      </c>
      <c r="G449" s="3">
        <v>224</v>
      </c>
      <c r="H449" s="3">
        <v>40</v>
      </c>
      <c r="I449" s="4" t="s">
        <v>12</v>
      </c>
      <c r="R449" s="15" t="s">
        <v>65</v>
      </c>
      <c r="S449" s="15">
        <v>2018</v>
      </c>
      <c r="T449" s="15" t="s">
        <v>35</v>
      </c>
      <c r="U449" s="15" t="s">
        <v>71</v>
      </c>
      <c r="V449" s="15" t="s">
        <v>60</v>
      </c>
      <c r="W449" s="15" t="s">
        <v>61</v>
      </c>
      <c r="X449" s="15" t="s">
        <v>62</v>
      </c>
      <c r="Y449" s="15" t="s">
        <v>63</v>
      </c>
      <c r="Z449" s="15" t="s">
        <v>64</v>
      </c>
      <c r="AA449" s="15">
        <v>368</v>
      </c>
      <c r="AB449" s="15">
        <v>526.24</v>
      </c>
    </row>
    <row r="450" spans="1:28" x14ac:dyDescent="0.35">
      <c r="A450" s="1">
        <v>2020</v>
      </c>
      <c r="B450" s="1" t="s">
        <v>36</v>
      </c>
      <c r="C450" s="1" t="s">
        <v>29</v>
      </c>
      <c r="D450" s="5" t="s">
        <v>29</v>
      </c>
      <c r="E450" s="6">
        <v>3</v>
      </c>
      <c r="F450" s="6">
        <v>4577.3</v>
      </c>
      <c r="G450" s="6">
        <v>7392</v>
      </c>
      <c r="H450" s="3">
        <v>915.46</v>
      </c>
      <c r="I450" s="4" t="s">
        <v>12</v>
      </c>
      <c r="R450" s="15" t="s">
        <v>65</v>
      </c>
      <c r="S450" s="15">
        <v>2018</v>
      </c>
      <c r="T450" s="15" t="s">
        <v>35</v>
      </c>
      <c r="U450" s="15" t="s">
        <v>71</v>
      </c>
      <c r="V450" s="15" t="s">
        <v>60</v>
      </c>
      <c r="W450" s="15" t="s">
        <v>61</v>
      </c>
      <c r="X450" s="15" t="s">
        <v>62</v>
      </c>
      <c r="Y450" s="15" t="s">
        <v>63</v>
      </c>
      <c r="Z450" s="15" t="s">
        <v>64</v>
      </c>
      <c r="AA450" s="15">
        <v>296</v>
      </c>
      <c r="AB450" s="15">
        <v>423.28</v>
      </c>
    </row>
    <row r="451" spans="1:28" x14ac:dyDescent="0.35">
      <c r="A451" s="1">
        <v>2020</v>
      </c>
      <c r="B451" s="1" t="s">
        <v>36</v>
      </c>
      <c r="C451" s="1" t="s">
        <v>23</v>
      </c>
      <c r="D451" s="5" t="s">
        <v>30</v>
      </c>
      <c r="E451" s="6">
        <v>3</v>
      </c>
      <c r="F451" s="6">
        <v>2288.65</v>
      </c>
      <c r="G451" s="6">
        <v>5126.576</v>
      </c>
      <c r="H451" s="3">
        <v>457.73</v>
      </c>
      <c r="I451" s="4" t="s">
        <v>12</v>
      </c>
      <c r="R451" s="15" t="s">
        <v>65</v>
      </c>
      <c r="S451" s="15">
        <v>2018</v>
      </c>
      <c r="T451" s="15" t="s">
        <v>35</v>
      </c>
      <c r="U451" s="15" t="s">
        <v>71</v>
      </c>
      <c r="V451" s="15" t="s">
        <v>60</v>
      </c>
      <c r="W451" s="15" t="s">
        <v>61</v>
      </c>
      <c r="X451" s="15" t="s">
        <v>62</v>
      </c>
      <c r="Y451" s="15" t="s">
        <v>63</v>
      </c>
      <c r="Z451" s="15" t="s">
        <v>64</v>
      </c>
      <c r="AA451" s="15">
        <v>322</v>
      </c>
      <c r="AB451" s="15">
        <v>526.24</v>
      </c>
    </row>
    <row r="452" spans="1:28" x14ac:dyDescent="0.35">
      <c r="A452" s="1">
        <v>2020</v>
      </c>
      <c r="B452" s="1" t="s">
        <v>37</v>
      </c>
      <c r="C452" s="1" t="s">
        <v>10</v>
      </c>
      <c r="D452" s="2" t="s">
        <v>11</v>
      </c>
      <c r="E452" s="3">
        <v>3566</v>
      </c>
      <c r="F452" s="3">
        <v>4577.3</v>
      </c>
      <c r="G452" s="3">
        <v>5126.576</v>
      </c>
      <c r="H452" s="3">
        <v>915.46</v>
      </c>
      <c r="I452" s="4" t="s">
        <v>12</v>
      </c>
      <c r="R452" s="15" t="s">
        <v>69</v>
      </c>
      <c r="S452" s="15">
        <v>2018</v>
      </c>
      <c r="T452" s="15" t="s">
        <v>35</v>
      </c>
      <c r="U452" s="15" t="s">
        <v>71</v>
      </c>
      <c r="V452" s="15" t="s">
        <v>60</v>
      </c>
      <c r="W452" s="15" t="s">
        <v>61</v>
      </c>
      <c r="X452" s="15" t="s">
        <v>62</v>
      </c>
      <c r="Y452" s="15" t="s">
        <v>63</v>
      </c>
      <c r="Z452" s="15" t="s">
        <v>64</v>
      </c>
      <c r="AA452" s="15">
        <v>370</v>
      </c>
      <c r="AB452" s="15">
        <v>526.24</v>
      </c>
    </row>
    <row r="453" spans="1:28" x14ac:dyDescent="0.35">
      <c r="A453" s="1">
        <v>2020</v>
      </c>
      <c r="B453" s="1" t="s">
        <v>37</v>
      </c>
      <c r="C453" s="1" t="s">
        <v>10</v>
      </c>
      <c r="D453" s="2" t="s">
        <v>13</v>
      </c>
      <c r="E453" s="3">
        <v>2498</v>
      </c>
      <c r="F453" s="3">
        <v>8000</v>
      </c>
      <c r="G453" s="3">
        <v>8960</v>
      </c>
      <c r="H453" s="3">
        <v>1600</v>
      </c>
      <c r="I453" s="4" t="s">
        <v>12</v>
      </c>
      <c r="R453" s="15" t="s">
        <v>67</v>
      </c>
      <c r="S453" s="15">
        <v>2018</v>
      </c>
      <c r="T453" s="15" t="s">
        <v>35</v>
      </c>
      <c r="U453" s="15" t="s">
        <v>71</v>
      </c>
      <c r="V453" s="15" t="s">
        <v>60</v>
      </c>
      <c r="W453" s="15" t="s">
        <v>61</v>
      </c>
      <c r="X453" s="15" t="s">
        <v>62</v>
      </c>
      <c r="Y453" s="15" t="s">
        <v>63</v>
      </c>
      <c r="Z453" s="15" t="s">
        <v>64</v>
      </c>
      <c r="AA453" s="15">
        <v>298</v>
      </c>
      <c r="AB453" s="15">
        <v>526.24</v>
      </c>
    </row>
    <row r="454" spans="1:28" x14ac:dyDescent="0.35">
      <c r="A454" s="1">
        <v>2020</v>
      </c>
      <c r="B454" s="1" t="s">
        <v>37</v>
      </c>
      <c r="C454" s="1" t="s">
        <v>14</v>
      </c>
      <c r="D454" s="2" t="s">
        <v>15</v>
      </c>
      <c r="E454" s="3">
        <v>1245</v>
      </c>
      <c r="F454" s="3">
        <v>4577.2</v>
      </c>
      <c r="G454" s="3">
        <v>5126.4639999999999</v>
      </c>
      <c r="H454" s="3">
        <v>915.44</v>
      </c>
      <c r="I454" s="4" t="s">
        <v>12</v>
      </c>
      <c r="R454" s="15" t="s">
        <v>67</v>
      </c>
      <c r="S454" s="15">
        <v>2018</v>
      </c>
      <c r="T454" s="15" t="s">
        <v>35</v>
      </c>
      <c r="U454" s="15" t="s">
        <v>71</v>
      </c>
      <c r="V454" s="15" t="s">
        <v>60</v>
      </c>
      <c r="W454" s="15" t="s">
        <v>61</v>
      </c>
      <c r="X454" s="15" t="s">
        <v>62</v>
      </c>
      <c r="Y454" s="15" t="s">
        <v>63</v>
      </c>
      <c r="Z454" s="15" t="s">
        <v>64</v>
      </c>
      <c r="AA454" s="15">
        <v>990</v>
      </c>
      <c r="AB454" s="15">
        <v>1415.7</v>
      </c>
    </row>
    <row r="455" spans="1:28" x14ac:dyDescent="0.35">
      <c r="A455" s="1">
        <v>2020</v>
      </c>
      <c r="B455" s="1" t="s">
        <v>37</v>
      </c>
      <c r="C455" s="1" t="s">
        <v>16</v>
      </c>
      <c r="D455" s="5" t="s">
        <v>17</v>
      </c>
      <c r="E455" s="6">
        <v>644</v>
      </c>
      <c r="F455" s="6">
        <v>5743.5</v>
      </c>
      <c r="G455" s="6">
        <v>6432.72</v>
      </c>
      <c r="H455" s="3">
        <v>1148.7</v>
      </c>
      <c r="I455" s="4" t="s">
        <v>12</v>
      </c>
      <c r="R455" s="15" t="s">
        <v>58</v>
      </c>
      <c r="S455" s="15">
        <v>2018</v>
      </c>
      <c r="T455" s="15" t="s">
        <v>35</v>
      </c>
      <c r="U455" s="15" t="s">
        <v>71</v>
      </c>
      <c r="V455" s="15" t="s">
        <v>60</v>
      </c>
      <c r="W455" s="15" t="s">
        <v>61</v>
      </c>
      <c r="X455" s="15" t="s">
        <v>62</v>
      </c>
      <c r="Y455" s="15" t="s">
        <v>63</v>
      </c>
      <c r="Z455" s="15" t="s">
        <v>64</v>
      </c>
      <c r="AA455" s="15">
        <v>1023</v>
      </c>
      <c r="AB455" s="15">
        <v>1462.8899999999999</v>
      </c>
    </row>
    <row r="456" spans="1:28" x14ac:dyDescent="0.35">
      <c r="A456" s="1">
        <v>2020</v>
      </c>
      <c r="B456" s="1" t="s">
        <v>37</v>
      </c>
      <c r="C456" s="1" t="s">
        <v>18</v>
      </c>
      <c r="D456" s="5" t="s">
        <v>19</v>
      </c>
      <c r="E456" s="6">
        <v>643</v>
      </c>
      <c r="F456" s="6">
        <v>7000</v>
      </c>
      <c r="G456" s="6">
        <v>7840</v>
      </c>
      <c r="H456" s="3">
        <v>1400</v>
      </c>
      <c r="I456" s="4" t="s">
        <v>12</v>
      </c>
      <c r="R456" s="15" t="s">
        <v>65</v>
      </c>
      <c r="S456" s="15">
        <v>2018</v>
      </c>
      <c r="T456" s="15" t="s">
        <v>35</v>
      </c>
      <c r="U456" s="15" t="s">
        <v>71</v>
      </c>
      <c r="V456" s="15" t="s">
        <v>60</v>
      </c>
      <c r="W456" s="15" t="s">
        <v>61</v>
      </c>
      <c r="X456" s="15" t="s">
        <v>62</v>
      </c>
      <c r="Y456" s="15" t="s">
        <v>63</v>
      </c>
      <c r="Z456" s="15" t="s">
        <v>64</v>
      </c>
      <c r="AA456" s="15">
        <v>369</v>
      </c>
      <c r="AB456" s="15">
        <v>527.66999999999996</v>
      </c>
    </row>
    <row r="457" spans="1:28" x14ac:dyDescent="0.35">
      <c r="A457" s="1">
        <v>2020</v>
      </c>
      <c r="B457" s="1" t="s">
        <v>37</v>
      </c>
      <c r="C457" s="1" t="s">
        <v>16</v>
      </c>
      <c r="D457" s="5" t="s">
        <v>20</v>
      </c>
      <c r="E457" s="6">
        <v>455</v>
      </c>
      <c r="F457" s="6">
        <v>4578.6000000000004</v>
      </c>
      <c r="G457" s="6">
        <v>5128.0320000000002</v>
      </c>
      <c r="H457" s="3">
        <v>915.72000000000014</v>
      </c>
      <c r="I457" s="4" t="s">
        <v>12</v>
      </c>
      <c r="R457" s="15" t="s">
        <v>67</v>
      </c>
      <c r="S457" s="15">
        <v>2018</v>
      </c>
      <c r="T457" s="15" t="s">
        <v>35</v>
      </c>
      <c r="U457" s="15" t="s">
        <v>71</v>
      </c>
      <c r="V457" s="15" t="s">
        <v>60</v>
      </c>
      <c r="W457" s="15" t="s">
        <v>61</v>
      </c>
      <c r="X457" s="15" t="s">
        <v>62</v>
      </c>
      <c r="Y457" s="15" t="s">
        <v>63</v>
      </c>
      <c r="Z457" s="15" t="s">
        <v>64</v>
      </c>
      <c r="AA457" s="15">
        <v>297</v>
      </c>
      <c r="AB457" s="15">
        <v>424.71</v>
      </c>
    </row>
    <row r="458" spans="1:28" x14ac:dyDescent="0.35">
      <c r="A458" s="1">
        <v>2020</v>
      </c>
      <c r="B458" s="1" t="s">
        <v>37</v>
      </c>
      <c r="C458" s="1" t="s">
        <v>18</v>
      </c>
      <c r="D458" s="5" t="s">
        <v>21</v>
      </c>
      <c r="E458" s="7">
        <v>345</v>
      </c>
      <c r="F458" s="7">
        <v>7000</v>
      </c>
      <c r="G458" s="7">
        <v>7840</v>
      </c>
      <c r="H458" s="3">
        <v>1400</v>
      </c>
      <c r="I458" s="4" t="s">
        <v>12</v>
      </c>
      <c r="R458" s="15" t="s">
        <v>67</v>
      </c>
      <c r="S458" s="15">
        <v>2018</v>
      </c>
      <c r="T458" s="15" t="s">
        <v>35</v>
      </c>
      <c r="U458" s="15" t="s">
        <v>71</v>
      </c>
      <c r="V458" s="15" t="s">
        <v>60</v>
      </c>
      <c r="W458" s="15" t="s">
        <v>61</v>
      </c>
      <c r="X458" s="15" t="s">
        <v>62</v>
      </c>
      <c r="Y458" s="15" t="s">
        <v>63</v>
      </c>
      <c r="Z458" s="15" t="s">
        <v>64</v>
      </c>
      <c r="AA458" s="15">
        <v>771</v>
      </c>
      <c r="AB458" s="15">
        <v>1102.53</v>
      </c>
    </row>
    <row r="459" spans="1:28" x14ac:dyDescent="0.35">
      <c r="A459" s="1">
        <v>2020</v>
      </c>
      <c r="B459" s="1" t="s">
        <v>37</v>
      </c>
      <c r="C459" s="1" t="s">
        <v>14</v>
      </c>
      <c r="D459" s="2" t="s">
        <v>22</v>
      </c>
      <c r="E459" s="3">
        <v>122</v>
      </c>
      <c r="F459" s="3">
        <v>100</v>
      </c>
      <c r="G459" s="3">
        <v>112</v>
      </c>
      <c r="H459" s="3">
        <v>20</v>
      </c>
      <c r="I459" s="4" t="s">
        <v>12</v>
      </c>
      <c r="R459" s="15" t="s">
        <v>58</v>
      </c>
      <c r="S459" s="15">
        <v>2018</v>
      </c>
      <c r="T459" s="15" t="s">
        <v>35</v>
      </c>
      <c r="U459" s="15" t="s">
        <v>71</v>
      </c>
      <c r="V459" s="15" t="s">
        <v>60</v>
      </c>
      <c r="W459" s="15" t="s">
        <v>61</v>
      </c>
      <c r="X459" s="15" t="s">
        <v>62</v>
      </c>
      <c r="Y459" s="15" t="s">
        <v>63</v>
      </c>
      <c r="Z459" s="15" t="s">
        <v>64</v>
      </c>
      <c r="AA459" s="15">
        <v>804</v>
      </c>
      <c r="AB459" s="15">
        <v>1149.72</v>
      </c>
    </row>
    <row r="460" spans="1:28" x14ac:dyDescent="0.35">
      <c r="A460" s="1">
        <v>2020</v>
      </c>
      <c r="B460" s="1" t="s">
        <v>37</v>
      </c>
      <c r="C460" s="1" t="s">
        <v>23</v>
      </c>
      <c r="D460" s="5" t="s">
        <v>24</v>
      </c>
      <c r="E460" s="6">
        <v>78</v>
      </c>
      <c r="F460" s="6">
        <v>2288.6</v>
      </c>
      <c r="G460" s="6">
        <v>5126.4639999999999</v>
      </c>
      <c r="H460" s="3">
        <v>457.72</v>
      </c>
      <c r="I460" s="4" t="s">
        <v>12</v>
      </c>
      <c r="R460" s="15" t="s">
        <v>65</v>
      </c>
      <c r="S460" s="15">
        <v>2018</v>
      </c>
      <c r="T460" s="15" t="s">
        <v>35</v>
      </c>
      <c r="U460" s="15" t="s">
        <v>71</v>
      </c>
      <c r="V460" s="15" t="s">
        <v>60</v>
      </c>
      <c r="W460" s="15" t="s">
        <v>61</v>
      </c>
      <c r="X460" s="15" t="s">
        <v>62</v>
      </c>
      <c r="Y460" s="15" t="s">
        <v>63</v>
      </c>
      <c r="Z460" s="15" t="s">
        <v>64</v>
      </c>
      <c r="AA460" s="15">
        <v>858</v>
      </c>
      <c r="AB460" s="15">
        <v>1226.94</v>
      </c>
    </row>
    <row r="461" spans="1:28" x14ac:dyDescent="0.35">
      <c r="A461" s="1">
        <v>2020</v>
      </c>
      <c r="B461" s="1" t="s">
        <v>37</v>
      </c>
      <c r="C461" s="1" t="s">
        <v>23</v>
      </c>
      <c r="D461" s="5" t="s">
        <v>25</v>
      </c>
      <c r="E461" s="6">
        <v>76</v>
      </c>
      <c r="F461" s="6">
        <v>2288.4499999999998</v>
      </c>
      <c r="G461" s="6">
        <v>5126.1279999999997</v>
      </c>
      <c r="H461" s="3">
        <v>457.69</v>
      </c>
      <c r="I461" s="4" t="s">
        <v>12</v>
      </c>
      <c r="R461" s="15" t="s">
        <v>65</v>
      </c>
      <c r="S461" s="15">
        <v>2018</v>
      </c>
      <c r="T461" s="15" t="s">
        <v>35</v>
      </c>
      <c r="U461" s="15" t="s">
        <v>71</v>
      </c>
      <c r="V461" s="15" t="s">
        <v>60</v>
      </c>
      <c r="W461" s="15" t="s">
        <v>61</v>
      </c>
      <c r="X461" s="15" t="s">
        <v>62</v>
      </c>
      <c r="Y461" s="15" t="s">
        <v>63</v>
      </c>
      <c r="Z461" s="15" t="s">
        <v>64</v>
      </c>
      <c r="AA461" s="15">
        <v>323</v>
      </c>
      <c r="AB461" s="15">
        <v>461.89</v>
      </c>
    </row>
    <row r="462" spans="1:28" x14ac:dyDescent="0.35">
      <c r="A462" s="1">
        <v>2020</v>
      </c>
      <c r="B462" s="1" t="s">
        <v>37</v>
      </c>
      <c r="C462" s="1" t="s">
        <v>23</v>
      </c>
      <c r="D462" s="5" t="s">
        <v>26</v>
      </c>
      <c r="E462" s="6">
        <v>46</v>
      </c>
      <c r="F462" s="6">
        <v>100</v>
      </c>
      <c r="G462" s="6">
        <v>224</v>
      </c>
      <c r="H462" s="3">
        <v>20</v>
      </c>
      <c r="I462" s="4" t="s">
        <v>12</v>
      </c>
      <c r="R462" s="15" t="s">
        <v>58</v>
      </c>
      <c r="S462" s="15">
        <v>2018</v>
      </c>
      <c r="T462" s="15" t="s">
        <v>35</v>
      </c>
      <c r="U462" s="15" t="s">
        <v>71</v>
      </c>
      <c r="V462" s="15" t="s">
        <v>60</v>
      </c>
      <c r="W462" s="15" t="s">
        <v>61</v>
      </c>
      <c r="X462" s="15" t="s">
        <v>62</v>
      </c>
      <c r="Y462" s="15" t="s">
        <v>63</v>
      </c>
      <c r="Z462" s="15" t="s">
        <v>64</v>
      </c>
      <c r="AA462" s="15">
        <v>371</v>
      </c>
      <c r="AB462" s="15">
        <v>530.53</v>
      </c>
    </row>
    <row r="463" spans="1:28" x14ac:dyDescent="0.35">
      <c r="A463" s="1">
        <v>2020</v>
      </c>
      <c r="B463" s="1" t="s">
        <v>37</v>
      </c>
      <c r="C463" s="1" t="s">
        <v>23</v>
      </c>
      <c r="D463" s="5" t="s">
        <v>27</v>
      </c>
      <c r="E463" s="6">
        <v>34</v>
      </c>
      <c r="F463" s="6">
        <v>2288.4</v>
      </c>
      <c r="G463" s="6">
        <v>5126.0160000000005</v>
      </c>
      <c r="H463" s="3">
        <v>457.68000000000006</v>
      </c>
      <c r="I463" s="4" t="s">
        <v>12</v>
      </c>
      <c r="R463" s="15" t="s">
        <v>58</v>
      </c>
      <c r="S463" s="15">
        <v>2018</v>
      </c>
      <c r="T463" s="15" t="s">
        <v>35</v>
      </c>
      <c r="U463" s="15" t="s">
        <v>71</v>
      </c>
      <c r="V463" s="15" t="s">
        <v>60</v>
      </c>
      <c r="W463" s="15" t="s">
        <v>61</v>
      </c>
      <c r="X463" s="15" t="s">
        <v>62</v>
      </c>
      <c r="Y463" s="15" t="s">
        <v>63</v>
      </c>
      <c r="Z463" s="15" t="s">
        <v>64</v>
      </c>
      <c r="AA463" s="15">
        <v>299</v>
      </c>
      <c r="AB463" s="15">
        <v>427.57</v>
      </c>
    </row>
    <row r="464" spans="1:28" x14ac:dyDescent="0.35">
      <c r="A464" s="1">
        <v>2020</v>
      </c>
      <c r="B464" s="1" t="s">
        <v>37</v>
      </c>
      <c r="C464" s="1" t="s">
        <v>14</v>
      </c>
      <c r="D464" s="2" t="s">
        <v>28</v>
      </c>
      <c r="E464" s="3">
        <v>7</v>
      </c>
      <c r="F464" s="3">
        <v>200</v>
      </c>
      <c r="G464" s="3">
        <v>224</v>
      </c>
      <c r="H464" s="3">
        <v>40</v>
      </c>
      <c r="I464" s="4" t="s">
        <v>12</v>
      </c>
      <c r="R464" s="15" t="s">
        <v>58</v>
      </c>
      <c r="S464" s="15">
        <v>2018</v>
      </c>
      <c r="T464" s="15" t="s">
        <v>41</v>
      </c>
      <c r="U464" s="15" t="s">
        <v>71</v>
      </c>
      <c r="V464" s="15" t="s">
        <v>60</v>
      </c>
      <c r="W464" s="15" t="s">
        <v>61</v>
      </c>
      <c r="X464" s="15" t="s">
        <v>62</v>
      </c>
      <c r="Y464" s="15" t="s">
        <v>63</v>
      </c>
      <c r="Z464" s="15" t="s">
        <v>64</v>
      </c>
      <c r="AA464" s="15">
        <v>290</v>
      </c>
      <c r="AB464" s="15">
        <v>414.7</v>
      </c>
    </row>
    <row r="465" spans="1:28" x14ac:dyDescent="0.35">
      <c r="A465" s="1">
        <v>2020</v>
      </c>
      <c r="B465" s="1" t="s">
        <v>37</v>
      </c>
      <c r="C465" s="1" t="s">
        <v>23</v>
      </c>
      <c r="D465" s="5" t="s">
        <v>30</v>
      </c>
      <c r="E465" s="6">
        <v>3</v>
      </c>
      <c r="F465" s="6">
        <v>2288.65</v>
      </c>
      <c r="G465" s="6">
        <v>5126.576</v>
      </c>
      <c r="H465" s="3">
        <v>457.73</v>
      </c>
      <c r="I465" s="4" t="s">
        <v>12</v>
      </c>
      <c r="R465" s="15" t="s">
        <v>65</v>
      </c>
      <c r="S465" s="15">
        <v>2018</v>
      </c>
      <c r="T465" s="15" t="s">
        <v>41</v>
      </c>
      <c r="U465" s="15" t="s">
        <v>71</v>
      </c>
      <c r="V465" s="15" t="s">
        <v>60</v>
      </c>
      <c r="W465" s="15" t="s">
        <v>61</v>
      </c>
      <c r="X465" s="15" t="s">
        <v>62</v>
      </c>
      <c r="Y465" s="15" t="s">
        <v>63</v>
      </c>
      <c r="Z465" s="15" t="s">
        <v>64</v>
      </c>
      <c r="AA465" s="15">
        <v>338</v>
      </c>
      <c r="AB465" s="15">
        <v>483.34000000000003</v>
      </c>
    </row>
    <row r="466" spans="1:28" x14ac:dyDescent="0.35">
      <c r="A466" s="1">
        <v>2020</v>
      </c>
      <c r="B466" s="1" t="s">
        <v>37</v>
      </c>
      <c r="C466" s="1" t="s">
        <v>29</v>
      </c>
      <c r="D466" s="5" t="s">
        <v>29</v>
      </c>
      <c r="E466" s="6">
        <v>2</v>
      </c>
      <c r="F466" s="6">
        <v>6600</v>
      </c>
      <c r="G466" s="6">
        <v>7392</v>
      </c>
      <c r="H466" s="3">
        <v>1320</v>
      </c>
      <c r="I466" s="4" t="s">
        <v>12</v>
      </c>
      <c r="R466" s="15" t="s">
        <v>65</v>
      </c>
      <c r="S466" s="15">
        <v>2018</v>
      </c>
      <c r="T466" s="15" t="s">
        <v>41</v>
      </c>
      <c r="U466" s="15" t="s">
        <v>71</v>
      </c>
      <c r="V466" s="15" t="s">
        <v>60</v>
      </c>
      <c r="W466" s="15" t="s">
        <v>61</v>
      </c>
      <c r="X466" s="15" t="s">
        <v>62</v>
      </c>
      <c r="Y466" s="15" t="s">
        <v>63</v>
      </c>
      <c r="Z466" s="15" t="s">
        <v>64</v>
      </c>
      <c r="AA466" s="15">
        <v>266</v>
      </c>
      <c r="AB466" s="15">
        <v>380.38</v>
      </c>
    </row>
    <row r="467" spans="1:28" x14ac:dyDescent="0.35">
      <c r="A467" s="1">
        <v>2020</v>
      </c>
      <c r="B467" s="1" t="s">
        <v>38</v>
      </c>
      <c r="C467" s="1" t="s">
        <v>10</v>
      </c>
      <c r="D467" s="2" t="s">
        <v>11</v>
      </c>
      <c r="E467" s="3">
        <v>3566</v>
      </c>
      <c r="F467" s="3">
        <v>4577.3</v>
      </c>
      <c r="G467" s="3">
        <v>5126.576</v>
      </c>
      <c r="H467" s="3">
        <v>915.46</v>
      </c>
      <c r="I467" s="4" t="s">
        <v>12</v>
      </c>
      <c r="R467" s="15" t="s">
        <v>58</v>
      </c>
      <c r="S467" s="15">
        <v>2018</v>
      </c>
      <c r="T467" s="15" t="s">
        <v>41</v>
      </c>
      <c r="U467" s="15" t="s">
        <v>71</v>
      </c>
      <c r="V467" s="15" t="s">
        <v>60</v>
      </c>
      <c r="W467" s="15" t="s">
        <v>61</v>
      </c>
      <c r="X467" s="15" t="s">
        <v>62</v>
      </c>
      <c r="Y467" s="15" t="s">
        <v>63</v>
      </c>
      <c r="Z467" s="15" t="s">
        <v>64</v>
      </c>
      <c r="AA467" s="15">
        <v>292</v>
      </c>
      <c r="AB467" s="15">
        <v>526.24</v>
      </c>
    </row>
    <row r="468" spans="1:28" x14ac:dyDescent="0.35">
      <c r="A468" s="1">
        <v>2020</v>
      </c>
      <c r="B468" s="1" t="s">
        <v>38</v>
      </c>
      <c r="C468" s="1" t="s">
        <v>10</v>
      </c>
      <c r="D468" s="2" t="s">
        <v>13</v>
      </c>
      <c r="E468" s="3">
        <v>2498</v>
      </c>
      <c r="F468" s="3">
        <v>8000</v>
      </c>
      <c r="G468" s="3">
        <v>8960</v>
      </c>
      <c r="H468" s="3">
        <v>1600</v>
      </c>
      <c r="I468" s="4" t="s">
        <v>12</v>
      </c>
      <c r="R468" s="15" t="s">
        <v>58</v>
      </c>
      <c r="S468" s="15">
        <v>2018</v>
      </c>
      <c r="T468" s="15" t="s">
        <v>41</v>
      </c>
      <c r="U468" s="15" t="s">
        <v>71</v>
      </c>
      <c r="V468" s="15" t="s">
        <v>60</v>
      </c>
      <c r="W468" s="15" t="s">
        <v>61</v>
      </c>
      <c r="X468" s="15" t="s">
        <v>62</v>
      </c>
      <c r="Y468" s="15" t="s">
        <v>63</v>
      </c>
      <c r="Z468" s="15" t="s">
        <v>64</v>
      </c>
      <c r="AA468" s="15">
        <v>340</v>
      </c>
      <c r="AB468" s="15">
        <v>526.24</v>
      </c>
    </row>
    <row r="469" spans="1:28" x14ac:dyDescent="0.35">
      <c r="A469" s="1">
        <v>2020</v>
      </c>
      <c r="B469" s="1" t="s">
        <v>38</v>
      </c>
      <c r="C469" s="1" t="s">
        <v>14</v>
      </c>
      <c r="D469" s="2" t="s">
        <v>15</v>
      </c>
      <c r="E469" s="3">
        <v>1245</v>
      </c>
      <c r="F469" s="3">
        <v>4577.2</v>
      </c>
      <c r="G469" s="3">
        <v>5126.4639999999999</v>
      </c>
      <c r="H469" s="3">
        <v>915.44</v>
      </c>
      <c r="I469" s="4" t="s">
        <v>12</v>
      </c>
      <c r="R469" s="15" t="s">
        <v>65</v>
      </c>
      <c r="S469" s="15">
        <v>2018</v>
      </c>
      <c r="T469" s="15" t="s">
        <v>41</v>
      </c>
      <c r="U469" s="15" t="s">
        <v>71</v>
      </c>
      <c r="V469" s="15" t="s">
        <v>60</v>
      </c>
      <c r="W469" s="15" t="s">
        <v>61</v>
      </c>
      <c r="X469" s="15" t="s">
        <v>62</v>
      </c>
      <c r="Y469" s="15" t="s">
        <v>63</v>
      </c>
      <c r="Z469" s="15" t="s">
        <v>64</v>
      </c>
      <c r="AA469" s="15">
        <v>995</v>
      </c>
      <c r="AB469" s="15">
        <v>1422.85</v>
      </c>
    </row>
    <row r="470" spans="1:28" x14ac:dyDescent="0.35">
      <c r="A470" s="1">
        <v>2020</v>
      </c>
      <c r="B470" s="1" t="s">
        <v>38</v>
      </c>
      <c r="C470" s="1" t="s">
        <v>16</v>
      </c>
      <c r="D470" s="5" t="s">
        <v>17</v>
      </c>
      <c r="E470" s="6">
        <v>644</v>
      </c>
      <c r="F470" s="6">
        <v>5743.5</v>
      </c>
      <c r="G470" s="6">
        <v>6432.72</v>
      </c>
      <c r="H470" s="3">
        <v>1148.7</v>
      </c>
      <c r="I470" s="4" t="s">
        <v>12</v>
      </c>
      <c r="R470" s="15" t="s">
        <v>67</v>
      </c>
      <c r="S470" s="15">
        <v>2018</v>
      </c>
      <c r="T470" s="15" t="s">
        <v>41</v>
      </c>
      <c r="U470" s="15" t="s">
        <v>71</v>
      </c>
      <c r="V470" s="15" t="s">
        <v>60</v>
      </c>
      <c r="W470" s="15" t="s">
        <v>61</v>
      </c>
      <c r="X470" s="15" t="s">
        <v>62</v>
      </c>
      <c r="Y470" s="15" t="s">
        <v>63</v>
      </c>
      <c r="Z470" s="15" t="s">
        <v>64</v>
      </c>
      <c r="AA470" s="15">
        <v>1029</v>
      </c>
      <c r="AB470" s="15">
        <v>1471.47</v>
      </c>
    </row>
    <row r="471" spans="1:28" x14ac:dyDescent="0.35">
      <c r="A471" s="1">
        <v>2020</v>
      </c>
      <c r="B471" s="1" t="s">
        <v>38</v>
      </c>
      <c r="C471" s="1" t="s">
        <v>18</v>
      </c>
      <c r="D471" s="5" t="s">
        <v>19</v>
      </c>
      <c r="E471" s="6">
        <v>643</v>
      </c>
      <c r="F471" s="6">
        <v>7000</v>
      </c>
      <c r="G471" s="6">
        <v>7840</v>
      </c>
      <c r="H471" s="3">
        <v>1400</v>
      </c>
      <c r="I471" s="4" t="s">
        <v>12</v>
      </c>
      <c r="R471" s="15" t="s">
        <v>65</v>
      </c>
      <c r="S471" s="15">
        <v>2018</v>
      </c>
      <c r="T471" s="15" t="s">
        <v>41</v>
      </c>
      <c r="U471" s="15" t="s">
        <v>71</v>
      </c>
      <c r="V471" s="15" t="s">
        <v>60</v>
      </c>
      <c r="W471" s="15" t="s">
        <v>61</v>
      </c>
      <c r="X471" s="15" t="s">
        <v>62</v>
      </c>
      <c r="Y471" s="15" t="s">
        <v>63</v>
      </c>
      <c r="Z471" s="15" t="s">
        <v>64</v>
      </c>
      <c r="AA471" s="15">
        <v>264</v>
      </c>
      <c r="AB471" s="15">
        <v>377.52</v>
      </c>
    </row>
    <row r="472" spans="1:28" x14ac:dyDescent="0.35">
      <c r="A472" s="1">
        <v>2020</v>
      </c>
      <c r="B472" s="1" t="s">
        <v>38</v>
      </c>
      <c r="C472" s="1" t="s">
        <v>16</v>
      </c>
      <c r="D472" s="5" t="s">
        <v>20</v>
      </c>
      <c r="E472" s="6">
        <v>455</v>
      </c>
      <c r="F472" s="6">
        <v>5036.46</v>
      </c>
      <c r="G472" s="6">
        <v>5128.0320000000002</v>
      </c>
      <c r="H472" s="3">
        <v>1007.292</v>
      </c>
      <c r="I472" s="4" t="s">
        <v>12</v>
      </c>
      <c r="R472" s="15" t="s">
        <v>65</v>
      </c>
      <c r="S472" s="15">
        <v>2018</v>
      </c>
      <c r="T472" s="15" t="s">
        <v>41</v>
      </c>
      <c r="U472" s="15" t="s">
        <v>71</v>
      </c>
      <c r="V472" s="15" t="s">
        <v>60</v>
      </c>
      <c r="W472" s="15" t="s">
        <v>61</v>
      </c>
      <c r="X472" s="15" t="s">
        <v>62</v>
      </c>
      <c r="Y472" s="15" t="s">
        <v>63</v>
      </c>
      <c r="Z472" s="15" t="s">
        <v>64</v>
      </c>
      <c r="AA472" s="15">
        <v>291</v>
      </c>
      <c r="AB472" s="15">
        <v>416.13</v>
      </c>
    </row>
    <row r="473" spans="1:28" x14ac:dyDescent="0.35">
      <c r="A473" s="1">
        <v>2020</v>
      </c>
      <c r="B473" s="1" t="s">
        <v>38</v>
      </c>
      <c r="C473" s="1" t="s">
        <v>18</v>
      </c>
      <c r="D473" s="5" t="s">
        <v>21</v>
      </c>
      <c r="E473" s="7">
        <v>345</v>
      </c>
      <c r="F473" s="7">
        <v>7700</v>
      </c>
      <c r="G473" s="7">
        <v>7840</v>
      </c>
      <c r="H473" s="3">
        <v>1540</v>
      </c>
      <c r="I473" s="4" t="s">
        <v>12</v>
      </c>
      <c r="R473" s="15" t="s">
        <v>65</v>
      </c>
      <c r="S473" s="15">
        <v>2018</v>
      </c>
      <c r="T473" s="15" t="s">
        <v>41</v>
      </c>
      <c r="U473" s="15" t="s">
        <v>71</v>
      </c>
      <c r="V473" s="15" t="s">
        <v>60</v>
      </c>
      <c r="W473" s="15" t="s">
        <v>61</v>
      </c>
      <c r="X473" s="15" t="s">
        <v>62</v>
      </c>
      <c r="Y473" s="15" t="s">
        <v>63</v>
      </c>
      <c r="Z473" s="15" t="s">
        <v>64</v>
      </c>
      <c r="AA473" s="15">
        <v>339</v>
      </c>
      <c r="AB473" s="15">
        <v>484.77</v>
      </c>
    </row>
    <row r="474" spans="1:28" x14ac:dyDescent="0.35">
      <c r="A474" s="1">
        <v>2020</v>
      </c>
      <c r="B474" s="1" t="s">
        <v>38</v>
      </c>
      <c r="C474" s="1" t="s">
        <v>14</v>
      </c>
      <c r="D474" s="2" t="s">
        <v>22</v>
      </c>
      <c r="E474" s="3">
        <v>122</v>
      </c>
      <c r="F474" s="3">
        <v>110</v>
      </c>
      <c r="G474" s="3">
        <v>112</v>
      </c>
      <c r="H474" s="3">
        <v>22</v>
      </c>
      <c r="I474" s="4" t="s">
        <v>12</v>
      </c>
      <c r="R474" s="15" t="s">
        <v>65</v>
      </c>
      <c r="S474" s="15">
        <v>2018</v>
      </c>
      <c r="T474" s="15" t="s">
        <v>41</v>
      </c>
      <c r="U474" s="15" t="s">
        <v>71</v>
      </c>
      <c r="V474" s="15" t="s">
        <v>60</v>
      </c>
      <c r="W474" s="15" t="s">
        <v>61</v>
      </c>
      <c r="X474" s="15" t="s">
        <v>62</v>
      </c>
      <c r="Y474" s="15" t="s">
        <v>63</v>
      </c>
      <c r="Z474" s="15" t="s">
        <v>64</v>
      </c>
      <c r="AA474" s="15">
        <v>267</v>
      </c>
      <c r="AB474" s="15">
        <v>381.81</v>
      </c>
    </row>
    <row r="475" spans="1:28" x14ac:dyDescent="0.35">
      <c r="A475" s="1">
        <v>2020</v>
      </c>
      <c r="B475" s="1" t="s">
        <v>38</v>
      </c>
      <c r="C475" s="1" t="s">
        <v>23</v>
      </c>
      <c r="D475" s="5" t="s">
        <v>24</v>
      </c>
      <c r="E475" s="6">
        <v>78</v>
      </c>
      <c r="F475" s="6">
        <v>2517.46</v>
      </c>
      <c r="G475" s="6">
        <v>5126.4639999999999</v>
      </c>
      <c r="H475" s="3">
        <v>503.49200000000002</v>
      </c>
      <c r="I475" s="4" t="s">
        <v>12</v>
      </c>
      <c r="R475" s="15" t="s">
        <v>67</v>
      </c>
      <c r="S475" s="15">
        <v>2018</v>
      </c>
      <c r="T475" s="15" t="s">
        <v>41</v>
      </c>
      <c r="U475" s="15" t="s">
        <v>71</v>
      </c>
      <c r="V475" s="15" t="s">
        <v>60</v>
      </c>
      <c r="W475" s="15" t="s">
        <v>61</v>
      </c>
      <c r="X475" s="15" t="s">
        <v>62</v>
      </c>
      <c r="Y475" s="15" t="s">
        <v>63</v>
      </c>
      <c r="Z475" s="15" t="s">
        <v>64</v>
      </c>
      <c r="AA475" s="15">
        <v>810</v>
      </c>
      <c r="AB475" s="15">
        <v>1158.3</v>
      </c>
    </row>
    <row r="476" spans="1:28" x14ac:dyDescent="0.35">
      <c r="A476" s="1">
        <v>2020</v>
      </c>
      <c r="B476" s="1" t="s">
        <v>38</v>
      </c>
      <c r="C476" s="1" t="s">
        <v>23</v>
      </c>
      <c r="D476" s="5" t="s">
        <v>25</v>
      </c>
      <c r="E476" s="6">
        <v>76</v>
      </c>
      <c r="F476" s="6">
        <v>2517.2949999999996</v>
      </c>
      <c r="G476" s="6">
        <v>5126.1279999999997</v>
      </c>
      <c r="H476" s="3">
        <v>503.45899999999995</v>
      </c>
      <c r="I476" s="4" t="s">
        <v>12</v>
      </c>
      <c r="R476" s="15" t="s">
        <v>58</v>
      </c>
      <c r="S476" s="15">
        <v>2018</v>
      </c>
      <c r="T476" s="15" t="s">
        <v>41</v>
      </c>
      <c r="U476" s="15" t="s">
        <v>71</v>
      </c>
      <c r="V476" s="15" t="s">
        <v>60</v>
      </c>
      <c r="W476" s="15" t="s">
        <v>61</v>
      </c>
      <c r="X476" s="15" t="s">
        <v>62</v>
      </c>
      <c r="Y476" s="15" t="s">
        <v>63</v>
      </c>
      <c r="Z476" s="15" t="s">
        <v>64</v>
      </c>
      <c r="AA476" s="15">
        <v>863</v>
      </c>
      <c r="AB476" s="15">
        <v>1234.0899999999999</v>
      </c>
    </row>
    <row r="477" spans="1:28" x14ac:dyDescent="0.35">
      <c r="A477" s="1">
        <v>2020</v>
      </c>
      <c r="B477" s="1" t="s">
        <v>38</v>
      </c>
      <c r="C477" s="1" t="s">
        <v>23</v>
      </c>
      <c r="D477" s="5" t="s">
        <v>26</v>
      </c>
      <c r="E477" s="6">
        <v>46</v>
      </c>
      <c r="F477" s="6">
        <v>115</v>
      </c>
      <c r="G477" s="6">
        <v>224</v>
      </c>
      <c r="H477" s="3">
        <v>23</v>
      </c>
      <c r="I477" s="4" t="s">
        <v>12</v>
      </c>
      <c r="R477" s="15" t="s">
        <v>65</v>
      </c>
      <c r="S477" s="15">
        <v>2018</v>
      </c>
      <c r="T477" s="15" t="s">
        <v>41</v>
      </c>
      <c r="U477" s="15" t="s">
        <v>71</v>
      </c>
      <c r="V477" s="15" t="s">
        <v>60</v>
      </c>
      <c r="W477" s="15" t="s">
        <v>61</v>
      </c>
      <c r="X477" s="15" t="s">
        <v>62</v>
      </c>
      <c r="Y477" s="15" t="s">
        <v>72</v>
      </c>
      <c r="Z477" s="15" t="s">
        <v>64</v>
      </c>
      <c r="AA477" s="15">
        <v>293</v>
      </c>
      <c r="AB477" s="15">
        <v>418.99</v>
      </c>
    </row>
    <row r="478" spans="1:28" x14ac:dyDescent="0.35">
      <c r="A478" s="1">
        <v>2020</v>
      </c>
      <c r="B478" s="1" t="s">
        <v>38</v>
      </c>
      <c r="C478" s="1" t="s">
        <v>23</v>
      </c>
      <c r="D478" s="5" t="s">
        <v>27</v>
      </c>
      <c r="E478" s="6">
        <v>34</v>
      </c>
      <c r="F478" s="6">
        <v>2631.66</v>
      </c>
      <c r="G478" s="6">
        <v>5126.0160000000005</v>
      </c>
      <c r="H478" s="3">
        <v>526.33199999999999</v>
      </c>
      <c r="I478" s="4" t="s">
        <v>12</v>
      </c>
      <c r="R478" s="15" t="s">
        <v>68</v>
      </c>
      <c r="S478" s="15">
        <v>2018</v>
      </c>
      <c r="T478" s="15" t="s">
        <v>41</v>
      </c>
      <c r="U478" s="15" t="s">
        <v>71</v>
      </c>
      <c r="V478" s="15" t="s">
        <v>60</v>
      </c>
      <c r="W478" s="15" t="s">
        <v>61</v>
      </c>
      <c r="X478" s="15" t="s">
        <v>62</v>
      </c>
      <c r="Y478" s="15" t="s">
        <v>72</v>
      </c>
      <c r="Z478" s="15" t="s">
        <v>64</v>
      </c>
      <c r="AA478" s="15">
        <v>341</v>
      </c>
      <c r="AB478" s="15">
        <v>487.63</v>
      </c>
    </row>
    <row r="479" spans="1:28" x14ac:dyDescent="0.35">
      <c r="A479" s="1">
        <v>2020</v>
      </c>
      <c r="B479" s="1" t="s">
        <v>38</v>
      </c>
      <c r="C479" s="1" t="s">
        <v>14</v>
      </c>
      <c r="D479" s="2" t="s">
        <v>28</v>
      </c>
      <c r="E479" s="3">
        <v>7</v>
      </c>
      <c r="F479" s="3">
        <v>230</v>
      </c>
      <c r="G479" s="3">
        <v>224</v>
      </c>
      <c r="H479" s="3">
        <v>46</v>
      </c>
      <c r="I479" s="4" t="s">
        <v>12</v>
      </c>
      <c r="R479" s="15" t="s">
        <v>58</v>
      </c>
      <c r="S479" s="15">
        <v>2018</v>
      </c>
      <c r="T479" s="15" t="s">
        <v>41</v>
      </c>
      <c r="U479" s="15" t="s">
        <v>71</v>
      </c>
      <c r="V479" s="15" t="s">
        <v>60</v>
      </c>
      <c r="W479" s="15" t="s">
        <v>61</v>
      </c>
      <c r="X479" s="15" t="s">
        <v>62</v>
      </c>
      <c r="Y479" s="15" t="s">
        <v>72</v>
      </c>
      <c r="Z479" s="15" t="s">
        <v>64</v>
      </c>
      <c r="AA479" s="15">
        <v>263</v>
      </c>
      <c r="AB479" s="15">
        <v>376.09000000000003</v>
      </c>
    </row>
    <row r="480" spans="1:28" x14ac:dyDescent="0.35">
      <c r="A480" s="1">
        <v>2020</v>
      </c>
      <c r="B480" s="1" t="s">
        <v>38</v>
      </c>
      <c r="C480" s="1" t="s">
        <v>23</v>
      </c>
      <c r="D480" s="5" t="s">
        <v>30</v>
      </c>
      <c r="E480" s="6">
        <v>3</v>
      </c>
      <c r="F480" s="6">
        <v>2631.9475000000002</v>
      </c>
      <c r="G480" s="6">
        <v>5126.576</v>
      </c>
      <c r="H480" s="3">
        <v>526.38950000000011</v>
      </c>
      <c r="I480" s="4" t="s">
        <v>12</v>
      </c>
      <c r="R480" s="15" t="s">
        <v>65</v>
      </c>
      <c r="S480" s="15">
        <v>2018</v>
      </c>
      <c r="T480" s="15" t="s">
        <v>40</v>
      </c>
      <c r="U480" s="15" t="s">
        <v>71</v>
      </c>
      <c r="V480" s="15" t="s">
        <v>60</v>
      </c>
      <c r="W480" s="15" t="s">
        <v>61</v>
      </c>
      <c r="X480" s="15" t="s">
        <v>62</v>
      </c>
      <c r="Y480" s="15" t="s">
        <v>72</v>
      </c>
      <c r="Z480" s="15" t="s">
        <v>64</v>
      </c>
      <c r="AA480" s="15">
        <v>296</v>
      </c>
      <c r="AB480" s="15">
        <v>423.28</v>
      </c>
    </row>
    <row r="481" spans="1:28" x14ac:dyDescent="0.35">
      <c r="A481" s="1">
        <v>2020</v>
      </c>
      <c r="B481" s="1" t="s">
        <v>38</v>
      </c>
      <c r="C481" s="1" t="s">
        <v>29</v>
      </c>
      <c r="D481" s="5" t="s">
        <v>29</v>
      </c>
      <c r="E481" s="6">
        <v>2</v>
      </c>
      <c r="F481" s="6">
        <v>7590</v>
      </c>
      <c r="G481" s="6">
        <v>7392</v>
      </c>
      <c r="H481" s="3">
        <v>1518</v>
      </c>
      <c r="I481" s="4" t="s">
        <v>12</v>
      </c>
      <c r="R481" s="15" t="s">
        <v>68</v>
      </c>
      <c r="S481" s="15">
        <v>2018</v>
      </c>
      <c r="T481" s="15" t="s">
        <v>40</v>
      </c>
      <c r="U481" s="15" t="s">
        <v>71</v>
      </c>
      <c r="V481" s="15" t="s">
        <v>60</v>
      </c>
      <c r="W481" s="15" t="s">
        <v>61</v>
      </c>
      <c r="X481" s="15" t="s">
        <v>62</v>
      </c>
      <c r="Y481" s="15" t="s">
        <v>72</v>
      </c>
      <c r="Z481" s="15" t="s">
        <v>64</v>
      </c>
      <c r="AA481" s="15">
        <v>344</v>
      </c>
      <c r="AB481" s="15">
        <v>491.91999999999996</v>
      </c>
    </row>
    <row r="482" spans="1:28" x14ac:dyDescent="0.35">
      <c r="A482" s="1">
        <v>2020</v>
      </c>
      <c r="B482" s="1" t="s">
        <v>39</v>
      </c>
      <c r="C482" s="1" t="s">
        <v>10</v>
      </c>
      <c r="D482" s="2" t="s">
        <v>11</v>
      </c>
      <c r="E482" s="3">
        <v>3566</v>
      </c>
      <c r="F482" s="3">
        <v>4577.3</v>
      </c>
      <c r="G482" s="3">
        <v>5126.576</v>
      </c>
      <c r="H482" s="3">
        <v>915.46</v>
      </c>
      <c r="I482" s="4" t="s">
        <v>12</v>
      </c>
      <c r="R482" s="15" t="s">
        <v>65</v>
      </c>
      <c r="S482" s="15">
        <v>2018</v>
      </c>
      <c r="T482" s="15" t="s">
        <v>40</v>
      </c>
      <c r="U482" s="15" t="s">
        <v>71</v>
      </c>
      <c r="V482" s="15" t="s">
        <v>60</v>
      </c>
      <c r="W482" s="15" t="s">
        <v>61</v>
      </c>
      <c r="X482" s="15" t="s">
        <v>62</v>
      </c>
      <c r="Y482" s="15" t="s">
        <v>72</v>
      </c>
      <c r="Z482" s="15" t="s">
        <v>64</v>
      </c>
      <c r="AA482" s="15">
        <v>272</v>
      </c>
      <c r="AB482" s="15">
        <v>388.96</v>
      </c>
    </row>
    <row r="483" spans="1:28" x14ac:dyDescent="0.35">
      <c r="A483" s="1">
        <v>2020</v>
      </c>
      <c r="B483" s="1" t="s">
        <v>39</v>
      </c>
      <c r="C483" s="1" t="s">
        <v>10</v>
      </c>
      <c r="D483" s="2" t="s">
        <v>13</v>
      </c>
      <c r="E483" s="3">
        <v>2498</v>
      </c>
      <c r="F483" s="3">
        <v>8000</v>
      </c>
      <c r="G483" s="3">
        <v>8960</v>
      </c>
      <c r="H483" s="3">
        <v>1600</v>
      </c>
      <c r="I483" s="4" t="s">
        <v>12</v>
      </c>
      <c r="R483" s="15" t="s">
        <v>58</v>
      </c>
      <c r="S483" s="15">
        <v>2018</v>
      </c>
      <c r="T483" s="15" t="s">
        <v>40</v>
      </c>
      <c r="U483" s="15" t="s">
        <v>71</v>
      </c>
      <c r="V483" s="15" t="s">
        <v>60</v>
      </c>
      <c r="W483" s="15" t="s">
        <v>61</v>
      </c>
      <c r="X483" s="15" t="s">
        <v>62</v>
      </c>
      <c r="Y483" s="15" t="s">
        <v>72</v>
      </c>
      <c r="Z483" s="15" t="s">
        <v>64</v>
      </c>
      <c r="AA483" s="15">
        <v>298</v>
      </c>
      <c r="AB483" s="15">
        <v>526.24</v>
      </c>
    </row>
    <row r="484" spans="1:28" x14ac:dyDescent="0.35">
      <c r="A484" s="1">
        <v>2020</v>
      </c>
      <c r="B484" s="1" t="s">
        <v>39</v>
      </c>
      <c r="C484" s="1" t="s">
        <v>14</v>
      </c>
      <c r="D484" s="2" t="s">
        <v>15</v>
      </c>
      <c r="E484" s="3">
        <v>1245</v>
      </c>
      <c r="F484" s="3">
        <v>4577.2</v>
      </c>
      <c r="G484" s="3">
        <v>5126.4639999999999</v>
      </c>
      <c r="H484" s="3">
        <v>915.44</v>
      </c>
      <c r="I484" s="4" t="s">
        <v>12</v>
      </c>
      <c r="R484" s="15" t="s">
        <v>68</v>
      </c>
      <c r="S484" s="15">
        <v>2018</v>
      </c>
      <c r="T484" s="15" t="s">
        <v>40</v>
      </c>
      <c r="U484" s="15" t="s">
        <v>71</v>
      </c>
      <c r="V484" s="15" t="s">
        <v>60</v>
      </c>
      <c r="W484" s="15" t="s">
        <v>61</v>
      </c>
      <c r="X484" s="15" t="s">
        <v>62</v>
      </c>
      <c r="Y484" s="15" t="s">
        <v>72</v>
      </c>
      <c r="Z484" s="15" t="s">
        <v>64</v>
      </c>
      <c r="AA484" s="15">
        <v>346</v>
      </c>
      <c r="AB484" s="15">
        <v>526.24</v>
      </c>
    </row>
    <row r="485" spans="1:28" x14ac:dyDescent="0.35">
      <c r="A485" s="1">
        <v>2020</v>
      </c>
      <c r="B485" s="1" t="s">
        <v>39</v>
      </c>
      <c r="C485" s="1" t="s">
        <v>16</v>
      </c>
      <c r="D485" s="5" t="s">
        <v>17</v>
      </c>
      <c r="E485" s="6">
        <v>644</v>
      </c>
      <c r="F485" s="6">
        <v>5743.5</v>
      </c>
      <c r="G485" s="6">
        <v>6432.72</v>
      </c>
      <c r="H485" s="3">
        <v>1148.7</v>
      </c>
      <c r="I485" s="4" t="s">
        <v>12</v>
      </c>
      <c r="R485" s="15" t="s">
        <v>69</v>
      </c>
      <c r="S485" s="15">
        <v>2018</v>
      </c>
      <c r="T485" s="15" t="s">
        <v>40</v>
      </c>
      <c r="U485" s="15" t="s">
        <v>71</v>
      </c>
      <c r="V485" s="15" t="s">
        <v>60</v>
      </c>
      <c r="W485" s="15" t="s">
        <v>61</v>
      </c>
      <c r="X485" s="15" t="s">
        <v>62</v>
      </c>
      <c r="Y485" s="15" t="s">
        <v>72</v>
      </c>
      <c r="Z485" s="15" t="s">
        <v>64</v>
      </c>
      <c r="AA485" s="15">
        <v>268</v>
      </c>
      <c r="AB485" s="15">
        <v>526.24</v>
      </c>
    </row>
    <row r="486" spans="1:28" x14ac:dyDescent="0.35">
      <c r="A486" s="1">
        <v>2020</v>
      </c>
      <c r="B486" s="1" t="s">
        <v>39</v>
      </c>
      <c r="C486" s="1" t="s">
        <v>18</v>
      </c>
      <c r="D486" s="5" t="s">
        <v>19</v>
      </c>
      <c r="E486" s="6">
        <v>643</v>
      </c>
      <c r="F486" s="6">
        <v>7000</v>
      </c>
      <c r="G486" s="6">
        <v>7840</v>
      </c>
      <c r="H486" s="3">
        <v>1400</v>
      </c>
      <c r="I486" s="4" t="s">
        <v>12</v>
      </c>
      <c r="R486" s="15" t="s">
        <v>65</v>
      </c>
      <c r="S486" s="15">
        <v>2018</v>
      </c>
      <c r="T486" s="15" t="s">
        <v>40</v>
      </c>
      <c r="U486" s="15" t="s">
        <v>71</v>
      </c>
      <c r="V486" s="15" t="s">
        <v>60</v>
      </c>
      <c r="W486" s="15" t="s">
        <v>61</v>
      </c>
      <c r="X486" s="15" t="s">
        <v>62</v>
      </c>
      <c r="Y486" s="15" t="s">
        <v>72</v>
      </c>
      <c r="Z486" s="15" t="s">
        <v>64</v>
      </c>
      <c r="AA486" s="15">
        <v>1028</v>
      </c>
      <c r="AB486" s="15">
        <v>1470.04</v>
      </c>
    </row>
    <row r="487" spans="1:28" x14ac:dyDescent="0.35">
      <c r="A487" s="1">
        <v>2020</v>
      </c>
      <c r="B487" s="1" t="s">
        <v>39</v>
      </c>
      <c r="C487" s="1" t="s">
        <v>16</v>
      </c>
      <c r="D487" s="5" t="s">
        <v>20</v>
      </c>
      <c r="E487" s="6">
        <v>455</v>
      </c>
      <c r="F487" s="6">
        <v>4578.6000000000004</v>
      </c>
      <c r="G487" s="6">
        <v>5128.0320000000002</v>
      </c>
      <c r="H487" s="3">
        <v>915.72000000000014</v>
      </c>
      <c r="I487" s="4" t="s">
        <v>12</v>
      </c>
      <c r="R487" s="15" t="s">
        <v>67</v>
      </c>
      <c r="S487" s="15">
        <v>2018</v>
      </c>
      <c r="T487" s="15" t="s">
        <v>40</v>
      </c>
      <c r="U487" s="15" t="s">
        <v>71</v>
      </c>
      <c r="V487" s="15" t="s">
        <v>60</v>
      </c>
      <c r="W487" s="15" t="s">
        <v>61</v>
      </c>
      <c r="X487" s="15" t="s">
        <v>62</v>
      </c>
      <c r="Y487" s="15" t="s">
        <v>72</v>
      </c>
      <c r="Z487" s="15" t="s">
        <v>64</v>
      </c>
      <c r="AA487" s="15">
        <v>270</v>
      </c>
      <c r="AB487" s="15">
        <v>386.1</v>
      </c>
    </row>
    <row r="488" spans="1:28" x14ac:dyDescent="0.35">
      <c r="A488" s="1">
        <v>2020</v>
      </c>
      <c r="B488" s="1" t="s">
        <v>39</v>
      </c>
      <c r="C488" s="1" t="s">
        <v>18</v>
      </c>
      <c r="D488" s="5" t="s">
        <v>21</v>
      </c>
      <c r="E488" s="7">
        <v>345</v>
      </c>
      <c r="F488" s="7">
        <v>7000</v>
      </c>
      <c r="G488" s="7">
        <v>7840</v>
      </c>
      <c r="H488" s="3">
        <v>1400</v>
      </c>
      <c r="I488" s="4" t="s">
        <v>12</v>
      </c>
      <c r="R488" s="15" t="s">
        <v>67</v>
      </c>
      <c r="S488" s="15">
        <v>2018</v>
      </c>
      <c r="T488" s="15" t="s">
        <v>40</v>
      </c>
      <c r="U488" s="15" t="s">
        <v>71</v>
      </c>
      <c r="V488" s="15" t="s">
        <v>60</v>
      </c>
      <c r="W488" s="15" t="s">
        <v>61</v>
      </c>
      <c r="X488" s="15" t="s">
        <v>62</v>
      </c>
      <c r="Y488" s="15" t="s">
        <v>72</v>
      </c>
      <c r="Z488" s="15" t="s">
        <v>64</v>
      </c>
      <c r="AA488" s="15">
        <v>297</v>
      </c>
      <c r="AB488" s="15">
        <v>424.71</v>
      </c>
    </row>
    <row r="489" spans="1:28" x14ac:dyDescent="0.35">
      <c r="A489" s="1">
        <v>2020</v>
      </c>
      <c r="B489" s="1" t="s">
        <v>39</v>
      </c>
      <c r="C489" s="1" t="s">
        <v>14</v>
      </c>
      <c r="D489" s="2" t="s">
        <v>22</v>
      </c>
      <c r="E489" s="3">
        <v>122</v>
      </c>
      <c r="F489" s="3">
        <v>100</v>
      </c>
      <c r="G489" s="3">
        <v>112</v>
      </c>
      <c r="H489" s="3">
        <v>20</v>
      </c>
      <c r="I489" s="4" t="s">
        <v>12</v>
      </c>
      <c r="R489" s="15" t="s">
        <v>65</v>
      </c>
      <c r="S489" s="15">
        <v>2018</v>
      </c>
      <c r="T489" s="15" t="s">
        <v>40</v>
      </c>
      <c r="U489" s="15" t="s">
        <v>71</v>
      </c>
      <c r="V489" s="15" t="s">
        <v>60</v>
      </c>
      <c r="W489" s="15" t="s">
        <v>61</v>
      </c>
      <c r="X489" s="15" t="s">
        <v>62</v>
      </c>
      <c r="Y489" s="15" t="s">
        <v>72</v>
      </c>
      <c r="Z489" s="15" t="s">
        <v>64</v>
      </c>
      <c r="AA489" s="15">
        <v>345</v>
      </c>
      <c r="AB489" s="15">
        <v>493.35</v>
      </c>
    </row>
    <row r="490" spans="1:28" x14ac:dyDescent="0.35">
      <c r="A490" s="1">
        <v>2020</v>
      </c>
      <c r="B490" s="1" t="s">
        <v>39</v>
      </c>
      <c r="C490" s="1" t="s">
        <v>23</v>
      </c>
      <c r="D490" s="5" t="s">
        <v>24</v>
      </c>
      <c r="E490" s="6">
        <v>78</v>
      </c>
      <c r="F490" s="6">
        <v>2288.6</v>
      </c>
      <c r="G490" s="6">
        <v>5126.4639999999999</v>
      </c>
      <c r="H490" s="3">
        <v>457.72</v>
      </c>
      <c r="I490" s="4" t="s">
        <v>12</v>
      </c>
      <c r="R490" s="15" t="s">
        <v>69</v>
      </c>
      <c r="S490" s="15">
        <v>2018</v>
      </c>
      <c r="T490" s="15" t="s">
        <v>40</v>
      </c>
      <c r="U490" s="15" t="s">
        <v>71</v>
      </c>
      <c r="V490" s="15" t="s">
        <v>60</v>
      </c>
      <c r="W490" s="15" t="s">
        <v>61</v>
      </c>
      <c r="X490" s="15" t="s">
        <v>62</v>
      </c>
      <c r="Y490" s="15" t="s">
        <v>72</v>
      </c>
      <c r="Z490" s="15" t="s">
        <v>64</v>
      </c>
      <c r="AA490" s="15">
        <v>776</v>
      </c>
      <c r="AB490" s="15">
        <v>1109.68</v>
      </c>
    </row>
    <row r="491" spans="1:28" x14ac:dyDescent="0.35">
      <c r="A491" s="1">
        <v>2020</v>
      </c>
      <c r="B491" s="1" t="s">
        <v>39</v>
      </c>
      <c r="C491" s="1" t="s">
        <v>23</v>
      </c>
      <c r="D491" s="5" t="s">
        <v>25</v>
      </c>
      <c r="E491" s="6">
        <v>76</v>
      </c>
      <c r="F491" s="6">
        <v>2288.4499999999998</v>
      </c>
      <c r="G491" s="6">
        <v>5126.1279999999997</v>
      </c>
      <c r="H491" s="3">
        <v>457.69</v>
      </c>
      <c r="I491" s="4" t="s">
        <v>12</v>
      </c>
      <c r="R491" s="15" t="s">
        <v>65</v>
      </c>
      <c r="S491" s="15">
        <v>2018</v>
      </c>
      <c r="T491" s="15" t="s">
        <v>40</v>
      </c>
      <c r="U491" s="15" t="s">
        <v>71</v>
      </c>
      <c r="V491" s="15" t="s">
        <v>60</v>
      </c>
      <c r="W491" s="15" t="s">
        <v>61</v>
      </c>
      <c r="X491" s="15" t="s">
        <v>62</v>
      </c>
      <c r="Y491" s="15" t="s">
        <v>72</v>
      </c>
      <c r="Z491" s="15" t="s">
        <v>64</v>
      </c>
      <c r="AA491" s="15">
        <v>809</v>
      </c>
      <c r="AB491" s="15">
        <v>1156.8699999999999</v>
      </c>
    </row>
    <row r="492" spans="1:28" x14ac:dyDescent="0.35">
      <c r="A492" s="1">
        <v>2020</v>
      </c>
      <c r="B492" s="1" t="s">
        <v>39</v>
      </c>
      <c r="C492" s="1" t="s">
        <v>23</v>
      </c>
      <c r="D492" s="5" t="s">
        <v>26</v>
      </c>
      <c r="E492" s="6">
        <v>46</v>
      </c>
      <c r="F492" s="6">
        <v>100</v>
      </c>
      <c r="G492" s="6">
        <v>224</v>
      </c>
      <c r="H492" s="3">
        <v>20</v>
      </c>
      <c r="I492" s="4" t="s">
        <v>12</v>
      </c>
      <c r="R492" s="15" t="s">
        <v>58</v>
      </c>
      <c r="S492" s="15">
        <v>2018</v>
      </c>
      <c r="T492" s="15" t="s">
        <v>40</v>
      </c>
      <c r="U492" s="15" t="s">
        <v>71</v>
      </c>
      <c r="V492" s="15" t="s">
        <v>60</v>
      </c>
      <c r="W492" s="15" t="s">
        <v>61</v>
      </c>
      <c r="X492" s="15" t="s">
        <v>62</v>
      </c>
      <c r="Y492" s="15" t="s">
        <v>72</v>
      </c>
      <c r="Z492" s="15" t="s">
        <v>64</v>
      </c>
      <c r="AA492" s="15">
        <v>862</v>
      </c>
      <c r="AB492" s="15">
        <v>1232.6599999999999</v>
      </c>
    </row>
    <row r="493" spans="1:28" x14ac:dyDescent="0.35">
      <c r="A493" s="1">
        <v>2020</v>
      </c>
      <c r="B493" s="1" t="s">
        <v>39</v>
      </c>
      <c r="C493" s="1" t="s">
        <v>23</v>
      </c>
      <c r="D493" s="5" t="s">
        <v>27</v>
      </c>
      <c r="E493" s="6">
        <v>34</v>
      </c>
      <c r="F493" s="6">
        <v>2746.08</v>
      </c>
      <c r="G493" s="6">
        <v>5126.0160000000005</v>
      </c>
      <c r="H493" s="3">
        <v>549.21600000000001</v>
      </c>
      <c r="I493" s="4" t="s">
        <v>12</v>
      </c>
      <c r="R493" s="15" t="s">
        <v>65</v>
      </c>
      <c r="S493" s="15">
        <v>2018</v>
      </c>
      <c r="T493" s="15" t="s">
        <v>40</v>
      </c>
      <c r="U493" s="15" t="s">
        <v>71</v>
      </c>
      <c r="V493" s="15" t="s">
        <v>60</v>
      </c>
      <c r="W493" s="15" t="s">
        <v>61</v>
      </c>
      <c r="X493" s="15" t="s">
        <v>62</v>
      </c>
      <c r="Y493" s="15" t="s">
        <v>72</v>
      </c>
      <c r="Z493" s="15" t="s">
        <v>64</v>
      </c>
      <c r="AA493" s="15">
        <v>299</v>
      </c>
      <c r="AB493" s="15">
        <v>427.57</v>
      </c>
    </row>
    <row r="494" spans="1:28" x14ac:dyDescent="0.35">
      <c r="A494" s="1">
        <v>2020</v>
      </c>
      <c r="B494" s="1" t="s">
        <v>39</v>
      </c>
      <c r="C494" s="1" t="s">
        <v>14</v>
      </c>
      <c r="D494" s="2" t="s">
        <v>28</v>
      </c>
      <c r="E494" s="3">
        <v>7</v>
      </c>
      <c r="F494" s="3">
        <v>240</v>
      </c>
      <c r="G494" s="3">
        <v>224</v>
      </c>
      <c r="H494" s="3">
        <v>48</v>
      </c>
      <c r="I494" s="4" t="s">
        <v>12</v>
      </c>
      <c r="R494" s="15" t="s">
        <v>65</v>
      </c>
      <c r="S494" s="15">
        <v>2018</v>
      </c>
      <c r="T494" s="15" t="s">
        <v>40</v>
      </c>
      <c r="U494" s="15" t="s">
        <v>71</v>
      </c>
      <c r="V494" s="15" t="s">
        <v>60</v>
      </c>
      <c r="W494" s="15" t="s">
        <v>61</v>
      </c>
      <c r="X494" s="15" t="s">
        <v>62</v>
      </c>
      <c r="Y494" s="15" t="s">
        <v>72</v>
      </c>
      <c r="Z494" s="15" t="s">
        <v>64</v>
      </c>
      <c r="AA494" s="15">
        <v>269</v>
      </c>
      <c r="AB494" s="15">
        <v>384.67</v>
      </c>
    </row>
    <row r="495" spans="1:28" x14ac:dyDescent="0.35">
      <c r="A495" s="1">
        <v>2020</v>
      </c>
      <c r="B495" s="1" t="s">
        <v>39</v>
      </c>
      <c r="C495" s="1" t="s">
        <v>23</v>
      </c>
      <c r="D495" s="5" t="s">
        <v>30</v>
      </c>
      <c r="E495" s="6">
        <v>3</v>
      </c>
      <c r="F495" s="6">
        <v>2746.38</v>
      </c>
      <c r="G495" s="6">
        <v>5126.576</v>
      </c>
      <c r="H495" s="3">
        <v>549.27600000000007</v>
      </c>
      <c r="I495" s="4" t="s">
        <v>12</v>
      </c>
      <c r="R495" s="15" t="s">
        <v>65</v>
      </c>
      <c r="S495" s="15">
        <v>2018</v>
      </c>
      <c r="T495" s="15" t="s">
        <v>39</v>
      </c>
      <c r="U495" s="15" t="s">
        <v>71</v>
      </c>
      <c r="V495" s="15" t="s">
        <v>60</v>
      </c>
      <c r="W495" s="15" t="s">
        <v>61</v>
      </c>
      <c r="X495" s="15" t="s">
        <v>62</v>
      </c>
      <c r="Y495" s="15" t="s">
        <v>72</v>
      </c>
      <c r="Z495" s="15" t="s">
        <v>64</v>
      </c>
      <c r="AA495" s="15">
        <v>302</v>
      </c>
      <c r="AB495" s="15">
        <v>431.86</v>
      </c>
    </row>
    <row r="496" spans="1:28" x14ac:dyDescent="0.35">
      <c r="A496" s="1">
        <v>2020</v>
      </c>
      <c r="B496" s="1" t="s">
        <v>39</v>
      </c>
      <c r="C496" s="1" t="s">
        <v>29</v>
      </c>
      <c r="D496" s="5" t="s">
        <v>29</v>
      </c>
      <c r="E496" s="6">
        <v>2</v>
      </c>
      <c r="F496" s="6">
        <v>7920</v>
      </c>
      <c r="G496" s="6">
        <v>7392</v>
      </c>
      <c r="H496" s="3">
        <v>1584</v>
      </c>
      <c r="I496" s="4" t="s">
        <v>12</v>
      </c>
      <c r="R496" s="15" t="s">
        <v>58</v>
      </c>
      <c r="S496" s="15">
        <v>2018</v>
      </c>
      <c r="T496" s="15" t="s">
        <v>39</v>
      </c>
      <c r="U496" s="15" t="s">
        <v>71</v>
      </c>
      <c r="V496" s="15" t="s">
        <v>60</v>
      </c>
      <c r="W496" s="15" t="s">
        <v>61</v>
      </c>
      <c r="X496" s="15" t="s">
        <v>62</v>
      </c>
      <c r="Y496" s="15" t="s">
        <v>72</v>
      </c>
      <c r="Z496" s="15" t="s">
        <v>64</v>
      </c>
      <c r="AA496" s="15">
        <v>350</v>
      </c>
      <c r="AB496" s="15">
        <v>500.5</v>
      </c>
    </row>
    <row r="497" spans="1:28" x14ac:dyDescent="0.35">
      <c r="A497" s="1">
        <v>2020</v>
      </c>
      <c r="B497" s="1" t="s">
        <v>40</v>
      </c>
      <c r="C497" s="1" t="s">
        <v>10</v>
      </c>
      <c r="D497" s="2" t="s">
        <v>11</v>
      </c>
      <c r="E497" s="3">
        <v>3566</v>
      </c>
      <c r="F497" s="3">
        <v>5035.0300000000007</v>
      </c>
      <c r="G497" s="3">
        <v>5126.576</v>
      </c>
      <c r="H497" s="3">
        <v>1007.0060000000002</v>
      </c>
      <c r="I497" s="4" t="s">
        <v>12</v>
      </c>
      <c r="R497" s="15" t="s">
        <v>58</v>
      </c>
      <c r="S497" s="15">
        <v>2018</v>
      </c>
      <c r="T497" s="15" t="s">
        <v>39</v>
      </c>
      <c r="U497" s="15" t="s">
        <v>71</v>
      </c>
      <c r="V497" s="15" t="s">
        <v>60</v>
      </c>
      <c r="W497" s="15" t="s">
        <v>61</v>
      </c>
      <c r="X497" s="15" t="s">
        <v>62</v>
      </c>
      <c r="Y497" s="15" t="s">
        <v>72</v>
      </c>
      <c r="Z497" s="15" t="s">
        <v>64</v>
      </c>
      <c r="AA497" s="15">
        <v>278</v>
      </c>
      <c r="AB497" s="15">
        <v>397.53999999999996</v>
      </c>
    </row>
    <row r="498" spans="1:28" x14ac:dyDescent="0.35">
      <c r="A498" s="1">
        <v>2020</v>
      </c>
      <c r="B498" s="1" t="s">
        <v>40</v>
      </c>
      <c r="C498" s="1" t="s">
        <v>10</v>
      </c>
      <c r="D498" s="2" t="s">
        <v>13</v>
      </c>
      <c r="E498" s="3">
        <v>2498</v>
      </c>
      <c r="F498" s="3">
        <v>9200</v>
      </c>
      <c r="G498" s="3">
        <v>8960</v>
      </c>
      <c r="H498" s="3">
        <v>1840</v>
      </c>
      <c r="I498" s="4" t="s">
        <v>12</v>
      </c>
      <c r="R498" s="15" t="s">
        <v>65</v>
      </c>
      <c r="S498" s="15">
        <v>2018</v>
      </c>
      <c r="T498" s="15" t="s">
        <v>39</v>
      </c>
      <c r="U498" s="15" t="s">
        <v>71</v>
      </c>
      <c r="V498" s="15" t="s">
        <v>60</v>
      </c>
      <c r="W498" s="15" t="s">
        <v>61</v>
      </c>
      <c r="X498" s="15" t="s">
        <v>62</v>
      </c>
      <c r="Y498" s="15" t="s">
        <v>72</v>
      </c>
      <c r="Z498" s="15" t="s">
        <v>64</v>
      </c>
      <c r="AA498" s="15">
        <v>304</v>
      </c>
      <c r="AB498" s="15">
        <v>526.24</v>
      </c>
    </row>
    <row r="499" spans="1:28" x14ac:dyDescent="0.35">
      <c r="A499" s="1">
        <v>2020</v>
      </c>
      <c r="B499" s="1" t="s">
        <v>40</v>
      </c>
      <c r="C499" s="1" t="s">
        <v>14</v>
      </c>
      <c r="D499" s="2" t="s">
        <v>15</v>
      </c>
      <c r="E499" s="3">
        <v>1245</v>
      </c>
      <c r="F499" s="3">
        <v>5263.78</v>
      </c>
      <c r="G499" s="3">
        <v>5126.4639999999999</v>
      </c>
      <c r="H499" s="3">
        <v>1052.7560000000001</v>
      </c>
      <c r="I499" s="4" t="s">
        <v>12</v>
      </c>
      <c r="R499" s="15" t="s">
        <v>58</v>
      </c>
      <c r="S499" s="15">
        <v>2018</v>
      </c>
      <c r="T499" s="15" t="s">
        <v>39</v>
      </c>
      <c r="U499" s="15" t="s">
        <v>71</v>
      </c>
      <c r="V499" s="15" t="s">
        <v>60</v>
      </c>
      <c r="W499" s="15" t="s">
        <v>61</v>
      </c>
      <c r="X499" s="15" t="s">
        <v>62</v>
      </c>
      <c r="Y499" s="15" t="s">
        <v>72</v>
      </c>
      <c r="Z499" s="15" t="s">
        <v>64</v>
      </c>
      <c r="AA499" s="15">
        <v>274</v>
      </c>
      <c r="AB499" s="15">
        <v>526.24</v>
      </c>
    </row>
    <row r="500" spans="1:28" x14ac:dyDescent="0.35">
      <c r="A500" s="1">
        <v>2020</v>
      </c>
      <c r="B500" s="1" t="s">
        <v>40</v>
      </c>
      <c r="C500" s="1" t="s">
        <v>16</v>
      </c>
      <c r="D500" s="5" t="s">
        <v>17</v>
      </c>
      <c r="E500" s="6">
        <v>644</v>
      </c>
      <c r="F500" s="6">
        <v>6605.0249999999996</v>
      </c>
      <c r="G500" s="6">
        <v>6432.72</v>
      </c>
      <c r="H500" s="3">
        <v>1321.0050000000001</v>
      </c>
      <c r="I500" s="4" t="s">
        <v>12</v>
      </c>
      <c r="R500" s="15" t="s">
        <v>68</v>
      </c>
      <c r="S500" s="15">
        <v>2018</v>
      </c>
      <c r="T500" s="15" t="s">
        <v>39</v>
      </c>
      <c r="U500" s="15" t="s">
        <v>71</v>
      </c>
      <c r="V500" s="15" t="s">
        <v>60</v>
      </c>
      <c r="W500" s="15" t="s">
        <v>61</v>
      </c>
      <c r="X500" s="15" t="s">
        <v>62</v>
      </c>
      <c r="Y500" s="15" t="s">
        <v>72</v>
      </c>
      <c r="Z500" s="15" t="s">
        <v>64</v>
      </c>
      <c r="AA500" s="15">
        <v>994</v>
      </c>
      <c r="AB500" s="15">
        <v>1421.42</v>
      </c>
    </row>
    <row r="501" spans="1:28" x14ac:dyDescent="0.35">
      <c r="A501" s="1">
        <v>2020</v>
      </c>
      <c r="B501" s="1" t="s">
        <v>40</v>
      </c>
      <c r="C501" s="1" t="s">
        <v>18</v>
      </c>
      <c r="D501" s="5" t="s">
        <v>19</v>
      </c>
      <c r="E501" s="6">
        <v>643</v>
      </c>
      <c r="F501" s="6">
        <v>8400</v>
      </c>
      <c r="G501" s="6">
        <v>7840</v>
      </c>
      <c r="H501" s="3">
        <v>1680</v>
      </c>
      <c r="I501" s="4" t="s">
        <v>12</v>
      </c>
      <c r="R501" s="15" t="s">
        <v>65</v>
      </c>
      <c r="S501" s="15">
        <v>2018</v>
      </c>
      <c r="T501" s="15" t="s">
        <v>39</v>
      </c>
      <c r="U501" s="15" t="s">
        <v>71</v>
      </c>
      <c r="V501" s="15" t="s">
        <v>60</v>
      </c>
      <c r="W501" s="15" t="s">
        <v>61</v>
      </c>
      <c r="X501" s="15" t="s">
        <v>62</v>
      </c>
      <c r="Y501" s="15" t="s">
        <v>72</v>
      </c>
      <c r="Z501" s="15" t="s">
        <v>64</v>
      </c>
      <c r="AA501" s="15">
        <v>1027</v>
      </c>
      <c r="AB501" s="15">
        <v>1468.6100000000001</v>
      </c>
    </row>
    <row r="502" spans="1:28" x14ac:dyDescent="0.35">
      <c r="A502" s="1">
        <v>2020</v>
      </c>
      <c r="B502" s="1" t="s">
        <v>40</v>
      </c>
      <c r="C502" s="1" t="s">
        <v>16</v>
      </c>
      <c r="D502" s="5" t="s">
        <v>20</v>
      </c>
      <c r="E502" s="6">
        <v>455</v>
      </c>
      <c r="F502" s="6">
        <v>5494.3200000000006</v>
      </c>
      <c r="G502" s="6">
        <v>5128.0320000000002</v>
      </c>
      <c r="H502" s="3">
        <v>1098.8640000000003</v>
      </c>
      <c r="I502" s="4" t="s">
        <v>12</v>
      </c>
      <c r="R502" s="15" t="s">
        <v>58</v>
      </c>
      <c r="S502" s="15">
        <v>2018</v>
      </c>
      <c r="T502" s="15" t="s">
        <v>39</v>
      </c>
      <c r="U502" s="15" t="s">
        <v>71</v>
      </c>
      <c r="V502" s="15" t="s">
        <v>60</v>
      </c>
      <c r="W502" s="15" t="s">
        <v>61</v>
      </c>
      <c r="X502" s="15" t="s">
        <v>62</v>
      </c>
      <c r="Y502" s="15" t="s">
        <v>72</v>
      </c>
      <c r="Z502" s="15" t="s">
        <v>64</v>
      </c>
      <c r="AA502" s="15">
        <v>276</v>
      </c>
      <c r="AB502" s="15">
        <v>394.68</v>
      </c>
    </row>
    <row r="503" spans="1:28" x14ac:dyDescent="0.35">
      <c r="A503" s="1">
        <v>2020</v>
      </c>
      <c r="B503" s="1" t="s">
        <v>40</v>
      </c>
      <c r="C503" s="1" t="s">
        <v>18</v>
      </c>
      <c r="D503" s="5" t="s">
        <v>21</v>
      </c>
      <c r="E503" s="7">
        <v>345</v>
      </c>
      <c r="F503" s="7">
        <v>8400</v>
      </c>
      <c r="G503" s="7">
        <v>7840</v>
      </c>
      <c r="H503" s="3">
        <v>1680</v>
      </c>
      <c r="I503" s="4" t="s">
        <v>12</v>
      </c>
      <c r="R503" s="15" t="s">
        <v>58</v>
      </c>
      <c r="S503" s="15">
        <v>2018</v>
      </c>
      <c r="T503" s="15" t="s">
        <v>39</v>
      </c>
      <c r="U503" s="15" t="s">
        <v>71</v>
      </c>
      <c r="V503" s="15" t="s">
        <v>60</v>
      </c>
      <c r="W503" s="15" t="s">
        <v>61</v>
      </c>
      <c r="X503" s="15" t="s">
        <v>62</v>
      </c>
      <c r="Y503" s="15" t="s">
        <v>72</v>
      </c>
      <c r="Z503" s="15" t="s">
        <v>64</v>
      </c>
      <c r="AA503" s="15">
        <v>303</v>
      </c>
      <c r="AB503" s="15">
        <v>433.28999999999996</v>
      </c>
    </row>
    <row r="504" spans="1:28" x14ac:dyDescent="0.35">
      <c r="A504" s="1">
        <v>2020</v>
      </c>
      <c r="B504" s="1" t="s">
        <v>40</v>
      </c>
      <c r="C504" s="1" t="s">
        <v>14</v>
      </c>
      <c r="D504" s="2" t="s">
        <v>22</v>
      </c>
      <c r="E504" s="3">
        <v>122</v>
      </c>
      <c r="F504" s="3">
        <v>120</v>
      </c>
      <c r="G504" s="3">
        <v>112</v>
      </c>
      <c r="H504" s="3">
        <v>24</v>
      </c>
      <c r="I504" s="4" t="s">
        <v>12</v>
      </c>
      <c r="R504" s="15" t="s">
        <v>58</v>
      </c>
      <c r="S504" s="15">
        <v>2018</v>
      </c>
      <c r="T504" s="15" t="s">
        <v>39</v>
      </c>
      <c r="U504" s="15" t="s">
        <v>71</v>
      </c>
      <c r="V504" s="15" t="s">
        <v>60</v>
      </c>
      <c r="W504" s="15" t="s">
        <v>61</v>
      </c>
      <c r="X504" s="15" t="s">
        <v>62</v>
      </c>
      <c r="Y504" s="15" t="s">
        <v>72</v>
      </c>
      <c r="Z504" s="15" t="s">
        <v>64</v>
      </c>
      <c r="AA504" s="15">
        <v>351</v>
      </c>
      <c r="AB504" s="15">
        <v>501.93</v>
      </c>
    </row>
    <row r="505" spans="1:28" x14ac:dyDescent="0.35">
      <c r="A505" s="1">
        <v>2020</v>
      </c>
      <c r="B505" s="1" t="s">
        <v>40</v>
      </c>
      <c r="C505" s="1" t="s">
        <v>23</v>
      </c>
      <c r="D505" s="5" t="s">
        <v>24</v>
      </c>
      <c r="E505" s="6">
        <v>78</v>
      </c>
      <c r="F505" s="6">
        <v>2517.46</v>
      </c>
      <c r="G505" s="6">
        <v>5126.4639999999999</v>
      </c>
      <c r="H505" s="3">
        <v>503.49200000000002</v>
      </c>
      <c r="I505" s="4" t="s">
        <v>12</v>
      </c>
      <c r="R505" s="15" t="s">
        <v>68</v>
      </c>
      <c r="S505" s="15">
        <v>2018</v>
      </c>
      <c r="T505" s="15" t="s">
        <v>39</v>
      </c>
      <c r="U505" s="15" t="s">
        <v>71</v>
      </c>
      <c r="V505" s="15" t="s">
        <v>60</v>
      </c>
      <c r="W505" s="15" t="s">
        <v>61</v>
      </c>
      <c r="X505" s="15" t="s">
        <v>62</v>
      </c>
      <c r="Y505" s="15" t="s">
        <v>72</v>
      </c>
      <c r="Z505" s="15" t="s">
        <v>64</v>
      </c>
      <c r="AA505" s="15">
        <v>273</v>
      </c>
      <c r="AB505" s="15">
        <v>390.39</v>
      </c>
    </row>
    <row r="506" spans="1:28" x14ac:dyDescent="0.35">
      <c r="A506" s="1">
        <v>2020</v>
      </c>
      <c r="B506" s="1" t="s">
        <v>40</v>
      </c>
      <c r="C506" s="1" t="s">
        <v>23</v>
      </c>
      <c r="D506" s="5" t="s">
        <v>25</v>
      </c>
      <c r="E506" s="6">
        <v>76</v>
      </c>
      <c r="F506" s="6">
        <v>2517.2949999999996</v>
      </c>
      <c r="G506" s="6">
        <v>5126.1279999999997</v>
      </c>
      <c r="H506" s="3">
        <v>503.45899999999995</v>
      </c>
      <c r="I506" s="4" t="s">
        <v>12</v>
      </c>
      <c r="R506" s="15" t="s">
        <v>58</v>
      </c>
      <c r="S506" s="15">
        <v>2018</v>
      </c>
      <c r="T506" s="15" t="s">
        <v>39</v>
      </c>
      <c r="U506" s="15" t="s">
        <v>71</v>
      </c>
      <c r="V506" s="15" t="s">
        <v>60</v>
      </c>
      <c r="W506" s="15" t="s">
        <v>61</v>
      </c>
      <c r="X506" s="15" t="s">
        <v>62</v>
      </c>
      <c r="Y506" s="15" t="s">
        <v>72</v>
      </c>
      <c r="Z506" s="15" t="s">
        <v>64</v>
      </c>
      <c r="AA506" s="15">
        <v>775</v>
      </c>
      <c r="AB506" s="15">
        <v>1108.25</v>
      </c>
    </row>
    <row r="507" spans="1:28" x14ac:dyDescent="0.35">
      <c r="A507" s="1">
        <v>2020</v>
      </c>
      <c r="B507" s="1" t="s">
        <v>40</v>
      </c>
      <c r="C507" s="1" t="s">
        <v>23</v>
      </c>
      <c r="D507" s="5" t="s">
        <v>26</v>
      </c>
      <c r="E507" s="6">
        <v>46</v>
      </c>
      <c r="F507" s="6">
        <v>110</v>
      </c>
      <c r="G507" s="6">
        <v>224</v>
      </c>
      <c r="H507" s="3">
        <v>22</v>
      </c>
      <c r="I507" s="4" t="s">
        <v>12</v>
      </c>
      <c r="R507" s="15" t="s">
        <v>58</v>
      </c>
      <c r="S507" s="15">
        <v>2018</v>
      </c>
      <c r="T507" s="15" t="s">
        <v>39</v>
      </c>
      <c r="U507" s="15" t="s">
        <v>71</v>
      </c>
      <c r="V507" s="15" t="s">
        <v>60</v>
      </c>
      <c r="W507" s="15" t="s">
        <v>61</v>
      </c>
      <c r="X507" s="15" t="s">
        <v>62</v>
      </c>
      <c r="Y507" s="15" t="s">
        <v>72</v>
      </c>
      <c r="Z507" s="15" t="s">
        <v>64</v>
      </c>
      <c r="AA507" s="15">
        <v>808</v>
      </c>
      <c r="AB507" s="15">
        <v>1155.44</v>
      </c>
    </row>
    <row r="508" spans="1:28" x14ac:dyDescent="0.35">
      <c r="A508" s="1">
        <v>2020</v>
      </c>
      <c r="B508" s="1" t="s">
        <v>40</v>
      </c>
      <c r="C508" s="1" t="s">
        <v>23</v>
      </c>
      <c r="D508" s="5" t="s">
        <v>27</v>
      </c>
      <c r="E508" s="6">
        <v>34</v>
      </c>
      <c r="F508" s="6">
        <v>2517.2400000000002</v>
      </c>
      <c r="G508" s="6">
        <v>5126.0160000000005</v>
      </c>
      <c r="H508" s="3">
        <v>503.44800000000009</v>
      </c>
      <c r="I508" s="4" t="s">
        <v>12</v>
      </c>
      <c r="R508" s="15" t="s">
        <v>65</v>
      </c>
      <c r="S508" s="15">
        <v>2018</v>
      </c>
      <c r="T508" s="15" t="s">
        <v>39</v>
      </c>
      <c r="U508" s="15" t="s">
        <v>71</v>
      </c>
      <c r="V508" s="15" t="s">
        <v>60</v>
      </c>
      <c r="W508" s="15" t="s">
        <v>61</v>
      </c>
      <c r="X508" s="15" t="s">
        <v>62</v>
      </c>
      <c r="Y508" s="15" t="s">
        <v>72</v>
      </c>
      <c r="Z508" s="15" t="s">
        <v>64</v>
      </c>
      <c r="AA508" s="15">
        <v>861</v>
      </c>
      <c r="AB508" s="15">
        <v>1231.23</v>
      </c>
    </row>
    <row r="509" spans="1:28" x14ac:dyDescent="0.35">
      <c r="A509" s="1">
        <v>2020</v>
      </c>
      <c r="B509" s="1" t="s">
        <v>40</v>
      </c>
      <c r="C509" s="1" t="s">
        <v>14</v>
      </c>
      <c r="D509" s="2" t="s">
        <v>28</v>
      </c>
      <c r="E509" s="3">
        <v>7</v>
      </c>
      <c r="F509" s="3">
        <v>220</v>
      </c>
      <c r="G509" s="3">
        <v>224</v>
      </c>
      <c r="H509" s="3">
        <v>44</v>
      </c>
      <c r="I509" s="4" t="s">
        <v>12</v>
      </c>
      <c r="R509" s="15" t="s">
        <v>58</v>
      </c>
      <c r="S509" s="15">
        <v>2018</v>
      </c>
      <c r="T509" s="15" t="s">
        <v>39</v>
      </c>
      <c r="U509" s="15" t="s">
        <v>71</v>
      </c>
      <c r="V509" s="15" t="s">
        <v>60</v>
      </c>
      <c r="W509" s="15" t="s">
        <v>61</v>
      </c>
      <c r="X509" s="15" t="s">
        <v>62</v>
      </c>
      <c r="Y509" s="15" t="s">
        <v>72</v>
      </c>
      <c r="Z509" s="15" t="s">
        <v>64</v>
      </c>
      <c r="AA509" s="15">
        <v>305</v>
      </c>
      <c r="AB509" s="15">
        <v>436.15</v>
      </c>
    </row>
    <row r="510" spans="1:28" x14ac:dyDescent="0.35">
      <c r="A510" s="1">
        <v>2020</v>
      </c>
      <c r="B510" s="1" t="s">
        <v>40</v>
      </c>
      <c r="C510" s="1" t="s">
        <v>23</v>
      </c>
      <c r="D510" s="5" t="s">
        <v>30</v>
      </c>
      <c r="E510" s="6">
        <v>3</v>
      </c>
      <c r="F510" s="6">
        <v>2517.5150000000003</v>
      </c>
      <c r="G510" s="6">
        <v>5126.576</v>
      </c>
      <c r="H510" s="3">
        <v>503.5030000000001</v>
      </c>
      <c r="I510" s="4" t="s">
        <v>12</v>
      </c>
      <c r="R510" s="15" t="s">
        <v>58</v>
      </c>
      <c r="S510" s="15">
        <v>2018</v>
      </c>
      <c r="T510" s="15" t="s">
        <v>39</v>
      </c>
      <c r="U510" s="15" t="s">
        <v>71</v>
      </c>
      <c r="V510" s="15" t="s">
        <v>60</v>
      </c>
      <c r="W510" s="15" t="s">
        <v>61</v>
      </c>
      <c r="X510" s="15" t="s">
        <v>62</v>
      </c>
      <c r="Y510" s="15" t="s">
        <v>72</v>
      </c>
      <c r="Z510" s="15" t="s">
        <v>64</v>
      </c>
      <c r="AA510" s="15">
        <v>347</v>
      </c>
      <c r="AB510" s="15">
        <v>496.21000000000004</v>
      </c>
    </row>
    <row r="511" spans="1:28" x14ac:dyDescent="0.35">
      <c r="A511" s="1">
        <v>2020</v>
      </c>
      <c r="B511" s="1" t="s">
        <v>40</v>
      </c>
      <c r="C511" s="1" t="s">
        <v>29</v>
      </c>
      <c r="D511" s="5" t="s">
        <v>29</v>
      </c>
      <c r="E511" s="6">
        <v>2</v>
      </c>
      <c r="F511" s="6">
        <v>7260</v>
      </c>
      <c r="G511" s="6">
        <v>7392</v>
      </c>
      <c r="H511" s="3">
        <v>1452</v>
      </c>
      <c r="I511" s="4" t="s">
        <v>12</v>
      </c>
      <c r="R511" s="15" t="s">
        <v>65</v>
      </c>
      <c r="S511" s="15">
        <v>2018</v>
      </c>
      <c r="T511" s="15" t="s">
        <v>39</v>
      </c>
      <c r="U511" s="15" t="s">
        <v>71</v>
      </c>
      <c r="V511" s="15" t="s">
        <v>60</v>
      </c>
      <c r="W511" s="15" t="s">
        <v>61</v>
      </c>
      <c r="X511" s="15" t="s">
        <v>62</v>
      </c>
      <c r="Y511" s="15" t="s">
        <v>72</v>
      </c>
      <c r="Z511" s="15" t="s">
        <v>64</v>
      </c>
      <c r="AA511" s="15">
        <v>1111</v>
      </c>
      <c r="AB511" s="15">
        <v>1588.73</v>
      </c>
    </row>
    <row r="512" spans="1:28" x14ac:dyDescent="0.35">
      <c r="A512" s="1">
        <v>2020</v>
      </c>
      <c r="B512" s="1" t="s">
        <v>41</v>
      </c>
      <c r="C512" s="1" t="s">
        <v>10</v>
      </c>
      <c r="D512" s="2" t="s">
        <v>11</v>
      </c>
      <c r="E512" s="3">
        <v>3566</v>
      </c>
      <c r="F512" s="3">
        <v>5263.8950000000004</v>
      </c>
      <c r="G512" s="3">
        <v>5126.576</v>
      </c>
      <c r="H512" s="3">
        <v>1052.7790000000002</v>
      </c>
      <c r="I512" s="4" t="s">
        <v>12</v>
      </c>
      <c r="R512" s="15" t="s">
        <v>65</v>
      </c>
      <c r="S512" s="15">
        <v>2018</v>
      </c>
      <c r="T512" s="15" t="s">
        <v>34</v>
      </c>
      <c r="U512" s="15" t="s">
        <v>59</v>
      </c>
      <c r="V512" s="15" t="s">
        <v>73</v>
      </c>
      <c r="W512" s="15" t="s">
        <v>74</v>
      </c>
      <c r="X512" s="15" t="s">
        <v>70</v>
      </c>
      <c r="Y512" s="15" t="s">
        <v>72</v>
      </c>
      <c r="Z512" s="15" t="s">
        <v>64</v>
      </c>
      <c r="AA512" s="15">
        <v>352</v>
      </c>
      <c r="AB512" s="15">
        <v>503.36</v>
      </c>
    </row>
    <row r="513" spans="1:28" x14ac:dyDescent="0.35">
      <c r="A513" s="1">
        <v>2020</v>
      </c>
      <c r="B513" s="1" t="s">
        <v>41</v>
      </c>
      <c r="C513" s="1" t="s">
        <v>10</v>
      </c>
      <c r="D513" s="2" t="s">
        <v>13</v>
      </c>
      <c r="E513" s="3">
        <v>2498</v>
      </c>
      <c r="F513" s="3">
        <v>8800</v>
      </c>
      <c r="G513" s="3">
        <v>8960</v>
      </c>
      <c r="H513" s="3">
        <v>1760</v>
      </c>
      <c r="I513" s="4" t="s">
        <v>12</v>
      </c>
      <c r="R513" s="15" t="s">
        <v>65</v>
      </c>
      <c r="S513" s="15">
        <v>2018</v>
      </c>
      <c r="T513" s="15" t="s">
        <v>34</v>
      </c>
      <c r="U513" s="15" t="s">
        <v>59</v>
      </c>
      <c r="V513" s="15" t="s">
        <v>73</v>
      </c>
      <c r="W513" s="15" t="s">
        <v>74</v>
      </c>
      <c r="X513" s="15" t="s">
        <v>70</v>
      </c>
      <c r="Y513" s="15" t="s">
        <v>72</v>
      </c>
      <c r="Z513" s="15" t="s">
        <v>64</v>
      </c>
      <c r="AA513" s="15">
        <v>346</v>
      </c>
      <c r="AB513" s="15">
        <v>494.78</v>
      </c>
    </row>
    <row r="514" spans="1:28" x14ac:dyDescent="0.35">
      <c r="A514" s="1">
        <v>2020</v>
      </c>
      <c r="B514" s="1" t="s">
        <v>41</v>
      </c>
      <c r="C514" s="1" t="s">
        <v>14</v>
      </c>
      <c r="D514" s="2" t="s">
        <v>15</v>
      </c>
      <c r="E514" s="3">
        <v>1245</v>
      </c>
      <c r="F514" s="3">
        <v>5034.92</v>
      </c>
      <c r="G514" s="3">
        <v>5126.4639999999999</v>
      </c>
      <c r="H514" s="3">
        <v>1006.984</v>
      </c>
      <c r="I514" s="4" t="s">
        <v>12</v>
      </c>
      <c r="R514" s="15" t="s">
        <v>65</v>
      </c>
      <c r="S514" s="15">
        <v>2018</v>
      </c>
      <c r="T514" s="15" t="s">
        <v>34</v>
      </c>
      <c r="U514" s="15" t="s">
        <v>59</v>
      </c>
      <c r="V514" s="15" t="s">
        <v>73</v>
      </c>
      <c r="W514" s="15" t="s">
        <v>74</v>
      </c>
      <c r="X514" s="15" t="s">
        <v>70</v>
      </c>
      <c r="Y514" s="15" t="s">
        <v>72</v>
      </c>
      <c r="Z514" s="15" t="s">
        <v>64</v>
      </c>
      <c r="AA514" s="15">
        <v>340</v>
      </c>
      <c r="AB514" s="15">
        <v>486.2</v>
      </c>
    </row>
    <row r="515" spans="1:28" x14ac:dyDescent="0.35">
      <c r="A515" s="1">
        <v>2020</v>
      </c>
      <c r="B515" s="1" t="s">
        <v>41</v>
      </c>
      <c r="C515" s="1" t="s">
        <v>16</v>
      </c>
      <c r="D515" s="5" t="s">
        <v>17</v>
      </c>
      <c r="E515" s="6">
        <v>644</v>
      </c>
      <c r="F515" s="6">
        <v>6317.85</v>
      </c>
      <c r="G515" s="6">
        <v>6432.72</v>
      </c>
      <c r="H515" s="3">
        <v>1263.5700000000002</v>
      </c>
      <c r="I515" s="4" t="s">
        <v>12</v>
      </c>
      <c r="R515" s="15" t="s">
        <v>67</v>
      </c>
      <c r="S515" s="15">
        <v>2018</v>
      </c>
      <c r="T515" s="15" t="s">
        <v>34</v>
      </c>
      <c r="U515" s="15" t="s">
        <v>59</v>
      </c>
      <c r="V515" s="15" t="s">
        <v>73</v>
      </c>
      <c r="W515" s="15" t="s">
        <v>74</v>
      </c>
      <c r="X515" s="15" t="s">
        <v>70</v>
      </c>
      <c r="Y515" s="15" t="s">
        <v>72</v>
      </c>
      <c r="Z515" s="15" t="s">
        <v>64</v>
      </c>
      <c r="AA515" s="15">
        <v>349</v>
      </c>
      <c r="AB515" s="15">
        <v>499.07</v>
      </c>
    </row>
    <row r="516" spans="1:28" x14ac:dyDescent="0.35">
      <c r="A516" s="1">
        <v>2020</v>
      </c>
      <c r="B516" s="1" t="s">
        <v>41</v>
      </c>
      <c r="C516" s="1" t="s">
        <v>18</v>
      </c>
      <c r="D516" s="5" t="s">
        <v>19</v>
      </c>
      <c r="E516" s="6">
        <v>643</v>
      </c>
      <c r="F516" s="6">
        <v>7700</v>
      </c>
      <c r="G516" s="6">
        <v>7840</v>
      </c>
      <c r="H516" s="3">
        <v>1540</v>
      </c>
      <c r="I516" s="4" t="s">
        <v>12</v>
      </c>
      <c r="R516" s="15" t="s">
        <v>58</v>
      </c>
      <c r="S516" s="15">
        <v>2018</v>
      </c>
      <c r="T516" s="15" t="s">
        <v>34</v>
      </c>
      <c r="U516" s="15" t="s">
        <v>59</v>
      </c>
      <c r="V516" s="15" t="s">
        <v>73</v>
      </c>
      <c r="W516" s="15" t="s">
        <v>74</v>
      </c>
      <c r="X516" s="15" t="s">
        <v>70</v>
      </c>
      <c r="Y516" s="15" t="s">
        <v>72</v>
      </c>
      <c r="Z516" s="15" t="s">
        <v>64</v>
      </c>
      <c r="AA516" s="15">
        <v>343</v>
      </c>
      <c r="AB516" s="15">
        <v>490.49</v>
      </c>
    </row>
    <row r="517" spans="1:28" x14ac:dyDescent="0.35">
      <c r="A517" s="1">
        <v>2020</v>
      </c>
      <c r="B517" s="1" t="s">
        <v>41</v>
      </c>
      <c r="C517" s="1" t="s">
        <v>16</v>
      </c>
      <c r="D517" s="5" t="s">
        <v>20</v>
      </c>
      <c r="E517" s="6">
        <v>455</v>
      </c>
      <c r="F517" s="6">
        <v>5036.46</v>
      </c>
      <c r="G517" s="6">
        <v>5128.0320000000002</v>
      </c>
      <c r="H517" s="3">
        <v>1007.292</v>
      </c>
      <c r="I517" s="4" t="s">
        <v>12</v>
      </c>
      <c r="R517" s="15" t="s">
        <v>68</v>
      </c>
      <c r="S517" s="15">
        <v>2018</v>
      </c>
      <c r="T517" s="15" t="s">
        <v>38</v>
      </c>
      <c r="U517" s="15" t="s">
        <v>59</v>
      </c>
      <c r="V517" s="15" t="s">
        <v>73</v>
      </c>
      <c r="W517" s="15" t="s">
        <v>74</v>
      </c>
      <c r="X517" s="15" t="s">
        <v>70</v>
      </c>
      <c r="Y517" s="15" t="s">
        <v>72</v>
      </c>
      <c r="Z517" s="15" t="s">
        <v>75</v>
      </c>
      <c r="AA517" s="15">
        <v>286</v>
      </c>
      <c r="AB517" s="15">
        <v>408.98</v>
      </c>
    </row>
    <row r="518" spans="1:28" x14ac:dyDescent="0.35">
      <c r="A518" s="1">
        <v>2020</v>
      </c>
      <c r="B518" s="1" t="s">
        <v>41</v>
      </c>
      <c r="C518" s="1" t="s">
        <v>18</v>
      </c>
      <c r="D518" s="5" t="s">
        <v>21</v>
      </c>
      <c r="E518" s="7">
        <v>345</v>
      </c>
      <c r="F518" s="7">
        <v>7700</v>
      </c>
      <c r="G518" s="7">
        <v>7840</v>
      </c>
      <c r="H518" s="3">
        <v>1540</v>
      </c>
      <c r="I518" s="4" t="s">
        <v>12</v>
      </c>
      <c r="R518" s="15" t="s">
        <v>65</v>
      </c>
      <c r="S518" s="15">
        <v>2018</v>
      </c>
      <c r="T518" s="15" t="s">
        <v>38</v>
      </c>
      <c r="U518" s="15" t="s">
        <v>59</v>
      </c>
      <c r="V518" s="15" t="s">
        <v>73</v>
      </c>
      <c r="W518" s="15" t="s">
        <v>74</v>
      </c>
      <c r="X518" s="15" t="s">
        <v>70</v>
      </c>
      <c r="Y518" s="15" t="s">
        <v>72</v>
      </c>
      <c r="Z518" s="15" t="s">
        <v>75</v>
      </c>
      <c r="AA518" s="15">
        <v>280</v>
      </c>
      <c r="AB518" s="15">
        <v>400.4</v>
      </c>
    </row>
    <row r="519" spans="1:28" x14ac:dyDescent="0.35">
      <c r="A519" s="1">
        <v>2020</v>
      </c>
      <c r="B519" s="1" t="s">
        <v>41</v>
      </c>
      <c r="C519" s="1" t="s">
        <v>14</v>
      </c>
      <c r="D519" s="2" t="s">
        <v>22</v>
      </c>
      <c r="E519" s="3">
        <v>122</v>
      </c>
      <c r="F519" s="3">
        <v>110</v>
      </c>
      <c r="G519" s="3">
        <v>112</v>
      </c>
      <c r="H519" s="3">
        <v>22</v>
      </c>
      <c r="I519" s="4" t="s">
        <v>12</v>
      </c>
      <c r="R519" s="15" t="s">
        <v>58</v>
      </c>
      <c r="S519" s="15">
        <v>2018</v>
      </c>
      <c r="T519" s="15" t="s">
        <v>38</v>
      </c>
      <c r="U519" s="15" t="s">
        <v>59</v>
      </c>
      <c r="V519" s="15" t="s">
        <v>73</v>
      </c>
      <c r="W519" s="15" t="s">
        <v>74</v>
      </c>
      <c r="X519" s="15" t="s">
        <v>70</v>
      </c>
      <c r="Y519" s="15" t="s">
        <v>72</v>
      </c>
      <c r="Z519" s="15" t="s">
        <v>75</v>
      </c>
      <c r="AA519" s="15">
        <v>289</v>
      </c>
      <c r="AB519" s="15">
        <v>413.27</v>
      </c>
    </row>
    <row r="520" spans="1:28" x14ac:dyDescent="0.35">
      <c r="A520" s="1">
        <v>2020</v>
      </c>
      <c r="B520" s="1" t="s">
        <v>41</v>
      </c>
      <c r="C520" s="1" t="s">
        <v>23</v>
      </c>
      <c r="D520" s="5" t="s">
        <v>24</v>
      </c>
      <c r="E520" s="6">
        <v>78</v>
      </c>
      <c r="F520" s="6">
        <v>2517.46</v>
      </c>
      <c r="G520" s="6">
        <v>5126.4639999999999</v>
      </c>
      <c r="H520" s="3">
        <v>503.49200000000002</v>
      </c>
      <c r="I520" s="4" t="s">
        <v>12</v>
      </c>
      <c r="R520" s="15" t="s">
        <v>67</v>
      </c>
      <c r="S520" s="15">
        <v>2018</v>
      </c>
      <c r="T520" s="15" t="s">
        <v>38</v>
      </c>
      <c r="U520" s="15" t="s">
        <v>59</v>
      </c>
      <c r="V520" s="15" t="s">
        <v>73</v>
      </c>
      <c r="W520" s="15" t="s">
        <v>74</v>
      </c>
      <c r="X520" s="15" t="s">
        <v>70</v>
      </c>
      <c r="Y520" s="15" t="s">
        <v>72</v>
      </c>
      <c r="Z520" s="15" t="s">
        <v>75</v>
      </c>
      <c r="AA520" s="15">
        <v>283</v>
      </c>
      <c r="AB520" s="15">
        <v>404.69</v>
      </c>
    </row>
    <row r="521" spans="1:28" x14ac:dyDescent="0.35">
      <c r="A521" s="1">
        <v>2020</v>
      </c>
      <c r="B521" s="1" t="s">
        <v>41</v>
      </c>
      <c r="C521" s="1" t="s">
        <v>23</v>
      </c>
      <c r="D521" s="5" t="s">
        <v>25</v>
      </c>
      <c r="E521" s="6">
        <v>76</v>
      </c>
      <c r="F521" s="6">
        <v>2288.4499999999998</v>
      </c>
      <c r="G521" s="6">
        <v>5126.1279999999997</v>
      </c>
      <c r="H521" s="3">
        <v>457.69</v>
      </c>
      <c r="I521" s="4" t="s">
        <v>12</v>
      </c>
      <c r="R521" s="15" t="s">
        <v>58</v>
      </c>
      <c r="S521" s="15">
        <v>2018</v>
      </c>
      <c r="T521" s="15" t="s">
        <v>38</v>
      </c>
      <c r="U521" s="15" t="s">
        <v>59</v>
      </c>
      <c r="V521" s="15" t="s">
        <v>73</v>
      </c>
      <c r="W521" s="15" t="s">
        <v>74</v>
      </c>
      <c r="X521" s="15" t="s">
        <v>70</v>
      </c>
      <c r="Y521" s="15" t="s">
        <v>72</v>
      </c>
      <c r="Z521" s="15" t="s">
        <v>75</v>
      </c>
      <c r="AA521" s="15">
        <v>277</v>
      </c>
      <c r="AB521" s="15">
        <v>396.11</v>
      </c>
    </row>
    <row r="522" spans="1:28" x14ac:dyDescent="0.35">
      <c r="A522" s="1">
        <v>2020</v>
      </c>
      <c r="B522" s="1" t="s">
        <v>41</v>
      </c>
      <c r="C522" s="1" t="s">
        <v>23</v>
      </c>
      <c r="D522" s="5" t="s">
        <v>26</v>
      </c>
      <c r="E522" s="6">
        <v>46</v>
      </c>
      <c r="F522" s="6">
        <v>100</v>
      </c>
      <c r="G522" s="6">
        <v>224</v>
      </c>
      <c r="H522" s="3">
        <v>20</v>
      </c>
      <c r="I522" s="4" t="s">
        <v>12</v>
      </c>
      <c r="R522" s="15" t="s">
        <v>65</v>
      </c>
      <c r="S522" s="15">
        <v>2018</v>
      </c>
      <c r="T522" s="15" t="s">
        <v>42</v>
      </c>
      <c r="U522" s="15" t="s">
        <v>59</v>
      </c>
      <c r="V522" s="15" t="s">
        <v>73</v>
      </c>
      <c r="W522" s="15" t="s">
        <v>74</v>
      </c>
      <c r="X522" s="15" t="s">
        <v>70</v>
      </c>
      <c r="Y522" s="15" t="s">
        <v>72</v>
      </c>
      <c r="Z522" s="15" t="s">
        <v>64</v>
      </c>
      <c r="AA522" s="15">
        <v>226</v>
      </c>
      <c r="AB522" s="15">
        <v>323.18</v>
      </c>
    </row>
    <row r="523" spans="1:28" x14ac:dyDescent="0.35">
      <c r="A523" s="1">
        <v>2020</v>
      </c>
      <c r="B523" s="1" t="s">
        <v>41</v>
      </c>
      <c r="C523" s="1" t="s">
        <v>23</v>
      </c>
      <c r="D523" s="5" t="s">
        <v>27</v>
      </c>
      <c r="E523" s="6">
        <v>34</v>
      </c>
      <c r="F523" s="6">
        <v>2288.4</v>
      </c>
      <c r="G523" s="6">
        <v>5126.0160000000005</v>
      </c>
      <c r="H523" s="3">
        <v>457.68000000000006</v>
      </c>
      <c r="I523" s="4" t="s">
        <v>33</v>
      </c>
      <c r="R523" s="15" t="s">
        <v>58</v>
      </c>
      <c r="S523" s="15">
        <v>2018</v>
      </c>
      <c r="T523" s="15" t="s">
        <v>42</v>
      </c>
      <c r="U523" s="15" t="s">
        <v>59</v>
      </c>
      <c r="V523" s="15" t="s">
        <v>73</v>
      </c>
      <c r="W523" s="15" t="s">
        <v>74</v>
      </c>
      <c r="X523" s="15" t="s">
        <v>70</v>
      </c>
      <c r="Y523" s="15" t="s">
        <v>63</v>
      </c>
      <c r="Z523" s="15" t="s">
        <v>64</v>
      </c>
      <c r="AA523" s="15">
        <v>220</v>
      </c>
      <c r="AB523" s="15">
        <v>314.60000000000002</v>
      </c>
    </row>
    <row r="524" spans="1:28" x14ac:dyDescent="0.35">
      <c r="A524" s="1">
        <v>2020</v>
      </c>
      <c r="B524" s="1" t="s">
        <v>41</v>
      </c>
      <c r="C524" s="1" t="s">
        <v>14</v>
      </c>
      <c r="D524" s="2" t="s">
        <v>28</v>
      </c>
      <c r="E524" s="3">
        <v>7</v>
      </c>
      <c r="F524" s="3">
        <v>200</v>
      </c>
      <c r="G524" s="3">
        <v>224</v>
      </c>
      <c r="H524" s="3">
        <v>40</v>
      </c>
      <c r="I524" s="4" t="s">
        <v>33</v>
      </c>
      <c r="R524" s="15" t="s">
        <v>67</v>
      </c>
      <c r="S524" s="15">
        <v>2018</v>
      </c>
      <c r="T524" s="15" t="s">
        <v>42</v>
      </c>
      <c r="U524" s="15" t="s">
        <v>59</v>
      </c>
      <c r="V524" s="15" t="s">
        <v>73</v>
      </c>
      <c r="W524" s="15" t="s">
        <v>74</v>
      </c>
      <c r="X524" s="15" t="s">
        <v>70</v>
      </c>
      <c r="Y524" s="15" t="s">
        <v>63</v>
      </c>
      <c r="Z524" s="15" t="s">
        <v>64</v>
      </c>
      <c r="AA524" s="15">
        <v>214</v>
      </c>
      <c r="AB524" s="15">
        <v>306.02</v>
      </c>
    </row>
    <row r="525" spans="1:28" x14ac:dyDescent="0.35">
      <c r="A525" s="1">
        <v>2020</v>
      </c>
      <c r="B525" s="1" t="s">
        <v>41</v>
      </c>
      <c r="C525" s="1" t="s">
        <v>23</v>
      </c>
      <c r="D525" s="5" t="s">
        <v>30</v>
      </c>
      <c r="E525" s="6">
        <v>3</v>
      </c>
      <c r="F525" s="6">
        <v>2288.65</v>
      </c>
      <c r="G525" s="6">
        <v>5126.576</v>
      </c>
      <c r="H525" s="3">
        <v>457.73</v>
      </c>
      <c r="I525" s="4" t="s">
        <v>33</v>
      </c>
      <c r="R525" s="15" t="s">
        <v>58</v>
      </c>
      <c r="S525" s="15">
        <v>2018</v>
      </c>
      <c r="T525" s="15" t="s">
        <v>42</v>
      </c>
      <c r="U525" s="15" t="s">
        <v>59</v>
      </c>
      <c r="V525" s="15" t="s">
        <v>73</v>
      </c>
      <c r="W525" s="15" t="s">
        <v>74</v>
      </c>
      <c r="X525" s="15" t="s">
        <v>70</v>
      </c>
      <c r="Y525" s="15" t="s">
        <v>63</v>
      </c>
      <c r="Z525" s="15" t="s">
        <v>64</v>
      </c>
      <c r="AA525" s="15">
        <v>223</v>
      </c>
      <c r="AB525" s="15">
        <v>318.89</v>
      </c>
    </row>
    <row r="526" spans="1:28" x14ac:dyDescent="0.35">
      <c r="A526" s="1">
        <v>2020</v>
      </c>
      <c r="B526" s="1" t="s">
        <v>41</v>
      </c>
      <c r="C526" s="1" t="s">
        <v>29</v>
      </c>
      <c r="D526" s="5" t="s">
        <v>29</v>
      </c>
      <c r="E526" s="6">
        <v>2</v>
      </c>
      <c r="F526" s="6">
        <v>6600</v>
      </c>
      <c r="G526" s="6">
        <v>7392</v>
      </c>
      <c r="H526" s="3">
        <v>1320</v>
      </c>
      <c r="I526" s="4" t="s">
        <v>33</v>
      </c>
      <c r="R526" s="15" t="s">
        <v>67</v>
      </c>
      <c r="S526" s="15">
        <v>2018</v>
      </c>
      <c r="T526" s="15" t="s">
        <v>42</v>
      </c>
      <c r="U526" s="15" t="s">
        <v>59</v>
      </c>
      <c r="V526" s="15" t="s">
        <v>73</v>
      </c>
      <c r="W526" s="15" t="s">
        <v>74</v>
      </c>
      <c r="X526" s="15" t="s">
        <v>70</v>
      </c>
      <c r="Y526" s="15" t="s">
        <v>63</v>
      </c>
      <c r="Z526" s="15" t="s">
        <v>64</v>
      </c>
      <c r="AA526" s="15">
        <v>217</v>
      </c>
      <c r="AB526" s="15">
        <v>310.31</v>
      </c>
    </row>
    <row r="527" spans="1:28" x14ac:dyDescent="0.35">
      <c r="A527" s="1">
        <v>2020</v>
      </c>
      <c r="B527" s="1" t="s">
        <v>42</v>
      </c>
      <c r="C527" s="1" t="s">
        <v>10</v>
      </c>
      <c r="D527" s="2" t="s">
        <v>11</v>
      </c>
      <c r="E527" s="3">
        <v>3566</v>
      </c>
      <c r="F527" s="3">
        <v>4577.3</v>
      </c>
      <c r="G527" s="3">
        <v>5126.576</v>
      </c>
      <c r="H527" s="3">
        <v>915.46</v>
      </c>
      <c r="I527" s="4" t="s">
        <v>33</v>
      </c>
      <c r="R527" s="15" t="s">
        <v>58</v>
      </c>
      <c r="S527" s="15">
        <v>2018</v>
      </c>
      <c r="T527" s="15" t="s">
        <v>42</v>
      </c>
      <c r="U527" s="15" t="s">
        <v>59</v>
      </c>
      <c r="V527" s="15" t="s">
        <v>73</v>
      </c>
      <c r="W527" s="15" t="s">
        <v>74</v>
      </c>
      <c r="X527" s="15" t="s">
        <v>70</v>
      </c>
      <c r="Y527" s="15" t="s">
        <v>63</v>
      </c>
      <c r="Z527" s="15" t="s">
        <v>64</v>
      </c>
      <c r="AA527" s="15">
        <v>211</v>
      </c>
      <c r="AB527" s="15">
        <v>301.73</v>
      </c>
    </row>
    <row r="528" spans="1:28" x14ac:dyDescent="0.35">
      <c r="A528" s="1">
        <v>2020</v>
      </c>
      <c r="B528" s="1" t="s">
        <v>42</v>
      </c>
      <c r="C528" s="1" t="s">
        <v>10</v>
      </c>
      <c r="D528" s="2" t="s">
        <v>13</v>
      </c>
      <c r="E528" s="3">
        <v>2498</v>
      </c>
      <c r="F528" s="3">
        <v>8000</v>
      </c>
      <c r="G528" s="3">
        <v>8960</v>
      </c>
      <c r="H528" s="3">
        <v>1600</v>
      </c>
      <c r="I528" s="4" t="s">
        <v>33</v>
      </c>
      <c r="R528" s="15" t="s">
        <v>58</v>
      </c>
      <c r="S528" s="15">
        <v>2018</v>
      </c>
      <c r="T528" s="15" t="s">
        <v>37</v>
      </c>
      <c r="U528" s="15" t="s">
        <v>59</v>
      </c>
      <c r="V528" s="15" t="s">
        <v>73</v>
      </c>
      <c r="W528" s="15" t="s">
        <v>74</v>
      </c>
      <c r="X528" s="15" t="s">
        <v>70</v>
      </c>
      <c r="Y528" s="15" t="s">
        <v>63</v>
      </c>
      <c r="Z528" s="15" t="s">
        <v>75</v>
      </c>
      <c r="AA528" s="15">
        <v>304</v>
      </c>
      <c r="AB528" s="15">
        <v>434.72</v>
      </c>
    </row>
    <row r="529" spans="1:28" x14ac:dyDescent="0.35">
      <c r="A529" s="1">
        <v>2020</v>
      </c>
      <c r="B529" s="1" t="s">
        <v>42</v>
      </c>
      <c r="C529" s="1" t="s">
        <v>14</v>
      </c>
      <c r="D529" s="2" t="s">
        <v>15</v>
      </c>
      <c r="E529" s="3">
        <v>1245</v>
      </c>
      <c r="F529" s="3">
        <v>4577.2</v>
      </c>
      <c r="G529" s="3">
        <v>5126.4639999999999</v>
      </c>
      <c r="H529" s="3">
        <v>915.44</v>
      </c>
      <c r="I529" s="4" t="s">
        <v>33</v>
      </c>
      <c r="R529" s="15" t="s">
        <v>65</v>
      </c>
      <c r="S529" s="15">
        <v>2018</v>
      </c>
      <c r="T529" s="15" t="s">
        <v>37</v>
      </c>
      <c r="U529" s="15" t="s">
        <v>59</v>
      </c>
      <c r="V529" s="15" t="s">
        <v>73</v>
      </c>
      <c r="W529" s="15" t="s">
        <v>74</v>
      </c>
      <c r="X529" s="15" t="s">
        <v>70</v>
      </c>
      <c r="Y529" s="15" t="s">
        <v>63</v>
      </c>
      <c r="Z529" s="15" t="s">
        <v>75</v>
      </c>
      <c r="AA529" s="15">
        <v>298</v>
      </c>
      <c r="AB529" s="15">
        <v>426.14</v>
      </c>
    </row>
    <row r="530" spans="1:28" x14ac:dyDescent="0.35">
      <c r="A530" s="1">
        <v>2020</v>
      </c>
      <c r="B530" s="1" t="s">
        <v>42</v>
      </c>
      <c r="C530" s="1" t="s">
        <v>16</v>
      </c>
      <c r="D530" s="5" t="s">
        <v>17</v>
      </c>
      <c r="E530" s="6">
        <v>644</v>
      </c>
      <c r="F530" s="6">
        <v>5743.5</v>
      </c>
      <c r="G530" s="6">
        <v>6432.72</v>
      </c>
      <c r="H530" s="3">
        <v>1148.7</v>
      </c>
      <c r="I530" s="4" t="s">
        <v>33</v>
      </c>
      <c r="R530" s="15" t="s">
        <v>65</v>
      </c>
      <c r="S530" s="15">
        <v>2018</v>
      </c>
      <c r="T530" s="15" t="s">
        <v>37</v>
      </c>
      <c r="U530" s="15" t="s">
        <v>59</v>
      </c>
      <c r="V530" s="15" t="s">
        <v>73</v>
      </c>
      <c r="W530" s="15" t="s">
        <v>74</v>
      </c>
      <c r="X530" s="15" t="s">
        <v>70</v>
      </c>
      <c r="Y530" s="15" t="s">
        <v>63</v>
      </c>
      <c r="Z530" s="15" t="s">
        <v>75</v>
      </c>
      <c r="AA530" s="15">
        <v>292</v>
      </c>
      <c r="AB530" s="15">
        <v>417.56</v>
      </c>
    </row>
    <row r="531" spans="1:28" x14ac:dyDescent="0.35">
      <c r="A531" s="1">
        <v>2020</v>
      </c>
      <c r="B531" s="1" t="s">
        <v>42</v>
      </c>
      <c r="C531" s="1" t="s">
        <v>18</v>
      </c>
      <c r="D531" s="5" t="s">
        <v>19</v>
      </c>
      <c r="E531" s="6">
        <v>643</v>
      </c>
      <c r="F531" s="6">
        <v>7000</v>
      </c>
      <c r="G531" s="6">
        <v>7840</v>
      </c>
      <c r="H531" s="3">
        <v>1400</v>
      </c>
      <c r="I531" s="4" t="s">
        <v>33</v>
      </c>
      <c r="R531" s="15" t="s">
        <v>67</v>
      </c>
      <c r="S531" s="15">
        <v>2018</v>
      </c>
      <c r="T531" s="15" t="s">
        <v>37</v>
      </c>
      <c r="U531" s="15" t="s">
        <v>59</v>
      </c>
      <c r="V531" s="15" t="s">
        <v>73</v>
      </c>
      <c r="W531" s="15" t="s">
        <v>74</v>
      </c>
      <c r="X531" s="15" t="s">
        <v>70</v>
      </c>
      <c r="Y531" s="15" t="s">
        <v>63</v>
      </c>
      <c r="Z531" s="15" t="s">
        <v>75</v>
      </c>
      <c r="AA531" s="15">
        <v>301</v>
      </c>
      <c r="AB531" s="15">
        <v>430.43</v>
      </c>
    </row>
    <row r="532" spans="1:28" x14ac:dyDescent="0.35">
      <c r="A532" s="1">
        <v>2020</v>
      </c>
      <c r="B532" s="1" t="s">
        <v>42</v>
      </c>
      <c r="C532" s="1" t="s">
        <v>16</v>
      </c>
      <c r="D532" s="5" t="s">
        <v>20</v>
      </c>
      <c r="E532" s="6">
        <v>455</v>
      </c>
      <c r="F532" s="6">
        <v>4578.6000000000004</v>
      </c>
      <c r="G532" s="6">
        <v>5128.0320000000002</v>
      </c>
      <c r="H532" s="3">
        <v>915.72000000000014</v>
      </c>
      <c r="I532" s="4" t="s">
        <v>33</v>
      </c>
      <c r="R532" s="15" t="s">
        <v>65</v>
      </c>
      <c r="S532" s="15">
        <v>2018</v>
      </c>
      <c r="T532" s="15" t="s">
        <v>37</v>
      </c>
      <c r="U532" s="15" t="s">
        <v>59</v>
      </c>
      <c r="V532" s="15" t="s">
        <v>73</v>
      </c>
      <c r="W532" s="15" t="s">
        <v>74</v>
      </c>
      <c r="X532" s="15" t="s">
        <v>70</v>
      </c>
      <c r="Y532" s="15" t="s">
        <v>63</v>
      </c>
      <c r="Z532" s="15" t="s">
        <v>75</v>
      </c>
      <c r="AA532" s="15">
        <v>295</v>
      </c>
      <c r="AB532" s="15">
        <v>421.85</v>
      </c>
    </row>
    <row r="533" spans="1:28" x14ac:dyDescent="0.35">
      <c r="A533" s="1">
        <v>2020</v>
      </c>
      <c r="B533" s="1" t="s">
        <v>42</v>
      </c>
      <c r="C533" s="1" t="s">
        <v>18</v>
      </c>
      <c r="D533" s="5" t="s">
        <v>21</v>
      </c>
      <c r="E533" s="7">
        <v>345</v>
      </c>
      <c r="F533" s="7">
        <v>7000</v>
      </c>
      <c r="G533" s="7">
        <v>7840</v>
      </c>
      <c r="H533" s="3">
        <v>1400</v>
      </c>
      <c r="I533" s="4" t="s">
        <v>33</v>
      </c>
      <c r="R533" s="15" t="s">
        <v>65</v>
      </c>
      <c r="S533" s="15">
        <v>2018</v>
      </c>
      <c r="T533" s="15" t="s">
        <v>36</v>
      </c>
      <c r="U533" s="15" t="s">
        <v>59</v>
      </c>
      <c r="V533" s="15" t="s">
        <v>73</v>
      </c>
      <c r="W533" s="15" t="s">
        <v>74</v>
      </c>
      <c r="X533" s="15" t="s">
        <v>70</v>
      </c>
      <c r="Y533" s="15" t="s">
        <v>63</v>
      </c>
      <c r="Z533" s="15" t="s">
        <v>64</v>
      </c>
      <c r="AA533" s="15">
        <v>322</v>
      </c>
      <c r="AB533" s="15">
        <v>460.46000000000004</v>
      </c>
    </row>
    <row r="534" spans="1:28" x14ac:dyDescent="0.35">
      <c r="A534" s="1">
        <v>2020</v>
      </c>
      <c r="B534" s="1" t="s">
        <v>42</v>
      </c>
      <c r="C534" s="1" t="s">
        <v>14</v>
      </c>
      <c r="D534" s="2" t="s">
        <v>22</v>
      </c>
      <c r="E534" s="3">
        <v>122</v>
      </c>
      <c r="F534" s="3">
        <v>100</v>
      </c>
      <c r="G534" s="3">
        <v>112</v>
      </c>
      <c r="H534" s="3">
        <v>20</v>
      </c>
      <c r="I534" s="4" t="s">
        <v>33</v>
      </c>
      <c r="R534" s="15" t="s">
        <v>58</v>
      </c>
      <c r="S534" s="15">
        <v>2018</v>
      </c>
      <c r="T534" s="15" t="s">
        <v>36</v>
      </c>
      <c r="U534" s="15" t="s">
        <v>59</v>
      </c>
      <c r="V534" s="15" t="s">
        <v>73</v>
      </c>
      <c r="W534" s="15" t="s">
        <v>74</v>
      </c>
      <c r="X534" s="15" t="s">
        <v>70</v>
      </c>
      <c r="Y534" s="15" t="s">
        <v>63</v>
      </c>
      <c r="Z534" s="15" t="s">
        <v>75</v>
      </c>
      <c r="AA534" s="15">
        <v>316</v>
      </c>
      <c r="AB534" s="15">
        <v>451.88</v>
      </c>
    </row>
    <row r="535" spans="1:28" x14ac:dyDescent="0.35">
      <c r="A535" s="1">
        <v>2020</v>
      </c>
      <c r="B535" s="1" t="s">
        <v>42</v>
      </c>
      <c r="C535" s="1" t="s">
        <v>23</v>
      </c>
      <c r="D535" s="5" t="s">
        <v>24</v>
      </c>
      <c r="E535" s="6">
        <v>78</v>
      </c>
      <c r="F535" s="6">
        <v>2288.6</v>
      </c>
      <c r="G535" s="6">
        <v>5126.4639999999999</v>
      </c>
      <c r="H535" s="3">
        <v>457.72</v>
      </c>
      <c r="I535" s="4" t="s">
        <v>33</v>
      </c>
      <c r="R535" s="15" t="s">
        <v>67</v>
      </c>
      <c r="S535" s="15">
        <v>2018</v>
      </c>
      <c r="T535" s="15" t="s">
        <v>36</v>
      </c>
      <c r="U535" s="15" t="s">
        <v>59</v>
      </c>
      <c r="V535" s="15" t="s">
        <v>73</v>
      </c>
      <c r="W535" s="15" t="s">
        <v>74</v>
      </c>
      <c r="X535" s="15" t="s">
        <v>70</v>
      </c>
      <c r="Y535" s="15" t="s">
        <v>63</v>
      </c>
      <c r="Z535" s="15" t="s">
        <v>75</v>
      </c>
      <c r="AA535" s="15">
        <v>310</v>
      </c>
      <c r="AB535" s="15">
        <v>443.3</v>
      </c>
    </row>
    <row r="536" spans="1:28" x14ac:dyDescent="0.35">
      <c r="A536" s="1">
        <v>2020</v>
      </c>
      <c r="B536" s="1" t="s">
        <v>42</v>
      </c>
      <c r="C536" s="1" t="s">
        <v>23</v>
      </c>
      <c r="D536" s="5" t="s">
        <v>25</v>
      </c>
      <c r="E536" s="6">
        <v>76</v>
      </c>
      <c r="F536" s="6">
        <v>2288.4499999999998</v>
      </c>
      <c r="G536" s="6">
        <v>5126.1279999999997</v>
      </c>
      <c r="H536" s="3">
        <v>457.69</v>
      </c>
      <c r="I536" s="4" t="s">
        <v>33</v>
      </c>
      <c r="R536" s="15" t="s">
        <v>58</v>
      </c>
      <c r="S536" s="15">
        <v>2018</v>
      </c>
      <c r="T536" s="15" t="s">
        <v>36</v>
      </c>
      <c r="U536" s="15" t="s">
        <v>59</v>
      </c>
      <c r="V536" s="15" t="s">
        <v>73</v>
      </c>
      <c r="W536" s="15" t="s">
        <v>74</v>
      </c>
      <c r="X536" s="15" t="s">
        <v>70</v>
      </c>
      <c r="Y536" s="15" t="s">
        <v>63</v>
      </c>
      <c r="Z536" s="15" t="s">
        <v>75</v>
      </c>
      <c r="AA536" s="15">
        <v>319</v>
      </c>
      <c r="AB536" s="15">
        <v>456.16999999999996</v>
      </c>
    </row>
    <row r="537" spans="1:28" x14ac:dyDescent="0.35">
      <c r="A537" s="1">
        <v>2020</v>
      </c>
      <c r="B537" s="1" t="s">
        <v>42</v>
      </c>
      <c r="C537" s="1" t="s">
        <v>23</v>
      </c>
      <c r="D537" s="5" t="s">
        <v>26</v>
      </c>
      <c r="E537" s="6">
        <v>46</v>
      </c>
      <c r="F537" s="6">
        <v>100</v>
      </c>
      <c r="G537" s="6">
        <v>224</v>
      </c>
      <c r="H537" s="3">
        <v>20</v>
      </c>
      <c r="I537" s="4" t="s">
        <v>33</v>
      </c>
      <c r="R537" s="15" t="s">
        <v>65</v>
      </c>
      <c r="S537" s="15">
        <v>2018</v>
      </c>
      <c r="T537" s="15" t="s">
        <v>36</v>
      </c>
      <c r="U537" s="15" t="s">
        <v>59</v>
      </c>
      <c r="V537" s="15" t="s">
        <v>73</v>
      </c>
      <c r="W537" s="15" t="s">
        <v>74</v>
      </c>
      <c r="X537" s="15" t="s">
        <v>70</v>
      </c>
      <c r="Y537" s="15" t="s">
        <v>63</v>
      </c>
      <c r="Z537" s="15" t="s">
        <v>75</v>
      </c>
      <c r="AA537" s="15">
        <v>313</v>
      </c>
      <c r="AB537" s="15">
        <v>447.59000000000003</v>
      </c>
    </row>
    <row r="538" spans="1:28" x14ac:dyDescent="0.35">
      <c r="A538" s="1">
        <v>2020</v>
      </c>
      <c r="B538" s="1" t="s">
        <v>42</v>
      </c>
      <c r="C538" s="1" t="s">
        <v>23</v>
      </c>
      <c r="D538" s="5" t="s">
        <v>27</v>
      </c>
      <c r="E538" s="6">
        <v>34</v>
      </c>
      <c r="F538" s="6">
        <v>2288.4</v>
      </c>
      <c r="G538" s="6">
        <v>5126.0160000000005</v>
      </c>
      <c r="H538" s="3">
        <v>457.68000000000006</v>
      </c>
      <c r="I538" s="4" t="s">
        <v>33</v>
      </c>
      <c r="R538" s="15" t="s">
        <v>65</v>
      </c>
      <c r="S538" s="15">
        <v>2018</v>
      </c>
      <c r="T538" s="15" t="s">
        <v>36</v>
      </c>
      <c r="U538" s="15" t="s">
        <v>59</v>
      </c>
      <c r="V538" s="15" t="s">
        <v>73</v>
      </c>
      <c r="W538" s="15" t="s">
        <v>74</v>
      </c>
      <c r="X538" s="15" t="s">
        <v>70</v>
      </c>
      <c r="Y538" s="15" t="s">
        <v>63</v>
      </c>
      <c r="Z538" s="15" t="s">
        <v>75</v>
      </c>
      <c r="AA538" s="15">
        <v>307</v>
      </c>
      <c r="AB538" s="15">
        <v>439.01</v>
      </c>
    </row>
    <row r="539" spans="1:28" x14ac:dyDescent="0.35">
      <c r="A539" s="1">
        <v>2020</v>
      </c>
      <c r="B539" s="1" t="s">
        <v>42</v>
      </c>
      <c r="C539" s="1" t="s">
        <v>14</v>
      </c>
      <c r="D539" s="2" t="s">
        <v>28</v>
      </c>
      <c r="E539" s="3">
        <v>7</v>
      </c>
      <c r="F539" s="3">
        <v>200</v>
      </c>
      <c r="G539" s="3">
        <v>224</v>
      </c>
      <c r="H539" s="3">
        <v>40</v>
      </c>
      <c r="I539" s="4" t="s">
        <v>33</v>
      </c>
      <c r="R539" s="15" t="s">
        <v>58</v>
      </c>
      <c r="S539" s="15">
        <v>2018</v>
      </c>
      <c r="T539" s="15" t="s">
        <v>35</v>
      </c>
      <c r="U539" s="15" t="s">
        <v>59</v>
      </c>
      <c r="V539" s="15" t="s">
        <v>73</v>
      </c>
      <c r="W539" s="15" t="s">
        <v>74</v>
      </c>
      <c r="X539" s="15" t="s">
        <v>70</v>
      </c>
      <c r="Y539" s="15" t="s">
        <v>63</v>
      </c>
      <c r="Z539" s="15" t="s">
        <v>64</v>
      </c>
      <c r="AA539" s="15">
        <v>334</v>
      </c>
      <c r="AB539" s="15">
        <v>477.62</v>
      </c>
    </row>
    <row r="540" spans="1:28" x14ac:dyDescent="0.35">
      <c r="A540" s="1">
        <v>2020</v>
      </c>
      <c r="B540" s="1" t="s">
        <v>42</v>
      </c>
      <c r="C540" s="1" t="s">
        <v>23</v>
      </c>
      <c r="D540" s="5" t="s">
        <v>30</v>
      </c>
      <c r="E540" s="6">
        <v>3</v>
      </c>
      <c r="F540" s="6">
        <v>2288.65</v>
      </c>
      <c r="G540" s="6">
        <v>5126.576</v>
      </c>
      <c r="H540" s="3">
        <v>457.73</v>
      </c>
      <c r="I540" s="4" t="s">
        <v>33</v>
      </c>
      <c r="R540" s="15" t="s">
        <v>65</v>
      </c>
      <c r="S540" s="15">
        <v>2018</v>
      </c>
      <c r="T540" s="15" t="s">
        <v>35</v>
      </c>
      <c r="U540" s="15" t="s">
        <v>59</v>
      </c>
      <c r="V540" s="15" t="s">
        <v>73</v>
      </c>
      <c r="W540" s="15" t="s">
        <v>74</v>
      </c>
      <c r="X540" s="15" t="s">
        <v>70</v>
      </c>
      <c r="Y540" s="15" t="s">
        <v>63</v>
      </c>
      <c r="Z540" s="15" t="s">
        <v>64</v>
      </c>
      <c r="AA540" s="15">
        <v>328</v>
      </c>
      <c r="AB540" s="15">
        <v>469.03999999999996</v>
      </c>
    </row>
    <row r="541" spans="1:28" x14ac:dyDescent="0.35">
      <c r="A541" s="1">
        <v>2020</v>
      </c>
      <c r="B541" s="1" t="s">
        <v>42</v>
      </c>
      <c r="C541" s="1" t="s">
        <v>29</v>
      </c>
      <c r="D541" s="5" t="s">
        <v>29</v>
      </c>
      <c r="E541" s="6">
        <v>2</v>
      </c>
      <c r="F541" s="6">
        <v>6600</v>
      </c>
      <c r="G541" s="6">
        <v>7392</v>
      </c>
      <c r="H541" s="3">
        <v>1320</v>
      </c>
      <c r="I541" s="4" t="s">
        <v>33</v>
      </c>
      <c r="R541" s="15" t="s">
        <v>67</v>
      </c>
      <c r="S541" s="15">
        <v>2018</v>
      </c>
      <c r="T541" s="15" t="s">
        <v>35</v>
      </c>
      <c r="U541" s="15" t="s">
        <v>59</v>
      </c>
      <c r="V541" s="15" t="s">
        <v>73</v>
      </c>
      <c r="W541" s="15" t="s">
        <v>74</v>
      </c>
      <c r="X541" s="15" t="s">
        <v>70</v>
      </c>
      <c r="Y541" s="15" t="s">
        <v>63</v>
      </c>
      <c r="Z541" s="15" t="s">
        <v>64</v>
      </c>
      <c r="AA541" s="15">
        <v>337</v>
      </c>
      <c r="AB541" s="15">
        <v>481.90999999999997</v>
      </c>
    </row>
    <row r="542" spans="1:28" x14ac:dyDescent="0.35">
      <c r="A542" s="1">
        <v>2021</v>
      </c>
      <c r="B542" s="1" t="s">
        <v>9</v>
      </c>
      <c r="C542" s="1" t="s">
        <v>10</v>
      </c>
      <c r="D542" s="2" t="s">
        <v>11</v>
      </c>
      <c r="E542" s="3">
        <v>3566</v>
      </c>
      <c r="F542" s="3">
        <v>5492.76</v>
      </c>
      <c r="G542" s="3">
        <v>5126.576</v>
      </c>
      <c r="H542" s="3">
        <v>1098.5520000000001</v>
      </c>
      <c r="I542" s="4" t="s">
        <v>33</v>
      </c>
      <c r="R542" s="15" t="s">
        <v>65</v>
      </c>
      <c r="S542" s="15">
        <v>2018</v>
      </c>
      <c r="T542" s="15" t="s">
        <v>35</v>
      </c>
      <c r="U542" s="15" t="s">
        <v>59</v>
      </c>
      <c r="V542" s="15" t="s">
        <v>73</v>
      </c>
      <c r="W542" s="15" t="s">
        <v>74</v>
      </c>
      <c r="X542" s="15" t="s">
        <v>70</v>
      </c>
      <c r="Y542" s="15" t="s">
        <v>63</v>
      </c>
      <c r="Z542" s="15" t="s">
        <v>64</v>
      </c>
      <c r="AA542" s="15">
        <v>331</v>
      </c>
      <c r="AB542" s="15">
        <v>473.33</v>
      </c>
    </row>
    <row r="543" spans="1:28" x14ac:dyDescent="0.35">
      <c r="A543" s="1">
        <v>2021</v>
      </c>
      <c r="B543" s="1" t="s">
        <v>9</v>
      </c>
      <c r="C543" s="1" t="s">
        <v>10</v>
      </c>
      <c r="D543" s="2" t="s">
        <v>13</v>
      </c>
      <c r="E543" s="3">
        <v>2498</v>
      </c>
      <c r="F543" s="3">
        <v>9600</v>
      </c>
      <c r="G543" s="3">
        <v>8960</v>
      </c>
      <c r="H543" s="3">
        <v>1920</v>
      </c>
      <c r="I543" s="4" t="s">
        <v>33</v>
      </c>
      <c r="R543" s="15" t="s">
        <v>68</v>
      </c>
      <c r="S543" s="15">
        <v>2018</v>
      </c>
      <c r="T543" s="15" t="s">
        <v>35</v>
      </c>
      <c r="U543" s="15" t="s">
        <v>59</v>
      </c>
      <c r="V543" s="15" t="s">
        <v>73</v>
      </c>
      <c r="W543" s="15" t="s">
        <v>74</v>
      </c>
      <c r="X543" s="15" t="s">
        <v>70</v>
      </c>
      <c r="Y543" s="15" t="s">
        <v>63</v>
      </c>
      <c r="Z543" s="15" t="s">
        <v>64</v>
      </c>
      <c r="AA543" s="15">
        <v>325</v>
      </c>
      <c r="AB543" s="15">
        <v>464.75</v>
      </c>
    </row>
    <row r="544" spans="1:28" x14ac:dyDescent="0.35">
      <c r="A544" s="1">
        <v>2021</v>
      </c>
      <c r="B544" s="1" t="s">
        <v>9</v>
      </c>
      <c r="C544" s="1" t="s">
        <v>14</v>
      </c>
      <c r="D544" s="2" t="s">
        <v>15</v>
      </c>
      <c r="E544" s="3">
        <v>1245</v>
      </c>
      <c r="F544" s="3">
        <v>5492.6399999999994</v>
      </c>
      <c r="G544" s="3">
        <v>5126.4639999999999</v>
      </c>
      <c r="H544" s="3">
        <v>1098.528</v>
      </c>
      <c r="I544" s="4" t="s">
        <v>33</v>
      </c>
      <c r="R544" s="15" t="s">
        <v>58</v>
      </c>
      <c r="S544" s="15">
        <v>2018</v>
      </c>
      <c r="T544" s="15" t="s">
        <v>41</v>
      </c>
      <c r="U544" s="15" t="s">
        <v>59</v>
      </c>
      <c r="V544" s="15" t="s">
        <v>73</v>
      </c>
      <c r="W544" s="15" t="s">
        <v>74</v>
      </c>
      <c r="X544" s="15" t="s">
        <v>70</v>
      </c>
      <c r="Y544" s="15" t="s">
        <v>63</v>
      </c>
      <c r="Z544" s="15" t="s">
        <v>64</v>
      </c>
      <c r="AA544" s="15">
        <v>238</v>
      </c>
      <c r="AB544" s="15">
        <v>340.34000000000003</v>
      </c>
    </row>
    <row r="545" spans="1:28" x14ac:dyDescent="0.35">
      <c r="A545" s="1">
        <v>2021</v>
      </c>
      <c r="B545" s="1" t="s">
        <v>9</v>
      </c>
      <c r="C545" s="1" t="s">
        <v>16</v>
      </c>
      <c r="D545" s="5" t="s">
        <v>17</v>
      </c>
      <c r="E545" s="6">
        <v>644</v>
      </c>
      <c r="F545" s="6">
        <v>6892.2</v>
      </c>
      <c r="G545" s="6">
        <v>6432.72</v>
      </c>
      <c r="H545" s="3">
        <v>1378.44</v>
      </c>
      <c r="I545" s="4" t="s">
        <v>33</v>
      </c>
      <c r="R545" s="15" t="s">
        <v>58</v>
      </c>
      <c r="S545" s="15">
        <v>2018</v>
      </c>
      <c r="T545" s="15" t="s">
        <v>41</v>
      </c>
      <c r="U545" s="15" t="s">
        <v>59</v>
      </c>
      <c r="V545" s="15" t="s">
        <v>73</v>
      </c>
      <c r="W545" s="15" t="s">
        <v>74</v>
      </c>
      <c r="X545" s="15" t="s">
        <v>70</v>
      </c>
      <c r="Y545" s="15" t="s">
        <v>63</v>
      </c>
      <c r="Z545" s="15" t="s">
        <v>64</v>
      </c>
      <c r="AA545" s="15">
        <v>232</v>
      </c>
      <c r="AB545" s="15">
        <v>331.76</v>
      </c>
    </row>
    <row r="546" spans="1:28" x14ac:dyDescent="0.35">
      <c r="A546" s="1">
        <v>2021</v>
      </c>
      <c r="B546" s="1" t="s">
        <v>9</v>
      </c>
      <c r="C546" s="1" t="s">
        <v>18</v>
      </c>
      <c r="D546" s="5" t="s">
        <v>19</v>
      </c>
      <c r="E546" s="6">
        <v>643</v>
      </c>
      <c r="F546" s="6">
        <v>8400</v>
      </c>
      <c r="G546" s="6">
        <v>7840</v>
      </c>
      <c r="H546" s="3">
        <v>1680</v>
      </c>
      <c r="I546" s="4" t="s">
        <v>12</v>
      </c>
      <c r="R546" s="15" t="s">
        <v>69</v>
      </c>
      <c r="S546" s="15">
        <v>2018</v>
      </c>
      <c r="T546" s="15" t="s">
        <v>41</v>
      </c>
      <c r="U546" s="15" t="s">
        <v>59</v>
      </c>
      <c r="V546" s="15" t="s">
        <v>73</v>
      </c>
      <c r="W546" s="15" t="s">
        <v>74</v>
      </c>
      <c r="X546" s="15" t="s">
        <v>70</v>
      </c>
      <c r="Y546" s="15" t="s">
        <v>63</v>
      </c>
      <c r="Z546" s="15" t="s">
        <v>64</v>
      </c>
      <c r="AA546" s="15">
        <v>241</v>
      </c>
      <c r="AB546" s="15">
        <v>344.63</v>
      </c>
    </row>
    <row r="547" spans="1:28" x14ac:dyDescent="0.35">
      <c r="A547" s="1">
        <v>2021</v>
      </c>
      <c r="B547" s="1" t="s">
        <v>9</v>
      </c>
      <c r="C547" s="1" t="s">
        <v>16</v>
      </c>
      <c r="D547" s="5" t="s">
        <v>20</v>
      </c>
      <c r="E547" s="6">
        <v>455</v>
      </c>
      <c r="F547" s="6">
        <v>5494.3200000000006</v>
      </c>
      <c r="G547" s="6">
        <v>5128.0320000000002</v>
      </c>
      <c r="H547" s="3">
        <v>1098.8640000000003</v>
      </c>
      <c r="I547" s="4" t="s">
        <v>12</v>
      </c>
      <c r="R547" s="15" t="s">
        <v>58</v>
      </c>
      <c r="S547" s="15">
        <v>2018</v>
      </c>
      <c r="T547" s="15" t="s">
        <v>41</v>
      </c>
      <c r="U547" s="15" t="s">
        <v>59</v>
      </c>
      <c r="V547" s="15" t="s">
        <v>73</v>
      </c>
      <c r="W547" s="15" t="s">
        <v>74</v>
      </c>
      <c r="X547" s="15" t="s">
        <v>70</v>
      </c>
      <c r="Y547" s="15" t="s">
        <v>63</v>
      </c>
      <c r="Z547" s="15" t="s">
        <v>64</v>
      </c>
      <c r="AA547" s="15">
        <v>235</v>
      </c>
      <c r="AB547" s="15">
        <v>336.05</v>
      </c>
    </row>
    <row r="548" spans="1:28" x14ac:dyDescent="0.35">
      <c r="A548" s="1">
        <v>2021</v>
      </c>
      <c r="B548" s="1" t="s">
        <v>9</v>
      </c>
      <c r="C548" s="1" t="s">
        <v>18</v>
      </c>
      <c r="D548" s="5" t="s">
        <v>21</v>
      </c>
      <c r="E548" s="7">
        <v>345</v>
      </c>
      <c r="F548" s="7">
        <v>8400</v>
      </c>
      <c r="G548" s="7">
        <v>7840</v>
      </c>
      <c r="H548" s="3">
        <v>1680</v>
      </c>
      <c r="I548" s="4" t="s">
        <v>12</v>
      </c>
      <c r="R548" s="15" t="s">
        <v>65</v>
      </c>
      <c r="S548" s="15">
        <v>2018</v>
      </c>
      <c r="T548" s="15" t="s">
        <v>41</v>
      </c>
      <c r="U548" s="15" t="s">
        <v>59</v>
      </c>
      <c r="V548" s="15" t="s">
        <v>73</v>
      </c>
      <c r="W548" s="15" t="s">
        <v>74</v>
      </c>
      <c r="X548" s="15" t="s">
        <v>70</v>
      </c>
      <c r="Y548" s="15" t="s">
        <v>63</v>
      </c>
      <c r="Z548" s="15" t="s">
        <v>64</v>
      </c>
      <c r="AA548" s="15">
        <v>229</v>
      </c>
      <c r="AB548" s="15">
        <v>327.47000000000003</v>
      </c>
    </row>
    <row r="549" spans="1:28" x14ac:dyDescent="0.35">
      <c r="A549" s="1">
        <v>2021</v>
      </c>
      <c r="B549" s="1" t="s">
        <v>9</v>
      </c>
      <c r="C549" s="1" t="s">
        <v>14</v>
      </c>
      <c r="D549" s="2" t="s">
        <v>22</v>
      </c>
      <c r="E549" s="3">
        <v>122</v>
      </c>
      <c r="F549" s="3">
        <v>120</v>
      </c>
      <c r="G549" s="3">
        <v>112</v>
      </c>
      <c r="H549" s="3">
        <v>24</v>
      </c>
      <c r="I549" s="4" t="s">
        <v>12</v>
      </c>
      <c r="R549" s="15" t="s">
        <v>65</v>
      </c>
      <c r="S549" s="15">
        <v>2018</v>
      </c>
      <c r="T549" s="15" t="s">
        <v>40</v>
      </c>
      <c r="U549" s="15" t="s">
        <v>59</v>
      </c>
      <c r="V549" s="15" t="s">
        <v>73</v>
      </c>
      <c r="W549" s="15" t="s">
        <v>74</v>
      </c>
      <c r="X549" s="15" t="s">
        <v>70</v>
      </c>
      <c r="Y549" s="15" t="s">
        <v>63</v>
      </c>
      <c r="Z549" s="15" t="s">
        <v>75</v>
      </c>
      <c r="AA549" s="15">
        <v>256</v>
      </c>
      <c r="AB549" s="15">
        <v>366.08</v>
      </c>
    </row>
    <row r="550" spans="1:28" x14ac:dyDescent="0.35">
      <c r="A550" s="1">
        <v>2021</v>
      </c>
      <c r="B550" s="1" t="s">
        <v>9</v>
      </c>
      <c r="C550" s="1" t="s">
        <v>23</v>
      </c>
      <c r="D550" s="5" t="s">
        <v>24</v>
      </c>
      <c r="E550" s="6">
        <v>78</v>
      </c>
      <c r="F550" s="6">
        <v>2288.6</v>
      </c>
      <c r="G550" s="6">
        <v>5126.4639999999999</v>
      </c>
      <c r="H550" s="3">
        <v>457.72</v>
      </c>
      <c r="I550" s="4" t="s">
        <v>12</v>
      </c>
      <c r="R550" s="15" t="s">
        <v>67</v>
      </c>
      <c r="S550" s="15">
        <v>2018</v>
      </c>
      <c r="T550" s="15" t="s">
        <v>40</v>
      </c>
      <c r="U550" s="15" t="s">
        <v>59</v>
      </c>
      <c r="V550" s="15" t="s">
        <v>73</v>
      </c>
      <c r="W550" s="15" t="s">
        <v>74</v>
      </c>
      <c r="X550" s="15" t="s">
        <v>70</v>
      </c>
      <c r="Y550" s="15" t="s">
        <v>63</v>
      </c>
      <c r="Z550" s="15" t="s">
        <v>75</v>
      </c>
      <c r="AA550" s="15">
        <v>250</v>
      </c>
      <c r="AB550" s="15">
        <v>357.5</v>
      </c>
    </row>
    <row r="551" spans="1:28" x14ac:dyDescent="0.35">
      <c r="A551" s="1">
        <v>2021</v>
      </c>
      <c r="B551" s="1" t="s">
        <v>9</v>
      </c>
      <c r="C551" s="1" t="s">
        <v>23</v>
      </c>
      <c r="D551" s="5" t="s">
        <v>25</v>
      </c>
      <c r="E551" s="6">
        <v>76</v>
      </c>
      <c r="F551" s="6">
        <v>2288.4499999999998</v>
      </c>
      <c r="G551" s="6">
        <v>5126.1279999999997</v>
      </c>
      <c r="H551" s="3">
        <v>457.69</v>
      </c>
      <c r="I551" s="4" t="s">
        <v>12</v>
      </c>
      <c r="R551" s="15" t="s">
        <v>58</v>
      </c>
      <c r="S551" s="15">
        <v>2018</v>
      </c>
      <c r="T551" s="15" t="s">
        <v>40</v>
      </c>
      <c r="U551" s="15" t="s">
        <v>59</v>
      </c>
      <c r="V551" s="15" t="s">
        <v>73</v>
      </c>
      <c r="W551" s="15" t="s">
        <v>74</v>
      </c>
      <c r="X551" s="15" t="s">
        <v>70</v>
      </c>
      <c r="Y551" s="15" t="s">
        <v>63</v>
      </c>
      <c r="Z551" s="15" t="s">
        <v>64</v>
      </c>
      <c r="AA551" s="15">
        <v>244</v>
      </c>
      <c r="AB551" s="15">
        <v>348.92</v>
      </c>
    </row>
    <row r="552" spans="1:28" x14ac:dyDescent="0.35">
      <c r="A552" s="1">
        <v>2021</v>
      </c>
      <c r="B552" s="1" t="s">
        <v>9</v>
      </c>
      <c r="C552" s="1" t="s">
        <v>23</v>
      </c>
      <c r="D552" s="5" t="s">
        <v>26</v>
      </c>
      <c r="E552" s="6">
        <v>46</v>
      </c>
      <c r="F552" s="6">
        <v>100</v>
      </c>
      <c r="G552" s="6">
        <v>224</v>
      </c>
      <c r="H552" s="3">
        <v>20</v>
      </c>
      <c r="I552" s="4" t="s">
        <v>12</v>
      </c>
      <c r="R552" s="15" t="s">
        <v>65</v>
      </c>
      <c r="S552" s="15">
        <v>2018</v>
      </c>
      <c r="T552" s="15" t="s">
        <v>40</v>
      </c>
      <c r="U552" s="15" t="s">
        <v>59</v>
      </c>
      <c r="V552" s="15" t="s">
        <v>73</v>
      </c>
      <c r="W552" s="15" t="s">
        <v>74</v>
      </c>
      <c r="X552" s="15" t="s">
        <v>70</v>
      </c>
      <c r="Y552" s="15" t="s">
        <v>63</v>
      </c>
      <c r="Z552" s="15" t="s">
        <v>75</v>
      </c>
      <c r="AA552" s="15">
        <v>253</v>
      </c>
      <c r="AB552" s="15">
        <v>361.78999999999996</v>
      </c>
    </row>
    <row r="553" spans="1:28" x14ac:dyDescent="0.35">
      <c r="A553" s="1">
        <v>2021</v>
      </c>
      <c r="B553" s="1" t="s">
        <v>9</v>
      </c>
      <c r="C553" s="1" t="s">
        <v>23</v>
      </c>
      <c r="D553" s="5" t="s">
        <v>27</v>
      </c>
      <c r="E553" s="6">
        <v>34</v>
      </c>
      <c r="F553" s="6">
        <v>2288.4</v>
      </c>
      <c r="G553" s="6">
        <v>5126.0160000000005</v>
      </c>
      <c r="H553" s="3">
        <v>457.68000000000006</v>
      </c>
      <c r="I553" s="4" t="s">
        <v>12</v>
      </c>
      <c r="R553" s="15" t="s">
        <v>58</v>
      </c>
      <c r="S553" s="15">
        <v>2018</v>
      </c>
      <c r="T553" s="15" t="s">
        <v>40</v>
      </c>
      <c r="U553" s="15" t="s">
        <v>59</v>
      </c>
      <c r="V553" s="15" t="s">
        <v>73</v>
      </c>
      <c r="W553" s="15" t="s">
        <v>74</v>
      </c>
      <c r="X553" s="15" t="s">
        <v>70</v>
      </c>
      <c r="Y553" s="15" t="s">
        <v>63</v>
      </c>
      <c r="Z553" s="15" t="s">
        <v>75</v>
      </c>
      <c r="AA553" s="15">
        <v>247</v>
      </c>
      <c r="AB553" s="15">
        <v>353.21</v>
      </c>
    </row>
    <row r="554" spans="1:28" x14ac:dyDescent="0.35">
      <c r="A554" s="1">
        <v>2021</v>
      </c>
      <c r="B554" s="1" t="s">
        <v>9</v>
      </c>
      <c r="C554" s="1" t="s">
        <v>14</v>
      </c>
      <c r="D554" s="2" t="s">
        <v>28</v>
      </c>
      <c r="E554" s="3">
        <v>7</v>
      </c>
      <c r="F554" s="3">
        <v>200</v>
      </c>
      <c r="G554" s="3">
        <v>224</v>
      </c>
      <c r="H554" s="3">
        <v>40</v>
      </c>
      <c r="I554" s="4" t="s">
        <v>12</v>
      </c>
      <c r="R554" s="15" t="s">
        <v>65</v>
      </c>
      <c r="S554" s="15">
        <v>2018</v>
      </c>
      <c r="T554" s="15" t="s">
        <v>39</v>
      </c>
      <c r="U554" s="15" t="s">
        <v>59</v>
      </c>
      <c r="V554" s="15" t="s">
        <v>73</v>
      </c>
      <c r="W554" s="15" t="s">
        <v>74</v>
      </c>
      <c r="X554" s="15" t="s">
        <v>70</v>
      </c>
      <c r="Y554" s="15" t="s">
        <v>63</v>
      </c>
      <c r="Z554" s="15" t="s">
        <v>75</v>
      </c>
      <c r="AA554" s="15">
        <v>274</v>
      </c>
      <c r="AB554" s="15">
        <v>391.82</v>
      </c>
    </row>
    <row r="555" spans="1:28" x14ac:dyDescent="0.35">
      <c r="A555" s="1">
        <v>2021</v>
      </c>
      <c r="B555" s="1" t="s">
        <v>9</v>
      </c>
      <c r="C555" s="1" t="s">
        <v>29</v>
      </c>
      <c r="D555" s="5" t="s">
        <v>29</v>
      </c>
      <c r="E555" s="6">
        <v>3</v>
      </c>
      <c r="F555" s="6">
        <v>4577.3</v>
      </c>
      <c r="G555" s="6">
        <v>7392</v>
      </c>
      <c r="H555" s="3">
        <v>915.46</v>
      </c>
      <c r="I555" s="4" t="s">
        <v>12</v>
      </c>
      <c r="R555" s="15" t="s">
        <v>58</v>
      </c>
      <c r="S555" s="15">
        <v>2018</v>
      </c>
      <c r="T555" s="15" t="s">
        <v>39</v>
      </c>
      <c r="U555" s="15" t="s">
        <v>59</v>
      </c>
      <c r="V555" s="15" t="s">
        <v>73</v>
      </c>
      <c r="W555" s="15" t="s">
        <v>74</v>
      </c>
      <c r="X555" s="15" t="s">
        <v>70</v>
      </c>
      <c r="Y555" s="15" t="s">
        <v>63</v>
      </c>
      <c r="Z555" s="15" t="s">
        <v>75</v>
      </c>
      <c r="AA555" s="15">
        <v>268</v>
      </c>
      <c r="AB555" s="15">
        <v>383.24</v>
      </c>
    </row>
    <row r="556" spans="1:28" x14ac:dyDescent="0.35">
      <c r="A556" s="1">
        <v>2021</v>
      </c>
      <c r="B556" s="1" t="s">
        <v>9</v>
      </c>
      <c r="C556" s="1" t="s">
        <v>23</v>
      </c>
      <c r="D556" s="5" t="s">
        <v>30</v>
      </c>
      <c r="E556" s="6">
        <v>3</v>
      </c>
      <c r="F556" s="6">
        <v>3300</v>
      </c>
      <c r="G556" s="6">
        <v>5126.576</v>
      </c>
      <c r="H556" s="3">
        <v>660</v>
      </c>
      <c r="I556" s="4" t="s">
        <v>12</v>
      </c>
      <c r="R556" s="15" t="s">
        <v>67</v>
      </c>
      <c r="S556" s="15">
        <v>2018</v>
      </c>
      <c r="T556" s="15" t="s">
        <v>39</v>
      </c>
      <c r="U556" s="15" t="s">
        <v>59</v>
      </c>
      <c r="V556" s="15" t="s">
        <v>73</v>
      </c>
      <c r="W556" s="15" t="s">
        <v>74</v>
      </c>
      <c r="X556" s="15" t="s">
        <v>70</v>
      </c>
      <c r="Y556" s="15" t="s">
        <v>63</v>
      </c>
      <c r="Z556" s="15" t="s">
        <v>75</v>
      </c>
      <c r="AA556" s="15">
        <v>262</v>
      </c>
      <c r="AB556" s="15">
        <v>374.65999999999997</v>
      </c>
    </row>
    <row r="557" spans="1:28" x14ac:dyDescent="0.35">
      <c r="A557" s="1">
        <v>2021</v>
      </c>
      <c r="B557" s="1" t="s">
        <v>31</v>
      </c>
      <c r="C557" s="1" t="s">
        <v>10</v>
      </c>
      <c r="D557" s="2" t="s">
        <v>11</v>
      </c>
      <c r="E557" s="3">
        <v>3566</v>
      </c>
      <c r="F557" s="3">
        <v>4577.3</v>
      </c>
      <c r="G557" s="3">
        <v>5126.576</v>
      </c>
      <c r="H557" s="3">
        <v>915.46</v>
      </c>
      <c r="I557" s="4" t="s">
        <v>12</v>
      </c>
      <c r="R557" s="15" t="s">
        <v>65</v>
      </c>
      <c r="S557" s="15">
        <v>2018</v>
      </c>
      <c r="T557" s="15" t="s">
        <v>39</v>
      </c>
      <c r="U557" s="15" t="s">
        <v>59</v>
      </c>
      <c r="V557" s="15" t="s">
        <v>73</v>
      </c>
      <c r="W557" s="15" t="s">
        <v>74</v>
      </c>
      <c r="X557" s="15" t="s">
        <v>70</v>
      </c>
      <c r="Y557" s="15" t="s">
        <v>63</v>
      </c>
      <c r="Z557" s="15" t="s">
        <v>75</v>
      </c>
      <c r="AA557" s="15">
        <v>271</v>
      </c>
      <c r="AB557" s="15">
        <v>387.53</v>
      </c>
    </row>
    <row r="558" spans="1:28" x14ac:dyDescent="0.35">
      <c r="A558" s="1">
        <v>2021</v>
      </c>
      <c r="B558" s="1" t="s">
        <v>31</v>
      </c>
      <c r="C558" s="1" t="s">
        <v>10</v>
      </c>
      <c r="D558" s="2" t="s">
        <v>13</v>
      </c>
      <c r="E558" s="3">
        <v>2498</v>
      </c>
      <c r="F558" s="3">
        <v>8000</v>
      </c>
      <c r="G558" s="3">
        <v>8960</v>
      </c>
      <c r="H558" s="3">
        <v>1600</v>
      </c>
      <c r="I558" s="4" t="s">
        <v>12</v>
      </c>
      <c r="R558" s="15" t="s">
        <v>67</v>
      </c>
      <c r="S558" s="15">
        <v>2018</v>
      </c>
      <c r="T558" s="15" t="s">
        <v>39</v>
      </c>
      <c r="U558" s="15" t="s">
        <v>59</v>
      </c>
      <c r="V558" s="15" t="s">
        <v>73</v>
      </c>
      <c r="W558" s="15" t="s">
        <v>74</v>
      </c>
      <c r="X558" s="15" t="s">
        <v>70</v>
      </c>
      <c r="Y558" s="15" t="s">
        <v>63</v>
      </c>
      <c r="Z558" s="15" t="s">
        <v>75</v>
      </c>
      <c r="AA558" s="15">
        <v>265</v>
      </c>
      <c r="AB558" s="15">
        <v>378.95</v>
      </c>
    </row>
    <row r="559" spans="1:28" x14ac:dyDescent="0.35">
      <c r="A559" s="1">
        <v>2021</v>
      </c>
      <c r="B559" s="1" t="s">
        <v>31</v>
      </c>
      <c r="C559" s="1" t="s">
        <v>14</v>
      </c>
      <c r="D559" s="2" t="s">
        <v>15</v>
      </c>
      <c r="E559" s="3">
        <v>1245</v>
      </c>
      <c r="F559" s="3">
        <v>4577.2</v>
      </c>
      <c r="G559" s="3">
        <v>5126.4639999999999</v>
      </c>
      <c r="H559" s="3">
        <v>915.44</v>
      </c>
      <c r="I559" s="4" t="s">
        <v>12</v>
      </c>
      <c r="R559" s="15" t="s">
        <v>58</v>
      </c>
      <c r="S559" s="15">
        <v>2018</v>
      </c>
      <c r="T559" s="15" t="s">
        <v>39</v>
      </c>
      <c r="U559" s="15" t="s">
        <v>59</v>
      </c>
      <c r="V559" s="15" t="s">
        <v>73</v>
      </c>
      <c r="W559" s="15" t="s">
        <v>74</v>
      </c>
      <c r="X559" s="15" t="s">
        <v>70</v>
      </c>
      <c r="Y559" s="15" t="s">
        <v>63</v>
      </c>
      <c r="Z559" s="15" t="s">
        <v>75</v>
      </c>
      <c r="AA559" s="15">
        <v>259</v>
      </c>
      <c r="AB559" s="15">
        <v>370.37</v>
      </c>
    </row>
    <row r="560" spans="1:28" x14ac:dyDescent="0.35">
      <c r="A560" s="1">
        <v>2021</v>
      </c>
      <c r="B560" s="1" t="s">
        <v>31</v>
      </c>
      <c r="C560" s="1" t="s">
        <v>16</v>
      </c>
      <c r="D560" s="5" t="s">
        <v>17</v>
      </c>
      <c r="E560" s="6">
        <v>644</v>
      </c>
      <c r="F560" s="6">
        <v>5743.5</v>
      </c>
      <c r="G560" s="6">
        <v>6432.72</v>
      </c>
      <c r="H560" s="3">
        <v>1148.7</v>
      </c>
      <c r="I560" s="4" t="s">
        <v>12</v>
      </c>
      <c r="R560" s="15" t="s">
        <v>67</v>
      </c>
      <c r="S560" s="15">
        <v>2018</v>
      </c>
      <c r="T560" s="15" t="s">
        <v>34</v>
      </c>
      <c r="U560" s="15" t="s">
        <v>71</v>
      </c>
      <c r="V560" s="15" t="s">
        <v>73</v>
      </c>
      <c r="W560" s="15" t="s">
        <v>74</v>
      </c>
      <c r="X560" s="15" t="s">
        <v>70</v>
      </c>
      <c r="Y560" s="15" t="s">
        <v>63</v>
      </c>
      <c r="Z560" s="15" t="s">
        <v>75</v>
      </c>
      <c r="AA560" s="15">
        <v>158</v>
      </c>
      <c r="AB560" s="15">
        <v>225.94</v>
      </c>
    </row>
    <row r="561" spans="1:28" x14ac:dyDescent="0.35">
      <c r="A561" s="1">
        <v>2021</v>
      </c>
      <c r="B561" s="1" t="s">
        <v>31</v>
      </c>
      <c r="C561" s="1" t="s">
        <v>18</v>
      </c>
      <c r="D561" s="5" t="s">
        <v>19</v>
      </c>
      <c r="E561" s="6">
        <v>643</v>
      </c>
      <c r="F561" s="6">
        <v>7000</v>
      </c>
      <c r="G561" s="6">
        <v>7840</v>
      </c>
      <c r="H561" s="3">
        <v>1400</v>
      </c>
      <c r="I561" s="4" t="s">
        <v>12</v>
      </c>
      <c r="R561" s="15" t="s">
        <v>58</v>
      </c>
      <c r="S561" s="15">
        <v>2018</v>
      </c>
      <c r="T561" s="15" t="s">
        <v>34</v>
      </c>
      <c r="U561" s="15" t="s">
        <v>71</v>
      </c>
      <c r="V561" s="15" t="s">
        <v>73</v>
      </c>
      <c r="W561" s="15" t="s">
        <v>74</v>
      </c>
      <c r="X561" s="15" t="s">
        <v>70</v>
      </c>
      <c r="Y561" s="15" t="s">
        <v>63</v>
      </c>
      <c r="Z561" s="15" t="s">
        <v>75</v>
      </c>
      <c r="AA561" s="15">
        <v>206</v>
      </c>
      <c r="AB561" s="15">
        <v>294.58</v>
      </c>
    </row>
    <row r="562" spans="1:28" x14ac:dyDescent="0.35">
      <c r="A562" s="1">
        <v>2021</v>
      </c>
      <c r="B562" s="1" t="s">
        <v>31</v>
      </c>
      <c r="C562" s="1" t="s">
        <v>16</v>
      </c>
      <c r="D562" s="5" t="s">
        <v>20</v>
      </c>
      <c r="E562" s="6">
        <v>455</v>
      </c>
      <c r="F562" s="6">
        <v>4578.6000000000004</v>
      </c>
      <c r="G562" s="6">
        <v>5128.0320000000002</v>
      </c>
      <c r="H562" s="3">
        <v>915.72000000000014</v>
      </c>
      <c r="I562" s="4" t="s">
        <v>12</v>
      </c>
      <c r="R562" s="15" t="s">
        <v>65</v>
      </c>
      <c r="S562" s="15">
        <v>2018</v>
      </c>
      <c r="T562" s="15" t="s">
        <v>34</v>
      </c>
      <c r="U562" s="15" t="s">
        <v>71</v>
      </c>
      <c r="V562" s="15" t="s">
        <v>73</v>
      </c>
      <c r="W562" s="15" t="s">
        <v>74</v>
      </c>
      <c r="X562" s="15" t="s">
        <v>70</v>
      </c>
      <c r="Y562" s="15" t="s">
        <v>63</v>
      </c>
      <c r="Z562" s="15" t="s">
        <v>75</v>
      </c>
      <c r="AA562" s="15">
        <v>134</v>
      </c>
      <c r="AB562" s="15">
        <v>191.62</v>
      </c>
    </row>
    <row r="563" spans="1:28" x14ac:dyDescent="0.35">
      <c r="A563" s="1">
        <v>2021</v>
      </c>
      <c r="B563" s="1" t="s">
        <v>31</v>
      </c>
      <c r="C563" s="1" t="s">
        <v>18</v>
      </c>
      <c r="D563" s="5" t="s">
        <v>21</v>
      </c>
      <c r="E563" s="7">
        <v>345</v>
      </c>
      <c r="F563" s="7">
        <v>7000</v>
      </c>
      <c r="G563" s="7">
        <v>7840</v>
      </c>
      <c r="H563" s="3">
        <v>1400</v>
      </c>
      <c r="I563" s="4" t="s">
        <v>12</v>
      </c>
      <c r="R563" s="15" t="s">
        <v>67</v>
      </c>
      <c r="S563" s="15">
        <v>2018</v>
      </c>
      <c r="T563" s="15" t="s">
        <v>34</v>
      </c>
      <c r="U563" s="15" t="s">
        <v>71</v>
      </c>
      <c r="V563" s="15" t="s">
        <v>73</v>
      </c>
      <c r="W563" s="15" t="s">
        <v>74</v>
      </c>
      <c r="X563" s="15" t="s">
        <v>70</v>
      </c>
      <c r="Y563" s="15" t="s">
        <v>63</v>
      </c>
      <c r="Z563" s="15" t="s">
        <v>75</v>
      </c>
      <c r="AA563" s="15">
        <v>160</v>
      </c>
      <c r="AB563" s="15">
        <v>228.8</v>
      </c>
    </row>
    <row r="564" spans="1:28" x14ac:dyDescent="0.35">
      <c r="A564" s="1">
        <v>2021</v>
      </c>
      <c r="B564" s="1" t="s">
        <v>31</v>
      </c>
      <c r="C564" s="1" t="s">
        <v>14</v>
      </c>
      <c r="D564" s="2" t="s">
        <v>22</v>
      </c>
      <c r="E564" s="3">
        <v>122</v>
      </c>
      <c r="F564" s="3">
        <v>100</v>
      </c>
      <c r="G564" s="3">
        <v>112</v>
      </c>
      <c r="H564" s="3">
        <v>20</v>
      </c>
      <c r="I564" s="4" t="s">
        <v>12</v>
      </c>
      <c r="R564" s="15" t="s">
        <v>67</v>
      </c>
      <c r="S564" s="15">
        <v>2018</v>
      </c>
      <c r="T564" s="15" t="s">
        <v>34</v>
      </c>
      <c r="U564" s="15" t="s">
        <v>71</v>
      </c>
      <c r="V564" s="15" t="s">
        <v>73</v>
      </c>
      <c r="W564" s="15" t="s">
        <v>74</v>
      </c>
      <c r="X564" s="15" t="s">
        <v>70</v>
      </c>
      <c r="Y564" s="15" t="s">
        <v>63</v>
      </c>
      <c r="Z564" s="15" t="s">
        <v>75</v>
      </c>
      <c r="AA564" s="15">
        <v>208</v>
      </c>
      <c r="AB564" s="15">
        <v>297.44</v>
      </c>
    </row>
    <row r="565" spans="1:28" x14ac:dyDescent="0.35">
      <c r="A565" s="1">
        <v>2021</v>
      </c>
      <c r="B565" s="1" t="s">
        <v>31</v>
      </c>
      <c r="C565" s="1" t="s">
        <v>23</v>
      </c>
      <c r="D565" s="5" t="s">
        <v>24</v>
      </c>
      <c r="E565" s="6">
        <v>78</v>
      </c>
      <c r="F565" s="6">
        <v>2288.6</v>
      </c>
      <c r="G565" s="6">
        <v>5126.4639999999999</v>
      </c>
      <c r="H565" s="3">
        <v>457.72</v>
      </c>
      <c r="I565" s="4" t="s">
        <v>12</v>
      </c>
      <c r="R565" s="15" t="s">
        <v>67</v>
      </c>
      <c r="S565" s="15">
        <v>2018</v>
      </c>
      <c r="T565" s="15" t="s">
        <v>34</v>
      </c>
      <c r="U565" s="15" t="s">
        <v>71</v>
      </c>
      <c r="V565" s="15" t="s">
        <v>73</v>
      </c>
      <c r="W565" s="15" t="s">
        <v>74</v>
      </c>
      <c r="X565" s="15" t="s">
        <v>70</v>
      </c>
      <c r="Y565" s="15" t="s">
        <v>63</v>
      </c>
      <c r="Z565" s="15" t="s">
        <v>75</v>
      </c>
      <c r="AA565" s="15">
        <v>136</v>
      </c>
      <c r="AB565" s="15">
        <v>194.48</v>
      </c>
    </row>
    <row r="566" spans="1:28" x14ac:dyDescent="0.35">
      <c r="A566" s="1">
        <v>2021</v>
      </c>
      <c r="B566" s="1" t="s">
        <v>31</v>
      </c>
      <c r="C566" s="1" t="s">
        <v>23</v>
      </c>
      <c r="D566" s="5" t="s">
        <v>25</v>
      </c>
      <c r="E566" s="6">
        <v>76</v>
      </c>
      <c r="F566" s="6">
        <v>2288.4499999999998</v>
      </c>
      <c r="G566" s="6">
        <v>5126.1279999999997</v>
      </c>
      <c r="H566" s="3">
        <v>457.69</v>
      </c>
      <c r="I566" s="4" t="s">
        <v>12</v>
      </c>
      <c r="R566" s="15" t="s">
        <v>58</v>
      </c>
      <c r="S566" s="15">
        <v>2018</v>
      </c>
      <c r="T566" s="15" t="s">
        <v>34</v>
      </c>
      <c r="U566" s="15" t="s">
        <v>71</v>
      </c>
      <c r="V566" s="15" t="s">
        <v>73</v>
      </c>
      <c r="W566" s="15" t="s">
        <v>74</v>
      </c>
      <c r="X566" s="15" t="s">
        <v>70</v>
      </c>
      <c r="Y566" s="15" t="s">
        <v>63</v>
      </c>
      <c r="Z566" s="15" t="s">
        <v>75</v>
      </c>
      <c r="AA566" s="15">
        <v>812</v>
      </c>
      <c r="AB566" s="15">
        <v>1161.1599999999999</v>
      </c>
    </row>
    <row r="567" spans="1:28" x14ac:dyDescent="0.35">
      <c r="A567" s="1">
        <v>2021</v>
      </c>
      <c r="B567" s="1" t="s">
        <v>31</v>
      </c>
      <c r="C567" s="1" t="s">
        <v>23</v>
      </c>
      <c r="D567" s="5" t="s">
        <v>26</v>
      </c>
      <c r="E567" s="6">
        <v>46</v>
      </c>
      <c r="F567" s="6">
        <v>100</v>
      </c>
      <c r="G567" s="6">
        <v>224</v>
      </c>
      <c r="H567" s="3">
        <v>20</v>
      </c>
      <c r="I567" s="4" t="s">
        <v>12</v>
      </c>
      <c r="R567" s="15" t="s">
        <v>65</v>
      </c>
      <c r="S567" s="15">
        <v>2018</v>
      </c>
      <c r="T567" s="15" t="s">
        <v>34</v>
      </c>
      <c r="U567" s="15" t="s">
        <v>71</v>
      </c>
      <c r="V567" s="15" t="s">
        <v>73</v>
      </c>
      <c r="W567" s="15" t="s">
        <v>74</v>
      </c>
      <c r="X567" s="15" t="s">
        <v>70</v>
      </c>
      <c r="Y567" s="15" t="s">
        <v>63</v>
      </c>
      <c r="Z567" s="15" t="s">
        <v>75</v>
      </c>
      <c r="AA567" s="15">
        <v>899</v>
      </c>
      <c r="AB567" s="15">
        <v>1285.57</v>
      </c>
    </row>
    <row r="568" spans="1:28" x14ac:dyDescent="0.35">
      <c r="A568" s="1">
        <v>2021</v>
      </c>
      <c r="B568" s="1" t="s">
        <v>31</v>
      </c>
      <c r="C568" s="1" t="s">
        <v>23</v>
      </c>
      <c r="D568" s="5" t="s">
        <v>27</v>
      </c>
      <c r="E568" s="6">
        <v>34</v>
      </c>
      <c r="F568" s="6">
        <v>2288.4</v>
      </c>
      <c r="G568" s="6">
        <v>5126.0160000000005</v>
      </c>
      <c r="H568" s="3">
        <v>457.68000000000006</v>
      </c>
      <c r="I568" s="4" t="s">
        <v>12</v>
      </c>
      <c r="R568" s="15" t="s">
        <v>65</v>
      </c>
      <c r="S568" s="15">
        <v>2018</v>
      </c>
      <c r="T568" s="15" t="s">
        <v>34</v>
      </c>
      <c r="U568" s="15" t="s">
        <v>71</v>
      </c>
      <c r="V568" s="15" t="s">
        <v>73</v>
      </c>
      <c r="W568" s="15" t="s">
        <v>74</v>
      </c>
      <c r="X568" s="15" t="s">
        <v>70</v>
      </c>
      <c r="Y568" s="15" t="s">
        <v>63</v>
      </c>
      <c r="Z568" s="15" t="s">
        <v>75</v>
      </c>
      <c r="AA568" s="15">
        <v>852</v>
      </c>
      <c r="AB568" s="15">
        <v>526.24</v>
      </c>
    </row>
    <row r="569" spans="1:28" x14ac:dyDescent="0.35">
      <c r="A569" s="1">
        <v>2021</v>
      </c>
      <c r="B569" s="1" t="s">
        <v>31</v>
      </c>
      <c r="C569" s="1" t="s">
        <v>14</v>
      </c>
      <c r="D569" s="2" t="s">
        <v>28</v>
      </c>
      <c r="E569" s="3">
        <v>7</v>
      </c>
      <c r="F569" s="3">
        <v>200</v>
      </c>
      <c r="G569" s="3">
        <v>224</v>
      </c>
      <c r="H569" s="3">
        <v>40</v>
      </c>
      <c r="I569" s="4" t="s">
        <v>12</v>
      </c>
      <c r="R569" s="15" t="s">
        <v>65</v>
      </c>
      <c r="S569" s="15">
        <v>2018</v>
      </c>
      <c r="T569" s="15" t="s">
        <v>34</v>
      </c>
      <c r="U569" s="15" t="s">
        <v>71</v>
      </c>
      <c r="V569" s="15" t="s">
        <v>73</v>
      </c>
      <c r="W569" s="15" t="s">
        <v>74</v>
      </c>
      <c r="X569" s="15" t="s">
        <v>70</v>
      </c>
      <c r="Y569" s="15" t="s">
        <v>63</v>
      </c>
      <c r="Z569" s="15" t="s">
        <v>75</v>
      </c>
      <c r="AA569" s="15">
        <v>885</v>
      </c>
      <c r="AB569" s="15">
        <v>526.24</v>
      </c>
    </row>
    <row r="570" spans="1:28" x14ac:dyDescent="0.35">
      <c r="A570" s="1">
        <v>2021</v>
      </c>
      <c r="B570" s="1" t="s">
        <v>31</v>
      </c>
      <c r="C570" s="1" t="s">
        <v>23</v>
      </c>
      <c r="D570" s="5" t="s">
        <v>30</v>
      </c>
      <c r="E570" s="6">
        <v>3</v>
      </c>
      <c r="F570" s="6">
        <v>3300</v>
      </c>
      <c r="G570" s="6">
        <v>5126.576</v>
      </c>
      <c r="H570" s="3">
        <v>660</v>
      </c>
      <c r="I570" s="4" t="s">
        <v>12</v>
      </c>
      <c r="R570" s="15" t="s">
        <v>58</v>
      </c>
      <c r="S570" s="15">
        <v>2018</v>
      </c>
      <c r="T570" s="15" t="s">
        <v>34</v>
      </c>
      <c r="U570" s="15" t="s">
        <v>71</v>
      </c>
      <c r="V570" s="15" t="s">
        <v>73</v>
      </c>
      <c r="W570" s="15" t="s">
        <v>74</v>
      </c>
      <c r="X570" s="15" t="s">
        <v>70</v>
      </c>
      <c r="Y570" s="15" t="s">
        <v>63</v>
      </c>
      <c r="Z570" s="15" t="s">
        <v>75</v>
      </c>
      <c r="AA570" s="15">
        <v>135</v>
      </c>
      <c r="AB570" s="15">
        <v>193.05</v>
      </c>
    </row>
    <row r="571" spans="1:28" x14ac:dyDescent="0.35">
      <c r="A571" s="1">
        <v>2021</v>
      </c>
      <c r="B571" s="1" t="s">
        <v>31</v>
      </c>
      <c r="C571" s="1" t="s">
        <v>29</v>
      </c>
      <c r="D571" s="5" t="s">
        <v>29</v>
      </c>
      <c r="E571" s="6">
        <v>2</v>
      </c>
      <c r="F571" s="6">
        <v>6600</v>
      </c>
      <c r="G571" s="6">
        <v>7392</v>
      </c>
      <c r="H571" s="3">
        <v>1320</v>
      </c>
      <c r="I571" s="4" t="s">
        <v>12</v>
      </c>
      <c r="R571" s="15" t="s">
        <v>67</v>
      </c>
      <c r="S571" s="15">
        <v>2018</v>
      </c>
      <c r="T571" s="15" t="s">
        <v>34</v>
      </c>
      <c r="U571" s="15" t="s">
        <v>71</v>
      </c>
      <c r="V571" s="15" t="s">
        <v>73</v>
      </c>
      <c r="W571" s="15" t="s">
        <v>74</v>
      </c>
      <c r="X571" s="15" t="s">
        <v>70</v>
      </c>
      <c r="Y571" s="15" t="s">
        <v>63</v>
      </c>
      <c r="Z571" s="15" t="s">
        <v>75</v>
      </c>
      <c r="AA571" s="15">
        <v>163</v>
      </c>
      <c r="AB571" s="15">
        <v>233.09</v>
      </c>
    </row>
    <row r="572" spans="1:28" x14ac:dyDescent="0.35">
      <c r="A572" s="1">
        <v>2021</v>
      </c>
      <c r="B572" s="1" t="s">
        <v>32</v>
      </c>
      <c r="C572" s="1" t="s">
        <v>10</v>
      </c>
      <c r="D572" s="2" t="s">
        <v>11</v>
      </c>
      <c r="E572" s="3">
        <v>3566</v>
      </c>
      <c r="F572" s="3">
        <v>4577.3</v>
      </c>
      <c r="G572" s="3">
        <v>5126.576</v>
      </c>
      <c r="H572" s="3">
        <v>915.46</v>
      </c>
      <c r="I572" s="4" t="s">
        <v>12</v>
      </c>
      <c r="R572" s="15" t="s">
        <v>65</v>
      </c>
      <c r="S572" s="15">
        <v>2018</v>
      </c>
      <c r="T572" s="15" t="s">
        <v>34</v>
      </c>
      <c r="U572" s="15" t="s">
        <v>71</v>
      </c>
      <c r="V572" s="15" t="s">
        <v>73</v>
      </c>
      <c r="W572" s="15" t="s">
        <v>74</v>
      </c>
      <c r="X572" s="15" t="s">
        <v>70</v>
      </c>
      <c r="Y572" s="15" t="s">
        <v>63</v>
      </c>
      <c r="Z572" s="15" t="s">
        <v>75</v>
      </c>
      <c r="AA572" s="15">
        <v>205</v>
      </c>
      <c r="AB572" s="15">
        <v>293.14999999999998</v>
      </c>
    </row>
    <row r="573" spans="1:28" x14ac:dyDescent="0.35">
      <c r="A573" s="1">
        <v>2021</v>
      </c>
      <c r="B573" s="1" t="s">
        <v>32</v>
      </c>
      <c r="C573" s="1" t="s">
        <v>10</v>
      </c>
      <c r="D573" s="2" t="s">
        <v>13</v>
      </c>
      <c r="E573" s="3">
        <v>2498</v>
      </c>
      <c r="F573" s="3">
        <v>8000</v>
      </c>
      <c r="G573" s="3">
        <v>8960</v>
      </c>
      <c r="H573" s="3">
        <v>1600</v>
      </c>
      <c r="I573" s="4" t="s">
        <v>12</v>
      </c>
      <c r="R573" s="15" t="s">
        <v>67</v>
      </c>
      <c r="S573" s="15">
        <v>2018</v>
      </c>
      <c r="T573" s="15" t="s">
        <v>34</v>
      </c>
      <c r="U573" s="15" t="s">
        <v>71</v>
      </c>
      <c r="V573" s="15" t="s">
        <v>73</v>
      </c>
      <c r="W573" s="15" t="s">
        <v>74</v>
      </c>
      <c r="X573" s="15" t="s">
        <v>70</v>
      </c>
      <c r="Y573" s="15" t="s">
        <v>63</v>
      </c>
      <c r="Z573" s="15" t="s">
        <v>75</v>
      </c>
      <c r="AA573" s="15">
        <v>133</v>
      </c>
      <c r="AB573" s="15">
        <v>190.19</v>
      </c>
    </row>
    <row r="574" spans="1:28" x14ac:dyDescent="0.35">
      <c r="A574" s="1">
        <v>2021</v>
      </c>
      <c r="B574" s="1" t="s">
        <v>32</v>
      </c>
      <c r="C574" s="1" t="s">
        <v>14</v>
      </c>
      <c r="D574" s="2" t="s">
        <v>15</v>
      </c>
      <c r="E574" s="3">
        <v>1245</v>
      </c>
      <c r="F574" s="3">
        <v>4577.2</v>
      </c>
      <c r="G574" s="3">
        <v>5126.4639999999999</v>
      </c>
      <c r="H574" s="3">
        <v>915.44</v>
      </c>
      <c r="I574" s="4" t="s">
        <v>12</v>
      </c>
      <c r="R574" s="15" t="s">
        <v>65</v>
      </c>
      <c r="S574" s="15">
        <v>2018</v>
      </c>
      <c r="T574" s="15" t="s">
        <v>34</v>
      </c>
      <c r="U574" s="15" t="s">
        <v>71</v>
      </c>
      <c r="V574" s="15" t="s">
        <v>73</v>
      </c>
      <c r="W574" s="15" t="s">
        <v>74</v>
      </c>
      <c r="X574" s="15" t="s">
        <v>70</v>
      </c>
      <c r="Y574" s="15" t="s">
        <v>63</v>
      </c>
      <c r="Z574" s="15" t="s">
        <v>75</v>
      </c>
      <c r="AA574" s="15">
        <v>821</v>
      </c>
      <c r="AB574" s="15">
        <v>1174.03</v>
      </c>
    </row>
    <row r="575" spans="1:28" x14ac:dyDescent="0.35">
      <c r="A575" s="1">
        <v>2021</v>
      </c>
      <c r="B575" s="1" t="s">
        <v>32</v>
      </c>
      <c r="C575" s="1" t="s">
        <v>16</v>
      </c>
      <c r="D575" s="5" t="s">
        <v>17</v>
      </c>
      <c r="E575" s="6">
        <v>644</v>
      </c>
      <c r="F575" s="6">
        <v>10000</v>
      </c>
      <c r="G575" s="6">
        <v>6432.72</v>
      </c>
      <c r="H575" s="3">
        <v>2000</v>
      </c>
      <c r="I575" s="4" t="s">
        <v>12</v>
      </c>
      <c r="R575" s="15" t="s">
        <v>65</v>
      </c>
      <c r="S575" s="15">
        <v>2018</v>
      </c>
      <c r="T575" s="15" t="s">
        <v>34</v>
      </c>
      <c r="U575" s="15" t="s">
        <v>71</v>
      </c>
      <c r="V575" s="15" t="s">
        <v>73</v>
      </c>
      <c r="W575" s="15" t="s">
        <v>74</v>
      </c>
      <c r="X575" s="15" t="s">
        <v>70</v>
      </c>
      <c r="Y575" s="15" t="s">
        <v>63</v>
      </c>
      <c r="Z575" s="15" t="s">
        <v>75</v>
      </c>
      <c r="AA575" s="15">
        <v>854</v>
      </c>
      <c r="AB575" s="15">
        <v>1221.22</v>
      </c>
    </row>
    <row r="576" spans="1:28" x14ac:dyDescent="0.35">
      <c r="A576" s="1">
        <v>2021</v>
      </c>
      <c r="B576" s="1" t="s">
        <v>32</v>
      </c>
      <c r="C576" s="1" t="s">
        <v>18</v>
      </c>
      <c r="D576" s="5" t="s">
        <v>19</v>
      </c>
      <c r="E576" s="6">
        <v>643</v>
      </c>
      <c r="F576" s="6">
        <v>7000</v>
      </c>
      <c r="G576" s="6">
        <v>7840</v>
      </c>
      <c r="H576" s="3">
        <v>1400</v>
      </c>
      <c r="I576" s="4" t="s">
        <v>12</v>
      </c>
      <c r="R576" s="15" t="s">
        <v>67</v>
      </c>
      <c r="S576" s="15">
        <v>2018</v>
      </c>
      <c r="T576" s="15" t="s">
        <v>34</v>
      </c>
      <c r="U576" s="15" t="s">
        <v>71</v>
      </c>
      <c r="V576" s="15" t="s">
        <v>73</v>
      </c>
      <c r="W576" s="15" t="s">
        <v>74</v>
      </c>
      <c r="X576" s="15" t="s">
        <v>70</v>
      </c>
      <c r="Y576" s="15" t="s">
        <v>63</v>
      </c>
      <c r="Z576" s="15" t="s">
        <v>75</v>
      </c>
      <c r="AA576" s="15">
        <v>131</v>
      </c>
      <c r="AB576" s="15">
        <v>187.32999999999998</v>
      </c>
    </row>
    <row r="577" spans="1:28" x14ac:dyDescent="0.35">
      <c r="A577" s="1">
        <v>2021</v>
      </c>
      <c r="B577" s="1" t="s">
        <v>32</v>
      </c>
      <c r="C577" s="1" t="s">
        <v>16</v>
      </c>
      <c r="D577" s="5" t="s">
        <v>20</v>
      </c>
      <c r="E577" s="6">
        <v>455</v>
      </c>
      <c r="F577" s="6">
        <v>4578.6000000000004</v>
      </c>
      <c r="G577" s="6">
        <v>5128.0320000000002</v>
      </c>
      <c r="H577" s="3">
        <v>915.72000000000014</v>
      </c>
      <c r="I577" s="4" t="s">
        <v>12</v>
      </c>
      <c r="R577" s="15" t="s">
        <v>58</v>
      </c>
      <c r="S577" s="15">
        <v>2018</v>
      </c>
      <c r="T577" s="15" t="s">
        <v>38</v>
      </c>
      <c r="U577" s="15" t="s">
        <v>71</v>
      </c>
      <c r="V577" s="15" t="s">
        <v>73</v>
      </c>
      <c r="W577" s="15" t="s">
        <v>74</v>
      </c>
      <c r="X577" s="15" t="s">
        <v>70</v>
      </c>
      <c r="Y577" s="15" t="s">
        <v>63</v>
      </c>
      <c r="Z577" s="15" t="s">
        <v>75</v>
      </c>
      <c r="AA577" s="15">
        <v>140</v>
      </c>
      <c r="AB577" s="15">
        <v>200.2</v>
      </c>
    </row>
    <row r="578" spans="1:28" x14ac:dyDescent="0.35">
      <c r="A578" s="1">
        <v>2021</v>
      </c>
      <c r="B578" s="1" t="s">
        <v>32</v>
      </c>
      <c r="C578" s="1" t="s">
        <v>18</v>
      </c>
      <c r="D578" s="5" t="s">
        <v>21</v>
      </c>
      <c r="E578" s="7">
        <v>345</v>
      </c>
      <c r="F578" s="7">
        <v>7000</v>
      </c>
      <c r="G578" s="7">
        <v>7840</v>
      </c>
      <c r="H578" s="3">
        <v>1400</v>
      </c>
      <c r="I578" s="4" t="s">
        <v>12</v>
      </c>
      <c r="R578" s="15" t="s">
        <v>58</v>
      </c>
      <c r="S578" s="15">
        <v>2018</v>
      </c>
      <c r="T578" s="15" t="s">
        <v>38</v>
      </c>
      <c r="U578" s="15" t="s">
        <v>71</v>
      </c>
      <c r="V578" s="15" t="s">
        <v>73</v>
      </c>
      <c r="W578" s="15" t="s">
        <v>74</v>
      </c>
      <c r="X578" s="15" t="s">
        <v>70</v>
      </c>
      <c r="Y578" s="15" t="s">
        <v>63</v>
      </c>
      <c r="Z578" s="15" t="s">
        <v>75</v>
      </c>
      <c r="AA578" s="15">
        <v>188</v>
      </c>
      <c r="AB578" s="15">
        <v>268.84000000000003</v>
      </c>
    </row>
    <row r="579" spans="1:28" x14ac:dyDescent="0.35">
      <c r="A579" s="1">
        <v>2021</v>
      </c>
      <c r="B579" s="1" t="s">
        <v>32</v>
      </c>
      <c r="C579" s="1" t="s">
        <v>14</v>
      </c>
      <c r="D579" s="2" t="s">
        <v>22</v>
      </c>
      <c r="E579" s="3">
        <v>122</v>
      </c>
      <c r="F579" s="3">
        <v>100</v>
      </c>
      <c r="G579" s="3">
        <v>112</v>
      </c>
      <c r="H579" s="3">
        <v>20</v>
      </c>
      <c r="I579" s="4" t="s">
        <v>12</v>
      </c>
      <c r="R579" s="15" t="s">
        <v>67</v>
      </c>
      <c r="S579" s="15">
        <v>2018</v>
      </c>
      <c r="T579" s="15" t="s">
        <v>38</v>
      </c>
      <c r="U579" s="15" t="s">
        <v>71</v>
      </c>
      <c r="V579" s="15" t="s">
        <v>73</v>
      </c>
      <c r="W579" s="15" t="s">
        <v>74</v>
      </c>
      <c r="X579" s="15" t="s">
        <v>70</v>
      </c>
      <c r="Y579" s="15" t="s">
        <v>63</v>
      </c>
      <c r="Z579" s="15" t="s">
        <v>75</v>
      </c>
      <c r="AA579" s="15">
        <v>356</v>
      </c>
      <c r="AB579" s="15">
        <v>509.08</v>
      </c>
    </row>
    <row r="580" spans="1:28" x14ac:dyDescent="0.35">
      <c r="A580" s="1">
        <v>2021</v>
      </c>
      <c r="B580" s="1" t="s">
        <v>32</v>
      </c>
      <c r="C580" s="1" t="s">
        <v>23</v>
      </c>
      <c r="D580" s="5" t="s">
        <v>24</v>
      </c>
      <c r="E580" s="6">
        <v>78</v>
      </c>
      <c r="F580" s="6">
        <v>2288.6</v>
      </c>
      <c r="G580" s="6">
        <v>5126.4639999999999</v>
      </c>
      <c r="H580" s="3">
        <v>457.72</v>
      </c>
      <c r="I580" s="4" t="s">
        <v>12</v>
      </c>
      <c r="R580" s="15" t="s">
        <v>58</v>
      </c>
      <c r="S580" s="15">
        <v>2018</v>
      </c>
      <c r="T580" s="15" t="s">
        <v>38</v>
      </c>
      <c r="U580" s="15" t="s">
        <v>71</v>
      </c>
      <c r="V580" s="15" t="s">
        <v>73</v>
      </c>
      <c r="W580" s="15" t="s">
        <v>74</v>
      </c>
      <c r="X580" s="15" t="s">
        <v>70</v>
      </c>
      <c r="Y580" s="15" t="s">
        <v>63</v>
      </c>
      <c r="Z580" s="15" t="s">
        <v>75</v>
      </c>
      <c r="AA580" s="15">
        <v>184</v>
      </c>
      <c r="AB580" s="15">
        <v>263.12</v>
      </c>
    </row>
    <row r="581" spans="1:28" x14ac:dyDescent="0.35">
      <c r="A581" s="1">
        <v>2021</v>
      </c>
      <c r="B581" s="1" t="s">
        <v>32</v>
      </c>
      <c r="C581" s="1" t="s">
        <v>23</v>
      </c>
      <c r="D581" s="5" t="s">
        <v>25</v>
      </c>
      <c r="E581" s="6">
        <v>76</v>
      </c>
      <c r="F581" s="6">
        <v>2288.4499999999998</v>
      </c>
      <c r="G581" s="6">
        <v>5126.1279999999997</v>
      </c>
      <c r="H581" s="3">
        <v>457.69</v>
      </c>
      <c r="I581" s="4" t="s">
        <v>12</v>
      </c>
      <c r="R581" s="15" t="s">
        <v>65</v>
      </c>
      <c r="S581" s="15">
        <v>2018</v>
      </c>
      <c r="T581" s="15" t="s">
        <v>38</v>
      </c>
      <c r="U581" s="15" t="s">
        <v>71</v>
      </c>
      <c r="V581" s="15" t="s">
        <v>73</v>
      </c>
      <c r="W581" s="15" t="s">
        <v>74</v>
      </c>
      <c r="X581" s="15" t="s">
        <v>70</v>
      </c>
      <c r="Y581" s="15" t="s">
        <v>63</v>
      </c>
      <c r="Z581" s="15" t="s">
        <v>75</v>
      </c>
      <c r="AA581" s="15">
        <v>358</v>
      </c>
      <c r="AB581" s="15">
        <v>511.94</v>
      </c>
    </row>
    <row r="582" spans="1:28" x14ac:dyDescent="0.35">
      <c r="A582" s="1">
        <v>2021</v>
      </c>
      <c r="B582" s="1" t="s">
        <v>32</v>
      </c>
      <c r="C582" s="1" t="s">
        <v>23</v>
      </c>
      <c r="D582" s="5" t="s">
        <v>26</v>
      </c>
      <c r="E582" s="6">
        <v>46</v>
      </c>
      <c r="F582" s="6">
        <v>100</v>
      </c>
      <c r="G582" s="6">
        <v>224</v>
      </c>
      <c r="H582" s="3">
        <v>20</v>
      </c>
      <c r="I582" s="4" t="s">
        <v>12</v>
      </c>
      <c r="R582" s="15" t="s">
        <v>69</v>
      </c>
      <c r="S582" s="15">
        <v>2018</v>
      </c>
      <c r="T582" s="15" t="s">
        <v>38</v>
      </c>
      <c r="U582" s="15" t="s">
        <v>71</v>
      </c>
      <c r="V582" s="15" t="s">
        <v>73</v>
      </c>
      <c r="W582" s="15" t="s">
        <v>74</v>
      </c>
      <c r="X582" s="15" t="s">
        <v>70</v>
      </c>
      <c r="Y582" s="15" t="s">
        <v>63</v>
      </c>
      <c r="Z582" s="15" t="s">
        <v>75</v>
      </c>
      <c r="AA582" s="15">
        <v>816</v>
      </c>
      <c r="AB582" s="15">
        <v>1166.8800000000001</v>
      </c>
    </row>
    <row r="583" spans="1:28" x14ac:dyDescent="0.35">
      <c r="A583" s="1">
        <v>2021</v>
      </c>
      <c r="B583" s="1" t="s">
        <v>32</v>
      </c>
      <c r="C583" s="1" t="s">
        <v>23</v>
      </c>
      <c r="D583" s="5" t="s">
        <v>27</v>
      </c>
      <c r="E583" s="6">
        <v>34</v>
      </c>
      <c r="F583" s="6">
        <v>2288.4</v>
      </c>
      <c r="G583" s="6">
        <v>5126.0160000000005</v>
      </c>
      <c r="H583" s="3">
        <v>457.68000000000006</v>
      </c>
      <c r="I583" s="4" t="s">
        <v>12</v>
      </c>
      <c r="R583" s="15" t="s">
        <v>67</v>
      </c>
      <c r="S583" s="15">
        <v>2018</v>
      </c>
      <c r="T583" s="15" t="s">
        <v>38</v>
      </c>
      <c r="U583" s="15" t="s">
        <v>71</v>
      </c>
      <c r="V583" s="15" t="s">
        <v>73</v>
      </c>
      <c r="W583" s="15" t="s">
        <v>74</v>
      </c>
      <c r="X583" s="15" t="s">
        <v>70</v>
      </c>
      <c r="Y583" s="15" t="s">
        <v>63</v>
      </c>
      <c r="Z583" s="15" t="s">
        <v>75</v>
      </c>
      <c r="AA583" s="15">
        <v>849</v>
      </c>
      <c r="AB583" s="15">
        <v>1214.07</v>
      </c>
    </row>
    <row r="584" spans="1:28" x14ac:dyDescent="0.35">
      <c r="A584" s="1">
        <v>2021</v>
      </c>
      <c r="B584" s="1" t="s">
        <v>32</v>
      </c>
      <c r="C584" s="1" t="s">
        <v>14</v>
      </c>
      <c r="D584" s="2" t="s">
        <v>28</v>
      </c>
      <c r="E584" s="3">
        <v>7</v>
      </c>
      <c r="F584" s="3">
        <v>200</v>
      </c>
      <c r="G584" s="3">
        <v>224</v>
      </c>
      <c r="H584" s="3">
        <v>40</v>
      </c>
      <c r="I584" s="4" t="s">
        <v>12</v>
      </c>
      <c r="R584" s="15" t="s">
        <v>58</v>
      </c>
      <c r="S584" s="15">
        <v>2018</v>
      </c>
      <c r="T584" s="15" t="s">
        <v>38</v>
      </c>
      <c r="U584" s="15" t="s">
        <v>71</v>
      </c>
      <c r="V584" s="15" t="s">
        <v>73</v>
      </c>
      <c r="W584" s="15" t="s">
        <v>74</v>
      </c>
      <c r="X584" s="15" t="s">
        <v>70</v>
      </c>
      <c r="Y584" s="15" t="s">
        <v>63</v>
      </c>
      <c r="Z584" s="15" t="s">
        <v>75</v>
      </c>
      <c r="AA584" s="15">
        <v>902</v>
      </c>
      <c r="AB584" s="15">
        <v>1289.8600000000001</v>
      </c>
    </row>
    <row r="585" spans="1:28" x14ac:dyDescent="0.35">
      <c r="A585" s="1">
        <v>2021</v>
      </c>
      <c r="B585" s="1" t="s">
        <v>32</v>
      </c>
      <c r="C585" s="1" t="s">
        <v>23</v>
      </c>
      <c r="D585" s="5" t="s">
        <v>30</v>
      </c>
      <c r="E585" s="6">
        <v>3</v>
      </c>
      <c r="F585" s="6">
        <v>2288.65</v>
      </c>
      <c r="G585" s="6">
        <v>5126.576</v>
      </c>
      <c r="H585" s="3">
        <v>457.73</v>
      </c>
      <c r="I585" s="4" t="s">
        <v>12</v>
      </c>
      <c r="R585" s="15" t="s">
        <v>58</v>
      </c>
      <c r="S585" s="15">
        <v>2018</v>
      </c>
      <c r="T585" s="15" t="s">
        <v>38</v>
      </c>
      <c r="U585" s="15" t="s">
        <v>71</v>
      </c>
      <c r="V585" s="15" t="s">
        <v>73</v>
      </c>
      <c r="W585" s="15" t="s">
        <v>74</v>
      </c>
      <c r="X585" s="15" t="s">
        <v>70</v>
      </c>
      <c r="Y585" s="15" t="s">
        <v>63</v>
      </c>
      <c r="Z585" s="15" t="s">
        <v>75</v>
      </c>
      <c r="AA585" s="15">
        <v>855</v>
      </c>
      <c r="AB585" s="15">
        <v>526.24</v>
      </c>
    </row>
    <row r="586" spans="1:28" x14ac:dyDescent="0.35">
      <c r="A586" s="1">
        <v>2021</v>
      </c>
      <c r="B586" s="1" t="s">
        <v>32</v>
      </c>
      <c r="C586" s="1" t="s">
        <v>29</v>
      </c>
      <c r="D586" s="5" t="s">
        <v>29</v>
      </c>
      <c r="E586" s="6">
        <v>2</v>
      </c>
      <c r="F586" s="6">
        <v>6600</v>
      </c>
      <c r="G586" s="6">
        <v>7392</v>
      </c>
      <c r="H586" s="3">
        <v>1320</v>
      </c>
      <c r="I586" s="4" t="s">
        <v>12</v>
      </c>
      <c r="R586" s="15" t="s">
        <v>69</v>
      </c>
      <c r="S586" s="15">
        <v>2018</v>
      </c>
      <c r="T586" s="15" t="s">
        <v>38</v>
      </c>
      <c r="U586" s="15" t="s">
        <v>71</v>
      </c>
      <c r="V586" s="15" t="s">
        <v>73</v>
      </c>
      <c r="W586" s="15" t="s">
        <v>74</v>
      </c>
      <c r="X586" s="15" t="s">
        <v>70</v>
      </c>
      <c r="Y586" s="15" t="s">
        <v>63</v>
      </c>
      <c r="Z586" s="15" t="s">
        <v>75</v>
      </c>
      <c r="AA586" s="15">
        <v>357</v>
      </c>
      <c r="AB586" s="15">
        <v>510.51</v>
      </c>
    </row>
    <row r="587" spans="1:28" x14ac:dyDescent="0.35">
      <c r="A587" s="1">
        <v>2021</v>
      </c>
      <c r="B587" s="1" t="s">
        <v>34</v>
      </c>
      <c r="C587" s="1" t="s">
        <v>10</v>
      </c>
      <c r="D587" s="2" t="s">
        <v>11</v>
      </c>
      <c r="E587" s="3">
        <v>3566</v>
      </c>
      <c r="F587" s="3">
        <v>4577.3</v>
      </c>
      <c r="G587" s="3">
        <v>5126.576</v>
      </c>
      <c r="H587" s="3">
        <v>915.46</v>
      </c>
      <c r="I587" s="4" t="s">
        <v>12</v>
      </c>
      <c r="R587" s="15" t="s">
        <v>65</v>
      </c>
      <c r="S587" s="15">
        <v>2018</v>
      </c>
      <c r="T587" s="15" t="s">
        <v>38</v>
      </c>
      <c r="U587" s="15" t="s">
        <v>71</v>
      </c>
      <c r="V587" s="15" t="s">
        <v>73</v>
      </c>
      <c r="W587" s="15" t="s">
        <v>74</v>
      </c>
      <c r="X587" s="15" t="s">
        <v>70</v>
      </c>
      <c r="Y587" s="15" t="s">
        <v>63</v>
      </c>
      <c r="Z587" s="15" t="s">
        <v>75</v>
      </c>
      <c r="AA587" s="15">
        <v>139</v>
      </c>
      <c r="AB587" s="15">
        <v>198.76999999999998</v>
      </c>
    </row>
    <row r="588" spans="1:28" x14ac:dyDescent="0.35">
      <c r="A588" s="1">
        <v>2021</v>
      </c>
      <c r="B588" s="1" t="s">
        <v>34</v>
      </c>
      <c r="C588" s="1" t="s">
        <v>10</v>
      </c>
      <c r="D588" s="2" t="s">
        <v>13</v>
      </c>
      <c r="E588" s="3">
        <v>2498</v>
      </c>
      <c r="F588" s="3">
        <v>8000</v>
      </c>
      <c r="G588" s="3">
        <v>8960</v>
      </c>
      <c r="H588" s="3">
        <v>1600</v>
      </c>
      <c r="I588" s="4" t="s">
        <v>33</v>
      </c>
      <c r="R588" s="15" t="s">
        <v>68</v>
      </c>
      <c r="S588" s="15">
        <v>2018</v>
      </c>
      <c r="T588" s="15" t="s">
        <v>38</v>
      </c>
      <c r="U588" s="15" t="s">
        <v>71</v>
      </c>
      <c r="V588" s="15" t="s">
        <v>73</v>
      </c>
      <c r="W588" s="15" t="s">
        <v>74</v>
      </c>
      <c r="X588" s="15" t="s">
        <v>70</v>
      </c>
      <c r="Y588" s="15" t="s">
        <v>63</v>
      </c>
      <c r="Z588" s="15" t="s">
        <v>75</v>
      </c>
      <c r="AA588" s="15">
        <v>187</v>
      </c>
      <c r="AB588" s="15">
        <v>267.40999999999997</v>
      </c>
    </row>
    <row r="589" spans="1:28" x14ac:dyDescent="0.35">
      <c r="A589" s="1">
        <v>2021</v>
      </c>
      <c r="B589" s="1" t="s">
        <v>34</v>
      </c>
      <c r="C589" s="1" t="s">
        <v>14</v>
      </c>
      <c r="D589" s="2" t="s">
        <v>15</v>
      </c>
      <c r="E589" s="3">
        <v>1245</v>
      </c>
      <c r="F589" s="3">
        <v>4577.2</v>
      </c>
      <c r="G589" s="3">
        <v>5126.4639999999999</v>
      </c>
      <c r="H589" s="3">
        <v>915.44</v>
      </c>
      <c r="I589" s="4" t="s">
        <v>33</v>
      </c>
      <c r="R589" s="15" t="s">
        <v>67</v>
      </c>
      <c r="S589" s="15">
        <v>2018</v>
      </c>
      <c r="T589" s="15" t="s">
        <v>38</v>
      </c>
      <c r="U589" s="15" t="s">
        <v>71</v>
      </c>
      <c r="V589" s="15" t="s">
        <v>73</v>
      </c>
      <c r="W589" s="15" t="s">
        <v>74</v>
      </c>
      <c r="X589" s="15" t="s">
        <v>70</v>
      </c>
      <c r="Y589" s="15" t="s">
        <v>63</v>
      </c>
      <c r="Z589" s="15" t="s">
        <v>75</v>
      </c>
      <c r="AA589" s="15">
        <v>825</v>
      </c>
      <c r="AB589" s="15">
        <v>1179.75</v>
      </c>
    </row>
    <row r="590" spans="1:28" x14ac:dyDescent="0.35">
      <c r="A590" s="1">
        <v>2021</v>
      </c>
      <c r="B590" s="1" t="s">
        <v>34</v>
      </c>
      <c r="C590" s="1" t="s">
        <v>16</v>
      </c>
      <c r="D590" s="5" t="s">
        <v>17</v>
      </c>
      <c r="E590" s="6">
        <v>644</v>
      </c>
      <c r="F590" s="6">
        <v>15000</v>
      </c>
      <c r="G590" s="6">
        <v>6432.72</v>
      </c>
      <c r="H590" s="3">
        <v>3000</v>
      </c>
      <c r="I590" s="4" t="s">
        <v>33</v>
      </c>
      <c r="R590" s="15" t="s">
        <v>65</v>
      </c>
      <c r="S590" s="15">
        <v>2018</v>
      </c>
      <c r="T590" s="15" t="s">
        <v>38</v>
      </c>
      <c r="U590" s="15" t="s">
        <v>71</v>
      </c>
      <c r="V590" s="15" t="s">
        <v>73</v>
      </c>
      <c r="W590" s="15" t="s">
        <v>74</v>
      </c>
      <c r="X590" s="15" t="s">
        <v>70</v>
      </c>
      <c r="Y590" s="15" t="s">
        <v>63</v>
      </c>
      <c r="Z590" s="15" t="s">
        <v>75</v>
      </c>
      <c r="AA590" s="15">
        <v>858</v>
      </c>
      <c r="AB590" s="15">
        <v>1226.94</v>
      </c>
    </row>
    <row r="591" spans="1:28" x14ac:dyDescent="0.35">
      <c r="A591" s="1">
        <v>2021</v>
      </c>
      <c r="B591" s="1" t="s">
        <v>34</v>
      </c>
      <c r="C591" s="1" t="s">
        <v>18</v>
      </c>
      <c r="D591" s="5" t="s">
        <v>19</v>
      </c>
      <c r="E591" s="6">
        <v>643</v>
      </c>
      <c r="F591" s="6">
        <v>7000</v>
      </c>
      <c r="G591" s="6">
        <v>7840</v>
      </c>
      <c r="H591" s="3">
        <v>1400</v>
      </c>
      <c r="I591" s="4" t="s">
        <v>33</v>
      </c>
      <c r="R591" s="15" t="s">
        <v>58</v>
      </c>
      <c r="S591" s="15">
        <v>2018</v>
      </c>
      <c r="T591" s="15" t="s">
        <v>38</v>
      </c>
      <c r="U591" s="15" t="s">
        <v>71</v>
      </c>
      <c r="V591" s="15" t="s">
        <v>73</v>
      </c>
      <c r="W591" s="15" t="s">
        <v>74</v>
      </c>
      <c r="X591" s="15" t="s">
        <v>70</v>
      </c>
      <c r="Y591" s="15" t="s">
        <v>63</v>
      </c>
      <c r="Z591" s="15" t="s">
        <v>75</v>
      </c>
      <c r="AA591" s="15">
        <v>359</v>
      </c>
      <c r="AB591" s="15">
        <v>513.37</v>
      </c>
    </row>
    <row r="592" spans="1:28" x14ac:dyDescent="0.35">
      <c r="A592" s="1">
        <v>2021</v>
      </c>
      <c r="B592" s="1" t="s">
        <v>34</v>
      </c>
      <c r="C592" s="1" t="s">
        <v>16</v>
      </c>
      <c r="D592" s="5" t="s">
        <v>20</v>
      </c>
      <c r="E592" s="6">
        <v>455</v>
      </c>
      <c r="F592" s="6">
        <v>14000</v>
      </c>
      <c r="G592" s="6">
        <v>5128.0320000000002</v>
      </c>
      <c r="H592" s="3">
        <v>2800</v>
      </c>
      <c r="I592" s="4" t="s">
        <v>33</v>
      </c>
      <c r="R592" s="15" t="s">
        <v>69</v>
      </c>
      <c r="S592" s="15">
        <v>2018</v>
      </c>
      <c r="T592" s="15" t="s">
        <v>42</v>
      </c>
      <c r="U592" s="15" t="s">
        <v>71</v>
      </c>
      <c r="V592" s="15" t="s">
        <v>73</v>
      </c>
      <c r="W592" s="15" t="s">
        <v>74</v>
      </c>
      <c r="X592" s="15" t="s">
        <v>70</v>
      </c>
      <c r="Y592" s="15" t="s">
        <v>63</v>
      </c>
      <c r="Z592" s="15" t="s">
        <v>75</v>
      </c>
      <c r="AA592" s="15">
        <v>362</v>
      </c>
      <c r="AB592" s="15">
        <v>517.66</v>
      </c>
    </row>
    <row r="593" spans="1:28" x14ac:dyDescent="0.35">
      <c r="A593" s="1">
        <v>2021</v>
      </c>
      <c r="B593" s="1" t="s">
        <v>34</v>
      </c>
      <c r="C593" s="1" t="s">
        <v>18</v>
      </c>
      <c r="D593" s="5" t="s">
        <v>21</v>
      </c>
      <c r="E593" s="7">
        <v>345</v>
      </c>
      <c r="F593" s="7">
        <v>7000</v>
      </c>
      <c r="G593" s="7">
        <v>7840</v>
      </c>
      <c r="H593" s="3">
        <v>1400</v>
      </c>
      <c r="I593" s="4" t="s">
        <v>33</v>
      </c>
      <c r="R593" s="15" t="s">
        <v>67</v>
      </c>
      <c r="S593" s="15">
        <v>2018</v>
      </c>
      <c r="T593" s="15" t="s">
        <v>42</v>
      </c>
      <c r="U593" s="15" t="s">
        <v>71</v>
      </c>
      <c r="V593" s="15" t="s">
        <v>73</v>
      </c>
      <c r="W593" s="15" t="s">
        <v>74</v>
      </c>
      <c r="X593" s="15" t="s">
        <v>70</v>
      </c>
      <c r="Y593" s="15" t="s">
        <v>63</v>
      </c>
      <c r="Z593" s="15" t="s">
        <v>75</v>
      </c>
      <c r="AA593" s="15">
        <v>164</v>
      </c>
      <c r="AB593" s="15">
        <v>234.51999999999998</v>
      </c>
    </row>
    <row r="594" spans="1:28" x14ac:dyDescent="0.35">
      <c r="A594" s="1">
        <v>2021</v>
      </c>
      <c r="B594" s="1" t="s">
        <v>34</v>
      </c>
      <c r="C594" s="1" t="s">
        <v>14</v>
      </c>
      <c r="D594" s="2" t="s">
        <v>22</v>
      </c>
      <c r="E594" s="3">
        <v>122</v>
      </c>
      <c r="F594" s="3">
        <v>100</v>
      </c>
      <c r="G594" s="3">
        <v>112</v>
      </c>
      <c r="H594" s="3">
        <v>20</v>
      </c>
      <c r="I594" s="4" t="s">
        <v>33</v>
      </c>
      <c r="R594" s="15" t="s">
        <v>65</v>
      </c>
      <c r="S594" s="15">
        <v>2018</v>
      </c>
      <c r="T594" s="15" t="s">
        <v>42</v>
      </c>
      <c r="U594" s="15" t="s">
        <v>71</v>
      </c>
      <c r="V594" s="15" t="s">
        <v>73</v>
      </c>
      <c r="W594" s="15" t="s">
        <v>74</v>
      </c>
      <c r="X594" s="15" t="s">
        <v>70</v>
      </c>
      <c r="Y594" s="15" t="s">
        <v>63</v>
      </c>
      <c r="Z594" s="15" t="s">
        <v>75</v>
      </c>
      <c r="AA594" s="15">
        <v>338</v>
      </c>
      <c r="AB594" s="15">
        <v>483.34000000000003</v>
      </c>
    </row>
    <row r="595" spans="1:28" x14ac:dyDescent="0.35">
      <c r="A595" s="1">
        <v>2021</v>
      </c>
      <c r="B595" s="1" t="s">
        <v>34</v>
      </c>
      <c r="C595" s="1" t="s">
        <v>23</v>
      </c>
      <c r="D595" s="5" t="s">
        <v>24</v>
      </c>
      <c r="E595" s="6">
        <v>78</v>
      </c>
      <c r="F595" s="6">
        <v>2288.6</v>
      </c>
      <c r="G595" s="6">
        <v>5126.4639999999999</v>
      </c>
      <c r="H595" s="3">
        <v>457.72</v>
      </c>
      <c r="I595" s="4" t="s">
        <v>33</v>
      </c>
      <c r="R595" s="15" t="s">
        <v>68</v>
      </c>
      <c r="S595" s="15">
        <v>2018</v>
      </c>
      <c r="T595" s="15" t="s">
        <v>42</v>
      </c>
      <c r="U595" s="15" t="s">
        <v>71</v>
      </c>
      <c r="V595" s="15" t="s">
        <v>73</v>
      </c>
      <c r="W595" s="15" t="s">
        <v>74</v>
      </c>
      <c r="X595" s="15" t="s">
        <v>70</v>
      </c>
      <c r="Y595" s="15" t="s">
        <v>63</v>
      </c>
      <c r="Z595" s="15" t="s">
        <v>75</v>
      </c>
      <c r="AA595" s="15">
        <v>364</v>
      </c>
      <c r="AB595" s="15">
        <v>520.52</v>
      </c>
    </row>
    <row r="596" spans="1:28" x14ac:dyDescent="0.35">
      <c r="A596" s="1">
        <v>2021</v>
      </c>
      <c r="B596" s="1" t="s">
        <v>34</v>
      </c>
      <c r="C596" s="1" t="s">
        <v>23</v>
      </c>
      <c r="D596" s="5" t="s">
        <v>25</v>
      </c>
      <c r="E596" s="6">
        <v>76</v>
      </c>
      <c r="F596" s="6">
        <v>2288.4499999999998</v>
      </c>
      <c r="G596" s="6">
        <v>5126.1279999999997</v>
      </c>
      <c r="H596" s="3">
        <v>457.69</v>
      </c>
      <c r="I596" s="4" t="s">
        <v>33</v>
      </c>
      <c r="R596" s="15" t="s">
        <v>58</v>
      </c>
      <c r="S596" s="15">
        <v>2018</v>
      </c>
      <c r="T596" s="15" t="s">
        <v>42</v>
      </c>
      <c r="U596" s="15" t="s">
        <v>71</v>
      </c>
      <c r="V596" s="15" t="s">
        <v>73</v>
      </c>
      <c r="W596" s="15" t="s">
        <v>74</v>
      </c>
      <c r="X596" s="15" t="s">
        <v>70</v>
      </c>
      <c r="Y596" s="15" t="s">
        <v>63</v>
      </c>
      <c r="Z596" s="15" t="s">
        <v>75</v>
      </c>
      <c r="AA596" s="15">
        <v>166</v>
      </c>
      <c r="AB596" s="15">
        <v>237.38</v>
      </c>
    </row>
    <row r="597" spans="1:28" x14ac:dyDescent="0.35">
      <c r="A597" s="1">
        <v>2021</v>
      </c>
      <c r="B597" s="1" t="s">
        <v>34</v>
      </c>
      <c r="C597" s="1" t="s">
        <v>23</v>
      </c>
      <c r="D597" s="5" t="s">
        <v>26</v>
      </c>
      <c r="E597" s="6">
        <v>46</v>
      </c>
      <c r="F597" s="6">
        <v>100</v>
      </c>
      <c r="G597" s="6">
        <v>224</v>
      </c>
      <c r="H597" s="3">
        <v>20</v>
      </c>
      <c r="I597" s="4" t="s">
        <v>33</v>
      </c>
      <c r="R597" s="15" t="s">
        <v>58</v>
      </c>
      <c r="S597" s="15">
        <v>2018</v>
      </c>
      <c r="T597" s="15" t="s">
        <v>42</v>
      </c>
      <c r="U597" s="15" t="s">
        <v>71</v>
      </c>
      <c r="V597" s="15" t="s">
        <v>73</v>
      </c>
      <c r="W597" s="15" t="s">
        <v>74</v>
      </c>
      <c r="X597" s="15" t="s">
        <v>70</v>
      </c>
      <c r="Y597" s="15" t="s">
        <v>63</v>
      </c>
      <c r="Z597" s="15" t="s">
        <v>75</v>
      </c>
      <c r="AA597" s="15">
        <v>819</v>
      </c>
      <c r="AB597" s="15">
        <v>1171.17</v>
      </c>
    </row>
    <row r="598" spans="1:28" x14ac:dyDescent="0.35">
      <c r="A598" s="1">
        <v>2021</v>
      </c>
      <c r="B598" s="1" t="s">
        <v>34</v>
      </c>
      <c r="C598" s="1" t="s">
        <v>23</v>
      </c>
      <c r="D598" s="5" t="s">
        <v>27</v>
      </c>
      <c r="E598" s="6">
        <v>34</v>
      </c>
      <c r="F598" s="6">
        <v>2288.4</v>
      </c>
      <c r="G598" s="6">
        <v>5126.0160000000005</v>
      </c>
      <c r="H598" s="3">
        <v>457.68000000000006</v>
      </c>
      <c r="I598" s="4" t="s">
        <v>33</v>
      </c>
      <c r="R598" s="15" t="s">
        <v>58</v>
      </c>
      <c r="S598" s="15">
        <v>2018</v>
      </c>
      <c r="T598" s="15" t="s">
        <v>42</v>
      </c>
      <c r="U598" s="15" t="s">
        <v>71</v>
      </c>
      <c r="V598" s="15" t="s">
        <v>73</v>
      </c>
      <c r="W598" s="15" t="s">
        <v>74</v>
      </c>
      <c r="X598" s="15" t="s">
        <v>70</v>
      </c>
      <c r="Y598" s="15" t="s">
        <v>63</v>
      </c>
      <c r="Z598" s="15" t="s">
        <v>75</v>
      </c>
      <c r="AA598" s="15">
        <v>853</v>
      </c>
      <c r="AB598" s="15">
        <v>1219.79</v>
      </c>
    </row>
    <row r="599" spans="1:28" x14ac:dyDescent="0.35">
      <c r="A599" s="1">
        <v>2021</v>
      </c>
      <c r="B599" s="1" t="s">
        <v>34</v>
      </c>
      <c r="C599" s="1" t="s">
        <v>14</v>
      </c>
      <c r="D599" s="2" t="s">
        <v>28</v>
      </c>
      <c r="E599" s="3">
        <v>7</v>
      </c>
      <c r="F599" s="3">
        <v>200</v>
      </c>
      <c r="G599" s="3">
        <v>224</v>
      </c>
      <c r="H599" s="3">
        <v>40</v>
      </c>
      <c r="I599" s="4" t="s">
        <v>33</v>
      </c>
      <c r="R599" s="15" t="s">
        <v>68</v>
      </c>
      <c r="S599" s="15">
        <v>2018</v>
      </c>
      <c r="T599" s="15" t="s">
        <v>42</v>
      </c>
      <c r="U599" s="15" t="s">
        <v>71</v>
      </c>
      <c r="V599" s="15" t="s">
        <v>73</v>
      </c>
      <c r="W599" s="15" t="s">
        <v>74</v>
      </c>
      <c r="X599" s="15" t="s">
        <v>70</v>
      </c>
      <c r="Y599" s="15" t="s">
        <v>63</v>
      </c>
      <c r="Z599" s="15" t="s">
        <v>75</v>
      </c>
      <c r="AA599" s="15">
        <v>906</v>
      </c>
      <c r="AB599" s="15">
        <v>1295.58</v>
      </c>
    </row>
    <row r="600" spans="1:28" x14ac:dyDescent="0.35">
      <c r="A600" s="1">
        <v>2021</v>
      </c>
      <c r="B600" s="1" t="s">
        <v>34</v>
      </c>
      <c r="C600" s="1" t="s">
        <v>23</v>
      </c>
      <c r="D600" s="5" t="s">
        <v>30</v>
      </c>
      <c r="E600" s="6">
        <v>3</v>
      </c>
      <c r="F600" s="6">
        <v>2288.65</v>
      </c>
      <c r="G600" s="6">
        <v>5126.576</v>
      </c>
      <c r="H600" s="3">
        <v>457.73</v>
      </c>
      <c r="I600" s="4" t="s">
        <v>33</v>
      </c>
      <c r="R600" s="15" t="s">
        <v>68</v>
      </c>
      <c r="S600" s="15">
        <v>2018</v>
      </c>
      <c r="T600" s="15" t="s">
        <v>42</v>
      </c>
      <c r="U600" s="15" t="s">
        <v>71</v>
      </c>
      <c r="V600" s="15" t="s">
        <v>73</v>
      </c>
      <c r="W600" s="15" t="s">
        <v>74</v>
      </c>
      <c r="X600" s="15" t="s">
        <v>70</v>
      </c>
      <c r="Y600" s="15" t="s">
        <v>63</v>
      </c>
      <c r="Z600" s="15" t="s">
        <v>75</v>
      </c>
      <c r="AA600" s="15">
        <v>859</v>
      </c>
      <c r="AB600" s="15">
        <v>526.24</v>
      </c>
    </row>
    <row r="601" spans="1:28" x14ac:dyDescent="0.35">
      <c r="A601" s="1">
        <v>2021</v>
      </c>
      <c r="B601" s="1" t="s">
        <v>34</v>
      </c>
      <c r="C601" s="1" t="s">
        <v>29</v>
      </c>
      <c r="D601" s="5" t="s">
        <v>29</v>
      </c>
      <c r="E601" s="6">
        <v>2</v>
      </c>
      <c r="F601" s="6">
        <v>7920</v>
      </c>
      <c r="G601" s="6">
        <v>7392</v>
      </c>
      <c r="H601" s="3">
        <v>1584</v>
      </c>
      <c r="I601" s="4" t="s">
        <v>33</v>
      </c>
      <c r="R601" s="15" t="s">
        <v>58</v>
      </c>
      <c r="S601" s="15">
        <v>2018</v>
      </c>
      <c r="T601" s="15" t="s">
        <v>42</v>
      </c>
      <c r="U601" s="15" t="s">
        <v>71</v>
      </c>
      <c r="V601" s="15" t="s">
        <v>73</v>
      </c>
      <c r="W601" s="15" t="s">
        <v>74</v>
      </c>
      <c r="X601" s="15" t="s">
        <v>70</v>
      </c>
      <c r="Y601" s="15" t="s">
        <v>63</v>
      </c>
      <c r="Z601" s="15" t="s">
        <v>75</v>
      </c>
      <c r="AA601" s="15">
        <v>165</v>
      </c>
      <c r="AB601" s="15">
        <v>526.24</v>
      </c>
    </row>
    <row r="602" spans="1:28" x14ac:dyDescent="0.35">
      <c r="A602" s="1">
        <v>2021</v>
      </c>
      <c r="B602" s="1" t="s">
        <v>35</v>
      </c>
      <c r="C602" s="1" t="s">
        <v>10</v>
      </c>
      <c r="D602" s="2" t="s">
        <v>11</v>
      </c>
      <c r="E602" s="3">
        <v>3566</v>
      </c>
      <c r="F602" s="3">
        <v>4577.3</v>
      </c>
      <c r="G602" s="3">
        <v>5126.576</v>
      </c>
      <c r="H602" s="3">
        <v>915.46</v>
      </c>
      <c r="I602" s="4" t="s">
        <v>33</v>
      </c>
      <c r="R602" s="15" t="s">
        <v>58</v>
      </c>
      <c r="S602" s="15">
        <v>2018</v>
      </c>
      <c r="T602" s="15" t="s">
        <v>42</v>
      </c>
      <c r="U602" s="15" t="s">
        <v>71</v>
      </c>
      <c r="V602" s="15" t="s">
        <v>73</v>
      </c>
      <c r="W602" s="15" t="s">
        <v>74</v>
      </c>
      <c r="X602" s="15" t="s">
        <v>70</v>
      </c>
      <c r="Y602" s="15" t="s">
        <v>63</v>
      </c>
      <c r="Z602" s="15" t="s">
        <v>75</v>
      </c>
      <c r="AA602" s="15">
        <v>339</v>
      </c>
      <c r="AB602" s="15">
        <v>484.77</v>
      </c>
    </row>
    <row r="603" spans="1:28" x14ac:dyDescent="0.35">
      <c r="A603" s="1">
        <v>2021</v>
      </c>
      <c r="B603" s="1" t="s">
        <v>35</v>
      </c>
      <c r="C603" s="1" t="s">
        <v>10</v>
      </c>
      <c r="D603" s="2" t="s">
        <v>13</v>
      </c>
      <c r="E603" s="3">
        <v>2498</v>
      </c>
      <c r="F603" s="3">
        <v>8800</v>
      </c>
      <c r="G603" s="3">
        <v>8960</v>
      </c>
      <c r="H603" s="3">
        <v>1760</v>
      </c>
      <c r="I603" s="4" t="s">
        <v>33</v>
      </c>
      <c r="R603" s="15" t="s">
        <v>67</v>
      </c>
      <c r="S603" s="15">
        <v>2018</v>
      </c>
      <c r="T603" s="15" t="s">
        <v>42</v>
      </c>
      <c r="U603" s="15" t="s">
        <v>71</v>
      </c>
      <c r="V603" s="15" t="s">
        <v>73</v>
      </c>
      <c r="W603" s="15" t="s">
        <v>74</v>
      </c>
      <c r="X603" s="15" t="s">
        <v>70</v>
      </c>
      <c r="Y603" s="15" t="s">
        <v>63</v>
      </c>
      <c r="Z603" s="15" t="s">
        <v>75</v>
      </c>
      <c r="AA603" s="15">
        <v>163</v>
      </c>
      <c r="AB603" s="15">
        <v>233.09</v>
      </c>
    </row>
    <row r="604" spans="1:28" x14ac:dyDescent="0.35">
      <c r="A604" s="1">
        <v>2021</v>
      </c>
      <c r="B604" s="1" t="s">
        <v>35</v>
      </c>
      <c r="C604" s="1" t="s">
        <v>14</v>
      </c>
      <c r="D604" s="2" t="s">
        <v>15</v>
      </c>
      <c r="E604" s="3">
        <v>1245</v>
      </c>
      <c r="F604" s="3">
        <v>5034.92</v>
      </c>
      <c r="G604" s="3">
        <v>5126.4639999999999</v>
      </c>
      <c r="H604" s="3">
        <v>1006.984</v>
      </c>
      <c r="I604" s="4" t="s">
        <v>33</v>
      </c>
      <c r="R604" s="15" t="s">
        <v>68</v>
      </c>
      <c r="S604" s="15">
        <v>2018</v>
      </c>
      <c r="T604" s="15" t="s">
        <v>42</v>
      </c>
      <c r="U604" s="15" t="s">
        <v>71</v>
      </c>
      <c r="V604" s="15" t="s">
        <v>73</v>
      </c>
      <c r="W604" s="15" t="s">
        <v>74</v>
      </c>
      <c r="X604" s="15" t="s">
        <v>70</v>
      </c>
      <c r="Y604" s="15" t="s">
        <v>63</v>
      </c>
      <c r="Z604" s="15" t="s">
        <v>75</v>
      </c>
      <c r="AA604" s="15">
        <v>337</v>
      </c>
      <c r="AB604" s="15">
        <v>481.90999999999997</v>
      </c>
    </row>
    <row r="605" spans="1:28" x14ac:dyDescent="0.35">
      <c r="A605" s="1">
        <v>2021</v>
      </c>
      <c r="B605" s="1" t="s">
        <v>35</v>
      </c>
      <c r="C605" s="1" t="s">
        <v>16</v>
      </c>
      <c r="D605" s="5" t="s">
        <v>17</v>
      </c>
      <c r="E605" s="6">
        <v>644</v>
      </c>
      <c r="F605" s="6">
        <v>6317.85</v>
      </c>
      <c r="G605" s="6">
        <v>6432.72</v>
      </c>
      <c r="H605" s="3">
        <v>1263.5700000000002</v>
      </c>
      <c r="I605" s="4" t="s">
        <v>33</v>
      </c>
      <c r="R605" s="15" t="s">
        <v>65</v>
      </c>
      <c r="S605" s="15">
        <v>2018</v>
      </c>
      <c r="T605" s="15" t="s">
        <v>42</v>
      </c>
      <c r="U605" s="15" t="s">
        <v>71</v>
      </c>
      <c r="V605" s="15" t="s">
        <v>73</v>
      </c>
      <c r="W605" s="15" t="s">
        <v>74</v>
      </c>
      <c r="X605" s="15" t="s">
        <v>70</v>
      </c>
      <c r="Y605" s="15" t="s">
        <v>63</v>
      </c>
      <c r="Z605" s="15" t="s">
        <v>75</v>
      </c>
      <c r="AA605" s="15">
        <v>828</v>
      </c>
      <c r="AB605" s="15">
        <v>1184.04</v>
      </c>
    </row>
    <row r="606" spans="1:28" x14ac:dyDescent="0.35">
      <c r="A606" s="1">
        <v>2021</v>
      </c>
      <c r="B606" s="1" t="s">
        <v>35</v>
      </c>
      <c r="C606" s="1" t="s">
        <v>18</v>
      </c>
      <c r="D606" s="5" t="s">
        <v>19</v>
      </c>
      <c r="E606" s="6">
        <v>643</v>
      </c>
      <c r="F606" s="6">
        <v>7700</v>
      </c>
      <c r="G606" s="6">
        <v>7840</v>
      </c>
      <c r="H606" s="3">
        <v>1540</v>
      </c>
      <c r="I606" s="4" t="s">
        <v>33</v>
      </c>
      <c r="R606" s="15" t="s">
        <v>65</v>
      </c>
      <c r="S606" s="15">
        <v>2018</v>
      </c>
      <c r="T606" s="15" t="s">
        <v>42</v>
      </c>
      <c r="U606" s="15" t="s">
        <v>71</v>
      </c>
      <c r="V606" s="15" t="s">
        <v>73</v>
      </c>
      <c r="W606" s="15" t="s">
        <v>74</v>
      </c>
      <c r="X606" s="15" t="s">
        <v>70</v>
      </c>
      <c r="Y606" s="15" t="s">
        <v>63</v>
      </c>
      <c r="Z606" s="15" t="s">
        <v>75</v>
      </c>
      <c r="AA606" s="15">
        <v>861</v>
      </c>
      <c r="AB606" s="15">
        <v>1231.23</v>
      </c>
    </row>
    <row r="607" spans="1:28" x14ac:dyDescent="0.35">
      <c r="A607" s="1">
        <v>2021</v>
      </c>
      <c r="B607" s="1" t="s">
        <v>35</v>
      </c>
      <c r="C607" s="1" t="s">
        <v>16</v>
      </c>
      <c r="D607" s="5" t="s">
        <v>20</v>
      </c>
      <c r="E607" s="6">
        <v>455</v>
      </c>
      <c r="F607" s="6">
        <v>5036.46</v>
      </c>
      <c r="G607" s="6">
        <v>5128.0320000000002</v>
      </c>
      <c r="H607" s="3">
        <v>1007.292</v>
      </c>
      <c r="I607" s="4" t="s">
        <v>33</v>
      </c>
      <c r="R607" s="15" t="s">
        <v>69</v>
      </c>
      <c r="S607" s="15">
        <v>2018</v>
      </c>
      <c r="T607" s="15" t="s">
        <v>42</v>
      </c>
      <c r="U607" s="15" t="s">
        <v>71</v>
      </c>
      <c r="V607" s="15" t="s">
        <v>73</v>
      </c>
      <c r="W607" s="15" t="s">
        <v>74</v>
      </c>
      <c r="X607" s="15" t="s">
        <v>70</v>
      </c>
      <c r="Y607" s="15" t="s">
        <v>63</v>
      </c>
      <c r="Z607" s="15" t="s">
        <v>75</v>
      </c>
      <c r="AA607" s="15">
        <v>335</v>
      </c>
      <c r="AB607" s="15">
        <v>479.05</v>
      </c>
    </row>
    <row r="608" spans="1:28" x14ac:dyDescent="0.35">
      <c r="A608" s="1">
        <v>2021</v>
      </c>
      <c r="B608" s="1" t="s">
        <v>35</v>
      </c>
      <c r="C608" s="1" t="s">
        <v>18</v>
      </c>
      <c r="D608" s="5" t="s">
        <v>21</v>
      </c>
      <c r="E608" s="7">
        <v>345</v>
      </c>
      <c r="F608" s="7">
        <v>7700</v>
      </c>
      <c r="G608" s="7">
        <v>7840</v>
      </c>
      <c r="H608" s="3">
        <v>1540</v>
      </c>
      <c r="I608" s="4" t="s">
        <v>33</v>
      </c>
      <c r="R608" s="15" t="s">
        <v>58</v>
      </c>
      <c r="S608" s="15">
        <v>2018</v>
      </c>
      <c r="T608" s="15" t="s">
        <v>31</v>
      </c>
      <c r="U608" s="15" t="s">
        <v>71</v>
      </c>
      <c r="V608" s="15" t="s">
        <v>73</v>
      </c>
      <c r="W608" s="15" t="s">
        <v>74</v>
      </c>
      <c r="X608" s="15" t="s">
        <v>70</v>
      </c>
      <c r="Y608" s="15" t="s">
        <v>63</v>
      </c>
      <c r="Z608" s="15" t="s">
        <v>75</v>
      </c>
      <c r="AA608" s="15">
        <v>170</v>
      </c>
      <c r="AB608" s="15">
        <v>243.1</v>
      </c>
    </row>
    <row r="609" spans="1:28" x14ac:dyDescent="0.35">
      <c r="A609" s="1">
        <v>2021</v>
      </c>
      <c r="B609" s="1" t="s">
        <v>35</v>
      </c>
      <c r="C609" s="1" t="s">
        <v>14</v>
      </c>
      <c r="D609" s="2" t="s">
        <v>22</v>
      </c>
      <c r="E609" s="3">
        <v>122</v>
      </c>
      <c r="F609" s="3">
        <v>110</v>
      </c>
      <c r="G609" s="3">
        <v>112</v>
      </c>
      <c r="H609" s="3">
        <v>22</v>
      </c>
      <c r="I609" s="4" t="s">
        <v>33</v>
      </c>
      <c r="R609" s="15" t="s">
        <v>67</v>
      </c>
      <c r="S609" s="15">
        <v>2018</v>
      </c>
      <c r="T609" s="15" t="s">
        <v>31</v>
      </c>
      <c r="U609" s="15" t="s">
        <v>71</v>
      </c>
      <c r="V609" s="15" t="s">
        <v>73</v>
      </c>
      <c r="W609" s="15" t="s">
        <v>74</v>
      </c>
      <c r="X609" s="15" t="s">
        <v>70</v>
      </c>
      <c r="Y609" s="15" t="s">
        <v>63</v>
      </c>
      <c r="Z609" s="15" t="s">
        <v>75</v>
      </c>
      <c r="AA609" s="15">
        <v>218</v>
      </c>
      <c r="AB609" s="15">
        <v>311.74</v>
      </c>
    </row>
    <row r="610" spans="1:28" x14ac:dyDescent="0.35">
      <c r="A610" s="1">
        <v>2021</v>
      </c>
      <c r="B610" s="1" t="s">
        <v>35</v>
      </c>
      <c r="C610" s="1" t="s">
        <v>23</v>
      </c>
      <c r="D610" s="5" t="s">
        <v>24</v>
      </c>
      <c r="E610" s="6">
        <v>78</v>
      </c>
      <c r="F610" s="6">
        <v>2517.46</v>
      </c>
      <c r="G610" s="6">
        <v>5126.4639999999999</v>
      </c>
      <c r="H610" s="3">
        <v>503.49200000000002</v>
      </c>
      <c r="I610" s="4" t="s">
        <v>33</v>
      </c>
      <c r="R610" s="15" t="s">
        <v>65</v>
      </c>
      <c r="S610" s="15">
        <v>2018</v>
      </c>
      <c r="T610" s="15" t="s">
        <v>31</v>
      </c>
      <c r="U610" s="15" t="s">
        <v>71</v>
      </c>
      <c r="V610" s="15" t="s">
        <v>73</v>
      </c>
      <c r="W610" s="15" t="s">
        <v>74</v>
      </c>
      <c r="X610" s="15" t="s">
        <v>70</v>
      </c>
      <c r="Y610" s="15" t="s">
        <v>63</v>
      </c>
      <c r="Z610" s="15" t="s">
        <v>75</v>
      </c>
      <c r="AA610" s="15">
        <v>146</v>
      </c>
      <c r="AB610" s="15">
        <v>208.78</v>
      </c>
    </row>
    <row r="611" spans="1:28" x14ac:dyDescent="0.35">
      <c r="A611" s="1">
        <v>2021</v>
      </c>
      <c r="B611" s="1" t="s">
        <v>35</v>
      </c>
      <c r="C611" s="1" t="s">
        <v>23</v>
      </c>
      <c r="D611" s="5" t="s">
        <v>25</v>
      </c>
      <c r="E611" s="6">
        <v>76</v>
      </c>
      <c r="F611" s="6">
        <v>2288.4499999999998</v>
      </c>
      <c r="G611" s="6">
        <v>5126.1279999999997</v>
      </c>
      <c r="H611" s="3">
        <v>457.69</v>
      </c>
      <c r="I611" s="4" t="s">
        <v>33</v>
      </c>
      <c r="R611" s="15" t="s">
        <v>67</v>
      </c>
      <c r="S611" s="15">
        <v>2018</v>
      </c>
      <c r="T611" s="15" t="s">
        <v>31</v>
      </c>
      <c r="U611" s="15" t="s">
        <v>71</v>
      </c>
      <c r="V611" s="15" t="s">
        <v>73</v>
      </c>
      <c r="W611" s="15" t="s">
        <v>74</v>
      </c>
      <c r="X611" s="15" t="s">
        <v>70</v>
      </c>
      <c r="Y611" s="15" t="s">
        <v>63</v>
      </c>
      <c r="Z611" s="15" t="s">
        <v>75</v>
      </c>
      <c r="AA611" s="15">
        <v>172</v>
      </c>
      <c r="AB611" s="15">
        <v>245.95999999999998</v>
      </c>
    </row>
    <row r="612" spans="1:28" x14ac:dyDescent="0.35">
      <c r="A612" s="1">
        <v>2021</v>
      </c>
      <c r="B612" s="1" t="s">
        <v>35</v>
      </c>
      <c r="C612" s="1" t="s">
        <v>23</v>
      </c>
      <c r="D612" s="5" t="s">
        <v>26</v>
      </c>
      <c r="E612" s="6">
        <v>46</v>
      </c>
      <c r="F612" s="6">
        <v>100</v>
      </c>
      <c r="G612" s="6">
        <v>224</v>
      </c>
      <c r="H612" s="3">
        <v>20</v>
      </c>
      <c r="I612" s="4" t="s">
        <v>33</v>
      </c>
      <c r="R612" s="15" t="s">
        <v>68</v>
      </c>
      <c r="S612" s="15">
        <v>2018</v>
      </c>
      <c r="T612" s="15" t="s">
        <v>31</v>
      </c>
      <c r="U612" s="15" t="s">
        <v>71</v>
      </c>
      <c r="V612" s="15" t="s">
        <v>73</v>
      </c>
      <c r="W612" s="15" t="s">
        <v>74</v>
      </c>
      <c r="X612" s="15" t="s">
        <v>70</v>
      </c>
      <c r="Y612" s="15" t="s">
        <v>63</v>
      </c>
      <c r="Z612" s="15" t="s">
        <v>75</v>
      </c>
      <c r="AA612" s="15">
        <v>220</v>
      </c>
      <c r="AB612" s="15">
        <v>314.60000000000002</v>
      </c>
    </row>
    <row r="613" spans="1:28" x14ac:dyDescent="0.35">
      <c r="A613" s="1">
        <v>2021</v>
      </c>
      <c r="B613" s="1" t="s">
        <v>35</v>
      </c>
      <c r="C613" s="1" t="s">
        <v>23</v>
      </c>
      <c r="D613" s="5" t="s">
        <v>27</v>
      </c>
      <c r="E613" s="6">
        <v>34</v>
      </c>
      <c r="F613" s="6">
        <v>2288.4</v>
      </c>
      <c r="G613" s="6">
        <v>5126.0160000000005</v>
      </c>
      <c r="H613" s="3">
        <v>457.68000000000006</v>
      </c>
      <c r="I613" s="4" t="s">
        <v>12</v>
      </c>
      <c r="R613" s="15" t="s">
        <v>58</v>
      </c>
      <c r="S613" s="15">
        <v>2018</v>
      </c>
      <c r="T613" s="15" t="s">
        <v>31</v>
      </c>
      <c r="U613" s="15" t="s">
        <v>71</v>
      </c>
      <c r="V613" s="15" t="s">
        <v>73</v>
      </c>
      <c r="W613" s="15" t="s">
        <v>74</v>
      </c>
      <c r="X613" s="15" t="s">
        <v>70</v>
      </c>
      <c r="Y613" s="15" t="s">
        <v>63</v>
      </c>
      <c r="Z613" s="15" t="s">
        <v>75</v>
      </c>
      <c r="AA613" s="15">
        <v>142</v>
      </c>
      <c r="AB613" s="15">
        <v>203.06</v>
      </c>
    </row>
    <row r="614" spans="1:28" x14ac:dyDescent="0.35">
      <c r="A614" s="1">
        <v>2021</v>
      </c>
      <c r="B614" s="1" t="s">
        <v>35</v>
      </c>
      <c r="C614" s="1" t="s">
        <v>14</v>
      </c>
      <c r="D614" s="2" t="s">
        <v>28</v>
      </c>
      <c r="E614" s="3">
        <v>7</v>
      </c>
      <c r="F614" s="3">
        <v>200</v>
      </c>
      <c r="G614" s="3">
        <v>224</v>
      </c>
      <c r="H614" s="3">
        <v>40</v>
      </c>
      <c r="I614" s="4" t="s">
        <v>12</v>
      </c>
      <c r="R614" s="15" t="s">
        <v>58</v>
      </c>
      <c r="S614" s="15">
        <v>2018</v>
      </c>
      <c r="T614" s="15" t="s">
        <v>31</v>
      </c>
      <c r="U614" s="15" t="s">
        <v>71</v>
      </c>
      <c r="V614" s="15" t="s">
        <v>73</v>
      </c>
      <c r="W614" s="15" t="s">
        <v>74</v>
      </c>
      <c r="X614" s="15" t="s">
        <v>70</v>
      </c>
      <c r="Y614" s="15" t="s">
        <v>63</v>
      </c>
      <c r="Z614" s="15" t="s">
        <v>75</v>
      </c>
      <c r="AA614" s="15">
        <v>844</v>
      </c>
      <c r="AB614" s="15">
        <v>1206.92</v>
      </c>
    </row>
    <row r="615" spans="1:28" x14ac:dyDescent="0.35">
      <c r="A615" s="1">
        <v>2021</v>
      </c>
      <c r="B615" s="1" t="s">
        <v>35</v>
      </c>
      <c r="C615" s="1" t="s">
        <v>23</v>
      </c>
      <c r="D615" s="5" t="s">
        <v>30</v>
      </c>
      <c r="E615" s="6">
        <v>3</v>
      </c>
      <c r="F615" s="6">
        <v>3300</v>
      </c>
      <c r="G615" s="6">
        <v>5126.576</v>
      </c>
      <c r="H615" s="3">
        <v>660</v>
      </c>
      <c r="I615" s="4" t="s">
        <v>12</v>
      </c>
      <c r="R615" s="15" t="s">
        <v>58</v>
      </c>
      <c r="S615" s="15">
        <v>2018</v>
      </c>
      <c r="T615" s="15" t="s">
        <v>31</v>
      </c>
      <c r="U615" s="15" t="s">
        <v>71</v>
      </c>
      <c r="V615" s="15" t="s">
        <v>73</v>
      </c>
      <c r="W615" s="15" t="s">
        <v>74</v>
      </c>
      <c r="X615" s="15" t="s">
        <v>70</v>
      </c>
      <c r="Y615" s="15" t="s">
        <v>63</v>
      </c>
      <c r="Z615" s="15" t="s">
        <v>75</v>
      </c>
      <c r="AA615" s="15">
        <v>897</v>
      </c>
      <c r="AB615" s="15">
        <v>1282.71</v>
      </c>
    </row>
    <row r="616" spans="1:28" x14ac:dyDescent="0.35">
      <c r="A616" s="1">
        <v>2021</v>
      </c>
      <c r="B616" s="1" t="s">
        <v>35</v>
      </c>
      <c r="C616" s="1" t="s">
        <v>29</v>
      </c>
      <c r="D616" s="5" t="s">
        <v>29</v>
      </c>
      <c r="E616" s="6">
        <v>2</v>
      </c>
      <c r="F616" s="6">
        <v>4577.3</v>
      </c>
      <c r="G616" s="6">
        <v>7392</v>
      </c>
      <c r="H616" s="3">
        <v>915.46</v>
      </c>
      <c r="I616" s="4" t="s">
        <v>12</v>
      </c>
      <c r="R616" s="15" t="s">
        <v>58</v>
      </c>
      <c r="S616" s="15">
        <v>2018</v>
      </c>
      <c r="T616" s="15" t="s">
        <v>31</v>
      </c>
      <c r="U616" s="15" t="s">
        <v>71</v>
      </c>
      <c r="V616" s="15" t="s">
        <v>73</v>
      </c>
      <c r="W616" s="15" t="s">
        <v>74</v>
      </c>
      <c r="X616" s="15" t="s">
        <v>70</v>
      </c>
      <c r="Y616" s="15" t="s">
        <v>63</v>
      </c>
      <c r="Z616" s="15" t="s">
        <v>75</v>
      </c>
      <c r="AA616" s="15">
        <v>850</v>
      </c>
      <c r="AB616" s="15">
        <v>526.24</v>
      </c>
    </row>
    <row r="617" spans="1:28" x14ac:dyDescent="0.35">
      <c r="A617" s="1">
        <v>2021</v>
      </c>
      <c r="B617" s="1" t="s">
        <v>36</v>
      </c>
      <c r="C617" s="1" t="s">
        <v>10</v>
      </c>
      <c r="D617" s="2" t="s">
        <v>11</v>
      </c>
      <c r="E617" s="3">
        <v>3566</v>
      </c>
      <c r="F617" s="3">
        <v>4577.3</v>
      </c>
      <c r="G617" s="3">
        <v>5126.576</v>
      </c>
      <c r="H617" s="3">
        <v>915.46</v>
      </c>
      <c r="I617" s="4" t="s">
        <v>12</v>
      </c>
      <c r="R617" s="15" t="s">
        <v>65</v>
      </c>
      <c r="S617" s="15">
        <v>2018</v>
      </c>
      <c r="T617" s="15" t="s">
        <v>31</v>
      </c>
      <c r="U617" s="15" t="s">
        <v>71</v>
      </c>
      <c r="V617" s="15" t="s">
        <v>73</v>
      </c>
      <c r="W617" s="15" t="s">
        <v>74</v>
      </c>
      <c r="X617" s="15" t="s">
        <v>70</v>
      </c>
      <c r="Y617" s="15" t="s">
        <v>63</v>
      </c>
      <c r="Z617" s="15" t="s">
        <v>75</v>
      </c>
      <c r="AA617" s="15">
        <v>883</v>
      </c>
      <c r="AB617" s="15">
        <v>526.24</v>
      </c>
    </row>
    <row r="618" spans="1:28" x14ac:dyDescent="0.35">
      <c r="A618" s="1">
        <v>2021</v>
      </c>
      <c r="B618" s="1" t="s">
        <v>36</v>
      </c>
      <c r="C618" s="1" t="s">
        <v>10</v>
      </c>
      <c r="D618" s="2" t="s">
        <v>13</v>
      </c>
      <c r="E618" s="3">
        <v>2498</v>
      </c>
      <c r="F618" s="3">
        <v>8000</v>
      </c>
      <c r="G618" s="3">
        <v>8960</v>
      </c>
      <c r="H618" s="3">
        <v>1600</v>
      </c>
      <c r="I618" s="4" t="s">
        <v>12</v>
      </c>
      <c r="R618" s="15" t="s">
        <v>58</v>
      </c>
      <c r="S618" s="15">
        <v>2018</v>
      </c>
      <c r="T618" s="15" t="s">
        <v>31</v>
      </c>
      <c r="U618" s="15" t="s">
        <v>71</v>
      </c>
      <c r="V618" s="15" t="s">
        <v>73</v>
      </c>
      <c r="W618" s="15" t="s">
        <v>74</v>
      </c>
      <c r="X618" s="15" t="s">
        <v>70</v>
      </c>
      <c r="Y618" s="15" t="s">
        <v>63</v>
      </c>
      <c r="Z618" s="15" t="s">
        <v>75</v>
      </c>
      <c r="AA618" s="15">
        <v>169</v>
      </c>
      <c r="AB618" s="15">
        <v>241.67000000000002</v>
      </c>
    </row>
    <row r="619" spans="1:28" x14ac:dyDescent="0.35">
      <c r="A619" s="1">
        <v>2021</v>
      </c>
      <c r="B619" s="1" t="s">
        <v>36</v>
      </c>
      <c r="C619" s="1" t="s">
        <v>14</v>
      </c>
      <c r="D619" s="2" t="s">
        <v>15</v>
      </c>
      <c r="E619" s="3">
        <v>1245</v>
      </c>
      <c r="F619" s="3">
        <v>4577.2</v>
      </c>
      <c r="G619" s="3">
        <v>5126.4639999999999</v>
      </c>
      <c r="H619" s="3">
        <v>915.44</v>
      </c>
      <c r="I619" s="4" t="s">
        <v>12</v>
      </c>
      <c r="R619" s="15" t="s">
        <v>65</v>
      </c>
      <c r="S619" s="15">
        <v>2018</v>
      </c>
      <c r="T619" s="15" t="s">
        <v>31</v>
      </c>
      <c r="U619" s="15" t="s">
        <v>71</v>
      </c>
      <c r="V619" s="15" t="s">
        <v>73</v>
      </c>
      <c r="W619" s="15" t="s">
        <v>74</v>
      </c>
      <c r="X619" s="15" t="s">
        <v>70</v>
      </c>
      <c r="Y619" s="15" t="s">
        <v>63</v>
      </c>
      <c r="Z619" s="15" t="s">
        <v>75</v>
      </c>
      <c r="AA619" s="15">
        <v>217</v>
      </c>
      <c r="AB619" s="15">
        <v>310.31</v>
      </c>
    </row>
    <row r="620" spans="1:28" x14ac:dyDescent="0.35">
      <c r="A620" s="1">
        <v>2021</v>
      </c>
      <c r="B620" s="1" t="s">
        <v>36</v>
      </c>
      <c r="C620" s="1" t="s">
        <v>16</v>
      </c>
      <c r="D620" s="5" t="s">
        <v>17</v>
      </c>
      <c r="E620" s="6">
        <v>644</v>
      </c>
      <c r="F620" s="6">
        <v>10000</v>
      </c>
      <c r="G620" s="6">
        <v>6432.72</v>
      </c>
      <c r="H620" s="3">
        <v>2000</v>
      </c>
      <c r="I620" s="4" t="s">
        <v>12</v>
      </c>
      <c r="R620" s="15" t="s">
        <v>67</v>
      </c>
      <c r="S620" s="15">
        <v>2018</v>
      </c>
      <c r="T620" s="15" t="s">
        <v>31</v>
      </c>
      <c r="U620" s="15" t="s">
        <v>71</v>
      </c>
      <c r="V620" s="15" t="s">
        <v>73</v>
      </c>
      <c r="W620" s="15" t="s">
        <v>74</v>
      </c>
      <c r="X620" s="15" t="s">
        <v>70</v>
      </c>
      <c r="Y620" s="15" t="s">
        <v>63</v>
      </c>
      <c r="Z620" s="15" t="s">
        <v>75</v>
      </c>
      <c r="AA620" s="15">
        <v>145</v>
      </c>
      <c r="AB620" s="15">
        <v>207.35</v>
      </c>
    </row>
    <row r="621" spans="1:28" x14ac:dyDescent="0.35">
      <c r="A621" s="1">
        <v>2021</v>
      </c>
      <c r="B621" s="1" t="s">
        <v>36</v>
      </c>
      <c r="C621" s="1" t="s">
        <v>18</v>
      </c>
      <c r="D621" s="5" t="s">
        <v>19</v>
      </c>
      <c r="E621" s="6">
        <v>643</v>
      </c>
      <c r="F621" s="6">
        <v>7000</v>
      </c>
      <c r="G621" s="6">
        <v>7840</v>
      </c>
      <c r="H621" s="3">
        <v>1400</v>
      </c>
      <c r="I621" s="4" t="s">
        <v>12</v>
      </c>
      <c r="R621" s="15" t="s">
        <v>65</v>
      </c>
      <c r="S621" s="15">
        <v>2018</v>
      </c>
      <c r="T621" s="15" t="s">
        <v>31</v>
      </c>
      <c r="U621" s="15" t="s">
        <v>71</v>
      </c>
      <c r="V621" s="15" t="s">
        <v>73</v>
      </c>
      <c r="W621" s="15" t="s">
        <v>74</v>
      </c>
      <c r="X621" s="15" t="s">
        <v>70</v>
      </c>
      <c r="Y621" s="15" t="s">
        <v>63</v>
      </c>
      <c r="Z621" s="15" t="s">
        <v>75</v>
      </c>
      <c r="AA621" s="15">
        <v>819</v>
      </c>
      <c r="AB621" s="15">
        <v>1171.17</v>
      </c>
    </row>
    <row r="622" spans="1:28" x14ac:dyDescent="0.35">
      <c r="A622" s="1">
        <v>2021</v>
      </c>
      <c r="B622" s="1" t="s">
        <v>36</v>
      </c>
      <c r="C622" s="1" t="s">
        <v>16</v>
      </c>
      <c r="D622" s="5" t="s">
        <v>20</v>
      </c>
      <c r="E622" s="6">
        <v>455</v>
      </c>
      <c r="F622" s="6">
        <v>8000</v>
      </c>
      <c r="G622" s="6">
        <v>5128.0320000000002</v>
      </c>
      <c r="H622" s="3">
        <v>1600</v>
      </c>
      <c r="I622" s="4" t="s">
        <v>12</v>
      </c>
      <c r="R622" s="15" t="s">
        <v>58</v>
      </c>
      <c r="S622" s="15">
        <v>2018</v>
      </c>
      <c r="T622" s="15" t="s">
        <v>31</v>
      </c>
      <c r="U622" s="15" t="s">
        <v>71</v>
      </c>
      <c r="V622" s="15" t="s">
        <v>73</v>
      </c>
      <c r="W622" s="15" t="s">
        <v>74</v>
      </c>
      <c r="X622" s="15" t="s">
        <v>70</v>
      </c>
      <c r="Y622" s="15" t="s">
        <v>63</v>
      </c>
      <c r="Z622" s="15" t="s">
        <v>75</v>
      </c>
      <c r="AA622" s="15">
        <v>143</v>
      </c>
      <c r="AB622" s="15">
        <v>204.49</v>
      </c>
    </row>
    <row r="623" spans="1:28" x14ac:dyDescent="0.35">
      <c r="A623" s="1">
        <v>2021</v>
      </c>
      <c r="B623" s="1" t="s">
        <v>36</v>
      </c>
      <c r="C623" s="1" t="s">
        <v>18</v>
      </c>
      <c r="D623" s="5" t="s">
        <v>21</v>
      </c>
      <c r="E623" s="7">
        <v>345</v>
      </c>
      <c r="F623" s="7">
        <v>7000</v>
      </c>
      <c r="G623" s="7">
        <v>7840</v>
      </c>
      <c r="H623" s="3">
        <v>1400</v>
      </c>
      <c r="I623" s="4" t="s">
        <v>12</v>
      </c>
      <c r="R623" s="15" t="s">
        <v>69</v>
      </c>
      <c r="S623" s="15">
        <v>2018</v>
      </c>
      <c r="T623" s="15" t="s">
        <v>9</v>
      </c>
      <c r="U623" s="15" t="s">
        <v>71</v>
      </c>
      <c r="V623" s="15" t="s">
        <v>73</v>
      </c>
      <c r="W623" s="15" t="s">
        <v>74</v>
      </c>
      <c r="X623" s="15" t="s">
        <v>70</v>
      </c>
      <c r="Y623" s="15" t="s">
        <v>63</v>
      </c>
      <c r="Z623" s="15" t="s">
        <v>75</v>
      </c>
      <c r="AA623" s="15">
        <v>176</v>
      </c>
      <c r="AB623" s="15">
        <v>251.68</v>
      </c>
    </row>
    <row r="624" spans="1:28" x14ac:dyDescent="0.35">
      <c r="A624" s="1">
        <v>2021</v>
      </c>
      <c r="B624" s="1" t="s">
        <v>36</v>
      </c>
      <c r="C624" s="1" t="s">
        <v>14</v>
      </c>
      <c r="D624" s="2" t="s">
        <v>22</v>
      </c>
      <c r="E624" s="3">
        <v>122</v>
      </c>
      <c r="F624" s="3">
        <v>100</v>
      </c>
      <c r="G624" s="3">
        <v>112</v>
      </c>
      <c r="H624" s="3">
        <v>20</v>
      </c>
      <c r="I624" s="4" t="s">
        <v>12</v>
      </c>
      <c r="R624" s="15" t="s">
        <v>67</v>
      </c>
      <c r="S624" s="15">
        <v>2018</v>
      </c>
      <c r="T624" s="15" t="s">
        <v>9</v>
      </c>
      <c r="U624" s="15" t="s">
        <v>71</v>
      </c>
      <c r="V624" s="15" t="s">
        <v>73</v>
      </c>
      <c r="W624" s="15" t="s">
        <v>74</v>
      </c>
      <c r="X624" s="15" t="s">
        <v>70</v>
      </c>
      <c r="Y624" s="15" t="s">
        <v>63</v>
      </c>
      <c r="Z624" s="15" t="s">
        <v>75</v>
      </c>
      <c r="AA624" s="15">
        <v>224</v>
      </c>
      <c r="AB624" s="15">
        <v>320.32</v>
      </c>
    </row>
    <row r="625" spans="1:28" x14ac:dyDescent="0.35">
      <c r="A625" s="1">
        <v>2021</v>
      </c>
      <c r="B625" s="1" t="s">
        <v>36</v>
      </c>
      <c r="C625" s="1" t="s">
        <v>23</v>
      </c>
      <c r="D625" s="5" t="s">
        <v>24</v>
      </c>
      <c r="E625" s="6">
        <v>78</v>
      </c>
      <c r="F625" s="6">
        <v>2288.6</v>
      </c>
      <c r="G625" s="6">
        <v>5126.4639999999999</v>
      </c>
      <c r="H625" s="3">
        <v>457.72</v>
      </c>
      <c r="I625" s="4" t="s">
        <v>12</v>
      </c>
      <c r="R625" s="15" t="s">
        <v>65</v>
      </c>
      <c r="S625" s="15">
        <v>2018</v>
      </c>
      <c r="T625" s="15" t="s">
        <v>9</v>
      </c>
      <c r="U625" s="15" t="s">
        <v>71</v>
      </c>
      <c r="V625" s="15" t="s">
        <v>73</v>
      </c>
      <c r="W625" s="15" t="s">
        <v>74</v>
      </c>
      <c r="X625" s="15" t="s">
        <v>70</v>
      </c>
      <c r="Y625" s="15" t="s">
        <v>63</v>
      </c>
      <c r="Z625" s="15" t="s">
        <v>75</v>
      </c>
      <c r="AA625" s="15">
        <v>178</v>
      </c>
      <c r="AB625" s="15">
        <v>254.54</v>
      </c>
    </row>
    <row r="626" spans="1:28" x14ac:dyDescent="0.35">
      <c r="A626" s="1">
        <v>2021</v>
      </c>
      <c r="B626" s="1" t="s">
        <v>36</v>
      </c>
      <c r="C626" s="1" t="s">
        <v>23</v>
      </c>
      <c r="D626" s="5" t="s">
        <v>25</v>
      </c>
      <c r="E626" s="6">
        <v>76</v>
      </c>
      <c r="F626" s="6">
        <v>2288.4499999999998</v>
      </c>
      <c r="G626" s="6">
        <v>5126.1279999999997</v>
      </c>
      <c r="H626" s="3">
        <v>457.69</v>
      </c>
      <c r="I626" s="4" t="s">
        <v>12</v>
      </c>
      <c r="R626" s="15" t="s">
        <v>58</v>
      </c>
      <c r="S626" s="15">
        <v>2018</v>
      </c>
      <c r="T626" s="15" t="s">
        <v>9</v>
      </c>
      <c r="U626" s="15" t="s">
        <v>71</v>
      </c>
      <c r="V626" s="15" t="s">
        <v>73</v>
      </c>
      <c r="W626" s="15" t="s">
        <v>74</v>
      </c>
      <c r="X626" s="15" t="s">
        <v>70</v>
      </c>
      <c r="Y626" s="15" t="s">
        <v>63</v>
      </c>
      <c r="Z626" s="15" t="s">
        <v>75</v>
      </c>
      <c r="AA626" s="15">
        <v>148</v>
      </c>
      <c r="AB626" s="15">
        <v>211.64</v>
      </c>
    </row>
    <row r="627" spans="1:28" x14ac:dyDescent="0.35">
      <c r="A627" s="1">
        <v>2021</v>
      </c>
      <c r="B627" s="1" t="s">
        <v>36</v>
      </c>
      <c r="C627" s="1" t="s">
        <v>23</v>
      </c>
      <c r="D627" s="5" t="s">
        <v>26</v>
      </c>
      <c r="E627" s="6">
        <v>46</v>
      </c>
      <c r="F627" s="6">
        <v>100</v>
      </c>
      <c r="G627" s="6">
        <v>224</v>
      </c>
      <c r="H627" s="3">
        <v>20</v>
      </c>
      <c r="I627" s="4" t="s">
        <v>12</v>
      </c>
      <c r="R627" s="15" t="s">
        <v>65</v>
      </c>
      <c r="S627" s="15">
        <v>2018</v>
      </c>
      <c r="T627" s="15" t="s">
        <v>9</v>
      </c>
      <c r="U627" s="15" t="s">
        <v>71</v>
      </c>
      <c r="V627" s="15" t="s">
        <v>73</v>
      </c>
      <c r="W627" s="15" t="s">
        <v>74</v>
      </c>
      <c r="X627" s="15" t="s">
        <v>70</v>
      </c>
      <c r="Y627" s="15" t="s">
        <v>63</v>
      </c>
      <c r="Z627" s="15" t="s">
        <v>75</v>
      </c>
      <c r="AA627" s="15">
        <v>810</v>
      </c>
      <c r="AB627" s="15">
        <v>1158.3</v>
      </c>
    </row>
    <row r="628" spans="1:28" x14ac:dyDescent="0.35">
      <c r="A628" s="1">
        <v>2021</v>
      </c>
      <c r="B628" s="1" t="s">
        <v>36</v>
      </c>
      <c r="C628" s="1" t="s">
        <v>23</v>
      </c>
      <c r="D628" s="5" t="s">
        <v>27</v>
      </c>
      <c r="E628" s="6">
        <v>34</v>
      </c>
      <c r="F628" s="6">
        <v>2288.4</v>
      </c>
      <c r="G628" s="6">
        <v>5126.0160000000005</v>
      </c>
      <c r="H628" s="3">
        <v>457.68000000000006</v>
      </c>
      <c r="I628" s="4" t="s">
        <v>12</v>
      </c>
      <c r="R628" s="15" t="s">
        <v>67</v>
      </c>
      <c r="S628" s="15">
        <v>2018</v>
      </c>
      <c r="T628" s="15" t="s">
        <v>9</v>
      </c>
      <c r="U628" s="15" t="s">
        <v>71</v>
      </c>
      <c r="V628" s="15" t="s">
        <v>73</v>
      </c>
      <c r="W628" s="15" t="s">
        <v>74</v>
      </c>
      <c r="X628" s="15" t="s">
        <v>70</v>
      </c>
      <c r="Y628" s="15" t="s">
        <v>63</v>
      </c>
      <c r="Z628" s="15" t="s">
        <v>75</v>
      </c>
      <c r="AA628" s="15">
        <v>843</v>
      </c>
      <c r="AB628" s="15">
        <v>1205.49</v>
      </c>
    </row>
    <row r="629" spans="1:28" x14ac:dyDescent="0.35">
      <c r="A629" s="1">
        <v>2021</v>
      </c>
      <c r="B629" s="1" t="s">
        <v>36</v>
      </c>
      <c r="C629" s="1" t="s">
        <v>14</v>
      </c>
      <c r="D629" s="2" t="s">
        <v>28</v>
      </c>
      <c r="E629" s="3">
        <v>7</v>
      </c>
      <c r="F629" s="3">
        <v>200</v>
      </c>
      <c r="G629" s="3">
        <v>224</v>
      </c>
      <c r="H629" s="3">
        <v>40</v>
      </c>
      <c r="I629" s="4" t="s">
        <v>12</v>
      </c>
      <c r="R629" s="15" t="s">
        <v>67</v>
      </c>
      <c r="S629" s="15">
        <v>2018</v>
      </c>
      <c r="T629" s="15" t="s">
        <v>9</v>
      </c>
      <c r="U629" s="15" t="s">
        <v>71</v>
      </c>
      <c r="V629" s="15" t="s">
        <v>73</v>
      </c>
      <c r="W629" s="15" t="s">
        <v>74</v>
      </c>
      <c r="X629" s="15" t="s">
        <v>70</v>
      </c>
      <c r="Y629" s="15" t="s">
        <v>63</v>
      </c>
      <c r="Z629" s="15" t="s">
        <v>75</v>
      </c>
      <c r="AA629" s="15">
        <v>896</v>
      </c>
      <c r="AB629" s="15">
        <v>1281.28</v>
      </c>
    </row>
    <row r="630" spans="1:28" x14ac:dyDescent="0.35">
      <c r="A630" s="1">
        <v>2021</v>
      </c>
      <c r="B630" s="1" t="s">
        <v>36</v>
      </c>
      <c r="C630" s="1" t="s">
        <v>29</v>
      </c>
      <c r="D630" s="5" t="s">
        <v>29</v>
      </c>
      <c r="E630" s="6">
        <v>3</v>
      </c>
      <c r="F630" s="6">
        <v>4577.3</v>
      </c>
      <c r="G630" s="6">
        <v>7392</v>
      </c>
      <c r="H630" s="3">
        <v>915.46</v>
      </c>
      <c r="I630" s="4" t="s">
        <v>33</v>
      </c>
      <c r="R630" s="15" t="s">
        <v>58</v>
      </c>
      <c r="S630" s="15">
        <v>2018</v>
      </c>
      <c r="T630" s="15" t="s">
        <v>9</v>
      </c>
      <c r="U630" s="15" t="s">
        <v>71</v>
      </c>
      <c r="V630" s="15" t="s">
        <v>73</v>
      </c>
      <c r="W630" s="15" t="s">
        <v>61</v>
      </c>
      <c r="X630" s="15" t="s">
        <v>70</v>
      </c>
      <c r="Y630" s="15" t="s">
        <v>63</v>
      </c>
      <c r="Z630" s="15" t="s">
        <v>64</v>
      </c>
      <c r="AA630" s="15">
        <v>818</v>
      </c>
      <c r="AB630" s="15">
        <v>526.24</v>
      </c>
    </row>
    <row r="631" spans="1:28" x14ac:dyDescent="0.35">
      <c r="A631" s="1">
        <v>2021</v>
      </c>
      <c r="B631" s="1" t="s">
        <v>36</v>
      </c>
      <c r="C631" s="1" t="s">
        <v>23</v>
      </c>
      <c r="D631" s="5" t="s">
        <v>30</v>
      </c>
      <c r="E631" s="6">
        <v>3</v>
      </c>
      <c r="F631" s="6">
        <v>2288.65</v>
      </c>
      <c r="G631" s="6">
        <v>5126.576</v>
      </c>
      <c r="H631" s="3">
        <v>457.73</v>
      </c>
      <c r="I631" s="4" t="s">
        <v>33</v>
      </c>
      <c r="R631" s="15" t="s">
        <v>67</v>
      </c>
      <c r="S631" s="15">
        <v>2018</v>
      </c>
      <c r="T631" s="15" t="s">
        <v>9</v>
      </c>
      <c r="U631" s="15" t="s">
        <v>71</v>
      </c>
      <c r="V631" s="15" t="s">
        <v>73</v>
      </c>
      <c r="W631" s="15" t="s">
        <v>74</v>
      </c>
      <c r="X631" s="15" t="s">
        <v>70</v>
      </c>
      <c r="Y631" s="15" t="s">
        <v>63</v>
      </c>
      <c r="Z631" s="15" t="s">
        <v>75</v>
      </c>
      <c r="AA631" s="15">
        <v>849</v>
      </c>
      <c r="AB631" s="15">
        <v>526.24</v>
      </c>
    </row>
    <row r="632" spans="1:28" x14ac:dyDescent="0.35">
      <c r="A632" s="1">
        <v>2021</v>
      </c>
      <c r="B632" s="1" t="s">
        <v>37</v>
      </c>
      <c r="C632" s="1" t="s">
        <v>10</v>
      </c>
      <c r="D632" s="2" t="s">
        <v>11</v>
      </c>
      <c r="E632" s="3">
        <v>3566</v>
      </c>
      <c r="F632" s="3">
        <v>4577.3</v>
      </c>
      <c r="G632" s="3">
        <v>5126.576</v>
      </c>
      <c r="H632" s="3">
        <v>915.46</v>
      </c>
      <c r="I632" s="4" t="s">
        <v>33</v>
      </c>
      <c r="R632" s="15" t="s">
        <v>58</v>
      </c>
      <c r="S632" s="15">
        <v>2018</v>
      </c>
      <c r="T632" s="15" t="s">
        <v>9</v>
      </c>
      <c r="U632" s="15" t="s">
        <v>71</v>
      </c>
      <c r="V632" s="15" t="s">
        <v>73</v>
      </c>
      <c r="W632" s="15" t="s">
        <v>74</v>
      </c>
      <c r="X632" s="15" t="s">
        <v>70</v>
      </c>
      <c r="Y632" s="15" t="s">
        <v>63</v>
      </c>
      <c r="Z632" s="15" t="s">
        <v>75</v>
      </c>
      <c r="AA632" s="15">
        <v>882</v>
      </c>
      <c r="AB632" s="15">
        <v>526.24</v>
      </c>
    </row>
    <row r="633" spans="1:28" x14ac:dyDescent="0.35">
      <c r="A633" s="1">
        <v>2021</v>
      </c>
      <c r="B633" s="1" t="s">
        <v>37</v>
      </c>
      <c r="C633" s="1" t="s">
        <v>10</v>
      </c>
      <c r="D633" s="2" t="s">
        <v>13</v>
      </c>
      <c r="E633" s="3">
        <v>2498</v>
      </c>
      <c r="F633" s="3">
        <v>8000</v>
      </c>
      <c r="G633" s="3">
        <v>8960</v>
      </c>
      <c r="H633" s="3">
        <v>1600</v>
      </c>
      <c r="I633" s="4" t="s">
        <v>33</v>
      </c>
      <c r="R633" s="15" t="s">
        <v>65</v>
      </c>
      <c r="S633" s="15">
        <v>2018</v>
      </c>
      <c r="T633" s="15" t="s">
        <v>9</v>
      </c>
      <c r="U633" s="15" t="s">
        <v>71</v>
      </c>
      <c r="V633" s="15" t="s">
        <v>73</v>
      </c>
      <c r="W633" s="15" t="s">
        <v>74</v>
      </c>
      <c r="X633" s="15" t="s">
        <v>70</v>
      </c>
      <c r="Y633" s="15" t="s">
        <v>63</v>
      </c>
      <c r="Z633" s="15" t="s">
        <v>75</v>
      </c>
      <c r="AA633" s="15">
        <v>147</v>
      </c>
      <c r="AB633" s="15">
        <v>210.21</v>
      </c>
    </row>
    <row r="634" spans="1:28" x14ac:dyDescent="0.35">
      <c r="A634" s="1">
        <v>2021</v>
      </c>
      <c r="B634" s="1" t="s">
        <v>37</v>
      </c>
      <c r="C634" s="1" t="s">
        <v>14</v>
      </c>
      <c r="D634" s="2" t="s">
        <v>15</v>
      </c>
      <c r="E634" s="3">
        <v>1245</v>
      </c>
      <c r="F634" s="3">
        <v>4577.2</v>
      </c>
      <c r="G634" s="3">
        <v>5126.4639999999999</v>
      </c>
      <c r="H634" s="3">
        <v>915.44</v>
      </c>
      <c r="I634" s="4" t="s">
        <v>33</v>
      </c>
      <c r="R634" s="15" t="s">
        <v>58</v>
      </c>
      <c r="S634" s="15">
        <v>2018</v>
      </c>
      <c r="T634" s="15" t="s">
        <v>9</v>
      </c>
      <c r="U634" s="15" t="s">
        <v>71</v>
      </c>
      <c r="V634" s="15" t="s">
        <v>73</v>
      </c>
      <c r="W634" s="15" t="s">
        <v>74</v>
      </c>
      <c r="X634" s="15" t="s">
        <v>70</v>
      </c>
      <c r="Y634" s="15" t="s">
        <v>63</v>
      </c>
      <c r="Z634" s="15" t="s">
        <v>75</v>
      </c>
      <c r="AA634" s="15">
        <v>175</v>
      </c>
      <c r="AB634" s="15">
        <v>250.25</v>
      </c>
    </row>
    <row r="635" spans="1:28" x14ac:dyDescent="0.35">
      <c r="A635" s="1">
        <v>2021</v>
      </c>
      <c r="B635" s="1" t="s">
        <v>37</v>
      </c>
      <c r="C635" s="1" t="s">
        <v>16</v>
      </c>
      <c r="D635" s="5" t="s">
        <v>17</v>
      </c>
      <c r="E635" s="6">
        <v>644</v>
      </c>
      <c r="F635" s="6">
        <v>5743.5</v>
      </c>
      <c r="G635" s="6">
        <v>6432.72</v>
      </c>
      <c r="H635" s="3">
        <v>1148.7</v>
      </c>
      <c r="I635" s="4" t="s">
        <v>33</v>
      </c>
      <c r="R635" s="15" t="s">
        <v>68</v>
      </c>
      <c r="S635" s="15">
        <v>2018</v>
      </c>
      <c r="T635" s="15" t="s">
        <v>9</v>
      </c>
      <c r="U635" s="15" t="s">
        <v>71</v>
      </c>
      <c r="V635" s="15" t="s">
        <v>73</v>
      </c>
      <c r="W635" s="15" t="s">
        <v>74</v>
      </c>
      <c r="X635" s="15" t="s">
        <v>70</v>
      </c>
      <c r="Y635" s="15" t="s">
        <v>63</v>
      </c>
      <c r="Z635" s="15" t="s">
        <v>75</v>
      </c>
      <c r="AA635" s="15">
        <v>223</v>
      </c>
      <c r="AB635" s="15">
        <v>318.89</v>
      </c>
    </row>
    <row r="636" spans="1:28" x14ac:dyDescent="0.35">
      <c r="A636" s="1">
        <v>2021</v>
      </c>
      <c r="B636" s="1" t="s">
        <v>37</v>
      </c>
      <c r="C636" s="1" t="s">
        <v>18</v>
      </c>
      <c r="D636" s="5" t="s">
        <v>19</v>
      </c>
      <c r="E636" s="6">
        <v>643</v>
      </c>
      <c r="F636" s="6">
        <v>7000</v>
      </c>
      <c r="G636" s="6">
        <v>7840</v>
      </c>
      <c r="H636" s="3">
        <v>1400</v>
      </c>
      <c r="I636" s="4" t="s">
        <v>33</v>
      </c>
      <c r="R636" s="15" t="s">
        <v>65</v>
      </c>
      <c r="S636" s="15">
        <v>2018</v>
      </c>
      <c r="T636" s="15" t="s">
        <v>9</v>
      </c>
      <c r="U636" s="15" t="s">
        <v>71</v>
      </c>
      <c r="V636" s="15" t="s">
        <v>73</v>
      </c>
      <c r="W636" s="15" t="s">
        <v>74</v>
      </c>
      <c r="X636" s="15" t="s">
        <v>70</v>
      </c>
      <c r="Y636" s="15" t="s">
        <v>63</v>
      </c>
      <c r="Z636" s="15" t="s">
        <v>75</v>
      </c>
      <c r="AA636" s="15">
        <v>151</v>
      </c>
      <c r="AB636" s="15">
        <v>215.93</v>
      </c>
    </row>
    <row r="637" spans="1:28" x14ac:dyDescent="0.35">
      <c r="A637" s="1">
        <v>2021</v>
      </c>
      <c r="B637" s="1" t="s">
        <v>37</v>
      </c>
      <c r="C637" s="1" t="s">
        <v>16</v>
      </c>
      <c r="D637" s="5" t="s">
        <v>20</v>
      </c>
      <c r="E637" s="6">
        <v>455</v>
      </c>
      <c r="F637" s="6">
        <v>4578.6000000000004</v>
      </c>
      <c r="G637" s="6">
        <v>5128.0320000000002</v>
      </c>
      <c r="H637" s="3">
        <v>915.72000000000014</v>
      </c>
      <c r="I637" s="4" t="s">
        <v>33</v>
      </c>
      <c r="R637" s="15" t="s">
        <v>68</v>
      </c>
      <c r="S637" s="15">
        <v>2018</v>
      </c>
      <c r="T637" s="15" t="s">
        <v>9</v>
      </c>
      <c r="U637" s="15" t="s">
        <v>71</v>
      </c>
      <c r="V637" s="15" t="s">
        <v>73</v>
      </c>
      <c r="W637" s="15" t="s">
        <v>74</v>
      </c>
      <c r="X637" s="15" t="s">
        <v>70</v>
      </c>
      <c r="Y637" s="15" t="s">
        <v>63</v>
      </c>
      <c r="Z637" s="15" t="s">
        <v>75</v>
      </c>
      <c r="AA637" s="15">
        <v>852</v>
      </c>
      <c r="AB637" s="15">
        <v>1218.3600000000001</v>
      </c>
    </row>
    <row r="638" spans="1:28" x14ac:dyDescent="0.35">
      <c r="A638" s="1">
        <v>2021</v>
      </c>
      <c r="B638" s="1" t="s">
        <v>37</v>
      </c>
      <c r="C638" s="1" t="s">
        <v>18</v>
      </c>
      <c r="D638" s="5" t="s">
        <v>21</v>
      </c>
      <c r="E638" s="7">
        <v>345</v>
      </c>
      <c r="F638" s="7">
        <v>7000</v>
      </c>
      <c r="G638" s="7">
        <v>7840</v>
      </c>
      <c r="H638" s="3">
        <v>1400</v>
      </c>
      <c r="I638" s="4" t="s">
        <v>33</v>
      </c>
      <c r="R638" s="15" t="s">
        <v>69</v>
      </c>
      <c r="S638" s="15">
        <v>2018</v>
      </c>
      <c r="T638" s="15" t="s">
        <v>9</v>
      </c>
      <c r="U638" s="15" t="s">
        <v>71</v>
      </c>
      <c r="V638" s="15" t="s">
        <v>73</v>
      </c>
      <c r="W638" s="15" t="s">
        <v>74</v>
      </c>
      <c r="X638" s="15" t="s">
        <v>70</v>
      </c>
      <c r="Y638" s="15" t="s">
        <v>63</v>
      </c>
      <c r="Z638" s="15" t="s">
        <v>75</v>
      </c>
      <c r="AA638" s="15">
        <v>149</v>
      </c>
      <c r="AB638" s="15">
        <v>213.07</v>
      </c>
    </row>
    <row r="639" spans="1:28" x14ac:dyDescent="0.35">
      <c r="A639" s="1">
        <v>2021</v>
      </c>
      <c r="B639" s="1" t="s">
        <v>37</v>
      </c>
      <c r="C639" s="1" t="s">
        <v>14</v>
      </c>
      <c r="D639" s="2" t="s">
        <v>22</v>
      </c>
      <c r="E639" s="3">
        <v>122</v>
      </c>
      <c r="F639" s="3">
        <v>100</v>
      </c>
      <c r="G639" s="3">
        <v>112</v>
      </c>
      <c r="H639" s="3">
        <v>20</v>
      </c>
      <c r="I639" s="4" t="s">
        <v>33</v>
      </c>
      <c r="R639" s="15" t="s">
        <v>65</v>
      </c>
      <c r="S639" s="15">
        <v>2018</v>
      </c>
      <c r="T639" s="15" t="s">
        <v>37</v>
      </c>
      <c r="U639" s="15" t="s">
        <v>71</v>
      </c>
      <c r="V639" s="15" t="s">
        <v>73</v>
      </c>
      <c r="W639" s="15" t="s">
        <v>74</v>
      </c>
      <c r="X639" s="15" t="s">
        <v>70</v>
      </c>
      <c r="Y639" s="15" t="s">
        <v>63</v>
      </c>
      <c r="Z639" s="15" t="s">
        <v>75</v>
      </c>
      <c r="AA639" s="15">
        <v>146</v>
      </c>
      <c r="AB639" s="15">
        <v>208.78</v>
      </c>
    </row>
    <row r="640" spans="1:28" x14ac:dyDescent="0.35">
      <c r="A640" s="1">
        <v>2021</v>
      </c>
      <c r="B640" s="1" t="s">
        <v>37</v>
      </c>
      <c r="C640" s="1" t="s">
        <v>23</v>
      </c>
      <c r="D640" s="5" t="s">
        <v>24</v>
      </c>
      <c r="E640" s="6">
        <v>78</v>
      </c>
      <c r="F640" s="6">
        <v>2288.6</v>
      </c>
      <c r="G640" s="6">
        <v>5126.4639999999999</v>
      </c>
      <c r="H640" s="3">
        <v>457.72</v>
      </c>
      <c r="I640" s="4" t="s">
        <v>33</v>
      </c>
      <c r="R640" s="15" t="s">
        <v>58</v>
      </c>
      <c r="S640" s="15">
        <v>2018</v>
      </c>
      <c r="T640" s="15" t="s">
        <v>37</v>
      </c>
      <c r="U640" s="15" t="s">
        <v>71</v>
      </c>
      <c r="V640" s="15" t="s">
        <v>73</v>
      </c>
      <c r="W640" s="15" t="s">
        <v>74</v>
      </c>
      <c r="X640" s="15" t="s">
        <v>70</v>
      </c>
      <c r="Y640" s="15" t="s">
        <v>63</v>
      </c>
      <c r="Z640" s="15" t="s">
        <v>75</v>
      </c>
      <c r="AA640" s="15">
        <v>362</v>
      </c>
      <c r="AB640" s="15">
        <v>517.66</v>
      </c>
    </row>
    <row r="641" spans="1:28" x14ac:dyDescent="0.35">
      <c r="A641" s="1">
        <v>2021</v>
      </c>
      <c r="B641" s="1" t="s">
        <v>37</v>
      </c>
      <c r="C641" s="1" t="s">
        <v>23</v>
      </c>
      <c r="D641" s="5" t="s">
        <v>25</v>
      </c>
      <c r="E641" s="6">
        <v>76</v>
      </c>
      <c r="F641" s="6">
        <v>2288.4499999999998</v>
      </c>
      <c r="G641" s="6">
        <v>5126.1279999999997</v>
      </c>
      <c r="H641" s="3">
        <v>457.69</v>
      </c>
      <c r="I641" s="4" t="s">
        <v>33</v>
      </c>
      <c r="R641" s="15" t="s">
        <v>65</v>
      </c>
      <c r="S641" s="15">
        <v>2018</v>
      </c>
      <c r="T641" s="15" t="s">
        <v>37</v>
      </c>
      <c r="U641" s="15" t="s">
        <v>71</v>
      </c>
      <c r="V641" s="15" t="s">
        <v>73</v>
      </c>
      <c r="W641" s="15" t="s">
        <v>74</v>
      </c>
      <c r="X641" s="15" t="s">
        <v>70</v>
      </c>
      <c r="Y641" s="15" t="s">
        <v>63</v>
      </c>
      <c r="Z641" s="15" t="s">
        <v>75</v>
      </c>
      <c r="AA641" s="15">
        <v>142</v>
      </c>
      <c r="AB641" s="15">
        <v>203.06</v>
      </c>
    </row>
    <row r="642" spans="1:28" x14ac:dyDescent="0.35">
      <c r="A642" s="1">
        <v>2021</v>
      </c>
      <c r="B642" s="1" t="s">
        <v>37</v>
      </c>
      <c r="C642" s="1" t="s">
        <v>23</v>
      </c>
      <c r="D642" s="5" t="s">
        <v>26</v>
      </c>
      <c r="E642" s="6">
        <v>46</v>
      </c>
      <c r="F642" s="6">
        <v>100</v>
      </c>
      <c r="G642" s="6">
        <v>224</v>
      </c>
      <c r="H642" s="3">
        <v>20</v>
      </c>
      <c r="I642" s="4" t="s">
        <v>33</v>
      </c>
      <c r="R642" s="15" t="s">
        <v>65</v>
      </c>
      <c r="S642" s="15">
        <v>2018</v>
      </c>
      <c r="T642" s="15" t="s">
        <v>37</v>
      </c>
      <c r="U642" s="15" t="s">
        <v>71</v>
      </c>
      <c r="V642" s="15" t="s">
        <v>73</v>
      </c>
      <c r="W642" s="15" t="s">
        <v>74</v>
      </c>
      <c r="X642" s="15" t="s">
        <v>70</v>
      </c>
      <c r="Y642" s="15" t="s">
        <v>63</v>
      </c>
      <c r="Z642" s="15" t="s">
        <v>75</v>
      </c>
      <c r="AA642" s="15">
        <v>190</v>
      </c>
      <c r="AB642" s="15">
        <v>271.7</v>
      </c>
    </row>
    <row r="643" spans="1:28" x14ac:dyDescent="0.35">
      <c r="A643" s="1">
        <v>2021</v>
      </c>
      <c r="B643" s="1" t="s">
        <v>37</v>
      </c>
      <c r="C643" s="1" t="s">
        <v>23</v>
      </c>
      <c r="D643" s="5" t="s">
        <v>27</v>
      </c>
      <c r="E643" s="6">
        <v>34</v>
      </c>
      <c r="F643" s="6">
        <v>2288.4</v>
      </c>
      <c r="G643" s="6">
        <v>5126.0160000000005</v>
      </c>
      <c r="H643" s="3">
        <v>457.68000000000006</v>
      </c>
      <c r="I643" s="4" t="s">
        <v>33</v>
      </c>
      <c r="R643" s="15" t="s">
        <v>58</v>
      </c>
      <c r="S643" s="15">
        <v>2018</v>
      </c>
      <c r="T643" s="15" t="s">
        <v>37</v>
      </c>
      <c r="U643" s="15" t="s">
        <v>71</v>
      </c>
      <c r="V643" s="15" t="s">
        <v>73</v>
      </c>
      <c r="W643" s="15" t="s">
        <v>74</v>
      </c>
      <c r="X643" s="15" t="s">
        <v>70</v>
      </c>
      <c r="Y643" s="15" t="s">
        <v>63</v>
      </c>
      <c r="Z643" s="15" t="s">
        <v>75</v>
      </c>
      <c r="AA643" s="15">
        <v>364</v>
      </c>
      <c r="AB643" s="15">
        <v>520.52</v>
      </c>
    </row>
    <row r="644" spans="1:28" x14ac:dyDescent="0.35">
      <c r="A644" s="1">
        <v>2021</v>
      </c>
      <c r="B644" s="1" t="s">
        <v>37</v>
      </c>
      <c r="C644" s="1" t="s">
        <v>14</v>
      </c>
      <c r="D644" s="2" t="s">
        <v>28</v>
      </c>
      <c r="E644" s="3">
        <v>7</v>
      </c>
      <c r="F644" s="3">
        <v>200</v>
      </c>
      <c r="G644" s="3">
        <v>224</v>
      </c>
      <c r="H644" s="3">
        <v>40</v>
      </c>
      <c r="I644" s="4" t="s">
        <v>33</v>
      </c>
      <c r="R644" s="15" t="s">
        <v>58</v>
      </c>
      <c r="S644" s="15">
        <v>2018</v>
      </c>
      <c r="T644" s="15" t="s">
        <v>37</v>
      </c>
      <c r="U644" s="15" t="s">
        <v>71</v>
      </c>
      <c r="V644" s="15" t="s">
        <v>73</v>
      </c>
      <c r="W644" s="15" t="s">
        <v>74</v>
      </c>
      <c r="X644" s="15" t="s">
        <v>70</v>
      </c>
      <c r="Y644" s="15" t="s">
        <v>63</v>
      </c>
      <c r="Z644" s="15" t="s">
        <v>75</v>
      </c>
      <c r="AA644" s="15">
        <v>815</v>
      </c>
      <c r="AB644" s="15">
        <v>1165.45</v>
      </c>
    </row>
    <row r="645" spans="1:28" x14ac:dyDescent="0.35">
      <c r="A645" s="1">
        <v>2021</v>
      </c>
      <c r="B645" s="1" t="s">
        <v>37</v>
      </c>
      <c r="C645" s="1" t="s">
        <v>23</v>
      </c>
      <c r="D645" s="5" t="s">
        <v>30</v>
      </c>
      <c r="E645" s="6">
        <v>3</v>
      </c>
      <c r="F645" s="6">
        <v>2288.65</v>
      </c>
      <c r="G645" s="6">
        <v>5126.576</v>
      </c>
      <c r="H645" s="3">
        <v>457.73</v>
      </c>
      <c r="I645" s="4" t="s">
        <v>33</v>
      </c>
      <c r="R645" s="15" t="s">
        <v>67</v>
      </c>
      <c r="S645" s="15">
        <v>2018</v>
      </c>
      <c r="T645" s="15" t="s">
        <v>37</v>
      </c>
      <c r="U645" s="15" t="s">
        <v>71</v>
      </c>
      <c r="V645" s="15" t="s">
        <v>73</v>
      </c>
      <c r="W645" s="15" t="s">
        <v>74</v>
      </c>
      <c r="X645" s="15" t="s">
        <v>70</v>
      </c>
      <c r="Y645" s="15" t="s">
        <v>63</v>
      </c>
      <c r="Z645" s="15" t="s">
        <v>75</v>
      </c>
      <c r="AA645" s="15">
        <v>848</v>
      </c>
      <c r="AB645" s="15">
        <v>1212.6399999999999</v>
      </c>
    </row>
    <row r="646" spans="1:28" x14ac:dyDescent="0.35">
      <c r="A646" s="1">
        <v>2021</v>
      </c>
      <c r="B646" s="1" t="s">
        <v>37</v>
      </c>
      <c r="C646" s="1" t="s">
        <v>29</v>
      </c>
      <c r="D646" s="5" t="s">
        <v>29</v>
      </c>
      <c r="E646" s="6">
        <v>2</v>
      </c>
      <c r="F646" s="6">
        <v>6600</v>
      </c>
      <c r="G646" s="6">
        <v>7392</v>
      </c>
      <c r="H646" s="3">
        <v>1320</v>
      </c>
      <c r="I646" s="4" t="s">
        <v>12</v>
      </c>
      <c r="R646" s="15" t="s">
        <v>58</v>
      </c>
      <c r="S646" s="15">
        <v>2018</v>
      </c>
      <c r="T646" s="15" t="s">
        <v>37</v>
      </c>
      <c r="U646" s="15" t="s">
        <v>71</v>
      </c>
      <c r="V646" s="15" t="s">
        <v>73</v>
      </c>
      <c r="W646" s="15" t="s">
        <v>74</v>
      </c>
      <c r="X646" s="15" t="s">
        <v>70</v>
      </c>
      <c r="Y646" s="15" t="s">
        <v>63</v>
      </c>
      <c r="Z646" s="15" t="s">
        <v>75</v>
      </c>
      <c r="AA646" s="15">
        <v>901</v>
      </c>
      <c r="AB646" s="15">
        <v>1288.43</v>
      </c>
    </row>
    <row r="647" spans="1:28" x14ac:dyDescent="0.35">
      <c r="A647" s="1">
        <v>2021</v>
      </c>
      <c r="B647" s="1" t="s">
        <v>38</v>
      </c>
      <c r="C647" s="1" t="s">
        <v>10</v>
      </c>
      <c r="D647" s="2" t="s">
        <v>11</v>
      </c>
      <c r="E647" s="3">
        <v>3566</v>
      </c>
      <c r="F647" s="3">
        <v>4577.3</v>
      </c>
      <c r="G647" s="3">
        <v>5126.576</v>
      </c>
      <c r="H647" s="3">
        <v>915.46</v>
      </c>
      <c r="I647" s="4" t="s">
        <v>12</v>
      </c>
      <c r="R647" s="15" t="s">
        <v>58</v>
      </c>
      <c r="S647" s="15">
        <v>2018</v>
      </c>
      <c r="T647" s="15" t="s">
        <v>37</v>
      </c>
      <c r="U647" s="15" t="s">
        <v>71</v>
      </c>
      <c r="V647" s="15" t="s">
        <v>73</v>
      </c>
      <c r="W647" s="15" t="s">
        <v>74</v>
      </c>
      <c r="X647" s="15" t="s">
        <v>70</v>
      </c>
      <c r="Y647" s="15" t="s">
        <v>63</v>
      </c>
      <c r="Z647" s="15" t="s">
        <v>75</v>
      </c>
      <c r="AA647" s="15">
        <v>854</v>
      </c>
      <c r="AB647" s="15">
        <v>526.24</v>
      </c>
    </row>
    <row r="648" spans="1:28" x14ac:dyDescent="0.35">
      <c r="A648" s="1">
        <v>2021</v>
      </c>
      <c r="B648" s="1" t="s">
        <v>38</v>
      </c>
      <c r="C648" s="1" t="s">
        <v>10</v>
      </c>
      <c r="D648" s="2" t="s">
        <v>13</v>
      </c>
      <c r="E648" s="3">
        <v>2498</v>
      </c>
      <c r="F648" s="3">
        <v>8000</v>
      </c>
      <c r="G648" s="3">
        <v>8960</v>
      </c>
      <c r="H648" s="3">
        <v>1600</v>
      </c>
      <c r="I648" s="4" t="s">
        <v>12</v>
      </c>
      <c r="R648" s="15" t="s">
        <v>65</v>
      </c>
      <c r="S648" s="15">
        <v>2018</v>
      </c>
      <c r="T648" s="15" t="s">
        <v>37</v>
      </c>
      <c r="U648" s="15" t="s">
        <v>71</v>
      </c>
      <c r="V648" s="15" t="s">
        <v>73</v>
      </c>
      <c r="W648" s="15" t="s">
        <v>74</v>
      </c>
      <c r="X648" s="15" t="s">
        <v>70</v>
      </c>
      <c r="Y648" s="15" t="s">
        <v>63</v>
      </c>
      <c r="Z648" s="15" t="s">
        <v>75</v>
      </c>
      <c r="AA648" s="15">
        <v>189</v>
      </c>
      <c r="AB648" s="15">
        <v>526.24</v>
      </c>
    </row>
    <row r="649" spans="1:28" x14ac:dyDescent="0.35">
      <c r="A649" s="1">
        <v>2021</v>
      </c>
      <c r="B649" s="1" t="s">
        <v>38</v>
      </c>
      <c r="C649" s="1" t="s">
        <v>14</v>
      </c>
      <c r="D649" s="2" t="s">
        <v>15</v>
      </c>
      <c r="E649" s="3">
        <v>1245</v>
      </c>
      <c r="F649" s="3">
        <v>4577.2</v>
      </c>
      <c r="G649" s="3">
        <v>5126.4639999999999</v>
      </c>
      <c r="H649" s="3">
        <v>915.44</v>
      </c>
      <c r="I649" s="4" t="s">
        <v>12</v>
      </c>
      <c r="R649" s="15" t="s">
        <v>58</v>
      </c>
      <c r="S649" s="15">
        <v>2018</v>
      </c>
      <c r="T649" s="15" t="s">
        <v>37</v>
      </c>
      <c r="U649" s="15" t="s">
        <v>71</v>
      </c>
      <c r="V649" s="15" t="s">
        <v>73</v>
      </c>
      <c r="W649" s="15" t="s">
        <v>74</v>
      </c>
      <c r="X649" s="15" t="s">
        <v>70</v>
      </c>
      <c r="Y649" s="15" t="s">
        <v>63</v>
      </c>
      <c r="Z649" s="15" t="s">
        <v>75</v>
      </c>
      <c r="AA649" s="15">
        <v>363</v>
      </c>
      <c r="AB649" s="15">
        <v>519.09</v>
      </c>
    </row>
    <row r="650" spans="1:28" x14ac:dyDescent="0.35">
      <c r="A650" s="1">
        <v>2021</v>
      </c>
      <c r="B650" s="1" t="s">
        <v>38</v>
      </c>
      <c r="C650" s="1" t="s">
        <v>16</v>
      </c>
      <c r="D650" s="5" t="s">
        <v>17</v>
      </c>
      <c r="E650" s="6">
        <v>644</v>
      </c>
      <c r="F650" s="6">
        <v>5743.5</v>
      </c>
      <c r="G650" s="6">
        <v>6432.72</v>
      </c>
      <c r="H650" s="3">
        <v>1148.7</v>
      </c>
      <c r="I650" s="4" t="s">
        <v>12</v>
      </c>
      <c r="R650" s="15" t="s">
        <v>58</v>
      </c>
      <c r="S650" s="15">
        <v>2018</v>
      </c>
      <c r="T650" s="15" t="s">
        <v>37</v>
      </c>
      <c r="U650" s="15" t="s">
        <v>71</v>
      </c>
      <c r="V650" s="15" t="s">
        <v>73</v>
      </c>
      <c r="W650" s="15" t="s">
        <v>74</v>
      </c>
      <c r="X650" s="15" t="s">
        <v>70</v>
      </c>
      <c r="Y650" s="15" t="s">
        <v>63</v>
      </c>
      <c r="Z650" s="15" t="s">
        <v>75</v>
      </c>
      <c r="AA650" s="15">
        <v>145</v>
      </c>
      <c r="AB650" s="15">
        <v>207.35</v>
      </c>
    </row>
    <row r="651" spans="1:28" x14ac:dyDescent="0.35">
      <c r="A651" s="1">
        <v>2021</v>
      </c>
      <c r="B651" s="1" t="s">
        <v>38</v>
      </c>
      <c r="C651" s="1" t="s">
        <v>18</v>
      </c>
      <c r="D651" s="5" t="s">
        <v>19</v>
      </c>
      <c r="E651" s="6">
        <v>643</v>
      </c>
      <c r="F651" s="6">
        <v>7000</v>
      </c>
      <c r="G651" s="6">
        <v>7840</v>
      </c>
      <c r="H651" s="3">
        <v>1400</v>
      </c>
      <c r="I651" s="4" t="s">
        <v>33</v>
      </c>
      <c r="R651" s="15" t="s">
        <v>58</v>
      </c>
      <c r="S651" s="15">
        <v>2018</v>
      </c>
      <c r="T651" s="15" t="s">
        <v>37</v>
      </c>
      <c r="U651" s="15" t="s">
        <v>71</v>
      </c>
      <c r="V651" s="15" t="s">
        <v>73</v>
      </c>
      <c r="W651" s="15" t="s">
        <v>74</v>
      </c>
      <c r="X651" s="15" t="s">
        <v>70</v>
      </c>
      <c r="Y651" s="15" t="s">
        <v>63</v>
      </c>
      <c r="Z651" s="15" t="s">
        <v>75</v>
      </c>
      <c r="AA651" s="15">
        <v>193</v>
      </c>
      <c r="AB651" s="15">
        <v>275.99</v>
      </c>
    </row>
    <row r="652" spans="1:28" x14ac:dyDescent="0.35">
      <c r="A652" s="1">
        <v>2021</v>
      </c>
      <c r="B652" s="1" t="s">
        <v>38</v>
      </c>
      <c r="C652" s="1" t="s">
        <v>16</v>
      </c>
      <c r="D652" s="5" t="s">
        <v>20</v>
      </c>
      <c r="E652" s="6">
        <v>455</v>
      </c>
      <c r="F652" s="6">
        <v>5036.46</v>
      </c>
      <c r="G652" s="6">
        <v>5128.0320000000002</v>
      </c>
      <c r="H652" s="3">
        <v>1007.292</v>
      </c>
      <c r="I652" s="4" t="s">
        <v>33</v>
      </c>
      <c r="R652" s="15" t="s">
        <v>65</v>
      </c>
      <c r="S652" s="15">
        <v>2018</v>
      </c>
      <c r="T652" s="15" t="s">
        <v>37</v>
      </c>
      <c r="U652" s="15" t="s">
        <v>71</v>
      </c>
      <c r="V652" s="15" t="s">
        <v>73</v>
      </c>
      <c r="W652" s="15" t="s">
        <v>74</v>
      </c>
      <c r="X652" s="15" t="s">
        <v>70</v>
      </c>
      <c r="Y652" s="15" t="s">
        <v>63</v>
      </c>
      <c r="Z652" s="15" t="s">
        <v>75</v>
      </c>
      <c r="AA652" s="15">
        <v>361</v>
      </c>
      <c r="AB652" s="15">
        <v>516.23</v>
      </c>
    </row>
    <row r="653" spans="1:28" x14ac:dyDescent="0.35">
      <c r="A653" s="1">
        <v>2021</v>
      </c>
      <c r="B653" s="1" t="s">
        <v>38</v>
      </c>
      <c r="C653" s="1" t="s">
        <v>18</v>
      </c>
      <c r="D653" s="5" t="s">
        <v>21</v>
      </c>
      <c r="E653" s="7">
        <v>345</v>
      </c>
      <c r="F653" s="7">
        <v>7700</v>
      </c>
      <c r="G653" s="7">
        <v>7840</v>
      </c>
      <c r="H653" s="3">
        <v>1540</v>
      </c>
      <c r="I653" s="4" t="s">
        <v>33</v>
      </c>
      <c r="R653" s="15" t="s">
        <v>58</v>
      </c>
      <c r="S653" s="15">
        <v>2018</v>
      </c>
      <c r="T653" s="15" t="s">
        <v>37</v>
      </c>
      <c r="U653" s="15" t="s">
        <v>71</v>
      </c>
      <c r="V653" s="15" t="s">
        <v>73</v>
      </c>
      <c r="W653" s="15" t="s">
        <v>74</v>
      </c>
      <c r="X653" s="15" t="s">
        <v>70</v>
      </c>
      <c r="Y653" s="15" t="s">
        <v>63</v>
      </c>
      <c r="Z653" s="15" t="s">
        <v>75</v>
      </c>
      <c r="AA653" s="15">
        <v>824</v>
      </c>
      <c r="AB653" s="15">
        <v>1178.32</v>
      </c>
    </row>
    <row r="654" spans="1:28" x14ac:dyDescent="0.35">
      <c r="A654" s="1">
        <v>2021</v>
      </c>
      <c r="B654" s="1" t="s">
        <v>38</v>
      </c>
      <c r="C654" s="1" t="s">
        <v>14</v>
      </c>
      <c r="D654" s="2" t="s">
        <v>22</v>
      </c>
      <c r="E654" s="3">
        <v>122</v>
      </c>
      <c r="F654" s="3">
        <v>110</v>
      </c>
      <c r="G654" s="3">
        <v>112</v>
      </c>
      <c r="H654" s="3">
        <v>22</v>
      </c>
      <c r="I654" s="4" t="s">
        <v>33</v>
      </c>
      <c r="R654" s="15" t="s">
        <v>65</v>
      </c>
      <c r="S654" s="15">
        <v>2018</v>
      </c>
      <c r="T654" s="15" t="s">
        <v>37</v>
      </c>
      <c r="U654" s="15" t="s">
        <v>71</v>
      </c>
      <c r="V654" s="15" t="s">
        <v>73</v>
      </c>
      <c r="W654" s="15" t="s">
        <v>74</v>
      </c>
      <c r="X654" s="15" t="s">
        <v>70</v>
      </c>
      <c r="Y654" s="15" t="s">
        <v>63</v>
      </c>
      <c r="Z654" s="15" t="s">
        <v>75</v>
      </c>
      <c r="AA654" s="15">
        <v>857</v>
      </c>
      <c r="AB654" s="15">
        <v>1225.51</v>
      </c>
    </row>
    <row r="655" spans="1:28" x14ac:dyDescent="0.35">
      <c r="A655" s="1">
        <v>2021</v>
      </c>
      <c r="B655" s="1" t="s">
        <v>38</v>
      </c>
      <c r="C655" s="1" t="s">
        <v>23</v>
      </c>
      <c r="D655" s="5" t="s">
        <v>24</v>
      </c>
      <c r="E655" s="6">
        <v>78</v>
      </c>
      <c r="F655" s="6">
        <v>2517.46</v>
      </c>
      <c r="G655" s="6">
        <v>5126.4639999999999</v>
      </c>
      <c r="H655" s="3">
        <v>503.49200000000002</v>
      </c>
      <c r="I655" s="4" t="s">
        <v>33</v>
      </c>
      <c r="R655" s="15" t="s">
        <v>65</v>
      </c>
      <c r="S655" s="15">
        <v>2018</v>
      </c>
      <c r="T655" s="15" t="s">
        <v>37</v>
      </c>
      <c r="U655" s="15" t="s">
        <v>71</v>
      </c>
      <c r="V655" s="15" t="s">
        <v>73</v>
      </c>
      <c r="W655" s="15" t="s">
        <v>74</v>
      </c>
      <c r="X655" s="15" t="s">
        <v>70</v>
      </c>
      <c r="Y655" s="15" t="s">
        <v>63</v>
      </c>
      <c r="Z655" s="15" t="s">
        <v>75</v>
      </c>
      <c r="AA655" s="15">
        <v>365</v>
      </c>
      <c r="AB655" s="15">
        <v>521.95000000000005</v>
      </c>
    </row>
    <row r="656" spans="1:28" x14ac:dyDescent="0.35">
      <c r="A656" s="1">
        <v>2021</v>
      </c>
      <c r="B656" s="1" t="s">
        <v>38</v>
      </c>
      <c r="C656" s="1" t="s">
        <v>23</v>
      </c>
      <c r="D656" s="5" t="s">
        <v>25</v>
      </c>
      <c r="E656" s="6">
        <v>76</v>
      </c>
      <c r="F656" s="6">
        <v>2517.2949999999996</v>
      </c>
      <c r="G656" s="6">
        <v>5126.1279999999997</v>
      </c>
      <c r="H656" s="3">
        <v>503.45899999999995</v>
      </c>
      <c r="I656" s="4" t="s">
        <v>33</v>
      </c>
      <c r="R656" s="15" t="s">
        <v>65</v>
      </c>
      <c r="S656" s="15">
        <v>2018</v>
      </c>
      <c r="T656" s="15" t="s">
        <v>36</v>
      </c>
      <c r="U656" s="15" t="s">
        <v>71</v>
      </c>
      <c r="V656" s="15" t="s">
        <v>73</v>
      </c>
      <c r="W656" s="15" t="s">
        <v>74</v>
      </c>
      <c r="X656" s="15" t="s">
        <v>70</v>
      </c>
      <c r="Y656" s="15" t="s">
        <v>63</v>
      </c>
      <c r="Z656" s="15" t="s">
        <v>75</v>
      </c>
      <c r="AA656" s="15">
        <v>152</v>
      </c>
      <c r="AB656" s="15">
        <v>217.36</v>
      </c>
    </row>
    <row r="657" spans="1:28" x14ac:dyDescent="0.35">
      <c r="A657" s="1">
        <v>2021</v>
      </c>
      <c r="B657" s="1" t="s">
        <v>38</v>
      </c>
      <c r="C657" s="1" t="s">
        <v>23</v>
      </c>
      <c r="D657" s="5" t="s">
        <v>26</v>
      </c>
      <c r="E657" s="6">
        <v>46</v>
      </c>
      <c r="F657" s="6">
        <v>115</v>
      </c>
      <c r="G657" s="6">
        <v>224</v>
      </c>
      <c r="H657" s="3">
        <v>23</v>
      </c>
      <c r="I657" s="4" t="s">
        <v>33</v>
      </c>
      <c r="R657" s="15" t="s">
        <v>65</v>
      </c>
      <c r="S657" s="15">
        <v>2018</v>
      </c>
      <c r="T657" s="15" t="s">
        <v>36</v>
      </c>
      <c r="U657" s="15" t="s">
        <v>71</v>
      </c>
      <c r="V657" s="15" t="s">
        <v>73</v>
      </c>
      <c r="W657" s="15" t="s">
        <v>74</v>
      </c>
      <c r="X657" s="15" t="s">
        <v>70</v>
      </c>
      <c r="Y657" s="15" t="s">
        <v>63</v>
      </c>
      <c r="Z657" s="15" t="s">
        <v>75</v>
      </c>
      <c r="AA657" s="15">
        <v>194</v>
      </c>
      <c r="AB657" s="15">
        <v>277.42</v>
      </c>
    </row>
    <row r="658" spans="1:28" x14ac:dyDescent="0.35">
      <c r="A658" s="1">
        <v>2021</v>
      </c>
      <c r="B658" s="1" t="s">
        <v>38</v>
      </c>
      <c r="C658" s="1" t="s">
        <v>23</v>
      </c>
      <c r="D658" s="5" t="s">
        <v>27</v>
      </c>
      <c r="E658" s="6">
        <v>34</v>
      </c>
      <c r="F658" s="6">
        <v>2631.66</v>
      </c>
      <c r="G658" s="6">
        <v>5126.0160000000005</v>
      </c>
      <c r="H658" s="3">
        <v>526.33199999999999</v>
      </c>
      <c r="I658" s="4" t="s">
        <v>33</v>
      </c>
      <c r="R658" s="15" t="s">
        <v>69</v>
      </c>
      <c r="S658" s="15">
        <v>2018</v>
      </c>
      <c r="T658" s="15" t="s">
        <v>36</v>
      </c>
      <c r="U658" s="15" t="s">
        <v>71</v>
      </c>
      <c r="V658" s="15" t="s">
        <v>73</v>
      </c>
      <c r="W658" s="15" t="s">
        <v>74</v>
      </c>
      <c r="X658" s="15" t="s">
        <v>70</v>
      </c>
      <c r="Y658" s="15" t="s">
        <v>63</v>
      </c>
      <c r="Z658" s="15" t="s">
        <v>75</v>
      </c>
      <c r="AA658" s="15">
        <v>368</v>
      </c>
      <c r="AB658" s="15">
        <v>526.24</v>
      </c>
    </row>
    <row r="659" spans="1:28" x14ac:dyDescent="0.35">
      <c r="A659" s="1">
        <v>2021</v>
      </c>
      <c r="B659" s="1" t="s">
        <v>38</v>
      </c>
      <c r="C659" s="1" t="s">
        <v>14</v>
      </c>
      <c r="D659" s="2" t="s">
        <v>28</v>
      </c>
      <c r="E659" s="3">
        <v>7</v>
      </c>
      <c r="F659" s="3">
        <v>230</v>
      </c>
      <c r="G659" s="3">
        <v>224</v>
      </c>
      <c r="H659" s="3">
        <v>46</v>
      </c>
      <c r="I659" s="4" t="s">
        <v>33</v>
      </c>
      <c r="R659" s="15" t="s">
        <v>67</v>
      </c>
      <c r="S659" s="15">
        <v>2018</v>
      </c>
      <c r="T659" s="15" t="s">
        <v>36</v>
      </c>
      <c r="U659" s="15" t="s">
        <v>71</v>
      </c>
      <c r="V659" s="15" t="s">
        <v>73</v>
      </c>
      <c r="W659" s="15" t="s">
        <v>74</v>
      </c>
      <c r="X659" s="15" t="s">
        <v>70</v>
      </c>
      <c r="Y659" s="15" t="s">
        <v>63</v>
      </c>
      <c r="Z659" s="15" t="s">
        <v>75</v>
      </c>
      <c r="AA659" s="15">
        <v>148</v>
      </c>
      <c r="AB659" s="15">
        <v>211.64</v>
      </c>
    </row>
    <row r="660" spans="1:28" x14ac:dyDescent="0.35">
      <c r="A660" s="1">
        <v>2021</v>
      </c>
      <c r="B660" s="1" t="s">
        <v>38</v>
      </c>
      <c r="C660" s="1" t="s">
        <v>23</v>
      </c>
      <c r="D660" s="5" t="s">
        <v>30</v>
      </c>
      <c r="E660" s="6">
        <v>3</v>
      </c>
      <c r="F660" s="6">
        <v>2631.9475000000002</v>
      </c>
      <c r="G660" s="6">
        <v>5126.576</v>
      </c>
      <c r="H660" s="3">
        <v>526.38950000000011</v>
      </c>
      <c r="I660" s="4" t="s">
        <v>12</v>
      </c>
      <c r="R660" s="15" t="s">
        <v>65</v>
      </c>
      <c r="S660" s="15">
        <v>2018</v>
      </c>
      <c r="T660" s="15" t="s">
        <v>36</v>
      </c>
      <c r="U660" s="15" t="s">
        <v>71</v>
      </c>
      <c r="V660" s="15" t="s">
        <v>73</v>
      </c>
      <c r="W660" s="15" t="s">
        <v>74</v>
      </c>
      <c r="X660" s="15" t="s">
        <v>70</v>
      </c>
      <c r="Y660" s="15" t="s">
        <v>63</v>
      </c>
      <c r="Z660" s="15" t="s">
        <v>75</v>
      </c>
      <c r="AA660" s="15">
        <v>196</v>
      </c>
      <c r="AB660" s="15">
        <v>280.27999999999997</v>
      </c>
    </row>
    <row r="661" spans="1:28" x14ac:dyDescent="0.35">
      <c r="A661" s="1">
        <v>2021</v>
      </c>
      <c r="B661" s="1" t="s">
        <v>38</v>
      </c>
      <c r="C661" s="1" t="s">
        <v>29</v>
      </c>
      <c r="D661" s="5" t="s">
        <v>29</v>
      </c>
      <c r="E661" s="6">
        <v>2</v>
      </c>
      <c r="F661" s="6">
        <v>7590</v>
      </c>
      <c r="G661" s="6">
        <v>7392</v>
      </c>
      <c r="H661" s="3">
        <v>1518</v>
      </c>
      <c r="I661" s="4" t="s">
        <v>33</v>
      </c>
      <c r="R661" s="15" t="s">
        <v>69</v>
      </c>
      <c r="S661" s="15">
        <v>2018</v>
      </c>
      <c r="T661" s="15" t="s">
        <v>36</v>
      </c>
      <c r="U661" s="15" t="s">
        <v>71</v>
      </c>
      <c r="V661" s="15" t="s">
        <v>73</v>
      </c>
      <c r="W661" s="15" t="s">
        <v>74</v>
      </c>
      <c r="X661" s="15" t="s">
        <v>70</v>
      </c>
      <c r="Y661" s="15" t="s">
        <v>63</v>
      </c>
      <c r="Z661" s="15" t="s">
        <v>75</v>
      </c>
      <c r="AA661" s="15">
        <v>370</v>
      </c>
      <c r="AB661" s="15">
        <v>529.1</v>
      </c>
    </row>
    <row r="662" spans="1:28" x14ac:dyDescent="0.35">
      <c r="A662" s="1">
        <v>2021</v>
      </c>
      <c r="B662" s="1" t="s">
        <v>39</v>
      </c>
      <c r="C662" s="1" t="s">
        <v>10</v>
      </c>
      <c r="D662" s="2" t="s">
        <v>11</v>
      </c>
      <c r="E662" s="3">
        <v>3566</v>
      </c>
      <c r="F662" s="3">
        <v>4577.3</v>
      </c>
      <c r="G662" s="3">
        <v>5126.576</v>
      </c>
      <c r="H662" s="3">
        <v>915.46</v>
      </c>
      <c r="I662" s="4" t="s">
        <v>33</v>
      </c>
      <c r="R662" s="15" t="s">
        <v>65</v>
      </c>
      <c r="S662" s="15">
        <v>2018</v>
      </c>
      <c r="T662" s="15" t="s">
        <v>36</v>
      </c>
      <c r="U662" s="15" t="s">
        <v>71</v>
      </c>
      <c r="V662" s="15" t="s">
        <v>73</v>
      </c>
      <c r="W662" s="15" t="s">
        <v>74</v>
      </c>
      <c r="X662" s="15" t="s">
        <v>70</v>
      </c>
      <c r="Y662" s="15" t="s">
        <v>63</v>
      </c>
      <c r="Z662" s="15" t="s">
        <v>75</v>
      </c>
      <c r="AA662" s="15">
        <v>814</v>
      </c>
      <c r="AB662" s="15">
        <v>1164.02</v>
      </c>
    </row>
    <row r="663" spans="1:28" x14ac:dyDescent="0.35">
      <c r="A663" s="1">
        <v>2021</v>
      </c>
      <c r="B663" s="1" t="s">
        <v>39</v>
      </c>
      <c r="C663" s="1" t="s">
        <v>10</v>
      </c>
      <c r="D663" s="2" t="s">
        <v>13</v>
      </c>
      <c r="E663" s="3">
        <v>2498</v>
      </c>
      <c r="F663" s="3">
        <v>8000</v>
      </c>
      <c r="G663" s="3">
        <v>8960</v>
      </c>
      <c r="H663" s="3">
        <v>1600</v>
      </c>
      <c r="I663" s="4" t="s">
        <v>33</v>
      </c>
      <c r="R663" s="15" t="s">
        <v>58</v>
      </c>
      <c r="S663" s="15">
        <v>2018</v>
      </c>
      <c r="T663" s="15" t="s">
        <v>36</v>
      </c>
      <c r="U663" s="15" t="s">
        <v>71</v>
      </c>
      <c r="V663" s="15" t="s">
        <v>73</v>
      </c>
      <c r="W663" s="15" t="s">
        <v>74</v>
      </c>
      <c r="X663" s="15" t="s">
        <v>70</v>
      </c>
      <c r="Y663" s="15" t="s">
        <v>63</v>
      </c>
      <c r="Z663" s="15" t="s">
        <v>75</v>
      </c>
      <c r="AA663" s="15">
        <v>847</v>
      </c>
      <c r="AB663" s="15">
        <v>1211.21</v>
      </c>
    </row>
    <row r="664" spans="1:28" x14ac:dyDescent="0.35">
      <c r="A664" s="1">
        <v>2021</v>
      </c>
      <c r="B664" s="1" t="s">
        <v>39</v>
      </c>
      <c r="C664" s="1" t="s">
        <v>14</v>
      </c>
      <c r="D664" s="2" t="s">
        <v>15</v>
      </c>
      <c r="E664" s="3">
        <v>1245</v>
      </c>
      <c r="F664" s="3">
        <v>4577.2</v>
      </c>
      <c r="G664" s="3">
        <v>5126.4639999999999</v>
      </c>
      <c r="H664" s="3">
        <v>915.44</v>
      </c>
      <c r="I664" s="4" t="s">
        <v>33</v>
      </c>
      <c r="R664" s="15" t="s">
        <v>67</v>
      </c>
      <c r="S664" s="15">
        <v>2018</v>
      </c>
      <c r="T664" s="15" t="s">
        <v>36</v>
      </c>
      <c r="U664" s="15" t="s">
        <v>71</v>
      </c>
      <c r="V664" s="15" t="s">
        <v>73</v>
      </c>
      <c r="W664" s="15" t="s">
        <v>74</v>
      </c>
      <c r="X664" s="15" t="s">
        <v>70</v>
      </c>
      <c r="Y664" s="15" t="s">
        <v>63</v>
      </c>
      <c r="Z664" s="15" t="s">
        <v>75</v>
      </c>
      <c r="AA664" s="15">
        <v>195</v>
      </c>
      <c r="AB664" s="15">
        <v>526.24</v>
      </c>
    </row>
    <row r="665" spans="1:28" x14ac:dyDescent="0.35">
      <c r="A665" s="1">
        <v>2021</v>
      </c>
      <c r="B665" s="1" t="s">
        <v>39</v>
      </c>
      <c r="C665" s="1" t="s">
        <v>16</v>
      </c>
      <c r="D665" s="5" t="s">
        <v>17</v>
      </c>
      <c r="E665" s="6">
        <v>644</v>
      </c>
      <c r="F665" s="6">
        <v>5743.5</v>
      </c>
      <c r="G665" s="6">
        <v>6432.72</v>
      </c>
      <c r="H665" s="3">
        <v>1148.7</v>
      </c>
      <c r="I665" s="4" t="s">
        <v>33</v>
      </c>
      <c r="R665" s="15" t="s">
        <v>65</v>
      </c>
      <c r="S665" s="15">
        <v>2018</v>
      </c>
      <c r="T665" s="15" t="s">
        <v>36</v>
      </c>
      <c r="U665" s="15" t="s">
        <v>71</v>
      </c>
      <c r="V665" s="15" t="s">
        <v>73</v>
      </c>
      <c r="W665" s="15" t="s">
        <v>74</v>
      </c>
      <c r="X665" s="15" t="s">
        <v>70</v>
      </c>
      <c r="Y665" s="15" t="s">
        <v>63</v>
      </c>
      <c r="Z665" s="15" t="s">
        <v>75</v>
      </c>
      <c r="AA665" s="15">
        <v>369</v>
      </c>
      <c r="AB665" s="15">
        <v>527.66999999999996</v>
      </c>
    </row>
    <row r="666" spans="1:28" x14ac:dyDescent="0.35">
      <c r="A666" s="1">
        <v>2021</v>
      </c>
      <c r="B666" s="1" t="s">
        <v>39</v>
      </c>
      <c r="C666" s="1" t="s">
        <v>18</v>
      </c>
      <c r="D666" s="5" t="s">
        <v>19</v>
      </c>
      <c r="E666" s="6">
        <v>643</v>
      </c>
      <c r="F666" s="6">
        <v>7000</v>
      </c>
      <c r="G666" s="6">
        <v>7840</v>
      </c>
      <c r="H666" s="3">
        <v>1400</v>
      </c>
      <c r="I666" s="4" t="s">
        <v>33</v>
      </c>
      <c r="R666" s="15" t="s">
        <v>69</v>
      </c>
      <c r="S666" s="15">
        <v>2018</v>
      </c>
      <c r="T666" s="15" t="s">
        <v>36</v>
      </c>
      <c r="U666" s="15" t="s">
        <v>71</v>
      </c>
      <c r="V666" s="15" t="s">
        <v>73</v>
      </c>
      <c r="W666" s="15" t="s">
        <v>74</v>
      </c>
      <c r="X666" s="15" t="s">
        <v>70</v>
      </c>
      <c r="Y666" s="15" t="s">
        <v>63</v>
      </c>
      <c r="Z666" s="15" t="s">
        <v>75</v>
      </c>
      <c r="AA666" s="15">
        <v>151</v>
      </c>
      <c r="AB666" s="15">
        <v>215.93</v>
      </c>
    </row>
    <row r="667" spans="1:28" x14ac:dyDescent="0.35">
      <c r="A667" s="1">
        <v>2021</v>
      </c>
      <c r="B667" s="1" t="s">
        <v>39</v>
      </c>
      <c r="C667" s="1" t="s">
        <v>16</v>
      </c>
      <c r="D667" s="5" t="s">
        <v>20</v>
      </c>
      <c r="E667" s="6">
        <v>455</v>
      </c>
      <c r="F667" s="6">
        <v>4578.6000000000004</v>
      </c>
      <c r="G667" s="6">
        <v>5128.0320000000002</v>
      </c>
      <c r="H667" s="3">
        <v>915.72000000000014</v>
      </c>
      <c r="I667" s="4" t="s">
        <v>33</v>
      </c>
      <c r="R667" s="15" t="s">
        <v>65</v>
      </c>
      <c r="S667" s="15">
        <v>2018</v>
      </c>
      <c r="T667" s="15" t="s">
        <v>36</v>
      </c>
      <c r="U667" s="15" t="s">
        <v>71</v>
      </c>
      <c r="V667" s="15" t="s">
        <v>73</v>
      </c>
      <c r="W667" s="15" t="s">
        <v>74</v>
      </c>
      <c r="X667" s="15" t="s">
        <v>70</v>
      </c>
      <c r="Y667" s="15" t="s">
        <v>63</v>
      </c>
      <c r="Z667" s="15" t="s">
        <v>75</v>
      </c>
      <c r="AA667" s="15">
        <v>199</v>
      </c>
      <c r="AB667" s="15">
        <v>284.57</v>
      </c>
    </row>
    <row r="668" spans="1:28" x14ac:dyDescent="0.35">
      <c r="A668" s="1">
        <v>2021</v>
      </c>
      <c r="B668" s="1" t="s">
        <v>39</v>
      </c>
      <c r="C668" s="1" t="s">
        <v>18</v>
      </c>
      <c r="D668" s="5" t="s">
        <v>21</v>
      </c>
      <c r="E668" s="7">
        <v>345</v>
      </c>
      <c r="F668" s="7">
        <v>7000</v>
      </c>
      <c r="G668" s="7">
        <v>7840</v>
      </c>
      <c r="H668" s="3">
        <v>1400</v>
      </c>
      <c r="I668" s="4" t="s">
        <v>33</v>
      </c>
      <c r="R668" s="15" t="s">
        <v>67</v>
      </c>
      <c r="S668" s="15">
        <v>2018</v>
      </c>
      <c r="T668" s="15" t="s">
        <v>36</v>
      </c>
      <c r="U668" s="15" t="s">
        <v>71</v>
      </c>
      <c r="V668" s="15" t="s">
        <v>73</v>
      </c>
      <c r="W668" s="15" t="s">
        <v>74</v>
      </c>
      <c r="X668" s="15" t="s">
        <v>70</v>
      </c>
      <c r="Y668" s="15" t="s">
        <v>63</v>
      </c>
      <c r="Z668" s="15" t="s">
        <v>75</v>
      </c>
      <c r="AA668" s="15">
        <v>367</v>
      </c>
      <c r="AB668" s="15">
        <v>524.80999999999995</v>
      </c>
    </row>
    <row r="669" spans="1:28" x14ac:dyDescent="0.35">
      <c r="A669" s="1">
        <v>2021</v>
      </c>
      <c r="B669" s="1" t="s">
        <v>39</v>
      </c>
      <c r="C669" s="1" t="s">
        <v>14</v>
      </c>
      <c r="D669" s="2" t="s">
        <v>22</v>
      </c>
      <c r="E669" s="3">
        <v>122</v>
      </c>
      <c r="F669" s="3">
        <v>100</v>
      </c>
      <c r="G669" s="3">
        <v>112</v>
      </c>
      <c r="H669" s="3">
        <v>20</v>
      </c>
      <c r="I669" s="4" t="s">
        <v>33</v>
      </c>
      <c r="R669" s="15" t="s">
        <v>69</v>
      </c>
      <c r="S669" s="15">
        <v>2018</v>
      </c>
      <c r="T669" s="15" t="s">
        <v>36</v>
      </c>
      <c r="U669" s="15" t="s">
        <v>71</v>
      </c>
      <c r="V669" s="15" t="s">
        <v>73</v>
      </c>
      <c r="W669" s="15" t="s">
        <v>74</v>
      </c>
      <c r="X669" s="15" t="s">
        <v>70</v>
      </c>
      <c r="Y669" s="15" t="s">
        <v>63</v>
      </c>
      <c r="Z669" s="15" t="s">
        <v>75</v>
      </c>
      <c r="AA669" s="15">
        <v>823</v>
      </c>
      <c r="AB669" s="15">
        <v>1176.8899999999999</v>
      </c>
    </row>
    <row r="670" spans="1:28" x14ac:dyDescent="0.35">
      <c r="A670" s="1">
        <v>2021</v>
      </c>
      <c r="B670" s="1" t="s">
        <v>39</v>
      </c>
      <c r="C670" s="1" t="s">
        <v>23</v>
      </c>
      <c r="D670" s="5" t="s">
        <v>24</v>
      </c>
      <c r="E670" s="6">
        <v>78</v>
      </c>
      <c r="F670" s="6">
        <v>2288.6</v>
      </c>
      <c r="G670" s="6">
        <v>5126.4639999999999</v>
      </c>
      <c r="H670" s="3">
        <v>457.72</v>
      </c>
      <c r="I670" s="4" t="s">
        <v>33</v>
      </c>
      <c r="R670" s="15" t="s">
        <v>58</v>
      </c>
      <c r="S670" s="15">
        <v>2018</v>
      </c>
      <c r="T670" s="15" t="s">
        <v>36</v>
      </c>
      <c r="U670" s="15" t="s">
        <v>71</v>
      </c>
      <c r="V670" s="15" t="s">
        <v>73</v>
      </c>
      <c r="W670" s="15" t="s">
        <v>74</v>
      </c>
      <c r="X670" s="15" t="s">
        <v>70</v>
      </c>
      <c r="Y670" s="15" t="s">
        <v>63</v>
      </c>
      <c r="Z670" s="15" t="s">
        <v>75</v>
      </c>
      <c r="AA670" s="15">
        <v>856</v>
      </c>
      <c r="AB670" s="15">
        <v>1224.08</v>
      </c>
    </row>
    <row r="671" spans="1:28" x14ac:dyDescent="0.35">
      <c r="A671" s="1">
        <v>2021</v>
      </c>
      <c r="B671" s="1" t="s">
        <v>39</v>
      </c>
      <c r="C671" s="1" t="s">
        <v>23</v>
      </c>
      <c r="D671" s="5" t="s">
        <v>25</v>
      </c>
      <c r="E671" s="6">
        <v>76</v>
      </c>
      <c r="F671" s="6">
        <v>2288.4499999999998</v>
      </c>
      <c r="G671" s="6">
        <v>5126.1279999999997</v>
      </c>
      <c r="H671" s="3">
        <v>457.69</v>
      </c>
      <c r="I671" s="4" t="s">
        <v>33</v>
      </c>
      <c r="R671" s="15" t="s">
        <v>65</v>
      </c>
      <c r="S671" s="15">
        <v>2018</v>
      </c>
      <c r="T671" s="15" t="s">
        <v>36</v>
      </c>
      <c r="U671" s="15" t="s">
        <v>71</v>
      </c>
      <c r="V671" s="15" t="s">
        <v>73</v>
      </c>
      <c r="W671" s="15" t="s">
        <v>74</v>
      </c>
      <c r="X671" s="15" t="s">
        <v>70</v>
      </c>
      <c r="Y671" s="15" t="s">
        <v>63</v>
      </c>
      <c r="Z671" s="15" t="s">
        <v>75</v>
      </c>
      <c r="AA671" s="15">
        <v>371</v>
      </c>
      <c r="AB671" s="15">
        <v>530.53</v>
      </c>
    </row>
    <row r="672" spans="1:28" x14ac:dyDescent="0.35">
      <c r="A672" s="1">
        <v>2021</v>
      </c>
      <c r="B672" s="1" t="s">
        <v>39</v>
      </c>
      <c r="C672" s="1" t="s">
        <v>23</v>
      </c>
      <c r="D672" s="5" t="s">
        <v>26</v>
      </c>
      <c r="E672" s="6">
        <v>46</v>
      </c>
      <c r="F672" s="6">
        <v>100</v>
      </c>
      <c r="G672" s="6">
        <v>224</v>
      </c>
      <c r="H672" s="3">
        <v>20</v>
      </c>
      <c r="I672" s="4" t="s">
        <v>33</v>
      </c>
      <c r="R672" s="15" t="s">
        <v>65</v>
      </c>
      <c r="S672" s="15">
        <v>2018</v>
      </c>
      <c r="T672" s="15" t="s">
        <v>32</v>
      </c>
      <c r="U672" s="15" t="s">
        <v>71</v>
      </c>
      <c r="V672" s="15" t="s">
        <v>73</v>
      </c>
      <c r="W672" s="15" t="s">
        <v>74</v>
      </c>
      <c r="X672" s="15" t="s">
        <v>70</v>
      </c>
      <c r="Y672" s="15" t="s">
        <v>63</v>
      </c>
      <c r="Z672" s="15" t="s">
        <v>75</v>
      </c>
      <c r="AA672" s="15">
        <v>164</v>
      </c>
      <c r="AB672" s="15">
        <v>234.51999999999998</v>
      </c>
    </row>
    <row r="673" spans="1:28" x14ac:dyDescent="0.35">
      <c r="A673" s="1">
        <v>2021</v>
      </c>
      <c r="B673" s="1" t="s">
        <v>39</v>
      </c>
      <c r="C673" s="1" t="s">
        <v>23</v>
      </c>
      <c r="D673" s="5" t="s">
        <v>27</v>
      </c>
      <c r="E673" s="6">
        <v>34</v>
      </c>
      <c r="F673" s="6">
        <v>2746.08</v>
      </c>
      <c r="G673" s="6">
        <v>5126.0160000000005</v>
      </c>
      <c r="H673" s="3">
        <v>549.21600000000001</v>
      </c>
      <c r="I673" s="4" t="s">
        <v>33</v>
      </c>
      <c r="R673" s="15" t="s">
        <v>69</v>
      </c>
      <c r="S673" s="15">
        <v>2018</v>
      </c>
      <c r="T673" s="15" t="s">
        <v>32</v>
      </c>
      <c r="U673" s="15" t="s">
        <v>71</v>
      </c>
      <c r="V673" s="15" t="s">
        <v>73</v>
      </c>
      <c r="W673" s="15" t="s">
        <v>74</v>
      </c>
      <c r="X673" s="15" t="s">
        <v>70</v>
      </c>
      <c r="Y673" s="15" t="s">
        <v>63</v>
      </c>
      <c r="Z673" s="15" t="s">
        <v>75</v>
      </c>
      <c r="AA673" s="15">
        <v>212</v>
      </c>
      <c r="AB673" s="15">
        <v>303.15999999999997</v>
      </c>
    </row>
    <row r="674" spans="1:28" x14ac:dyDescent="0.35">
      <c r="A674" s="1">
        <v>2021</v>
      </c>
      <c r="B674" s="1" t="s">
        <v>39</v>
      </c>
      <c r="C674" s="1" t="s">
        <v>14</v>
      </c>
      <c r="D674" s="2" t="s">
        <v>28</v>
      </c>
      <c r="E674" s="3">
        <v>7</v>
      </c>
      <c r="F674" s="3">
        <v>240</v>
      </c>
      <c r="G674" s="3">
        <v>224</v>
      </c>
      <c r="H674" s="3">
        <v>48</v>
      </c>
      <c r="I674" s="4" t="s">
        <v>33</v>
      </c>
      <c r="R674" s="15" t="s">
        <v>65</v>
      </c>
      <c r="S674" s="15">
        <v>2018</v>
      </c>
      <c r="T674" s="15" t="s">
        <v>32</v>
      </c>
      <c r="U674" s="15" t="s">
        <v>71</v>
      </c>
      <c r="V674" s="15" t="s">
        <v>73</v>
      </c>
      <c r="W674" s="15" t="s">
        <v>74</v>
      </c>
      <c r="X674" s="15" t="s">
        <v>70</v>
      </c>
      <c r="Y674" s="15" t="s">
        <v>63</v>
      </c>
      <c r="Z674" s="15" t="s">
        <v>75</v>
      </c>
      <c r="AA674" s="15">
        <v>140</v>
      </c>
      <c r="AB674" s="15">
        <v>200.2</v>
      </c>
    </row>
    <row r="675" spans="1:28" x14ac:dyDescent="0.35">
      <c r="A675" s="1">
        <v>2021</v>
      </c>
      <c r="B675" s="1" t="s">
        <v>39</v>
      </c>
      <c r="C675" s="1" t="s">
        <v>23</v>
      </c>
      <c r="D675" s="5" t="s">
        <v>30</v>
      </c>
      <c r="E675" s="6">
        <v>3</v>
      </c>
      <c r="F675" s="6">
        <v>2746.38</v>
      </c>
      <c r="G675" s="6">
        <v>5126.576</v>
      </c>
      <c r="H675" s="3">
        <v>549.27600000000007</v>
      </c>
      <c r="I675" s="4" t="s">
        <v>33</v>
      </c>
      <c r="R675" s="15" t="s">
        <v>65</v>
      </c>
      <c r="S675" s="15">
        <v>2018</v>
      </c>
      <c r="T675" s="15" t="s">
        <v>32</v>
      </c>
      <c r="U675" s="15" t="s">
        <v>71</v>
      </c>
      <c r="V675" s="15" t="s">
        <v>73</v>
      </c>
      <c r="W675" s="15" t="s">
        <v>74</v>
      </c>
      <c r="X675" s="15" t="s">
        <v>70</v>
      </c>
      <c r="Y675" s="15" t="s">
        <v>63</v>
      </c>
      <c r="Z675" s="15" t="s">
        <v>75</v>
      </c>
      <c r="AA675" s="15">
        <v>166</v>
      </c>
      <c r="AB675" s="15">
        <v>237.38</v>
      </c>
    </row>
    <row r="676" spans="1:28" x14ac:dyDescent="0.35">
      <c r="A676" s="1">
        <v>2021</v>
      </c>
      <c r="B676" s="1" t="s">
        <v>39</v>
      </c>
      <c r="C676" s="1" t="s">
        <v>29</v>
      </c>
      <c r="D676" s="5" t="s">
        <v>29</v>
      </c>
      <c r="E676" s="6">
        <v>2</v>
      </c>
      <c r="F676" s="6">
        <v>7920</v>
      </c>
      <c r="G676" s="6">
        <v>7392</v>
      </c>
      <c r="H676" s="3">
        <v>1584</v>
      </c>
      <c r="I676" s="4" t="s">
        <v>33</v>
      </c>
      <c r="R676" s="15" t="s">
        <v>58</v>
      </c>
      <c r="S676" s="15">
        <v>2018</v>
      </c>
      <c r="T676" s="15" t="s">
        <v>32</v>
      </c>
      <c r="U676" s="15" t="s">
        <v>71</v>
      </c>
      <c r="V676" s="15" t="s">
        <v>73</v>
      </c>
      <c r="W676" s="15" t="s">
        <v>74</v>
      </c>
      <c r="X676" s="15" t="s">
        <v>70</v>
      </c>
      <c r="Y676" s="15" t="s">
        <v>63</v>
      </c>
      <c r="Z676" s="15" t="s">
        <v>75</v>
      </c>
      <c r="AA676" s="15">
        <v>214</v>
      </c>
      <c r="AB676" s="15">
        <v>306.02</v>
      </c>
    </row>
    <row r="677" spans="1:28" x14ac:dyDescent="0.35">
      <c r="A677" s="1">
        <v>2021</v>
      </c>
      <c r="B677" s="1" t="s">
        <v>40</v>
      </c>
      <c r="C677" s="1" t="s">
        <v>10</v>
      </c>
      <c r="D677" s="2" t="s">
        <v>11</v>
      </c>
      <c r="E677" s="3">
        <v>3566</v>
      </c>
      <c r="F677" s="3">
        <v>5035.0300000000007</v>
      </c>
      <c r="G677" s="3">
        <v>5126.576</v>
      </c>
      <c r="H677" s="3">
        <v>1007.0060000000002</v>
      </c>
      <c r="I677" s="4" t="s">
        <v>33</v>
      </c>
      <c r="R677" s="15" t="s">
        <v>58</v>
      </c>
      <c r="S677" s="15">
        <v>2018</v>
      </c>
      <c r="T677" s="15" t="s">
        <v>32</v>
      </c>
      <c r="U677" s="15" t="s">
        <v>71</v>
      </c>
      <c r="V677" s="15" t="s">
        <v>73</v>
      </c>
      <c r="W677" s="15" t="s">
        <v>74</v>
      </c>
      <c r="X677" s="15" t="s">
        <v>70</v>
      </c>
      <c r="Y677" s="15" t="s">
        <v>63</v>
      </c>
      <c r="Z677" s="15" t="s">
        <v>75</v>
      </c>
      <c r="AA677" s="15">
        <v>811</v>
      </c>
      <c r="AB677" s="15">
        <v>1159.73</v>
      </c>
    </row>
    <row r="678" spans="1:28" x14ac:dyDescent="0.35">
      <c r="A678" s="1">
        <v>2021</v>
      </c>
      <c r="B678" s="1" t="s">
        <v>40</v>
      </c>
      <c r="C678" s="1" t="s">
        <v>10</v>
      </c>
      <c r="D678" s="2" t="s">
        <v>13</v>
      </c>
      <c r="E678" s="3">
        <v>2498</v>
      </c>
      <c r="F678" s="3">
        <v>9200</v>
      </c>
      <c r="G678" s="3">
        <v>8960</v>
      </c>
      <c r="H678" s="3">
        <v>1840</v>
      </c>
      <c r="I678" s="4" t="s">
        <v>33</v>
      </c>
      <c r="R678" s="15" t="s">
        <v>58</v>
      </c>
      <c r="S678" s="15">
        <v>2018</v>
      </c>
      <c r="T678" s="15" t="s">
        <v>32</v>
      </c>
      <c r="U678" s="15" t="s">
        <v>71</v>
      </c>
      <c r="V678" s="15" t="s">
        <v>73</v>
      </c>
      <c r="W678" s="15" t="s">
        <v>74</v>
      </c>
      <c r="X678" s="15" t="s">
        <v>70</v>
      </c>
      <c r="Y678" s="15" t="s">
        <v>63</v>
      </c>
      <c r="Z678" s="15" t="s">
        <v>75</v>
      </c>
      <c r="AA678" s="15">
        <v>845</v>
      </c>
      <c r="AB678" s="15">
        <v>1208.3499999999999</v>
      </c>
    </row>
    <row r="679" spans="1:28" x14ac:dyDescent="0.35">
      <c r="A679" s="1">
        <v>2021</v>
      </c>
      <c r="B679" s="1" t="s">
        <v>40</v>
      </c>
      <c r="C679" s="1" t="s">
        <v>14</v>
      </c>
      <c r="D679" s="2" t="s">
        <v>15</v>
      </c>
      <c r="E679" s="3">
        <v>1245</v>
      </c>
      <c r="F679" s="3">
        <v>5263.78</v>
      </c>
      <c r="G679" s="3">
        <v>5126.4639999999999</v>
      </c>
      <c r="H679" s="3">
        <v>1052.7560000000001</v>
      </c>
      <c r="I679" s="4" t="s">
        <v>33</v>
      </c>
      <c r="R679" s="15" t="s">
        <v>65</v>
      </c>
      <c r="S679" s="15">
        <v>2018</v>
      </c>
      <c r="T679" s="15" t="s">
        <v>32</v>
      </c>
      <c r="U679" s="15" t="s">
        <v>71</v>
      </c>
      <c r="V679" s="15" t="s">
        <v>73</v>
      </c>
      <c r="W679" s="15" t="s">
        <v>74</v>
      </c>
      <c r="X679" s="15" t="s">
        <v>70</v>
      </c>
      <c r="Y679" s="15" t="s">
        <v>63</v>
      </c>
      <c r="Z679" s="15" t="s">
        <v>75</v>
      </c>
      <c r="AA679" s="15">
        <v>898</v>
      </c>
      <c r="AB679" s="15">
        <v>1284.1399999999999</v>
      </c>
    </row>
    <row r="680" spans="1:28" x14ac:dyDescent="0.35">
      <c r="A680" s="1">
        <v>2021</v>
      </c>
      <c r="B680" s="1" t="s">
        <v>40</v>
      </c>
      <c r="C680" s="1" t="s">
        <v>16</v>
      </c>
      <c r="D680" s="5" t="s">
        <v>17</v>
      </c>
      <c r="E680" s="6">
        <v>644</v>
      </c>
      <c r="F680" s="6">
        <v>6605.0249999999996</v>
      </c>
      <c r="G680" s="6">
        <v>6432.72</v>
      </c>
      <c r="H680" s="3">
        <v>1321.0050000000001</v>
      </c>
      <c r="I680" s="4" t="s">
        <v>33</v>
      </c>
      <c r="R680" s="15" t="s">
        <v>65</v>
      </c>
      <c r="S680" s="15">
        <v>2018</v>
      </c>
      <c r="T680" s="15" t="s">
        <v>32</v>
      </c>
      <c r="U680" s="15" t="s">
        <v>71</v>
      </c>
      <c r="V680" s="15" t="s">
        <v>73</v>
      </c>
      <c r="W680" s="15" t="s">
        <v>74</v>
      </c>
      <c r="X680" s="15" t="s">
        <v>70</v>
      </c>
      <c r="Y680" s="15" t="s">
        <v>63</v>
      </c>
      <c r="Z680" s="15" t="s">
        <v>75</v>
      </c>
      <c r="AA680" s="15">
        <v>851</v>
      </c>
      <c r="AB680" s="15">
        <v>526.24</v>
      </c>
    </row>
    <row r="681" spans="1:28" x14ac:dyDescent="0.35">
      <c r="A681" s="1">
        <v>2021</v>
      </c>
      <c r="B681" s="1" t="s">
        <v>40</v>
      </c>
      <c r="C681" s="1" t="s">
        <v>18</v>
      </c>
      <c r="D681" s="5" t="s">
        <v>19</v>
      </c>
      <c r="E681" s="6">
        <v>643</v>
      </c>
      <c r="F681" s="6">
        <v>8400</v>
      </c>
      <c r="G681" s="6">
        <v>7840</v>
      </c>
      <c r="H681" s="3">
        <v>1680</v>
      </c>
      <c r="I681" s="4" t="s">
        <v>33</v>
      </c>
      <c r="R681" s="15" t="s">
        <v>58</v>
      </c>
      <c r="S681" s="15">
        <v>2018</v>
      </c>
      <c r="T681" s="15" t="s">
        <v>32</v>
      </c>
      <c r="U681" s="15" t="s">
        <v>71</v>
      </c>
      <c r="V681" s="15" t="s">
        <v>73</v>
      </c>
      <c r="W681" s="15" t="s">
        <v>74</v>
      </c>
      <c r="X681" s="15" t="s">
        <v>70</v>
      </c>
      <c r="Y681" s="15" t="s">
        <v>63</v>
      </c>
      <c r="Z681" s="15" t="s">
        <v>75</v>
      </c>
      <c r="AA681" s="15">
        <v>884</v>
      </c>
      <c r="AB681" s="15">
        <v>526.24</v>
      </c>
    </row>
    <row r="682" spans="1:28" x14ac:dyDescent="0.35">
      <c r="A682" s="1">
        <v>2021</v>
      </c>
      <c r="B682" s="1" t="s">
        <v>40</v>
      </c>
      <c r="C682" s="1" t="s">
        <v>16</v>
      </c>
      <c r="D682" s="5" t="s">
        <v>20</v>
      </c>
      <c r="E682" s="6">
        <v>455</v>
      </c>
      <c r="F682" s="6">
        <v>5494.3200000000006</v>
      </c>
      <c r="G682" s="6">
        <v>5128.0320000000002</v>
      </c>
      <c r="H682" s="3">
        <v>1098.8640000000003</v>
      </c>
      <c r="I682" s="4" t="s">
        <v>33</v>
      </c>
      <c r="R682" s="15" t="s">
        <v>58</v>
      </c>
      <c r="S682" s="15">
        <v>2018</v>
      </c>
      <c r="T682" s="15" t="s">
        <v>32</v>
      </c>
      <c r="U682" s="15" t="s">
        <v>71</v>
      </c>
      <c r="V682" s="15" t="s">
        <v>73</v>
      </c>
      <c r="W682" s="15" t="s">
        <v>74</v>
      </c>
      <c r="X682" s="15" t="s">
        <v>70</v>
      </c>
      <c r="Y682" s="15" t="s">
        <v>63</v>
      </c>
      <c r="Z682" s="15" t="s">
        <v>75</v>
      </c>
      <c r="AA682" s="15">
        <v>141</v>
      </c>
      <c r="AB682" s="15">
        <v>201.63</v>
      </c>
    </row>
    <row r="683" spans="1:28" x14ac:dyDescent="0.35">
      <c r="A683" s="1">
        <v>2021</v>
      </c>
      <c r="B683" s="1" t="s">
        <v>40</v>
      </c>
      <c r="C683" s="1" t="s">
        <v>18</v>
      </c>
      <c r="D683" s="5" t="s">
        <v>21</v>
      </c>
      <c r="E683" s="7">
        <v>345</v>
      </c>
      <c r="F683" s="7">
        <v>8400</v>
      </c>
      <c r="G683" s="7">
        <v>7840</v>
      </c>
      <c r="H683" s="3">
        <v>1680</v>
      </c>
      <c r="I683" s="4" t="s">
        <v>33</v>
      </c>
      <c r="R683" s="15" t="s">
        <v>65</v>
      </c>
      <c r="S683" s="15">
        <v>2018</v>
      </c>
      <c r="T683" s="15" t="s">
        <v>32</v>
      </c>
      <c r="U683" s="15" t="s">
        <v>71</v>
      </c>
      <c r="V683" s="15" t="s">
        <v>73</v>
      </c>
      <c r="W683" s="15" t="s">
        <v>74</v>
      </c>
      <c r="X683" s="15" t="s">
        <v>70</v>
      </c>
      <c r="Y683" s="15" t="s">
        <v>63</v>
      </c>
      <c r="Z683" s="15" t="s">
        <v>75</v>
      </c>
      <c r="AA683" s="15">
        <v>211</v>
      </c>
      <c r="AB683" s="15">
        <v>301.73</v>
      </c>
    </row>
    <row r="684" spans="1:28" x14ac:dyDescent="0.35">
      <c r="A684" s="1">
        <v>2021</v>
      </c>
      <c r="B684" s="1" t="s">
        <v>40</v>
      </c>
      <c r="C684" s="1" t="s">
        <v>14</v>
      </c>
      <c r="D684" s="2" t="s">
        <v>22</v>
      </c>
      <c r="E684" s="3">
        <v>122</v>
      </c>
      <c r="F684" s="3">
        <v>120</v>
      </c>
      <c r="G684" s="3">
        <v>112</v>
      </c>
      <c r="H684" s="3">
        <v>24</v>
      </c>
      <c r="I684" s="4" t="s">
        <v>33</v>
      </c>
      <c r="R684" s="15" t="s">
        <v>65</v>
      </c>
      <c r="S684" s="15">
        <v>2018</v>
      </c>
      <c r="T684" s="15" t="s">
        <v>32</v>
      </c>
      <c r="U684" s="15" t="s">
        <v>71</v>
      </c>
      <c r="V684" s="15" t="s">
        <v>73</v>
      </c>
      <c r="W684" s="15" t="s">
        <v>74</v>
      </c>
      <c r="X684" s="15" t="s">
        <v>70</v>
      </c>
      <c r="Y684" s="15" t="s">
        <v>63</v>
      </c>
      <c r="Z684" s="15" t="s">
        <v>75</v>
      </c>
      <c r="AA684" s="15">
        <v>139</v>
      </c>
      <c r="AB684" s="15">
        <v>198.76999999999998</v>
      </c>
    </row>
    <row r="685" spans="1:28" x14ac:dyDescent="0.35">
      <c r="A685" s="1">
        <v>2021</v>
      </c>
      <c r="B685" s="1" t="s">
        <v>40</v>
      </c>
      <c r="C685" s="1" t="s">
        <v>23</v>
      </c>
      <c r="D685" s="5" t="s">
        <v>24</v>
      </c>
      <c r="E685" s="6">
        <v>78</v>
      </c>
      <c r="F685" s="6">
        <v>2517.46</v>
      </c>
      <c r="G685" s="6">
        <v>5126.4639999999999</v>
      </c>
      <c r="H685" s="3">
        <v>503.49200000000002</v>
      </c>
      <c r="I685" s="4" t="s">
        <v>33</v>
      </c>
      <c r="R685" s="15" t="s">
        <v>65</v>
      </c>
      <c r="S685" s="15">
        <v>2018</v>
      </c>
      <c r="T685" s="15" t="s">
        <v>32</v>
      </c>
      <c r="U685" s="15" t="s">
        <v>71</v>
      </c>
      <c r="V685" s="15" t="s">
        <v>73</v>
      </c>
      <c r="W685" s="15" t="s">
        <v>74</v>
      </c>
      <c r="X685" s="15" t="s">
        <v>70</v>
      </c>
      <c r="Y685" s="15" t="s">
        <v>63</v>
      </c>
      <c r="Z685" s="15" t="s">
        <v>75</v>
      </c>
      <c r="AA685" s="15">
        <v>820</v>
      </c>
      <c r="AB685" s="15">
        <v>1172.5999999999999</v>
      </c>
    </row>
    <row r="686" spans="1:28" x14ac:dyDescent="0.35">
      <c r="A686" s="1">
        <v>2021</v>
      </c>
      <c r="B686" s="1" t="s">
        <v>40</v>
      </c>
      <c r="C686" s="1" t="s">
        <v>23</v>
      </c>
      <c r="D686" s="5" t="s">
        <v>25</v>
      </c>
      <c r="E686" s="6">
        <v>76</v>
      </c>
      <c r="F686" s="6">
        <v>2517.2949999999996</v>
      </c>
      <c r="G686" s="6">
        <v>5126.1279999999997</v>
      </c>
      <c r="H686" s="3">
        <v>503.45899999999995</v>
      </c>
      <c r="I686" s="4" t="s">
        <v>33</v>
      </c>
      <c r="R686" s="15" t="s">
        <v>65</v>
      </c>
      <c r="S686" s="15">
        <v>2018</v>
      </c>
      <c r="T686" s="15" t="s">
        <v>32</v>
      </c>
      <c r="U686" s="15" t="s">
        <v>71</v>
      </c>
      <c r="V686" s="15" t="s">
        <v>73</v>
      </c>
      <c r="W686" s="15" t="s">
        <v>74</v>
      </c>
      <c r="X686" s="15" t="s">
        <v>70</v>
      </c>
      <c r="Y686" s="15" t="s">
        <v>63</v>
      </c>
      <c r="Z686" s="15" t="s">
        <v>75</v>
      </c>
      <c r="AA686" s="15">
        <v>853</v>
      </c>
      <c r="AB686" s="15">
        <v>1219.79</v>
      </c>
    </row>
    <row r="687" spans="1:28" x14ac:dyDescent="0.35">
      <c r="A687" s="1">
        <v>2021</v>
      </c>
      <c r="B687" s="1" t="s">
        <v>40</v>
      </c>
      <c r="C687" s="1" t="s">
        <v>23</v>
      </c>
      <c r="D687" s="5" t="s">
        <v>26</v>
      </c>
      <c r="E687" s="6">
        <v>46</v>
      </c>
      <c r="F687" s="6">
        <v>110</v>
      </c>
      <c r="G687" s="6">
        <v>224</v>
      </c>
      <c r="H687" s="3">
        <v>22</v>
      </c>
      <c r="I687" s="4" t="s">
        <v>33</v>
      </c>
      <c r="R687" s="15" t="s">
        <v>65</v>
      </c>
      <c r="S687" s="15">
        <v>2018</v>
      </c>
      <c r="T687" s="15" t="s">
        <v>32</v>
      </c>
      <c r="U687" s="15" t="s">
        <v>71</v>
      </c>
      <c r="V687" s="15" t="s">
        <v>73</v>
      </c>
      <c r="W687" s="15" t="s">
        <v>74</v>
      </c>
      <c r="X687" s="15" t="s">
        <v>70</v>
      </c>
      <c r="Y687" s="15" t="s">
        <v>63</v>
      </c>
      <c r="Z687" s="15" t="s">
        <v>75</v>
      </c>
      <c r="AA687" s="15">
        <v>137</v>
      </c>
      <c r="AB687" s="15">
        <v>195.91</v>
      </c>
    </row>
    <row r="688" spans="1:28" x14ac:dyDescent="0.35">
      <c r="A688" s="1">
        <v>2021</v>
      </c>
      <c r="B688" s="1" t="s">
        <v>40</v>
      </c>
      <c r="C688" s="1" t="s">
        <v>23</v>
      </c>
      <c r="D688" s="5" t="s">
        <v>27</v>
      </c>
      <c r="E688" s="6">
        <v>34</v>
      </c>
      <c r="F688" s="6">
        <v>2517.2400000000002</v>
      </c>
      <c r="G688" s="6">
        <v>5126.0160000000005</v>
      </c>
      <c r="H688" s="3">
        <v>503.44800000000009</v>
      </c>
      <c r="I688" s="4" t="s">
        <v>33</v>
      </c>
      <c r="R688" s="15" t="s">
        <v>68</v>
      </c>
      <c r="S688" s="15">
        <v>2018</v>
      </c>
      <c r="T688" s="15" t="s">
        <v>35</v>
      </c>
      <c r="U688" s="15" t="s">
        <v>71</v>
      </c>
      <c r="V688" s="15" t="s">
        <v>73</v>
      </c>
      <c r="W688" s="15" t="s">
        <v>74</v>
      </c>
      <c r="X688" s="15" t="s">
        <v>70</v>
      </c>
      <c r="Y688" s="15" t="s">
        <v>63</v>
      </c>
      <c r="Z688" s="15" t="s">
        <v>75</v>
      </c>
      <c r="AA688" s="15">
        <v>200</v>
      </c>
      <c r="AB688" s="15">
        <v>286</v>
      </c>
    </row>
    <row r="689" spans="1:28" x14ac:dyDescent="0.35">
      <c r="A689" s="1">
        <v>2021</v>
      </c>
      <c r="B689" s="1" t="s">
        <v>40</v>
      </c>
      <c r="C689" s="1" t="s">
        <v>14</v>
      </c>
      <c r="D689" s="2" t="s">
        <v>28</v>
      </c>
      <c r="E689" s="3">
        <v>7</v>
      </c>
      <c r="F689" s="3">
        <v>220</v>
      </c>
      <c r="G689" s="3">
        <v>224</v>
      </c>
      <c r="H689" s="3">
        <v>44</v>
      </c>
      <c r="I689" s="4" t="s">
        <v>33</v>
      </c>
      <c r="R689" s="15" t="s">
        <v>65</v>
      </c>
      <c r="S689" s="15">
        <v>2018</v>
      </c>
      <c r="T689" s="15" t="s">
        <v>35</v>
      </c>
      <c r="U689" s="15" t="s">
        <v>71</v>
      </c>
      <c r="V689" s="15" t="s">
        <v>73</v>
      </c>
      <c r="W689" s="15" t="s">
        <v>74</v>
      </c>
      <c r="X689" s="15" t="s">
        <v>70</v>
      </c>
      <c r="Y689" s="15" t="s">
        <v>63</v>
      </c>
      <c r="Z689" s="15" t="s">
        <v>75</v>
      </c>
      <c r="AA689" s="15">
        <v>128</v>
      </c>
      <c r="AB689" s="15">
        <v>183.04</v>
      </c>
    </row>
    <row r="690" spans="1:28" x14ac:dyDescent="0.35">
      <c r="A690" s="1">
        <v>2021</v>
      </c>
      <c r="B690" s="1" t="s">
        <v>40</v>
      </c>
      <c r="C690" s="1" t="s">
        <v>23</v>
      </c>
      <c r="D690" s="5" t="s">
        <v>30</v>
      </c>
      <c r="E690" s="6">
        <v>3</v>
      </c>
      <c r="F690" s="6">
        <v>2517.5150000000003</v>
      </c>
      <c r="G690" s="6">
        <v>5126.576</v>
      </c>
      <c r="H690" s="3">
        <v>503.5030000000001</v>
      </c>
      <c r="I690" s="4" t="s">
        <v>33</v>
      </c>
      <c r="R690" s="15" t="s">
        <v>65</v>
      </c>
      <c r="S690" s="15">
        <v>2018</v>
      </c>
      <c r="T690" s="15" t="s">
        <v>35</v>
      </c>
      <c r="U690" s="15" t="s">
        <v>71</v>
      </c>
      <c r="V690" s="15" t="s">
        <v>73</v>
      </c>
      <c r="W690" s="15" t="s">
        <v>74</v>
      </c>
      <c r="X690" s="15" t="s">
        <v>70</v>
      </c>
      <c r="Y690" s="15" t="s">
        <v>63</v>
      </c>
      <c r="Z690" s="15" t="s">
        <v>75</v>
      </c>
      <c r="AA690" s="15">
        <v>154</v>
      </c>
      <c r="AB690" s="15">
        <v>220.22</v>
      </c>
    </row>
    <row r="691" spans="1:28" x14ac:dyDescent="0.35">
      <c r="A691" s="1">
        <v>2021</v>
      </c>
      <c r="B691" s="1" t="s">
        <v>40</v>
      </c>
      <c r="C691" s="1" t="s">
        <v>29</v>
      </c>
      <c r="D691" s="5" t="s">
        <v>29</v>
      </c>
      <c r="E691" s="6">
        <v>2</v>
      </c>
      <c r="F691" s="6">
        <v>7260</v>
      </c>
      <c r="G691" s="6">
        <v>7392</v>
      </c>
      <c r="H691" s="3">
        <v>1452</v>
      </c>
      <c r="I691" s="4" t="s">
        <v>33</v>
      </c>
      <c r="R691" s="15" t="s">
        <v>65</v>
      </c>
      <c r="S691" s="15">
        <v>2018</v>
      </c>
      <c r="T691" s="15" t="s">
        <v>35</v>
      </c>
      <c r="U691" s="15" t="s">
        <v>71</v>
      </c>
      <c r="V691" s="15" t="s">
        <v>73</v>
      </c>
      <c r="W691" s="15" t="s">
        <v>74</v>
      </c>
      <c r="X691" s="15" t="s">
        <v>70</v>
      </c>
      <c r="Y691" s="15" t="s">
        <v>63</v>
      </c>
      <c r="Z691" s="15" t="s">
        <v>75</v>
      </c>
      <c r="AA691" s="15">
        <v>202</v>
      </c>
      <c r="AB691" s="15">
        <v>288.86</v>
      </c>
    </row>
    <row r="692" spans="1:28" x14ac:dyDescent="0.35">
      <c r="A692" s="1">
        <v>2021</v>
      </c>
      <c r="B692" s="1" t="s">
        <v>41</v>
      </c>
      <c r="C692" s="1" t="s">
        <v>10</v>
      </c>
      <c r="D692" s="2" t="s">
        <v>11</v>
      </c>
      <c r="E692" s="3">
        <v>3566</v>
      </c>
      <c r="F692" s="3">
        <v>5263.8950000000004</v>
      </c>
      <c r="G692" s="3">
        <v>5126.576</v>
      </c>
      <c r="H692" s="3">
        <v>1052.7790000000002</v>
      </c>
      <c r="I692" s="4" t="s">
        <v>33</v>
      </c>
      <c r="R692" s="15" t="s">
        <v>65</v>
      </c>
      <c r="S692" s="15">
        <v>2018</v>
      </c>
      <c r="T692" s="15" t="s">
        <v>35</v>
      </c>
      <c r="U692" s="15" t="s">
        <v>71</v>
      </c>
      <c r="V692" s="15" t="s">
        <v>73</v>
      </c>
      <c r="W692" s="15" t="s">
        <v>74</v>
      </c>
      <c r="X692" s="15" t="s">
        <v>70</v>
      </c>
      <c r="Y692" s="15" t="s">
        <v>63</v>
      </c>
      <c r="Z692" s="15" t="s">
        <v>75</v>
      </c>
      <c r="AA692" s="15">
        <v>130</v>
      </c>
      <c r="AB692" s="15">
        <v>185.9</v>
      </c>
    </row>
    <row r="693" spans="1:28" x14ac:dyDescent="0.35">
      <c r="A693" s="1">
        <v>2021</v>
      </c>
      <c r="B693" s="1" t="s">
        <v>41</v>
      </c>
      <c r="C693" s="1" t="s">
        <v>10</v>
      </c>
      <c r="D693" s="2" t="s">
        <v>13</v>
      </c>
      <c r="E693" s="3">
        <v>2498</v>
      </c>
      <c r="F693" s="3">
        <v>8800</v>
      </c>
      <c r="G693" s="3">
        <v>8960</v>
      </c>
      <c r="H693" s="3">
        <v>1760</v>
      </c>
      <c r="I693" s="4" t="s">
        <v>33</v>
      </c>
      <c r="R693" s="15" t="s">
        <v>68</v>
      </c>
      <c r="S693" s="15">
        <v>2018</v>
      </c>
      <c r="T693" s="15" t="s">
        <v>35</v>
      </c>
      <c r="U693" s="15" t="s">
        <v>71</v>
      </c>
      <c r="V693" s="15" t="s">
        <v>73</v>
      </c>
      <c r="W693" s="15" t="s">
        <v>74</v>
      </c>
      <c r="X693" s="15" t="s">
        <v>70</v>
      </c>
      <c r="Y693" s="15" t="s">
        <v>63</v>
      </c>
      <c r="Z693" s="15" t="s">
        <v>75</v>
      </c>
      <c r="AA693" s="15">
        <v>813</v>
      </c>
      <c r="AB693" s="15">
        <v>1162.5899999999999</v>
      </c>
    </row>
    <row r="694" spans="1:28" x14ac:dyDescent="0.35">
      <c r="A694" s="1">
        <v>2021</v>
      </c>
      <c r="B694" s="1" t="s">
        <v>41</v>
      </c>
      <c r="C694" s="1" t="s">
        <v>14</v>
      </c>
      <c r="D694" s="2" t="s">
        <v>15</v>
      </c>
      <c r="E694" s="3">
        <v>1245</v>
      </c>
      <c r="F694" s="3">
        <v>5034.92</v>
      </c>
      <c r="G694" s="3">
        <v>5126.4639999999999</v>
      </c>
      <c r="H694" s="3">
        <v>1006.984</v>
      </c>
      <c r="I694" s="4" t="s">
        <v>33</v>
      </c>
      <c r="R694" s="15" t="s">
        <v>67</v>
      </c>
      <c r="S694" s="15">
        <v>2018</v>
      </c>
      <c r="T694" s="15" t="s">
        <v>35</v>
      </c>
      <c r="U694" s="15" t="s">
        <v>71</v>
      </c>
      <c r="V694" s="15" t="s">
        <v>73</v>
      </c>
      <c r="W694" s="15" t="s">
        <v>74</v>
      </c>
      <c r="X694" s="15" t="s">
        <v>70</v>
      </c>
      <c r="Y694" s="15" t="s">
        <v>63</v>
      </c>
      <c r="Z694" s="15" t="s">
        <v>75</v>
      </c>
      <c r="AA694" s="15">
        <v>846</v>
      </c>
      <c r="AB694" s="15">
        <v>1209.78</v>
      </c>
    </row>
    <row r="695" spans="1:28" x14ac:dyDescent="0.35">
      <c r="A695" s="1">
        <v>2021</v>
      </c>
      <c r="B695" s="1" t="s">
        <v>41</v>
      </c>
      <c r="C695" s="1" t="s">
        <v>16</v>
      </c>
      <c r="D695" s="5" t="s">
        <v>17</v>
      </c>
      <c r="E695" s="6">
        <v>644</v>
      </c>
      <c r="F695" s="6">
        <v>22000</v>
      </c>
      <c r="G695" s="6">
        <v>6432.72</v>
      </c>
      <c r="H695" s="3">
        <v>4400</v>
      </c>
      <c r="I695" s="4" t="s">
        <v>33</v>
      </c>
      <c r="R695" s="15" t="s">
        <v>58</v>
      </c>
      <c r="S695" s="15">
        <v>2018</v>
      </c>
      <c r="T695" s="15" t="s">
        <v>35</v>
      </c>
      <c r="U695" s="15" t="s">
        <v>71</v>
      </c>
      <c r="V695" s="15" t="s">
        <v>73</v>
      </c>
      <c r="W695" s="15" t="s">
        <v>74</v>
      </c>
      <c r="X695" s="15" t="s">
        <v>70</v>
      </c>
      <c r="Y695" s="15" t="s">
        <v>63</v>
      </c>
      <c r="Z695" s="15" t="s">
        <v>75</v>
      </c>
      <c r="AA695" s="15">
        <v>900</v>
      </c>
      <c r="AB695" s="15">
        <v>1287</v>
      </c>
    </row>
    <row r="696" spans="1:28" x14ac:dyDescent="0.35">
      <c r="A696" s="1">
        <v>2021</v>
      </c>
      <c r="B696" s="1" t="s">
        <v>41</v>
      </c>
      <c r="C696" s="1" t="s">
        <v>18</v>
      </c>
      <c r="D696" s="5" t="s">
        <v>19</v>
      </c>
      <c r="E696" s="6">
        <v>643</v>
      </c>
      <c r="F696" s="6">
        <v>7700</v>
      </c>
      <c r="G696" s="6">
        <v>7840</v>
      </c>
      <c r="H696" s="3">
        <v>1540</v>
      </c>
      <c r="I696" s="4" t="s">
        <v>33</v>
      </c>
      <c r="R696" s="15" t="s">
        <v>58</v>
      </c>
      <c r="S696" s="15">
        <v>2018</v>
      </c>
      <c r="T696" s="15" t="s">
        <v>35</v>
      </c>
      <c r="U696" s="15" t="s">
        <v>71</v>
      </c>
      <c r="V696" s="15" t="s">
        <v>73</v>
      </c>
      <c r="W696" s="15" t="s">
        <v>74</v>
      </c>
      <c r="X696" s="15" t="s">
        <v>70</v>
      </c>
      <c r="Y696" s="15" t="s">
        <v>72</v>
      </c>
      <c r="Z696" s="15" t="s">
        <v>75</v>
      </c>
      <c r="AA696" s="15">
        <v>853</v>
      </c>
      <c r="AB696" s="15">
        <v>526.24</v>
      </c>
    </row>
    <row r="697" spans="1:28" x14ac:dyDescent="0.35">
      <c r="A697" s="1">
        <v>2021</v>
      </c>
      <c r="B697" s="1" t="s">
        <v>41</v>
      </c>
      <c r="C697" s="1" t="s">
        <v>16</v>
      </c>
      <c r="D697" s="5" t="s">
        <v>20</v>
      </c>
      <c r="E697" s="6">
        <v>455</v>
      </c>
      <c r="F697" s="6">
        <v>11111</v>
      </c>
      <c r="G697" s="6">
        <v>5128.0320000000002</v>
      </c>
      <c r="H697" s="3">
        <v>2222.2000000000003</v>
      </c>
      <c r="I697" s="4" t="s">
        <v>33</v>
      </c>
      <c r="R697" s="15" t="s">
        <v>65</v>
      </c>
      <c r="S697" s="15">
        <v>2018</v>
      </c>
      <c r="T697" s="15" t="s">
        <v>35</v>
      </c>
      <c r="U697" s="15" t="s">
        <v>71</v>
      </c>
      <c r="V697" s="15" t="s">
        <v>73</v>
      </c>
      <c r="W697" s="15" t="s">
        <v>74</v>
      </c>
      <c r="X697" s="15" t="s">
        <v>70</v>
      </c>
      <c r="Y697" s="15" t="s">
        <v>72</v>
      </c>
      <c r="Z697" s="15" t="s">
        <v>75</v>
      </c>
      <c r="AA697" s="15">
        <v>886</v>
      </c>
      <c r="AB697" s="15">
        <v>526.24</v>
      </c>
    </row>
    <row r="698" spans="1:28" x14ac:dyDescent="0.35">
      <c r="A698" s="1">
        <v>2021</v>
      </c>
      <c r="B698" s="1" t="s">
        <v>41</v>
      </c>
      <c r="C698" s="1" t="s">
        <v>18</v>
      </c>
      <c r="D698" s="5" t="s">
        <v>21</v>
      </c>
      <c r="E698" s="7">
        <v>345</v>
      </c>
      <c r="F698" s="7">
        <v>7700</v>
      </c>
      <c r="G698" s="7">
        <v>7840</v>
      </c>
      <c r="H698" s="3">
        <v>1540</v>
      </c>
      <c r="I698" s="4" t="s">
        <v>33</v>
      </c>
      <c r="R698" s="15" t="s">
        <v>68</v>
      </c>
      <c r="S698" s="15">
        <v>2018</v>
      </c>
      <c r="T698" s="15" t="s">
        <v>35</v>
      </c>
      <c r="U698" s="15" t="s">
        <v>71</v>
      </c>
      <c r="V698" s="15" t="s">
        <v>73</v>
      </c>
      <c r="W698" s="15" t="s">
        <v>74</v>
      </c>
      <c r="X698" s="15" t="s">
        <v>70</v>
      </c>
      <c r="Y698" s="15" t="s">
        <v>72</v>
      </c>
      <c r="Z698" s="15" t="s">
        <v>75</v>
      </c>
      <c r="AA698" s="15">
        <v>129</v>
      </c>
      <c r="AB698" s="15">
        <v>184.47</v>
      </c>
    </row>
    <row r="699" spans="1:28" x14ac:dyDescent="0.35">
      <c r="A699" s="1">
        <v>2021</v>
      </c>
      <c r="B699" s="1" t="s">
        <v>41</v>
      </c>
      <c r="C699" s="1" t="s">
        <v>14</v>
      </c>
      <c r="D699" s="2" t="s">
        <v>22</v>
      </c>
      <c r="E699" s="3">
        <v>122</v>
      </c>
      <c r="F699" s="3">
        <v>110</v>
      </c>
      <c r="G699" s="3">
        <v>112</v>
      </c>
      <c r="H699" s="3">
        <v>22</v>
      </c>
      <c r="I699" s="4" t="s">
        <v>33</v>
      </c>
      <c r="R699" s="15" t="s">
        <v>65</v>
      </c>
      <c r="S699" s="15">
        <v>2018</v>
      </c>
      <c r="T699" s="15" t="s">
        <v>35</v>
      </c>
      <c r="U699" s="15" t="s">
        <v>71</v>
      </c>
      <c r="V699" s="15" t="s">
        <v>73</v>
      </c>
      <c r="W699" s="15" t="s">
        <v>74</v>
      </c>
      <c r="X699" s="15" t="s">
        <v>70</v>
      </c>
      <c r="Y699" s="15" t="s">
        <v>72</v>
      </c>
      <c r="Z699" s="15" t="s">
        <v>75</v>
      </c>
      <c r="AA699" s="15">
        <v>157</v>
      </c>
      <c r="AB699" s="15">
        <v>224.51</v>
      </c>
    </row>
    <row r="700" spans="1:28" x14ac:dyDescent="0.35">
      <c r="A700" s="1">
        <v>2021</v>
      </c>
      <c r="B700" s="1" t="s">
        <v>41</v>
      </c>
      <c r="C700" s="1" t="s">
        <v>23</v>
      </c>
      <c r="D700" s="5" t="s">
        <v>24</v>
      </c>
      <c r="E700" s="6">
        <v>78</v>
      </c>
      <c r="F700" s="6">
        <v>2517.46</v>
      </c>
      <c r="G700" s="6">
        <v>5126.4639999999999</v>
      </c>
      <c r="H700" s="3">
        <v>503.49200000000002</v>
      </c>
      <c r="I700" s="4" t="s">
        <v>33</v>
      </c>
      <c r="R700" s="15" t="s">
        <v>65</v>
      </c>
      <c r="S700" s="15">
        <v>2018</v>
      </c>
      <c r="T700" s="15" t="s">
        <v>35</v>
      </c>
      <c r="U700" s="15" t="s">
        <v>71</v>
      </c>
      <c r="V700" s="15" t="s">
        <v>73</v>
      </c>
      <c r="W700" s="15" t="s">
        <v>74</v>
      </c>
      <c r="X700" s="15" t="s">
        <v>70</v>
      </c>
      <c r="Y700" s="15" t="s">
        <v>72</v>
      </c>
      <c r="Z700" s="15" t="s">
        <v>75</v>
      </c>
      <c r="AA700" s="15">
        <v>127</v>
      </c>
      <c r="AB700" s="15">
        <v>181.61</v>
      </c>
    </row>
    <row r="701" spans="1:28" x14ac:dyDescent="0.35">
      <c r="A701" s="1">
        <v>2021</v>
      </c>
      <c r="B701" s="1" t="s">
        <v>41</v>
      </c>
      <c r="C701" s="1" t="s">
        <v>23</v>
      </c>
      <c r="D701" s="5" t="s">
        <v>25</v>
      </c>
      <c r="E701" s="6">
        <v>76</v>
      </c>
      <c r="F701" s="6">
        <v>2288.4499999999998</v>
      </c>
      <c r="G701" s="6">
        <v>5126.1279999999997</v>
      </c>
      <c r="H701" s="3">
        <v>457.69</v>
      </c>
      <c r="I701" s="4" t="s">
        <v>33</v>
      </c>
      <c r="R701" s="15" t="s">
        <v>65</v>
      </c>
      <c r="S701" s="15">
        <v>2018</v>
      </c>
      <c r="T701" s="15" t="s">
        <v>35</v>
      </c>
      <c r="U701" s="15" t="s">
        <v>71</v>
      </c>
      <c r="V701" s="15" t="s">
        <v>73</v>
      </c>
      <c r="W701" s="15" t="s">
        <v>74</v>
      </c>
      <c r="X701" s="15" t="s">
        <v>70</v>
      </c>
      <c r="Y701" s="15" t="s">
        <v>72</v>
      </c>
      <c r="Z701" s="15" t="s">
        <v>75</v>
      </c>
      <c r="AA701" s="15">
        <v>822</v>
      </c>
      <c r="AB701" s="15">
        <v>1175.46</v>
      </c>
    </row>
    <row r="702" spans="1:28" x14ac:dyDescent="0.35">
      <c r="A702" s="1">
        <v>2021</v>
      </c>
      <c r="B702" s="1" t="s">
        <v>41</v>
      </c>
      <c r="C702" s="1" t="s">
        <v>23</v>
      </c>
      <c r="D702" s="5" t="s">
        <v>26</v>
      </c>
      <c r="E702" s="6">
        <v>46</v>
      </c>
      <c r="F702" s="6">
        <v>100</v>
      </c>
      <c r="G702" s="6">
        <v>224</v>
      </c>
      <c r="H702" s="3">
        <v>20</v>
      </c>
      <c r="I702" s="4" t="s">
        <v>33</v>
      </c>
      <c r="R702" s="15" t="s">
        <v>58</v>
      </c>
      <c r="S702" s="15">
        <v>2018</v>
      </c>
      <c r="T702" s="15" t="s">
        <v>35</v>
      </c>
      <c r="U702" s="15" t="s">
        <v>71</v>
      </c>
      <c r="V702" s="15" t="s">
        <v>73</v>
      </c>
      <c r="W702" s="15" t="s">
        <v>74</v>
      </c>
      <c r="X702" s="15" t="s">
        <v>70</v>
      </c>
      <c r="Y702" s="15" t="s">
        <v>72</v>
      </c>
      <c r="Z702" s="15" t="s">
        <v>75</v>
      </c>
      <c r="AA702" s="15">
        <v>855</v>
      </c>
      <c r="AB702" s="15">
        <v>1222.6500000000001</v>
      </c>
    </row>
    <row r="703" spans="1:28" x14ac:dyDescent="0.35">
      <c r="A703" s="1">
        <v>2021</v>
      </c>
      <c r="B703" s="1" t="s">
        <v>41</v>
      </c>
      <c r="C703" s="1" t="s">
        <v>23</v>
      </c>
      <c r="D703" s="5" t="s">
        <v>27</v>
      </c>
      <c r="E703" s="6">
        <v>34</v>
      </c>
      <c r="F703" s="6">
        <v>2288.4</v>
      </c>
      <c r="G703" s="6">
        <v>5126.0160000000005</v>
      </c>
      <c r="H703" s="3">
        <v>457.68000000000006</v>
      </c>
      <c r="I703" s="4" t="s">
        <v>33</v>
      </c>
      <c r="R703" s="15" t="s">
        <v>58</v>
      </c>
      <c r="S703" s="15">
        <v>2018</v>
      </c>
      <c r="T703" s="15" t="s">
        <v>41</v>
      </c>
      <c r="U703" s="15" t="s">
        <v>71</v>
      </c>
      <c r="V703" s="15" t="s">
        <v>73</v>
      </c>
      <c r="W703" s="15" t="s">
        <v>74</v>
      </c>
      <c r="X703" s="15" t="s">
        <v>70</v>
      </c>
      <c r="Y703" s="15" t="s">
        <v>72</v>
      </c>
      <c r="Z703" s="15" t="s">
        <v>75</v>
      </c>
      <c r="AA703" s="15">
        <v>368</v>
      </c>
      <c r="AB703" s="15">
        <v>526.24</v>
      </c>
    </row>
    <row r="704" spans="1:28" x14ac:dyDescent="0.35">
      <c r="A704" s="1">
        <v>2021</v>
      </c>
      <c r="B704" s="1" t="s">
        <v>41</v>
      </c>
      <c r="C704" s="1" t="s">
        <v>14</v>
      </c>
      <c r="D704" s="2" t="s">
        <v>28</v>
      </c>
      <c r="E704" s="3">
        <v>7</v>
      </c>
      <c r="F704" s="3">
        <v>200</v>
      </c>
      <c r="G704" s="3">
        <v>224</v>
      </c>
      <c r="H704" s="3">
        <v>40</v>
      </c>
      <c r="I704" s="4" t="s">
        <v>33</v>
      </c>
      <c r="R704" s="15" t="s">
        <v>58</v>
      </c>
      <c r="S704" s="15">
        <v>2018</v>
      </c>
      <c r="T704" s="15" t="s">
        <v>41</v>
      </c>
      <c r="U704" s="15" t="s">
        <v>71</v>
      </c>
      <c r="V704" s="15" t="s">
        <v>73</v>
      </c>
      <c r="W704" s="15" t="s">
        <v>74</v>
      </c>
      <c r="X704" s="15" t="s">
        <v>70</v>
      </c>
      <c r="Y704" s="15" t="s">
        <v>72</v>
      </c>
      <c r="Z704" s="15" t="s">
        <v>75</v>
      </c>
      <c r="AA704" s="15">
        <v>170</v>
      </c>
      <c r="AB704" s="15">
        <v>243.1</v>
      </c>
    </row>
    <row r="705" spans="1:28" x14ac:dyDescent="0.35">
      <c r="A705" s="1">
        <v>2021</v>
      </c>
      <c r="B705" s="1" t="s">
        <v>41</v>
      </c>
      <c r="C705" s="1" t="s">
        <v>23</v>
      </c>
      <c r="D705" s="5" t="s">
        <v>30</v>
      </c>
      <c r="E705" s="6">
        <v>3</v>
      </c>
      <c r="F705" s="6">
        <v>2288.65</v>
      </c>
      <c r="G705" s="6">
        <v>5126.576</v>
      </c>
      <c r="H705" s="3">
        <v>457.73</v>
      </c>
      <c r="I705" s="4" t="s">
        <v>33</v>
      </c>
      <c r="R705" s="15" t="s">
        <v>65</v>
      </c>
      <c r="S705" s="15">
        <v>2018</v>
      </c>
      <c r="T705" s="15" t="s">
        <v>41</v>
      </c>
      <c r="U705" s="15" t="s">
        <v>71</v>
      </c>
      <c r="V705" s="15" t="s">
        <v>73</v>
      </c>
      <c r="W705" s="15" t="s">
        <v>74</v>
      </c>
      <c r="X705" s="15" t="s">
        <v>70</v>
      </c>
      <c r="Y705" s="15" t="s">
        <v>72</v>
      </c>
      <c r="Z705" s="15" t="s">
        <v>75</v>
      </c>
      <c r="AA705" s="15">
        <v>344</v>
      </c>
      <c r="AB705" s="15">
        <v>491.91999999999996</v>
      </c>
    </row>
    <row r="706" spans="1:28" x14ac:dyDescent="0.35">
      <c r="A706" s="1">
        <v>2021</v>
      </c>
      <c r="B706" s="1" t="s">
        <v>41</v>
      </c>
      <c r="C706" s="1" t="s">
        <v>29</v>
      </c>
      <c r="D706" s="5" t="s">
        <v>29</v>
      </c>
      <c r="E706" s="6">
        <v>2</v>
      </c>
      <c r="F706" s="6">
        <v>6600</v>
      </c>
      <c r="G706" s="6">
        <v>7392</v>
      </c>
      <c r="H706" s="3">
        <v>1320</v>
      </c>
      <c r="I706" s="4" t="s">
        <v>33</v>
      </c>
      <c r="R706" s="15" t="s">
        <v>65</v>
      </c>
      <c r="S706" s="15">
        <v>2018</v>
      </c>
      <c r="T706" s="15" t="s">
        <v>41</v>
      </c>
      <c r="U706" s="15" t="s">
        <v>71</v>
      </c>
      <c r="V706" s="15" t="s">
        <v>73</v>
      </c>
      <c r="W706" s="15" t="s">
        <v>74</v>
      </c>
      <c r="X706" s="15" t="s">
        <v>70</v>
      </c>
      <c r="Y706" s="15" t="s">
        <v>72</v>
      </c>
      <c r="Z706" s="15" t="s">
        <v>75</v>
      </c>
      <c r="AA706" s="15">
        <v>370</v>
      </c>
      <c r="AB706" s="15">
        <v>529.1</v>
      </c>
    </row>
    <row r="707" spans="1:28" x14ac:dyDescent="0.35">
      <c r="A707" s="1">
        <v>2021</v>
      </c>
      <c r="B707" s="1" t="s">
        <v>42</v>
      </c>
      <c r="C707" s="1" t="s">
        <v>10</v>
      </c>
      <c r="D707" s="2" t="s">
        <v>11</v>
      </c>
      <c r="E707" s="3">
        <v>3566</v>
      </c>
      <c r="F707" s="3">
        <v>4577.3</v>
      </c>
      <c r="G707" s="3">
        <v>5126.576</v>
      </c>
      <c r="H707" s="3">
        <v>915.46</v>
      </c>
      <c r="I707" s="4" t="s">
        <v>33</v>
      </c>
      <c r="R707" s="15" t="s">
        <v>69</v>
      </c>
      <c r="S707" s="15">
        <v>2018</v>
      </c>
      <c r="T707" s="15" t="s">
        <v>41</v>
      </c>
      <c r="U707" s="15" t="s">
        <v>71</v>
      </c>
      <c r="V707" s="15" t="s">
        <v>73</v>
      </c>
      <c r="W707" s="15" t="s">
        <v>74</v>
      </c>
      <c r="X707" s="15" t="s">
        <v>70</v>
      </c>
      <c r="Y707" s="15" t="s">
        <v>72</v>
      </c>
      <c r="Z707" s="15" t="s">
        <v>75</v>
      </c>
      <c r="AA707" s="15">
        <v>172</v>
      </c>
      <c r="AB707" s="15">
        <v>245.95999999999998</v>
      </c>
    </row>
    <row r="708" spans="1:28" x14ac:dyDescent="0.35">
      <c r="A708" s="1">
        <v>2021</v>
      </c>
      <c r="B708" s="1" t="s">
        <v>42</v>
      </c>
      <c r="C708" s="1" t="s">
        <v>10</v>
      </c>
      <c r="D708" s="2" t="s">
        <v>13</v>
      </c>
      <c r="E708" s="3">
        <v>2498</v>
      </c>
      <c r="F708" s="3">
        <v>8000</v>
      </c>
      <c r="G708" s="3">
        <v>8960</v>
      </c>
      <c r="H708" s="3">
        <v>1600</v>
      </c>
      <c r="I708" s="4" t="s">
        <v>33</v>
      </c>
      <c r="R708" s="15" t="s">
        <v>67</v>
      </c>
      <c r="S708" s="15">
        <v>2018</v>
      </c>
      <c r="T708" s="15" t="s">
        <v>41</v>
      </c>
      <c r="U708" s="15" t="s">
        <v>71</v>
      </c>
      <c r="V708" s="15" t="s">
        <v>73</v>
      </c>
      <c r="W708" s="15" t="s">
        <v>74</v>
      </c>
      <c r="X708" s="15" t="s">
        <v>70</v>
      </c>
      <c r="Y708" s="15" t="s">
        <v>72</v>
      </c>
      <c r="Z708" s="15" t="s">
        <v>75</v>
      </c>
      <c r="AA708" s="15">
        <v>340</v>
      </c>
      <c r="AB708" s="15">
        <v>486.2</v>
      </c>
    </row>
    <row r="709" spans="1:28" x14ac:dyDescent="0.35">
      <c r="A709" s="1">
        <v>2021</v>
      </c>
      <c r="B709" s="1" t="s">
        <v>42</v>
      </c>
      <c r="C709" s="1" t="s">
        <v>14</v>
      </c>
      <c r="D709" s="2" t="s">
        <v>15</v>
      </c>
      <c r="E709" s="3">
        <v>1245</v>
      </c>
      <c r="F709" s="3">
        <v>4577.2</v>
      </c>
      <c r="G709" s="3">
        <v>5126.4639999999999</v>
      </c>
      <c r="H709" s="3">
        <v>915.44</v>
      </c>
      <c r="I709" s="4" t="s">
        <v>33</v>
      </c>
      <c r="R709" s="15" t="s">
        <v>65</v>
      </c>
      <c r="S709" s="15">
        <v>2018</v>
      </c>
      <c r="T709" s="15" t="s">
        <v>41</v>
      </c>
      <c r="U709" s="15" t="s">
        <v>71</v>
      </c>
      <c r="V709" s="15" t="s">
        <v>73</v>
      </c>
      <c r="W709" s="15" t="s">
        <v>74</v>
      </c>
      <c r="X709" s="15" t="s">
        <v>70</v>
      </c>
      <c r="Y709" s="15" t="s">
        <v>72</v>
      </c>
      <c r="Z709" s="15" t="s">
        <v>75</v>
      </c>
      <c r="AA709" s="15">
        <v>852</v>
      </c>
      <c r="AB709" s="15">
        <v>1218.3600000000001</v>
      </c>
    </row>
    <row r="710" spans="1:28" x14ac:dyDescent="0.35">
      <c r="A710" s="1">
        <v>2021</v>
      </c>
      <c r="B710" s="1" t="s">
        <v>42</v>
      </c>
      <c r="C710" s="1" t="s">
        <v>16</v>
      </c>
      <c r="D710" s="5" t="s">
        <v>17</v>
      </c>
      <c r="E710" s="6">
        <v>644</v>
      </c>
      <c r="F710" s="6">
        <v>5743.5</v>
      </c>
      <c r="G710" s="6">
        <v>6432.72</v>
      </c>
      <c r="H710" s="3">
        <v>1148.7</v>
      </c>
      <c r="I710" s="4" t="s">
        <v>33</v>
      </c>
      <c r="R710" s="15" t="s">
        <v>65</v>
      </c>
      <c r="S710" s="15">
        <v>2018</v>
      </c>
      <c r="T710" s="15" t="s">
        <v>41</v>
      </c>
      <c r="U710" s="15" t="s">
        <v>71</v>
      </c>
      <c r="V710" s="15" t="s">
        <v>73</v>
      </c>
      <c r="W710" s="15" t="s">
        <v>74</v>
      </c>
      <c r="X710" s="15" t="s">
        <v>70</v>
      </c>
      <c r="Y710" s="15" t="s">
        <v>72</v>
      </c>
      <c r="Z710" s="15" t="s">
        <v>75</v>
      </c>
      <c r="AA710" s="15">
        <v>905</v>
      </c>
      <c r="AB710" s="15">
        <v>1294.1500000000001</v>
      </c>
    </row>
    <row r="711" spans="1:28" x14ac:dyDescent="0.35">
      <c r="A711" s="1">
        <v>2021</v>
      </c>
      <c r="B711" s="1" t="s">
        <v>42</v>
      </c>
      <c r="C711" s="1" t="s">
        <v>18</v>
      </c>
      <c r="D711" s="5" t="s">
        <v>19</v>
      </c>
      <c r="E711" s="6">
        <v>643</v>
      </c>
      <c r="F711" s="6">
        <v>7000</v>
      </c>
      <c r="G711" s="6">
        <v>7840</v>
      </c>
      <c r="H711" s="3">
        <v>1400</v>
      </c>
      <c r="I711" s="4" t="s">
        <v>33</v>
      </c>
      <c r="R711" s="15" t="s">
        <v>65</v>
      </c>
      <c r="S711" s="15">
        <v>2018</v>
      </c>
      <c r="T711" s="15" t="s">
        <v>41</v>
      </c>
      <c r="U711" s="15" t="s">
        <v>71</v>
      </c>
      <c r="V711" s="15" t="s">
        <v>73</v>
      </c>
      <c r="W711" s="15" t="s">
        <v>74</v>
      </c>
      <c r="X711" s="15" t="s">
        <v>70</v>
      </c>
      <c r="Y711" s="15" t="s">
        <v>72</v>
      </c>
      <c r="Z711" s="15" t="s">
        <v>75</v>
      </c>
      <c r="AA711" s="15">
        <v>858</v>
      </c>
      <c r="AB711" s="15">
        <v>526.24</v>
      </c>
    </row>
    <row r="712" spans="1:28" x14ac:dyDescent="0.35">
      <c r="A712" s="1">
        <v>2021</v>
      </c>
      <c r="B712" s="1" t="s">
        <v>42</v>
      </c>
      <c r="C712" s="1" t="s">
        <v>16</v>
      </c>
      <c r="D712" s="5" t="s">
        <v>20</v>
      </c>
      <c r="E712" s="6">
        <v>455</v>
      </c>
      <c r="F712" s="6">
        <v>4578.6000000000004</v>
      </c>
      <c r="G712" s="6">
        <v>5128.0320000000002</v>
      </c>
      <c r="H712" s="3">
        <v>915.72000000000014</v>
      </c>
      <c r="I712" s="4" t="s">
        <v>33</v>
      </c>
      <c r="R712" s="15" t="s">
        <v>58</v>
      </c>
      <c r="S712" s="15">
        <v>2018</v>
      </c>
      <c r="T712" s="15" t="s">
        <v>41</v>
      </c>
      <c r="U712" s="15" t="s">
        <v>71</v>
      </c>
      <c r="V712" s="15" t="s">
        <v>73</v>
      </c>
      <c r="W712" s="15" t="s">
        <v>74</v>
      </c>
      <c r="X712" s="15" t="s">
        <v>70</v>
      </c>
      <c r="Y712" s="15" t="s">
        <v>72</v>
      </c>
      <c r="Z712" s="15" t="s">
        <v>75</v>
      </c>
      <c r="AA712" s="15">
        <v>171</v>
      </c>
      <c r="AB712" s="15">
        <v>526.24</v>
      </c>
    </row>
    <row r="713" spans="1:28" x14ac:dyDescent="0.35">
      <c r="A713" s="1">
        <v>2021</v>
      </c>
      <c r="B713" s="1" t="s">
        <v>42</v>
      </c>
      <c r="C713" s="1" t="s">
        <v>18</v>
      </c>
      <c r="D713" s="5" t="s">
        <v>21</v>
      </c>
      <c r="E713" s="7">
        <v>345</v>
      </c>
      <c r="F713" s="7">
        <v>7000</v>
      </c>
      <c r="G713" s="7">
        <v>7840</v>
      </c>
      <c r="H713" s="3">
        <v>1400</v>
      </c>
      <c r="I713" s="4" t="s">
        <v>33</v>
      </c>
      <c r="R713" s="15" t="s">
        <v>67</v>
      </c>
      <c r="S713" s="15">
        <v>2018</v>
      </c>
      <c r="T713" s="15" t="s">
        <v>41</v>
      </c>
      <c r="U713" s="15" t="s">
        <v>71</v>
      </c>
      <c r="V713" s="15" t="s">
        <v>73</v>
      </c>
      <c r="W713" s="15" t="s">
        <v>74</v>
      </c>
      <c r="X713" s="15" t="s">
        <v>70</v>
      </c>
      <c r="Y713" s="15" t="s">
        <v>72</v>
      </c>
      <c r="Z713" s="15" t="s">
        <v>75</v>
      </c>
      <c r="AA713" s="15">
        <v>367</v>
      </c>
      <c r="AB713" s="15">
        <v>524.80999999999995</v>
      </c>
    </row>
    <row r="714" spans="1:28" x14ac:dyDescent="0.35">
      <c r="A714" s="1">
        <v>2021</v>
      </c>
      <c r="B714" s="1" t="s">
        <v>42</v>
      </c>
      <c r="C714" s="1" t="s">
        <v>14</v>
      </c>
      <c r="D714" s="2" t="s">
        <v>22</v>
      </c>
      <c r="E714" s="3">
        <v>122</v>
      </c>
      <c r="F714" s="3">
        <v>100</v>
      </c>
      <c r="G714" s="3">
        <v>112</v>
      </c>
      <c r="H714" s="3">
        <v>20</v>
      </c>
      <c r="I714" s="4" t="s">
        <v>33</v>
      </c>
      <c r="R714" s="15" t="s">
        <v>58</v>
      </c>
      <c r="S714" s="15">
        <v>2018</v>
      </c>
      <c r="T714" s="15" t="s">
        <v>41</v>
      </c>
      <c r="U714" s="15" t="s">
        <v>71</v>
      </c>
      <c r="V714" s="15" t="s">
        <v>73</v>
      </c>
      <c r="W714" s="15" t="s">
        <v>74</v>
      </c>
      <c r="X714" s="15" t="s">
        <v>70</v>
      </c>
      <c r="Y714" s="15" t="s">
        <v>72</v>
      </c>
      <c r="Z714" s="15" t="s">
        <v>75</v>
      </c>
      <c r="AA714" s="15">
        <v>169</v>
      </c>
      <c r="AB714" s="15">
        <v>241.67000000000002</v>
      </c>
    </row>
    <row r="715" spans="1:28" x14ac:dyDescent="0.35">
      <c r="A715" s="1">
        <v>2021</v>
      </c>
      <c r="B715" s="1" t="s">
        <v>42</v>
      </c>
      <c r="C715" s="1" t="s">
        <v>23</v>
      </c>
      <c r="D715" s="5" t="s">
        <v>24</v>
      </c>
      <c r="E715" s="6">
        <v>78</v>
      </c>
      <c r="F715" s="6">
        <v>2288.6</v>
      </c>
      <c r="G715" s="6">
        <v>5126.4639999999999</v>
      </c>
      <c r="H715" s="3">
        <v>457.72</v>
      </c>
      <c r="I715" s="4" t="s">
        <v>33</v>
      </c>
      <c r="R715" s="15" t="s">
        <v>65</v>
      </c>
      <c r="S715" s="15">
        <v>2018</v>
      </c>
      <c r="T715" s="15" t="s">
        <v>41</v>
      </c>
      <c r="U715" s="15" t="s">
        <v>71</v>
      </c>
      <c r="V715" s="15" t="s">
        <v>73</v>
      </c>
      <c r="W715" s="15" t="s">
        <v>74</v>
      </c>
      <c r="X715" s="15" t="s">
        <v>70</v>
      </c>
      <c r="Y715" s="15" t="s">
        <v>72</v>
      </c>
      <c r="Z715" s="15" t="s">
        <v>75</v>
      </c>
      <c r="AA715" s="15">
        <v>343</v>
      </c>
      <c r="AB715" s="15">
        <v>490.49</v>
      </c>
    </row>
    <row r="716" spans="1:28" x14ac:dyDescent="0.35">
      <c r="A716" s="1">
        <v>2021</v>
      </c>
      <c r="B716" s="1" t="s">
        <v>42</v>
      </c>
      <c r="C716" s="1" t="s">
        <v>23</v>
      </c>
      <c r="D716" s="5" t="s">
        <v>25</v>
      </c>
      <c r="E716" s="6">
        <v>76</v>
      </c>
      <c r="F716" s="6">
        <v>2288.4499999999998</v>
      </c>
      <c r="G716" s="6">
        <v>5126.1279999999997</v>
      </c>
      <c r="H716" s="3">
        <v>457.69</v>
      </c>
      <c r="I716" s="4" t="s">
        <v>33</v>
      </c>
      <c r="R716" s="15" t="s">
        <v>65</v>
      </c>
      <c r="S716" s="15">
        <v>2018</v>
      </c>
      <c r="T716" s="15" t="s">
        <v>41</v>
      </c>
      <c r="U716" s="15" t="s">
        <v>71</v>
      </c>
      <c r="V716" s="15" t="s">
        <v>73</v>
      </c>
      <c r="W716" s="15" t="s">
        <v>74</v>
      </c>
      <c r="X716" s="15" t="s">
        <v>70</v>
      </c>
      <c r="Y716" s="15" t="s">
        <v>72</v>
      </c>
      <c r="Z716" s="15" t="s">
        <v>75</v>
      </c>
      <c r="AA716" s="15">
        <v>827</v>
      </c>
      <c r="AB716" s="15">
        <v>1182.6100000000001</v>
      </c>
    </row>
    <row r="717" spans="1:28" x14ac:dyDescent="0.35">
      <c r="A717" s="1">
        <v>2021</v>
      </c>
      <c r="B717" s="1" t="s">
        <v>42</v>
      </c>
      <c r="C717" s="1" t="s">
        <v>23</v>
      </c>
      <c r="D717" s="5" t="s">
        <v>26</v>
      </c>
      <c r="E717" s="6">
        <v>46</v>
      </c>
      <c r="F717" s="6">
        <v>100</v>
      </c>
      <c r="G717" s="6">
        <v>224</v>
      </c>
      <c r="H717" s="3">
        <v>20</v>
      </c>
      <c r="I717" s="4" t="s">
        <v>33</v>
      </c>
      <c r="R717" s="15" t="s">
        <v>58</v>
      </c>
      <c r="S717" s="15">
        <v>2018</v>
      </c>
      <c r="T717" s="15" t="s">
        <v>41</v>
      </c>
      <c r="U717" s="15" t="s">
        <v>71</v>
      </c>
      <c r="V717" s="15" t="s">
        <v>73</v>
      </c>
      <c r="W717" s="15" t="s">
        <v>74</v>
      </c>
      <c r="X717" s="15" t="s">
        <v>70</v>
      </c>
      <c r="Y717" s="15" t="s">
        <v>72</v>
      </c>
      <c r="Z717" s="15" t="s">
        <v>75</v>
      </c>
      <c r="AA717" s="15">
        <v>341</v>
      </c>
      <c r="AB717" s="15">
        <v>487.63</v>
      </c>
    </row>
    <row r="718" spans="1:28" x14ac:dyDescent="0.35">
      <c r="A718" s="1">
        <v>2021</v>
      </c>
      <c r="B718" s="1" t="s">
        <v>42</v>
      </c>
      <c r="C718" s="1" t="s">
        <v>23</v>
      </c>
      <c r="D718" s="5" t="s">
        <v>27</v>
      </c>
      <c r="E718" s="6">
        <v>34</v>
      </c>
      <c r="F718" s="6">
        <v>2288.4</v>
      </c>
      <c r="G718" s="6">
        <v>5126.0160000000005</v>
      </c>
      <c r="H718" s="3">
        <v>457.68000000000006</v>
      </c>
      <c r="I718" s="4" t="s">
        <v>33</v>
      </c>
      <c r="R718" s="15" t="s">
        <v>65</v>
      </c>
      <c r="S718" s="15">
        <v>2018</v>
      </c>
      <c r="T718" s="15" t="s">
        <v>40</v>
      </c>
      <c r="U718" s="15" t="s">
        <v>71</v>
      </c>
      <c r="V718" s="15" t="s">
        <v>73</v>
      </c>
      <c r="W718" s="15" t="s">
        <v>74</v>
      </c>
      <c r="X718" s="15" t="s">
        <v>70</v>
      </c>
      <c r="Y718" s="15" t="s">
        <v>72</v>
      </c>
      <c r="Z718" s="15" t="s">
        <v>75</v>
      </c>
      <c r="AA718" s="15">
        <v>128</v>
      </c>
      <c r="AB718" s="15">
        <v>183.04</v>
      </c>
    </row>
    <row r="719" spans="1:28" x14ac:dyDescent="0.35">
      <c r="A719" s="1">
        <v>2021</v>
      </c>
      <c r="B719" s="1" t="s">
        <v>42</v>
      </c>
      <c r="C719" s="1" t="s">
        <v>14</v>
      </c>
      <c r="D719" s="2" t="s">
        <v>28</v>
      </c>
      <c r="E719" s="3">
        <v>7</v>
      </c>
      <c r="F719" s="3">
        <v>200</v>
      </c>
      <c r="G719" s="3">
        <v>224</v>
      </c>
      <c r="H719" s="3">
        <v>40</v>
      </c>
      <c r="I719" s="4" t="s">
        <v>33</v>
      </c>
      <c r="R719" s="15" t="s">
        <v>65</v>
      </c>
      <c r="S719" s="15">
        <v>2018</v>
      </c>
      <c r="T719" s="15" t="s">
        <v>40</v>
      </c>
      <c r="U719" s="15" t="s">
        <v>71</v>
      </c>
      <c r="V719" s="15" t="s">
        <v>73</v>
      </c>
      <c r="W719" s="15" t="s">
        <v>74</v>
      </c>
      <c r="X719" s="15" t="s">
        <v>70</v>
      </c>
      <c r="Y719" s="15" t="s">
        <v>72</v>
      </c>
      <c r="Z719" s="15" t="s">
        <v>75</v>
      </c>
      <c r="AA719" s="15">
        <v>176</v>
      </c>
      <c r="AB719" s="15">
        <v>251.68</v>
      </c>
    </row>
    <row r="720" spans="1:28" x14ac:dyDescent="0.35">
      <c r="A720" s="1">
        <v>2021</v>
      </c>
      <c r="B720" s="1" t="s">
        <v>42</v>
      </c>
      <c r="C720" s="1" t="s">
        <v>23</v>
      </c>
      <c r="D720" s="5" t="s">
        <v>30</v>
      </c>
      <c r="E720" s="6">
        <v>3</v>
      </c>
      <c r="F720" s="6">
        <v>2288.65</v>
      </c>
      <c r="G720" s="6">
        <v>5126.576</v>
      </c>
      <c r="H720" s="3">
        <v>457.73</v>
      </c>
      <c r="I720" s="4" t="s">
        <v>33</v>
      </c>
      <c r="R720" s="15" t="s">
        <v>65</v>
      </c>
      <c r="S720" s="15">
        <v>2018</v>
      </c>
      <c r="T720" s="15" t="s">
        <v>40</v>
      </c>
      <c r="U720" s="15" t="s">
        <v>71</v>
      </c>
      <c r="V720" s="15" t="s">
        <v>73</v>
      </c>
      <c r="W720" s="15" t="s">
        <v>74</v>
      </c>
      <c r="X720" s="15" t="s">
        <v>70</v>
      </c>
      <c r="Y720" s="15" t="s">
        <v>72</v>
      </c>
      <c r="Z720" s="15" t="s">
        <v>75</v>
      </c>
      <c r="AA720" s="15">
        <v>350</v>
      </c>
      <c r="AB720" s="15">
        <v>500.5</v>
      </c>
    </row>
    <row r="721" spans="1:28" x14ac:dyDescent="0.35">
      <c r="A721" s="1">
        <v>2021</v>
      </c>
      <c r="B721" s="1" t="s">
        <v>42</v>
      </c>
      <c r="C721" s="1" t="s">
        <v>29</v>
      </c>
      <c r="D721" s="5" t="s">
        <v>29</v>
      </c>
      <c r="E721" s="6">
        <v>2</v>
      </c>
      <c r="F721" s="6">
        <v>6600</v>
      </c>
      <c r="G721" s="6">
        <v>7392</v>
      </c>
      <c r="H721" s="3">
        <v>1320</v>
      </c>
      <c r="I721" s="4" t="s">
        <v>33</v>
      </c>
      <c r="R721" s="15" t="s">
        <v>65</v>
      </c>
      <c r="S721" s="15">
        <v>2018</v>
      </c>
      <c r="T721" s="15" t="s">
        <v>40</v>
      </c>
      <c r="U721" s="15" t="s">
        <v>71</v>
      </c>
      <c r="V721" s="15" t="s">
        <v>73</v>
      </c>
      <c r="W721" s="15" t="s">
        <v>74</v>
      </c>
      <c r="X721" s="15" t="s">
        <v>70</v>
      </c>
      <c r="Y721" s="15" t="s">
        <v>72</v>
      </c>
      <c r="Z721" s="15" t="s">
        <v>75</v>
      </c>
      <c r="AA721" s="15">
        <v>130</v>
      </c>
      <c r="AB721" s="15">
        <v>185.9</v>
      </c>
    </row>
    <row r="722" spans="1:28" x14ac:dyDescent="0.35">
      <c r="A722" s="1">
        <v>2022</v>
      </c>
      <c r="B722" s="1" t="s">
        <v>9</v>
      </c>
      <c r="C722" s="1" t="s">
        <v>10</v>
      </c>
      <c r="D722" s="2" t="s">
        <v>11</v>
      </c>
      <c r="E722" s="3">
        <v>3566</v>
      </c>
      <c r="F722" s="3">
        <v>4577.3</v>
      </c>
      <c r="G722" s="3">
        <v>5126.576</v>
      </c>
      <c r="H722" s="3">
        <v>915.46</v>
      </c>
      <c r="I722" s="4" t="s">
        <v>33</v>
      </c>
      <c r="R722" s="15" t="s">
        <v>68</v>
      </c>
      <c r="S722" s="15">
        <v>2018</v>
      </c>
      <c r="T722" s="15" t="s">
        <v>40</v>
      </c>
      <c r="U722" s="15" t="s">
        <v>71</v>
      </c>
      <c r="V722" s="15" t="s">
        <v>73</v>
      </c>
      <c r="W722" s="15" t="s">
        <v>74</v>
      </c>
      <c r="X722" s="15" t="s">
        <v>70</v>
      </c>
      <c r="Y722" s="15" t="s">
        <v>72</v>
      </c>
      <c r="Z722" s="15" t="s">
        <v>75</v>
      </c>
      <c r="AA722" s="15">
        <v>346</v>
      </c>
      <c r="AB722" s="15">
        <v>494.78</v>
      </c>
    </row>
    <row r="723" spans="1:28" x14ac:dyDescent="0.35">
      <c r="A723" s="1">
        <v>2022</v>
      </c>
      <c r="B723" s="1" t="s">
        <v>9</v>
      </c>
      <c r="C723" s="1" t="s">
        <v>10</v>
      </c>
      <c r="D723" s="2" t="s">
        <v>13</v>
      </c>
      <c r="E723" s="3">
        <v>2498</v>
      </c>
      <c r="F723" s="3">
        <v>8000</v>
      </c>
      <c r="G723" s="3">
        <v>8960</v>
      </c>
      <c r="H723" s="3">
        <v>1600</v>
      </c>
      <c r="I723" s="4" t="s">
        <v>33</v>
      </c>
      <c r="R723" s="15" t="s">
        <v>65</v>
      </c>
      <c r="S723" s="15">
        <v>2018</v>
      </c>
      <c r="T723" s="15" t="s">
        <v>40</v>
      </c>
      <c r="U723" s="15" t="s">
        <v>71</v>
      </c>
      <c r="V723" s="15" t="s">
        <v>73</v>
      </c>
      <c r="W723" s="15" t="s">
        <v>74</v>
      </c>
      <c r="X723" s="15" t="s">
        <v>70</v>
      </c>
      <c r="Y723" s="15" t="s">
        <v>72</v>
      </c>
      <c r="Z723" s="15" t="s">
        <v>75</v>
      </c>
      <c r="AA723" s="15">
        <v>818</v>
      </c>
      <c r="AB723" s="15">
        <v>1169.74</v>
      </c>
    </row>
    <row r="724" spans="1:28" x14ac:dyDescent="0.35">
      <c r="A724" s="1">
        <v>2022</v>
      </c>
      <c r="B724" s="1" t="s">
        <v>9</v>
      </c>
      <c r="C724" s="1" t="s">
        <v>14</v>
      </c>
      <c r="D724" s="2" t="s">
        <v>15</v>
      </c>
      <c r="E724" s="3">
        <v>1245</v>
      </c>
      <c r="F724" s="3">
        <v>4577.2</v>
      </c>
      <c r="G724" s="3">
        <v>5126.4639999999999</v>
      </c>
      <c r="H724" s="3">
        <v>915.44</v>
      </c>
      <c r="I724" s="4" t="s">
        <v>33</v>
      </c>
      <c r="R724" s="15" t="s">
        <v>58</v>
      </c>
      <c r="S724" s="15">
        <v>2018</v>
      </c>
      <c r="T724" s="15" t="s">
        <v>40</v>
      </c>
      <c r="U724" s="15" t="s">
        <v>71</v>
      </c>
      <c r="V724" s="15" t="s">
        <v>73</v>
      </c>
      <c r="W724" s="15" t="s">
        <v>74</v>
      </c>
      <c r="X724" s="15" t="s">
        <v>70</v>
      </c>
      <c r="Y724" s="15" t="s">
        <v>72</v>
      </c>
      <c r="Z724" s="15" t="s">
        <v>75</v>
      </c>
      <c r="AA724" s="15">
        <v>851</v>
      </c>
      <c r="AB724" s="15">
        <v>1216.93</v>
      </c>
    </row>
    <row r="725" spans="1:28" x14ac:dyDescent="0.35">
      <c r="A725" s="1">
        <v>2022</v>
      </c>
      <c r="B725" s="1" t="s">
        <v>9</v>
      </c>
      <c r="C725" s="1" t="s">
        <v>16</v>
      </c>
      <c r="D725" s="5" t="s">
        <v>17</v>
      </c>
      <c r="E725" s="6">
        <v>644</v>
      </c>
      <c r="F725" s="6">
        <v>5743.5</v>
      </c>
      <c r="G725" s="6">
        <v>6432.72</v>
      </c>
      <c r="H725" s="3">
        <v>1148.7</v>
      </c>
      <c r="I725" s="4" t="s">
        <v>33</v>
      </c>
      <c r="R725" s="15" t="s">
        <v>67</v>
      </c>
      <c r="S725" s="15">
        <v>2018</v>
      </c>
      <c r="T725" s="15" t="s">
        <v>40</v>
      </c>
      <c r="U725" s="15" t="s">
        <v>71</v>
      </c>
      <c r="V725" s="15" t="s">
        <v>73</v>
      </c>
      <c r="W725" s="15" t="s">
        <v>74</v>
      </c>
      <c r="X725" s="15" t="s">
        <v>70</v>
      </c>
      <c r="Y725" s="15" t="s">
        <v>72</v>
      </c>
      <c r="Z725" s="15" t="s">
        <v>75</v>
      </c>
      <c r="AA725" s="15">
        <v>904</v>
      </c>
      <c r="AB725" s="15">
        <v>1292.72</v>
      </c>
    </row>
    <row r="726" spans="1:28" x14ac:dyDescent="0.35">
      <c r="A726" s="1">
        <v>2022</v>
      </c>
      <c r="B726" s="1" t="s">
        <v>9</v>
      </c>
      <c r="C726" s="1" t="s">
        <v>18</v>
      </c>
      <c r="D726" s="5" t="s">
        <v>19</v>
      </c>
      <c r="E726" s="6">
        <v>643</v>
      </c>
      <c r="F726" s="6">
        <v>7000</v>
      </c>
      <c r="G726" s="6">
        <v>7840</v>
      </c>
      <c r="H726" s="3">
        <v>1400</v>
      </c>
      <c r="I726" s="4" t="s">
        <v>33</v>
      </c>
      <c r="R726" s="15" t="s">
        <v>67</v>
      </c>
      <c r="S726" s="15">
        <v>2018</v>
      </c>
      <c r="T726" s="15" t="s">
        <v>40</v>
      </c>
      <c r="U726" s="15" t="s">
        <v>71</v>
      </c>
      <c r="V726" s="15" t="s">
        <v>73</v>
      </c>
      <c r="W726" s="15" t="s">
        <v>74</v>
      </c>
      <c r="X726" s="15" t="s">
        <v>70</v>
      </c>
      <c r="Y726" s="15" t="s">
        <v>72</v>
      </c>
      <c r="Z726" s="15" t="s">
        <v>75</v>
      </c>
      <c r="AA726" s="15">
        <v>857</v>
      </c>
      <c r="AB726" s="15">
        <v>526.24</v>
      </c>
    </row>
    <row r="727" spans="1:28" x14ac:dyDescent="0.35">
      <c r="A727" s="1">
        <v>2022</v>
      </c>
      <c r="B727" s="1" t="s">
        <v>9</v>
      </c>
      <c r="C727" s="1" t="s">
        <v>16</v>
      </c>
      <c r="D727" s="5" t="s">
        <v>20</v>
      </c>
      <c r="E727" s="6">
        <v>455</v>
      </c>
      <c r="F727" s="6">
        <v>4578.6000000000004</v>
      </c>
      <c r="G727" s="6">
        <v>5128.0320000000002</v>
      </c>
      <c r="H727" s="3">
        <v>915.72000000000014</v>
      </c>
      <c r="I727" s="4" t="s">
        <v>33</v>
      </c>
      <c r="R727" s="15" t="s">
        <v>65</v>
      </c>
      <c r="S727" s="15">
        <v>2018</v>
      </c>
      <c r="T727" s="15" t="s">
        <v>40</v>
      </c>
      <c r="U727" s="15" t="s">
        <v>71</v>
      </c>
      <c r="V727" s="15" t="s">
        <v>73</v>
      </c>
      <c r="W727" s="15" t="s">
        <v>74</v>
      </c>
      <c r="X727" s="15" t="s">
        <v>70</v>
      </c>
      <c r="Y727" s="15" t="s">
        <v>72</v>
      </c>
      <c r="Z727" s="15" t="s">
        <v>75</v>
      </c>
      <c r="AA727" s="15">
        <v>177</v>
      </c>
      <c r="AB727" s="15">
        <v>526.24</v>
      </c>
    </row>
    <row r="728" spans="1:28" x14ac:dyDescent="0.35">
      <c r="A728" s="1">
        <v>2022</v>
      </c>
      <c r="B728" s="1" t="s">
        <v>9</v>
      </c>
      <c r="C728" s="1" t="s">
        <v>18</v>
      </c>
      <c r="D728" s="5" t="s">
        <v>21</v>
      </c>
      <c r="E728" s="7">
        <v>345</v>
      </c>
      <c r="F728" s="7">
        <v>7000</v>
      </c>
      <c r="G728" s="7">
        <v>7840</v>
      </c>
      <c r="H728" s="3">
        <v>1400</v>
      </c>
      <c r="I728" s="4" t="s">
        <v>33</v>
      </c>
      <c r="R728" s="15" t="s">
        <v>65</v>
      </c>
      <c r="S728" s="15">
        <v>2018</v>
      </c>
      <c r="T728" s="15" t="s">
        <v>40</v>
      </c>
      <c r="U728" s="15" t="s">
        <v>71</v>
      </c>
      <c r="V728" s="15" t="s">
        <v>73</v>
      </c>
      <c r="W728" s="15" t="s">
        <v>74</v>
      </c>
      <c r="X728" s="15" t="s">
        <v>70</v>
      </c>
      <c r="Y728" s="15" t="s">
        <v>72</v>
      </c>
      <c r="Z728" s="15" t="s">
        <v>75</v>
      </c>
      <c r="AA728" s="15">
        <v>345</v>
      </c>
      <c r="AB728" s="15">
        <v>493.35</v>
      </c>
    </row>
    <row r="729" spans="1:28" x14ac:dyDescent="0.35">
      <c r="A729" s="1">
        <v>2022</v>
      </c>
      <c r="B729" s="1" t="s">
        <v>9</v>
      </c>
      <c r="C729" s="1" t="s">
        <v>14</v>
      </c>
      <c r="D729" s="2" t="s">
        <v>22</v>
      </c>
      <c r="E729" s="3">
        <v>122</v>
      </c>
      <c r="F729" s="3">
        <v>100</v>
      </c>
      <c r="G729" s="3">
        <v>112</v>
      </c>
      <c r="H729" s="3">
        <v>20</v>
      </c>
      <c r="I729" s="4" t="s">
        <v>33</v>
      </c>
      <c r="R729" s="15" t="s">
        <v>68</v>
      </c>
      <c r="S729" s="15">
        <v>2018</v>
      </c>
      <c r="T729" s="15" t="s">
        <v>40</v>
      </c>
      <c r="U729" s="15" t="s">
        <v>71</v>
      </c>
      <c r="V729" s="15" t="s">
        <v>73</v>
      </c>
      <c r="W729" s="15" t="s">
        <v>74</v>
      </c>
      <c r="X729" s="15" t="s">
        <v>70</v>
      </c>
      <c r="Y729" s="15" t="s">
        <v>72</v>
      </c>
      <c r="Z729" s="15" t="s">
        <v>75</v>
      </c>
      <c r="AA729" s="15">
        <v>127</v>
      </c>
      <c r="AB729" s="15">
        <v>181.61</v>
      </c>
    </row>
    <row r="730" spans="1:28" x14ac:dyDescent="0.35">
      <c r="A730" s="1">
        <v>2022</v>
      </c>
      <c r="B730" s="1" t="s">
        <v>9</v>
      </c>
      <c r="C730" s="1" t="s">
        <v>23</v>
      </c>
      <c r="D730" s="5" t="s">
        <v>24</v>
      </c>
      <c r="E730" s="6">
        <v>78</v>
      </c>
      <c r="F730" s="6">
        <v>4577.2</v>
      </c>
      <c r="G730" s="6">
        <v>5126.4639999999999</v>
      </c>
      <c r="H730" s="3">
        <v>915.44</v>
      </c>
      <c r="I730" s="4" t="s">
        <v>33</v>
      </c>
      <c r="R730" s="15" t="s">
        <v>67</v>
      </c>
      <c r="S730" s="15">
        <v>2018</v>
      </c>
      <c r="T730" s="15" t="s">
        <v>40</v>
      </c>
      <c r="U730" s="15" t="s">
        <v>71</v>
      </c>
      <c r="V730" s="15" t="s">
        <v>73</v>
      </c>
      <c r="W730" s="15" t="s">
        <v>74</v>
      </c>
      <c r="X730" s="15" t="s">
        <v>70</v>
      </c>
      <c r="Y730" s="15" t="s">
        <v>72</v>
      </c>
      <c r="Z730" s="15" t="s">
        <v>75</v>
      </c>
      <c r="AA730" s="15">
        <v>175</v>
      </c>
      <c r="AB730" s="15">
        <v>250.25</v>
      </c>
    </row>
    <row r="731" spans="1:28" x14ac:dyDescent="0.35">
      <c r="A731" s="1">
        <v>2022</v>
      </c>
      <c r="B731" s="1" t="s">
        <v>9</v>
      </c>
      <c r="C731" s="1" t="s">
        <v>23</v>
      </c>
      <c r="D731" s="5" t="s">
        <v>25</v>
      </c>
      <c r="E731" s="6">
        <v>76</v>
      </c>
      <c r="F731" s="6">
        <v>4576.8999999999996</v>
      </c>
      <c r="G731" s="6">
        <v>5126.1279999999997</v>
      </c>
      <c r="H731" s="3">
        <v>915.38</v>
      </c>
      <c r="I731" s="4" t="s">
        <v>33</v>
      </c>
      <c r="R731" s="15" t="s">
        <v>65</v>
      </c>
      <c r="S731" s="15">
        <v>2018</v>
      </c>
      <c r="T731" s="15" t="s">
        <v>40</v>
      </c>
      <c r="U731" s="15" t="s">
        <v>71</v>
      </c>
      <c r="V731" s="15" t="s">
        <v>73</v>
      </c>
      <c r="W731" s="15" t="s">
        <v>74</v>
      </c>
      <c r="X731" s="15" t="s">
        <v>70</v>
      </c>
      <c r="Y731" s="15" t="s">
        <v>72</v>
      </c>
      <c r="Z731" s="15" t="s">
        <v>75</v>
      </c>
      <c r="AA731" s="15">
        <v>349</v>
      </c>
      <c r="AB731" s="15">
        <v>499.07</v>
      </c>
    </row>
    <row r="732" spans="1:28" x14ac:dyDescent="0.35">
      <c r="A732" s="1">
        <v>2022</v>
      </c>
      <c r="B732" s="1" t="s">
        <v>9</v>
      </c>
      <c r="C732" s="1" t="s">
        <v>23</v>
      </c>
      <c r="D732" s="5" t="s">
        <v>26</v>
      </c>
      <c r="E732" s="6">
        <v>46</v>
      </c>
      <c r="F732" s="6">
        <v>200</v>
      </c>
      <c r="G732" s="6">
        <v>224</v>
      </c>
      <c r="H732" s="3">
        <v>40</v>
      </c>
      <c r="I732" s="4" t="s">
        <v>33</v>
      </c>
      <c r="R732" s="15" t="s">
        <v>65</v>
      </c>
      <c r="S732" s="15">
        <v>2018</v>
      </c>
      <c r="T732" s="15" t="s">
        <v>40</v>
      </c>
      <c r="U732" s="15" t="s">
        <v>71</v>
      </c>
      <c r="V732" s="15" t="s">
        <v>73</v>
      </c>
      <c r="W732" s="15" t="s">
        <v>74</v>
      </c>
      <c r="X732" s="15" t="s">
        <v>70</v>
      </c>
      <c r="Y732" s="15" t="s">
        <v>72</v>
      </c>
      <c r="Z732" s="15" t="s">
        <v>75</v>
      </c>
      <c r="AA732" s="15">
        <v>826</v>
      </c>
      <c r="AB732" s="15">
        <v>1181.18</v>
      </c>
    </row>
    <row r="733" spans="1:28" x14ac:dyDescent="0.35">
      <c r="A733" s="1">
        <v>2022</v>
      </c>
      <c r="B733" s="1" t="s">
        <v>9</v>
      </c>
      <c r="C733" s="1" t="s">
        <v>23</v>
      </c>
      <c r="D733" s="5" t="s">
        <v>27</v>
      </c>
      <c r="E733" s="6">
        <v>34</v>
      </c>
      <c r="F733" s="6">
        <v>4576.8</v>
      </c>
      <c r="G733" s="6">
        <v>5126.0160000000005</v>
      </c>
      <c r="H733" s="3">
        <v>915.36000000000013</v>
      </c>
      <c r="I733" s="4" t="s">
        <v>33</v>
      </c>
      <c r="R733" s="15" t="s">
        <v>58</v>
      </c>
      <c r="S733" s="15">
        <v>2018</v>
      </c>
      <c r="T733" s="15" t="s">
        <v>40</v>
      </c>
      <c r="U733" s="15" t="s">
        <v>71</v>
      </c>
      <c r="V733" s="15" t="s">
        <v>73</v>
      </c>
      <c r="W733" s="15" t="s">
        <v>74</v>
      </c>
      <c r="X733" s="15" t="s">
        <v>70</v>
      </c>
      <c r="Y733" s="15" t="s">
        <v>72</v>
      </c>
      <c r="Z733" s="15" t="s">
        <v>75</v>
      </c>
      <c r="AA733" s="15">
        <v>860</v>
      </c>
      <c r="AB733" s="15">
        <v>1229.8</v>
      </c>
    </row>
    <row r="734" spans="1:28" x14ac:dyDescent="0.35">
      <c r="A734" s="1">
        <v>2022</v>
      </c>
      <c r="B734" s="1" t="s">
        <v>9</v>
      </c>
      <c r="C734" s="1" t="s">
        <v>14</v>
      </c>
      <c r="D734" s="2" t="s">
        <v>28</v>
      </c>
      <c r="E734" s="3">
        <v>7</v>
      </c>
      <c r="F734" s="3">
        <v>200</v>
      </c>
      <c r="G734" s="3">
        <v>224</v>
      </c>
      <c r="H734" s="3">
        <v>40</v>
      </c>
      <c r="I734" s="4" t="s">
        <v>33</v>
      </c>
      <c r="R734" s="15" t="s">
        <v>65</v>
      </c>
      <c r="S734" s="15">
        <v>2018</v>
      </c>
      <c r="T734" s="15" t="s">
        <v>40</v>
      </c>
      <c r="U734" s="15" t="s">
        <v>71</v>
      </c>
      <c r="V734" s="15" t="s">
        <v>73</v>
      </c>
      <c r="W734" s="15" t="s">
        <v>74</v>
      </c>
      <c r="X734" s="15" t="s">
        <v>70</v>
      </c>
      <c r="Y734" s="15" t="s">
        <v>72</v>
      </c>
      <c r="Z734" s="15" t="s">
        <v>75</v>
      </c>
      <c r="AA734" s="15">
        <v>347</v>
      </c>
      <c r="AB734" s="15">
        <v>496.21000000000004</v>
      </c>
    </row>
    <row r="735" spans="1:28" x14ac:dyDescent="0.35">
      <c r="A735" s="1">
        <v>2022</v>
      </c>
      <c r="B735" s="1" t="s">
        <v>9</v>
      </c>
      <c r="C735" s="1" t="s">
        <v>29</v>
      </c>
      <c r="D735" s="5" t="s">
        <v>29</v>
      </c>
      <c r="E735" s="6">
        <v>3</v>
      </c>
      <c r="F735" s="6">
        <v>6600</v>
      </c>
      <c r="G735" s="6">
        <v>7392</v>
      </c>
      <c r="H735" s="3">
        <v>1320</v>
      </c>
      <c r="I735" s="4" t="s">
        <v>33</v>
      </c>
      <c r="R735" s="15" t="s">
        <v>68</v>
      </c>
      <c r="S735" s="15">
        <v>2018</v>
      </c>
      <c r="T735" s="15" t="s">
        <v>39</v>
      </c>
      <c r="U735" s="15" t="s">
        <v>71</v>
      </c>
      <c r="V735" s="15" t="s">
        <v>73</v>
      </c>
      <c r="W735" s="15" t="s">
        <v>74</v>
      </c>
      <c r="X735" s="15" t="s">
        <v>70</v>
      </c>
      <c r="Y735" s="15" t="s">
        <v>72</v>
      </c>
      <c r="Z735" s="15" t="s">
        <v>75</v>
      </c>
      <c r="AA735" s="15">
        <v>134</v>
      </c>
      <c r="AB735" s="15">
        <v>191.62</v>
      </c>
    </row>
    <row r="736" spans="1:28" x14ac:dyDescent="0.35">
      <c r="A736" s="1">
        <v>2022</v>
      </c>
      <c r="B736" s="1" t="s">
        <v>9</v>
      </c>
      <c r="C736" s="1" t="s">
        <v>23</v>
      </c>
      <c r="D736" s="5" t="s">
        <v>30</v>
      </c>
      <c r="E736" s="6">
        <v>3</v>
      </c>
      <c r="F736" s="6">
        <v>4577.3</v>
      </c>
      <c r="G736" s="6">
        <v>5126.576</v>
      </c>
      <c r="H736" s="3">
        <v>915.46</v>
      </c>
      <c r="I736" s="4" t="s">
        <v>33</v>
      </c>
      <c r="R736" s="15" t="s">
        <v>65</v>
      </c>
      <c r="S736" s="15">
        <v>2018</v>
      </c>
      <c r="T736" s="15" t="s">
        <v>39</v>
      </c>
      <c r="U736" s="15" t="s">
        <v>71</v>
      </c>
      <c r="V736" s="15" t="s">
        <v>73</v>
      </c>
      <c r="W736" s="15" t="s">
        <v>74</v>
      </c>
      <c r="X736" s="15" t="s">
        <v>70</v>
      </c>
      <c r="Y736" s="15" t="s">
        <v>72</v>
      </c>
      <c r="Z736" s="15" t="s">
        <v>75</v>
      </c>
      <c r="AA736" s="15">
        <v>182</v>
      </c>
      <c r="AB736" s="15">
        <v>260.26</v>
      </c>
    </row>
    <row r="737" spans="1:28" x14ac:dyDescent="0.35">
      <c r="A737" s="1">
        <v>2022</v>
      </c>
      <c r="B737" s="1" t="s">
        <v>31</v>
      </c>
      <c r="C737" s="1" t="s">
        <v>10</v>
      </c>
      <c r="D737" s="2" t="s">
        <v>11</v>
      </c>
      <c r="E737" s="3">
        <v>3566</v>
      </c>
      <c r="F737" s="3">
        <v>4577.3</v>
      </c>
      <c r="G737" s="3">
        <v>5126.576</v>
      </c>
      <c r="H737" s="3">
        <v>915.46</v>
      </c>
      <c r="I737" s="4" t="s">
        <v>33</v>
      </c>
      <c r="R737" s="15" t="s">
        <v>65</v>
      </c>
      <c r="S737" s="15">
        <v>2018</v>
      </c>
      <c r="T737" s="15" t="s">
        <v>39</v>
      </c>
      <c r="U737" s="15" t="s">
        <v>71</v>
      </c>
      <c r="V737" s="15" t="s">
        <v>73</v>
      </c>
      <c r="W737" s="15" t="s">
        <v>74</v>
      </c>
      <c r="X737" s="15" t="s">
        <v>70</v>
      </c>
      <c r="Y737" s="15" t="s">
        <v>72</v>
      </c>
      <c r="Z737" s="15" t="s">
        <v>75</v>
      </c>
      <c r="AA737" s="15">
        <v>136</v>
      </c>
      <c r="AB737" s="15">
        <v>194.48</v>
      </c>
    </row>
    <row r="738" spans="1:28" x14ac:dyDescent="0.35">
      <c r="A738" s="1">
        <v>2022</v>
      </c>
      <c r="B738" s="1" t="s">
        <v>31</v>
      </c>
      <c r="C738" s="1" t="s">
        <v>10</v>
      </c>
      <c r="D738" s="2" t="s">
        <v>13</v>
      </c>
      <c r="E738" s="3">
        <v>2498</v>
      </c>
      <c r="F738" s="3">
        <v>8000</v>
      </c>
      <c r="G738" s="3">
        <v>8960</v>
      </c>
      <c r="H738" s="3">
        <v>1600</v>
      </c>
      <c r="I738" s="4" t="s">
        <v>33</v>
      </c>
      <c r="R738" s="15" t="s">
        <v>58</v>
      </c>
      <c r="S738" s="15">
        <v>2018</v>
      </c>
      <c r="T738" s="15" t="s">
        <v>39</v>
      </c>
      <c r="U738" s="15" t="s">
        <v>71</v>
      </c>
      <c r="V738" s="15" t="s">
        <v>73</v>
      </c>
      <c r="W738" s="15" t="s">
        <v>74</v>
      </c>
      <c r="X738" s="15" t="s">
        <v>70</v>
      </c>
      <c r="Y738" s="15" t="s">
        <v>72</v>
      </c>
      <c r="Z738" s="15" t="s">
        <v>75</v>
      </c>
      <c r="AA738" s="15">
        <v>178</v>
      </c>
      <c r="AB738" s="15">
        <v>254.54</v>
      </c>
    </row>
    <row r="739" spans="1:28" x14ac:dyDescent="0.35">
      <c r="A739" s="1">
        <v>2022</v>
      </c>
      <c r="B739" s="1" t="s">
        <v>31</v>
      </c>
      <c r="C739" s="1" t="s">
        <v>14</v>
      </c>
      <c r="D739" s="2" t="s">
        <v>15</v>
      </c>
      <c r="E739" s="3">
        <v>1245</v>
      </c>
      <c r="F739" s="3">
        <v>4577.2</v>
      </c>
      <c r="G739" s="3">
        <v>5126.4639999999999</v>
      </c>
      <c r="H739" s="3">
        <v>915.44</v>
      </c>
      <c r="I739" s="4" t="s">
        <v>33</v>
      </c>
      <c r="R739" s="15" t="s">
        <v>67</v>
      </c>
      <c r="S739" s="15">
        <v>2018</v>
      </c>
      <c r="T739" s="15" t="s">
        <v>39</v>
      </c>
      <c r="U739" s="15" t="s">
        <v>71</v>
      </c>
      <c r="V739" s="15" t="s">
        <v>73</v>
      </c>
      <c r="W739" s="15" t="s">
        <v>74</v>
      </c>
      <c r="X739" s="15" t="s">
        <v>70</v>
      </c>
      <c r="Y739" s="15" t="s">
        <v>72</v>
      </c>
      <c r="Z739" s="15" t="s">
        <v>75</v>
      </c>
      <c r="AA739" s="15">
        <v>352</v>
      </c>
      <c r="AB739" s="15">
        <v>503.36</v>
      </c>
    </row>
    <row r="740" spans="1:28" x14ac:dyDescent="0.35">
      <c r="A740" s="1">
        <v>2022</v>
      </c>
      <c r="B740" s="1" t="s">
        <v>31</v>
      </c>
      <c r="C740" s="1" t="s">
        <v>16</v>
      </c>
      <c r="D740" s="5" t="s">
        <v>17</v>
      </c>
      <c r="E740" s="6">
        <v>644</v>
      </c>
      <c r="F740" s="6">
        <v>5743.5</v>
      </c>
      <c r="G740" s="6">
        <v>6432.72</v>
      </c>
      <c r="H740" s="3">
        <v>1148.7</v>
      </c>
      <c r="I740" s="4" t="s">
        <v>33</v>
      </c>
      <c r="R740" s="15" t="s">
        <v>65</v>
      </c>
      <c r="S740" s="15">
        <v>2018</v>
      </c>
      <c r="T740" s="15" t="s">
        <v>39</v>
      </c>
      <c r="U740" s="15" t="s">
        <v>71</v>
      </c>
      <c r="V740" s="15" t="s">
        <v>73</v>
      </c>
      <c r="W740" s="15" t="s">
        <v>74</v>
      </c>
      <c r="X740" s="15" t="s">
        <v>70</v>
      </c>
      <c r="Y740" s="15" t="s">
        <v>72</v>
      </c>
      <c r="Z740" s="15" t="s">
        <v>75</v>
      </c>
      <c r="AA740" s="15">
        <v>817</v>
      </c>
      <c r="AB740" s="15">
        <v>1168.31</v>
      </c>
    </row>
    <row r="741" spans="1:28" x14ac:dyDescent="0.35">
      <c r="A741" s="1">
        <v>2022</v>
      </c>
      <c r="B741" s="1" t="s">
        <v>31</v>
      </c>
      <c r="C741" s="1" t="s">
        <v>18</v>
      </c>
      <c r="D741" s="5" t="s">
        <v>19</v>
      </c>
      <c r="E741" s="6">
        <v>643</v>
      </c>
      <c r="F741" s="6">
        <v>7000</v>
      </c>
      <c r="G741" s="6">
        <v>7840</v>
      </c>
      <c r="H741" s="3">
        <v>1400</v>
      </c>
      <c r="I741" s="4" t="s">
        <v>33</v>
      </c>
      <c r="R741" s="15" t="s">
        <v>67</v>
      </c>
      <c r="S741" s="15">
        <v>2018</v>
      </c>
      <c r="T741" s="15" t="s">
        <v>39</v>
      </c>
      <c r="U741" s="15" t="s">
        <v>71</v>
      </c>
      <c r="V741" s="15" t="s">
        <v>73</v>
      </c>
      <c r="W741" s="15" t="s">
        <v>74</v>
      </c>
      <c r="X741" s="15" t="s">
        <v>70</v>
      </c>
      <c r="Y741" s="15" t="s">
        <v>72</v>
      </c>
      <c r="Z741" s="15" t="s">
        <v>75</v>
      </c>
      <c r="AA741" s="15">
        <v>850</v>
      </c>
      <c r="AB741" s="15">
        <v>1215.5</v>
      </c>
    </row>
    <row r="742" spans="1:28" x14ac:dyDescent="0.35">
      <c r="A742" s="1">
        <v>2022</v>
      </c>
      <c r="B742" s="1" t="s">
        <v>31</v>
      </c>
      <c r="C742" s="1" t="s">
        <v>16</v>
      </c>
      <c r="D742" s="5" t="s">
        <v>20</v>
      </c>
      <c r="E742" s="6">
        <v>455</v>
      </c>
      <c r="F742" s="6">
        <v>4578.6000000000004</v>
      </c>
      <c r="G742" s="6">
        <v>5128.0320000000002</v>
      </c>
      <c r="H742" s="3">
        <v>915.72000000000014</v>
      </c>
      <c r="I742" s="4" t="s">
        <v>33</v>
      </c>
      <c r="R742" s="15" t="s">
        <v>67</v>
      </c>
      <c r="S742" s="15">
        <v>2018</v>
      </c>
      <c r="T742" s="15" t="s">
        <v>39</v>
      </c>
      <c r="U742" s="15" t="s">
        <v>71</v>
      </c>
      <c r="V742" s="15" t="s">
        <v>73</v>
      </c>
      <c r="W742" s="15" t="s">
        <v>74</v>
      </c>
      <c r="X742" s="15" t="s">
        <v>70</v>
      </c>
      <c r="Y742" s="15" t="s">
        <v>72</v>
      </c>
      <c r="Z742" s="15" t="s">
        <v>75</v>
      </c>
      <c r="AA742" s="15">
        <v>903</v>
      </c>
      <c r="AB742" s="15">
        <v>1291.29</v>
      </c>
    </row>
    <row r="743" spans="1:28" x14ac:dyDescent="0.35">
      <c r="A743" s="1">
        <v>2022</v>
      </c>
      <c r="B743" s="1" t="s">
        <v>31</v>
      </c>
      <c r="C743" s="1" t="s">
        <v>18</v>
      </c>
      <c r="D743" s="5" t="s">
        <v>21</v>
      </c>
      <c r="E743" s="7">
        <v>345</v>
      </c>
      <c r="F743" s="7">
        <v>7000</v>
      </c>
      <c r="G743" s="7">
        <v>7840</v>
      </c>
      <c r="H743" s="3">
        <v>1400</v>
      </c>
      <c r="I743" s="4" t="s">
        <v>33</v>
      </c>
      <c r="R743" s="15" t="s">
        <v>67</v>
      </c>
      <c r="S743" s="15">
        <v>2018</v>
      </c>
      <c r="T743" s="15" t="s">
        <v>39</v>
      </c>
      <c r="U743" s="15" t="s">
        <v>71</v>
      </c>
      <c r="V743" s="15" t="s">
        <v>73</v>
      </c>
      <c r="W743" s="15" t="s">
        <v>74</v>
      </c>
      <c r="X743" s="15" t="s">
        <v>70</v>
      </c>
      <c r="Y743" s="15" t="s">
        <v>72</v>
      </c>
      <c r="Z743" s="15" t="s">
        <v>75</v>
      </c>
      <c r="AA743" s="15">
        <v>856</v>
      </c>
      <c r="AB743" s="15">
        <v>526.24</v>
      </c>
    </row>
    <row r="744" spans="1:28" x14ac:dyDescent="0.35">
      <c r="A744" s="1">
        <v>2022</v>
      </c>
      <c r="B744" s="1" t="s">
        <v>31</v>
      </c>
      <c r="C744" s="1" t="s">
        <v>14</v>
      </c>
      <c r="D744" s="2" t="s">
        <v>22</v>
      </c>
      <c r="E744" s="3">
        <v>122</v>
      </c>
      <c r="F744" s="3">
        <v>100</v>
      </c>
      <c r="G744" s="3">
        <v>112</v>
      </c>
      <c r="H744" s="3">
        <v>20</v>
      </c>
      <c r="I744" s="4" t="s">
        <v>33</v>
      </c>
      <c r="R744" s="15" t="s">
        <v>65</v>
      </c>
      <c r="S744" s="15">
        <v>2018</v>
      </c>
      <c r="T744" s="15" t="s">
        <v>39</v>
      </c>
      <c r="U744" s="15" t="s">
        <v>71</v>
      </c>
      <c r="V744" s="15" t="s">
        <v>73</v>
      </c>
      <c r="W744" s="15" t="s">
        <v>74</v>
      </c>
      <c r="X744" s="15" t="s">
        <v>70</v>
      </c>
      <c r="Y744" s="15" t="s">
        <v>72</v>
      </c>
      <c r="Z744" s="15" t="s">
        <v>75</v>
      </c>
      <c r="AA744" s="15">
        <v>183</v>
      </c>
      <c r="AB744" s="15">
        <v>526.24</v>
      </c>
    </row>
    <row r="745" spans="1:28" x14ac:dyDescent="0.35">
      <c r="A745" s="1">
        <v>2022</v>
      </c>
      <c r="B745" s="1" t="s">
        <v>31</v>
      </c>
      <c r="C745" s="1" t="s">
        <v>23</v>
      </c>
      <c r="D745" s="5" t="s">
        <v>24</v>
      </c>
      <c r="E745" s="6">
        <v>78</v>
      </c>
      <c r="F745" s="6">
        <v>4577.2</v>
      </c>
      <c r="G745" s="6">
        <v>5126.4639999999999</v>
      </c>
      <c r="H745" s="3">
        <v>915.44</v>
      </c>
      <c r="I745" s="4" t="s">
        <v>33</v>
      </c>
      <c r="R745" s="15" t="s">
        <v>65</v>
      </c>
      <c r="S745" s="15">
        <v>2018</v>
      </c>
      <c r="T745" s="15" t="s">
        <v>39</v>
      </c>
      <c r="U745" s="15" t="s">
        <v>71</v>
      </c>
      <c r="V745" s="15" t="s">
        <v>73</v>
      </c>
      <c r="W745" s="15" t="s">
        <v>74</v>
      </c>
      <c r="X745" s="15" t="s">
        <v>70</v>
      </c>
      <c r="Y745" s="15" t="s">
        <v>72</v>
      </c>
      <c r="Z745" s="15" t="s">
        <v>75</v>
      </c>
      <c r="AA745" s="15">
        <v>351</v>
      </c>
      <c r="AB745" s="15">
        <v>501.93</v>
      </c>
    </row>
    <row r="746" spans="1:28" x14ac:dyDescent="0.35">
      <c r="A746" s="1">
        <v>2022</v>
      </c>
      <c r="B746" s="1" t="s">
        <v>31</v>
      </c>
      <c r="C746" s="1" t="s">
        <v>23</v>
      </c>
      <c r="D746" s="5" t="s">
        <v>25</v>
      </c>
      <c r="E746" s="6">
        <v>76</v>
      </c>
      <c r="F746" s="6">
        <v>4576.8999999999996</v>
      </c>
      <c r="G746" s="6">
        <v>5126.1279999999997</v>
      </c>
      <c r="H746" s="3">
        <v>915.38</v>
      </c>
      <c r="I746" s="4" t="s">
        <v>33</v>
      </c>
      <c r="R746" s="15" t="s">
        <v>67</v>
      </c>
      <c r="S746" s="15">
        <v>2018</v>
      </c>
      <c r="T746" s="15" t="s">
        <v>39</v>
      </c>
      <c r="U746" s="15" t="s">
        <v>71</v>
      </c>
      <c r="V746" s="15" t="s">
        <v>73</v>
      </c>
      <c r="W746" s="15" t="s">
        <v>74</v>
      </c>
      <c r="X746" s="15" t="s">
        <v>70</v>
      </c>
      <c r="Y746" s="15" t="s">
        <v>72</v>
      </c>
      <c r="Z746" s="15" t="s">
        <v>75</v>
      </c>
      <c r="AA746" s="15">
        <v>133</v>
      </c>
      <c r="AB746" s="15">
        <v>190.19</v>
      </c>
    </row>
    <row r="747" spans="1:28" x14ac:dyDescent="0.35">
      <c r="A747" s="1">
        <v>2022</v>
      </c>
      <c r="B747" s="1" t="s">
        <v>31</v>
      </c>
      <c r="C747" s="1" t="s">
        <v>23</v>
      </c>
      <c r="D747" s="5" t="s">
        <v>26</v>
      </c>
      <c r="E747" s="6">
        <v>46</v>
      </c>
      <c r="F747" s="6">
        <v>200</v>
      </c>
      <c r="G747" s="6">
        <v>224</v>
      </c>
      <c r="H747" s="3">
        <v>40</v>
      </c>
      <c r="I747" s="4" t="s">
        <v>33</v>
      </c>
      <c r="R747" s="15" t="s">
        <v>58</v>
      </c>
      <c r="S747" s="15">
        <v>2018</v>
      </c>
      <c r="T747" s="15" t="s">
        <v>39</v>
      </c>
      <c r="U747" s="15" t="s">
        <v>71</v>
      </c>
      <c r="V747" s="15" t="s">
        <v>73</v>
      </c>
      <c r="W747" s="15" t="s">
        <v>74</v>
      </c>
      <c r="X747" s="15" t="s">
        <v>70</v>
      </c>
      <c r="Y747" s="15" t="s">
        <v>72</v>
      </c>
      <c r="Z747" s="15" t="s">
        <v>75</v>
      </c>
      <c r="AA747" s="15">
        <v>181</v>
      </c>
      <c r="AB747" s="15">
        <v>258.83</v>
      </c>
    </row>
    <row r="748" spans="1:28" x14ac:dyDescent="0.35">
      <c r="A748" s="1">
        <v>2022</v>
      </c>
      <c r="B748" s="1" t="s">
        <v>31</v>
      </c>
      <c r="C748" s="1" t="s">
        <v>23</v>
      </c>
      <c r="D748" s="5" t="s">
        <v>27</v>
      </c>
      <c r="E748" s="6">
        <v>34</v>
      </c>
      <c r="F748" s="6">
        <v>4576.8</v>
      </c>
      <c r="G748" s="6">
        <v>5126.0160000000005</v>
      </c>
      <c r="H748" s="3">
        <v>915.36000000000013</v>
      </c>
      <c r="I748" s="4" t="s">
        <v>33</v>
      </c>
      <c r="R748" s="15" t="s">
        <v>65</v>
      </c>
      <c r="S748" s="15">
        <v>2018</v>
      </c>
      <c r="T748" s="15" t="s">
        <v>39</v>
      </c>
      <c r="U748" s="15" t="s">
        <v>71</v>
      </c>
      <c r="V748" s="15" t="s">
        <v>73</v>
      </c>
      <c r="W748" s="15" t="s">
        <v>74</v>
      </c>
      <c r="X748" s="15" t="s">
        <v>70</v>
      </c>
      <c r="Y748" s="15" t="s">
        <v>72</v>
      </c>
      <c r="Z748" s="15" t="s">
        <v>75</v>
      </c>
      <c r="AA748" s="15">
        <v>355</v>
      </c>
      <c r="AB748" s="15">
        <v>507.65</v>
      </c>
    </row>
    <row r="749" spans="1:28" x14ac:dyDescent="0.35">
      <c r="A749" s="1">
        <v>2022</v>
      </c>
      <c r="B749" s="1" t="s">
        <v>31</v>
      </c>
      <c r="C749" s="1" t="s">
        <v>14</v>
      </c>
      <c r="D749" s="2" t="s">
        <v>28</v>
      </c>
      <c r="E749" s="3">
        <v>7</v>
      </c>
      <c r="F749" s="3">
        <v>200</v>
      </c>
      <c r="G749" s="3">
        <v>224</v>
      </c>
      <c r="H749" s="3">
        <v>40</v>
      </c>
      <c r="I749" s="4" t="s">
        <v>33</v>
      </c>
      <c r="R749" s="15" t="s">
        <v>67</v>
      </c>
      <c r="S749" s="15">
        <v>2018</v>
      </c>
      <c r="T749" s="15" t="s">
        <v>39</v>
      </c>
      <c r="U749" s="15" t="s">
        <v>71</v>
      </c>
      <c r="V749" s="15" t="s">
        <v>73</v>
      </c>
      <c r="W749" s="15" t="s">
        <v>74</v>
      </c>
      <c r="X749" s="15" t="s">
        <v>70</v>
      </c>
      <c r="Y749" s="15" t="s">
        <v>72</v>
      </c>
      <c r="Z749" s="15" t="s">
        <v>75</v>
      </c>
      <c r="AA749" s="15">
        <v>859</v>
      </c>
      <c r="AB749" s="15">
        <v>1228.3699999999999</v>
      </c>
    </row>
    <row r="750" spans="1:28" x14ac:dyDescent="0.35">
      <c r="A750" s="1">
        <v>2022</v>
      </c>
      <c r="B750" s="1" t="s">
        <v>31</v>
      </c>
      <c r="C750" s="1" t="s">
        <v>23</v>
      </c>
      <c r="D750" s="5" t="s">
        <v>30</v>
      </c>
      <c r="E750" s="6">
        <v>3</v>
      </c>
      <c r="F750" s="6">
        <v>4577.3</v>
      </c>
      <c r="G750" s="6">
        <v>5126.576</v>
      </c>
      <c r="H750" s="3">
        <v>915.46</v>
      </c>
      <c r="I750" s="4" t="s">
        <v>33</v>
      </c>
      <c r="R750" s="15" t="s">
        <v>68</v>
      </c>
      <c r="S750" s="15">
        <v>2018</v>
      </c>
      <c r="T750" s="15" t="s">
        <v>39</v>
      </c>
      <c r="U750" s="15" t="s">
        <v>71</v>
      </c>
      <c r="V750" s="15" t="s">
        <v>73</v>
      </c>
      <c r="W750" s="15" t="s">
        <v>74</v>
      </c>
      <c r="X750" s="15" t="s">
        <v>70</v>
      </c>
      <c r="Y750" s="15" t="s">
        <v>72</v>
      </c>
      <c r="Z750" s="15" t="s">
        <v>75</v>
      </c>
      <c r="AA750" s="15">
        <v>353</v>
      </c>
      <c r="AB750" s="15">
        <v>504.78999999999996</v>
      </c>
    </row>
    <row r="751" spans="1:28" x14ac:dyDescent="0.35">
      <c r="A751" s="1">
        <v>2022</v>
      </c>
      <c r="B751" s="1" t="s">
        <v>31</v>
      </c>
      <c r="C751" s="1" t="s">
        <v>29</v>
      </c>
      <c r="D751" s="5" t="s">
        <v>29</v>
      </c>
      <c r="E751" s="6">
        <v>2</v>
      </c>
      <c r="F751" s="6">
        <v>6600</v>
      </c>
      <c r="G751" s="6">
        <v>7392</v>
      </c>
      <c r="H751" s="3">
        <v>1320</v>
      </c>
      <c r="I751" s="4" t="s">
        <v>33</v>
      </c>
      <c r="R751" s="15" t="s">
        <v>58</v>
      </c>
      <c r="S751" s="15">
        <v>2018</v>
      </c>
      <c r="T751" s="15" t="s">
        <v>32</v>
      </c>
      <c r="U751" s="15" t="s">
        <v>59</v>
      </c>
      <c r="V751" s="15" t="s">
        <v>73</v>
      </c>
      <c r="W751" s="15" t="s">
        <v>61</v>
      </c>
      <c r="X751" s="15" t="s">
        <v>70</v>
      </c>
      <c r="Y751" s="15" t="s">
        <v>72</v>
      </c>
      <c r="Z751" s="15" t="s">
        <v>66</v>
      </c>
      <c r="AA751" s="15">
        <v>364</v>
      </c>
      <c r="AB751" s="15">
        <v>520.52</v>
      </c>
    </row>
    <row r="752" spans="1:28" x14ac:dyDescent="0.35">
      <c r="A752" s="1">
        <v>2022</v>
      </c>
      <c r="B752" s="1" t="s">
        <v>32</v>
      </c>
      <c r="C752" s="1" t="s">
        <v>10</v>
      </c>
      <c r="D752" s="2" t="s">
        <v>11</v>
      </c>
      <c r="E752" s="3">
        <v>3566</v>
      </c>
      <c r="F752" s="3">
        <v>4577.3</v>
      </c>
      <c r="G752" s="3">
        <v>5126.576</v>
      </c>
      <c r="H752" s="3">
        <v>915.46</v>
      </c>
      <c r="I752" s="4" t="s">
        <v>33</v>
      </c>
      <c r="R752" s="15" t="s">
        <v>65</v>
      </c>
      <c r="S752" s="15">
        <v>2018</v>
      </c>
      <c r="T752" s="15" t="s">
        <v>32</v>
      </c>
      <c r="U752" s="15" t="s">
        <v>59</v>
      </c>
      <c r="V752" s="15" t="s">
        <v>73</v>
      </c>
      <c r="W752" s="15" t="s">
        <v>61</v>
      </c>
      <c r="X752" s="15" t="s">
        <v>70</v>
      </c>
      <c r="Y752" s="15" t="s">
        <v>72</v>
      </c>
      <c r="Z752" s="15" t="s">
        <v>64</v>
      </c>
      <c r="AA752" s="15">
        <v>358</v>
      </c>
      <c r="AB752" s="15">
        <v>511.94</v>
      </c>
    </row>
    <row r="753" spans="1:28" x14ac:dyDescent="0.35">
      <c r="A753" s="1">
        <v>2022</v>
      </c>
      <c r="B753" s="1" t="s">
        <v>32</v>
      </c>
      <c r="C753" s="1" t="s">
        <v>10</v>
      </c>
      <c r="D753" s="2" t="s">
        <v>13</v>
      </c>
      <c r="E753" s="3">
        <v>2498</v>
      </c>
      <c r="F753" s="3">
        <v>8000</v>
      </c>
      <c r="G753" s="3">
        <v>8960</v>
      </c>
      <c r="H753" s="3">
        <v>1600</v>
      </c>
      <c r="I753" s="4" t="s">
        <v>33</v>
      </c>
      <c r="R753" s="15" t="s">
        <v>58</v>
      </c>
      <c r="S753" s="15">
        <v>2018</v>
      </c>
      <c r="T753" s="15" t="s">
        <v>32</v>
      </c>
      <c r="U753" s="15" t="s">
        <v>59</v>
      </c>
      <c r="V753" s="15" t="s">
        <v>73</v>
      </c>
      <c r="W753" s="15" t="s">
        <v>61</v>
      </c>
      <c r="X753" s="15" t="s">
        <v>70</v>
      </c>
      <c r="Y753" s="15" t="s">
        <v>72</v>
      </c>
      <c r="Z753" s="15" t="s">
        <v>66</v>
      </c>
      <c r="AA753" s="15">
        <v>367</v>
      </c>
      <c r="AB753" s="15">
        <v>524.80999999999995</v>
      </c>
    </row>
    <row r="754" spans="1:28" x14ac:dyDescent="0.35">
      <c r="A754" s="1">
        <v>2022</v>
      </c>
      <c r="B754" s="1" t="s">
        <v>32</v>
      </c>
      <c r="C754" s="1" t="s">
        <v>14</v>
      </c>
      <c r="D754" s="2" t="s">
        <v>15</v>
      </c>
      <c r="E754" s="3">
        <v>1245</v>
      </c>
      <c r="F754" s="3">
        <v>4577.2</v>
      </c>
      <c r="G754" s="3">
        <v>5126.4639999999999</v>
      </c>
      <c r="H754" s="3">
        <v>915.44</v>
      </c>
      <c r="I754" s="4" t="s">
        <v>33</v>
      </c>
      <c r="R754" s="15" t="s">
        <v>69</v>
      </c>
      <c r="S754" s="15">
        <v>2018</v>
      </c>
      <c r="T754" s="15" t="s">
        <v>32</v>
      </c>
      <c r="U754" s="15" t="s">
        <v>59</v>
      </c>
      <c r="V754" s="15" t="s">
        <v>73</v>
      </c>
      <c r="W754" s="15" t="s">
        <v>61</v>
      </c>
      <c r="X754" s="15" t="s">
        <v>70</v>
      </c>
      <c r="Y754" s="15" t="s">
        <v>72</v>
      </c>
      <c r="Z754" s="15" t="s">
        <v>64</v>
      </c>
      <c r="AA754" s="15">
        <v>361</v>
      </c>
      <c r="AB754" s="15">
        <v>516.23</v>
      </c>
    </row>
    <row r="755" spans="1:28" x14ac:dyDescent="0.35">
      <c r="A755" s="1">
        <v>2022</v>
      </c>
      <c r="B755" s="1" t="s">
        <v>32</v>
      </c>
      <c r="C755" s="1" t="s">
        <v>16</v>
      </c>
      <c r="D755" s="5" t="s">
        <v>17</v>
      </c>
      <c r="E755" s="6">
        <v>644</v>
      </c>
      <c r="F755" s="6">
        <v>5743.5</v>
      </c>
      <c r="G755" s="6">
        <v>6432.72</v>
      </c>
      <c r="H755" s="3">
        <v>1148.7</v>
      </c>
      <c r="I755" s="4" t="s">
        <v>12</v>
      </c>
      <c r="R755" s="15" t="s">
        <v>58</v>
      </c>
      <c r="S755" s="15">
        <v>2018</v>
      </c>
      <c r="T755" s="15" t="s">
        <v>32</v>
      </c>
      <c r="U755" s="15" t="s">
        <v>59</v>
      </c>
      <c r="V755" s="15" t="s">
        <v>73</v>
      </c>
      <c r="W755" s="15" t="s">
        <v>74</v>
      </c>
      <c r="X755" s="15" t="s">
        <v>70</v>
      </c>
      <c r="Y755" s="15" t="s">
        <v>72</v>
      </c>
      <c r="Z755" s="15" t="s">
        <v>64</v>
      </c>
      <c r="AA755" s="15">
        <v>355</v>
      </c>
      <c r="AB755" s="15">
        <v>507.65</v>
      </c>
    </row>
    <row r="756" spans="1:28" x14ac:dyDescent="0.35">
      <c r="A756" s="1">
        <v>2022</v>
      </c>
      <c r="B756" s="1" t="s">
        <v>32</v>
      </c>
      <c r="C756" s="1" t="s">
        <v>18</v>
      </c>
      <c r="D756" s="5" t="s">
        <v>19</v>
      </c>
      <c r="E756" s="6">
        <v>643</v>
      </c>
      <c r="F756" s="6">
        <v>7000</v>
      </c>
      <c r="G756" s="6">
        <v>7840</v>
      </c>
      <c r="H756" s="3">
        <v>1400</v>
      </c>
      <c r="I756" s="4" t="s">
        <v>12</v>
      </c>
      <c r="R756" s="15" t="s">
        <v>68</v>
      </c>
      <c r="S756" s="15">
        <v>2018</v>
      </c>
      <c r="T756" s="15" t="s">
        <v>31</v>
      </c>
      <c r="U756" s="15" t="s">
        <v>71</v>
      </c>
      <c r="V756" s="15" t="s">
        <v>73</v>
      </c>
      <c r="W756" s="15" t="s">
        <v>61</v>
      </c>
      <c r="X756" s="15" t="s">
        <v>62</v>
      </c>
      <c r="Y756" s="15" t="s">
        <v>72</v>
      </c>
      <c r="Z756" s="15" t="s">
        <v>66</v>
      </c>
      <c r="AA756" s="15">
        <v>780</v>
      </c>
      <c r="AB756" s="15">
        <v>1115.4000000000001</v>
      </c>
    </row>
    <row r="757" spans="1:28" x14ac:dyDescent="0.35">
      <c r="A757" s="1">
        <v>2022</v>
      </c>
      <c r="B757" s="1" t="s">
        <v>32</v>
      </c>
      <c r="C757" s="1" t="s">
        <v>16</v>
      </c>
      <c r="D757" s="5" t="s">
        <v>20</v>
      </c>
      <c r="E757" s="6">
        <v>455</v>
      </c>
      <c r="F757" s="6">
        <v>4578.6000000000004</v>
      </c>
      <c r="G757" s="6">
        <v>5128.0320000000002</v>
      </c>
      <c r="H757" s="3">
        <v>915.72000000000014</v>
      </c>
      <c r="I757" s="4" t="s">
        <v>12</v>
      </c>
      <c r="R757" s="15" t="s">
        <v>67</v>
      </c>
      <c r="S757" s="15">
        <v>2018</v>
      </c>
      <c r="T757" s="15" t="s">
        <v>31</v>
      </c>
      <c r="U757" s="15" t="s">
        <v>71</v>
      </c>
      <c r="V757" s="15" t="s">
        <v>73</v>
      </c>
      <c r="W757" s="15" t="s">
        <v>61</v>
      </c>
      <c r="X757" s="15" t="s">
        <v>62</v>
      </c>
      <c r="Y757" s="15" t="s">
        <v>72</v>
      </c>
      <c r="Z757" s="15" t="s">
        <v>66</v>
      </c>
      <c r="AA757" s="15">
        <v>781</v>
      </c>
      <c r="AB757" s="15">
        <v>1116.83</v>
      </c>
    </row>
    <row r="758" spans="1:28" x14ac:dyDescent="0.35">
      <c r="A758" s="1">
        <v>2022</v>
      </c>
      <c r="B758" s="1" t="s">
        <v>32</v>
      </c>
      <c r="C758" s="1" t="s">
        <v>18</v>
      </c>
      <c r="D758" s="5" t="s">
        <v>21</v>
      </c>
      <c r="E758" s="7">
        <v>345</v>
      </c>
      <c r="F758" s="7">
        <v>7000</v>
      </c>
      <c r="G758" s="7">
        <v>7840</v>
      </c>
      <c r="H758" s="3">
        <v>1400</v>
      </c>
      <c r="I758" s="4" t="s">
        <v>12</v>
      </c>
      <c r="R758" s="15" t="s">
        <v>58</v>
      </c>
      <c r="S758" s="15">
        <v>2018</v>
      </c>
      <c r="T758" s="15" t="s">
        <v>31</v>
      </c>
      <c r="U758" s="15" t="s">
        <v>71</v>
      </c>
      <c r="V758" s="15" t="s">
        <v>73</v>
      </c>
      <c r="W758" s="15" t="s">
        <v>61</v>
      </c>
      <c r="X758" s="15" t="s">
        <v>62</v>
      </c>
      <c r="Y758" s="15" t="s">
        <v>72</v>
      </c>
      <c r="Z758" s="15" t="s">
        <v>66</v>
      </c>
      <c r="AA758" s="15">
        <v>782</v>
      </c>
      <c r="AB758" s="15">
        <v>1118.26</v>
      </c>
    </row>
    <row r="759" spans="1:28" x14ac:dyDescent="0.35">
      <c r="A759" s="1">
        <v>2022</v>
      </c>
      <c r="B759" s="1" t="s">
        <v>32</v>
      </c>
      <c r="C759" s="1" t="s">
        <v>14</v>
      </c>
      <c r="D759" s="2" t="s">
        <v>22</v>
      </c>
      <c r="E759" s="3">
        <v>122</v>
      </c>
      <c r="F759" s="3">
        <v>100</v>
      </c>
      <c r="G759" s="3">
        <v>112</v>
      </c>
      <c r="H759" s="3">
        <v>20</v>
      </c>
      <c r="I759" s="4" t="s">
        <v>12</v>
      </c>
      <c r="R759" s="15" t="s">
        <v>65</v>
      </c>
      <c r="S759" s="15">
        <v>2018</v>
      </c>
      <c r="T759" s="15" t="s">
        <v>31</v>
      </c>
      <c r="U759" s="15" t="s">
        <v>71</v>
      </c>
      <c r="V759" s="15" t="s">
        <v>73</v>
      </c>
      <c r="W759" s="15" t="s">
        <v>61</v>
      </c>
      <c r="X759" s="15" t="s">
        <v>62</v>
      </c>
      <c r="Y759" s="15" t="s">
        <v>72</v>
      </c>
      <c r="Z759" s="15" t="s">
        <v>66</v>
      </c>
      <c r="AA759" s="15">
        <v>820</v>
      </c>
      <c r="AB759" s="15">
        <v>526.24</v>
      </c>
    </row>
    <row r="760" spans="1:28" x14ac:dyDescent="0.35">
      <c r="A760" s="1">
        <v>2022</v>
      </c>
      <c r="B760" s="1" t="s">
        <v>32</v>
      </c>
      <c r="C760" s="1" t="s">
        <v>23</v>
      </c>
      <c r="D760" s="5" t="s">
        <v>24</v>
      </c>
      <c r="E760" s="6">
        <v>78</v>
      </c>
      <c r="F760" s="6">
        <v>4577.2</v>
      </c>
      <c r="G760" s="6">
        <v>5126.4639999999999</v>
      </c>
      <c r="H760" s="3">
        <v>915.44</v>
      </c>
      <c r="I760" s="4" t="s">
        <v>12</v>
      </c>
      <c r="R760" s="15" t="s">
        <v>65</v>
      </c>
      <c r="S760" s="15">
        <v>2018</v>
      </c>
      <c r="T760" s="15" t="s">
        <v>31</v>
      </c>
      <c r="U760" s="15" t="s">
        <v>71</v>
      </c>
      <c r="V760" s="15" t="s">
        <v>73</v>
      </c>
      <c r="W760" s="15" t="s">
        <v>61</v>
      </c>
      <c r="X760" s="15" t="s">
        <v>62</v>
      </c>
      <c r="Y760" s="15" t="s">
        <v>72</v>
      </c>
      <c r="Z760" s="15" t="s">
        <v>66</v>
      </c>
      <c r="AA760" s="15">
        <v>821</v>
      </c>
      <c r="AB760" s="15">
        <v>526.24</v>
      </c>
    </row>
    <row r="761" spans="1:28" x14ac:dyDescent="0.35">
      <c r="A761" s="1">
        <v>2022</v>
      </c>
      <c r="B761" s="1" t="s">
        <v>32</v>
      </c>
      <c r="C761" s="1" t="s">
        <v>23</v>
      </c>
      <c r="D761" s="5" t="s">
        <v>25</v>
      </c>
      <c r="E761" s="6">
        <v>76</v>
      </c>
      <c r="F761" s="6">
        <v>4576.8999999999996</v>
      </c>
      <c r="G761" s="6">
        <v>5126.1279999999997</v>
      </c>
      <c r="H761" s="3">
        <v>915.38</v>
      </c>
      <c r="I761" s="4" t="s">
        <v>12</v>
      </c>
      <c r="R761" s="15" t="s">
        <v>67</v>
      </c>
      <c r="S761" s="15">
        <v>2018</v>
      </c>
      <c r="T761" s="15" t="s">
        <v>9</v>
      </c>
      <c r="U761" s="15" t="s">
        <v>71</v>
      </c>
      <c r="V761" s="15" t="s">
        <v>73</v>
      </c>
      <c r="W761" s="15" t="s">
        <v>61</v>
      </c>
      <c r="X761" s="15" t="s">
        <v>62</v>
      </c>
      <c r="Y761" s="15" t="s">
        <v>72</v>
      </c>
      <c r="Z761" s="15" t="s">
        <v>64</v>
      </c>
      <c r="AA761" s="15">
        <v>362</v>
      </c>
      <c r="AB761" s="15">
        <v>517.66</v>
      </c>
    </row>
    <row r="762" spans="1:28" x14ac:dyDescent="0.35">
      <c r="A762" s="1">
        <v>2022</v>
      </c>
      <c r="B762" s="1" t="s">
        <v>32</v>
      </c>
      <c r="C762" s="1" t="s">
        <v>23</v>
      </c>
      <c r="D762" s="5" t="s">
        <v>26</v>
      </c>
      <c r="E762" s="6">
        <v>46</v>
      </c>
      <c r="F762" s="6">
        <v>200</v>
      </c>
      <c r="G762" s="6">
        <v>224</v>
      </c>
      <c r="H762" s="3">
        <v>40</v>
      </c>
      <c r="I762" s="4" t="s">
        <v>12</v>
      </c>
      <c r="R762" s="15" t="s">
        <v>67</v>
      </c>
      <c r="S762" s="15">
        <v>2018</v>
      </c>
      <c r="T762" s="15" t="s">
        <v>9</v>
      </c>
      <c r="U762" s="15" t="s">
        <v>71</v>
      </c>
      <c r="V762" s="15" t="s">
        <v>73</v>
      </c>
      <c r="W762" s="15" t="s">
        <v>61</v>
      </c>
      <c r="X762" s="15" t="s">
        <v>62</v>
      </c>
      <c r="Y762" s="15" t="s">
        <v>72</v>
      </c>
      <c r="Z762" s="15" t="s">
        <v>64</v>
      </c>
      <c r="AA762" s="15">
        <v>779</v>
      </c>
      <c r="AB762" s="15">
        <v>1113.97</v>
      </c>
    </row>
    <row r="763" spans="1:28" x14ac:dyDescent="0.35">
      <c r="A763" s="1">
        <v>2022</v>
      </c>
      <c r="B763" s="1" t="s">
        <v>32</v>
      </c>
      <c r="C763" s="1" t="s">
        <v>23</v>
      </c>
      <c r="D763" s="5" t="s">
        <v>27</v>
      </c>
      <c r="E763" s="6">
        <v>34</v>
      </c>
      <c r="F763" s="6">
        <v>4576.8</v>
      </c>
      <c r="G763" s="6">
        <v>5126.0160000000005</v>
      </c>
      <c r="H763" s="3">
        <v>915.36000000000013</v>
      </c>
      <c r="I763" s="4" t="s">
        <v>12</v>
      </c>
      <c r="R763" s="15" t="s">
        <v>68</v>
      </c>
      <c r="S763" s="15">
        <v>2018</v>
      </c>
      <c r="T763" s="15" t="s">
        <v>9</v>
      </c>
      <c r="U763" s="15" t="s">
        <v>71</v>
      </c>
      <c r="V763" s="15" t="s">
        <v>73</v>
      </c>
      <c r="W763" s="15" t="s">
        <v>61</v>
      </c>
      <c r="X763" s="15" t="s">
        <v>62</v>
      </c>
      <c r="Y763" s="15" t="s">
        <v>72</v>
      </c>
      <c r="Z763" s="15" t="s">
        <v>64</v>
      </c>
      <c r="AA763" s="15">
        <v>819</v>
      </c>
      <c r="AB763" s="15">
        <v>526.24</v>
      </c>
    </row>
    <row r="764" spans="1:28" x14ac:dyDescent="0.35">
      <c r="A764" s="1">
        <v>2022</v>
      </c>
      <c r="B764" s="1" t="s">
        <v>32</v>
      </c>
      <c r="C764" s="1" t="s">
        <v>14</v>
      </c>
      <c r="D764" s="2" t="s">
        <v>28</v>
      </c>
      <c r="E764" s="3">
        <v>7</v>
      </c>
      <c r="F764" s="3">
        <v>200</v>
      </c>
      <c r="G764" s="3">
        <v>224</v>
      </c>
      <c r="H764" s="3">
        <v>40</v>
      </c>
      <c r="I764" s="4" t="s">
        <v>12</v>
      </c>
      <c r="R764" s="15" t="s">
        <v>68</v>
      </c>
      <c r="S764" s="15">
        <v>2018</v>
      </c>
      <c r="T764" s="15" t="s">
        <v>9</v>
      </c>
      <c r="U764" s="15" t="s">
        <v>71</v>
      </c>
      <c r="V764" s="15" t="s">
        <v>73</v>
      </c>
      <c r="W764" s="15" t="s">
        <v>61</v>
      </c>
      <c r="X764" s="15" t="s">
        <v>62</v>
      </c>
      <c r="Y764" s="15" t="s">
        <v>72</v>
      </c>
      <c r="Z764" s="15" t="s">
        <v>64</v>
      </c>
      <c r="AA764" s="15">
        <v>361</v>
      </c>
      <c r="AB764" s="15">
        <v>516.23</v>
      </c>
    </row>
    <row r="765" spans="1:28" x14ac:dyDescent="0.35">
      <c r="A765" s="1">
        <v>2022</v>
      </c>
      <c r="B765" s="1" t="s">
        <v>32</v>
      </c>
      <c r="C765" s="1" t="s">
        <v>23</v>
      </c>
      <c r="D765" s="5" t="s">
        <v>30</v>
      </c>
      <c r="E765" s="6">
        <v>3</v>
      </c>
      <c r="F765" s="6">
        <v>4577.3</v>
      </c>
      <c r="G765" s="6">
        <v>5126.576</v>
      </c>
      <c r="H765" s="3">
        <v>915.46</v>
      </c>
      <c r="I765" s="4" t="s">
        <v>12</v>
      </c>
      <c r="R765" s="15" t="s">
        <v>65</v>
      </c>
      <c r="S765" s="15">
        <v>2018</v>
      </c>
      <c r="T765" s="15" t="s">
        <v>32</v>
      </c>
      <c r="U765" s="15" t="s">
        <v>71</v>
      </c>
      <c r="V765" s="15" t="s">
        <v>73</v>
      </c>
      <c r="W765" s="15" t="s">
        <v>61</v>
      </c>
      <c r="X765" s="15" t="s">
        <v>62</v>
      </c>
      <c r="Y765" s="15" t="s">
        <v>72</v>
      </c>
      <c r="Z765" s="15" t="s">
        <v>66</v>
      </c>
      <c r="AA765" s="15">
        <v>822</v>
      </c>
      <c r="AB765" s="15">
        <v>526.24</v>
      </c>
    </row>
    <row r="766" spans="1:28" x14ac:dyDescent="0.35">
      <c r="A766" s="1">
        <v>2022</v>
      </c>
      <c r="B766" s="1" t="s">
        <v>32</v>
      </c>
      <c r="C766" s="1" t="s">
        <v>29</v>
      </c>
      <c r="D766" s="5" t="s">
        <v>29</v>
      </c>
      <c r="E766" s="6">
        <v>2</v>
      </c>
      <c r="F766" s="6">
        <v>6600</v>
      </c>
      <c r="G766" s="6">
        <v>7392</v>
      </c>
      <c r="H766" s="3">
        <v>1320</v>
      </c>
      <c r="I766" s="4" t="s">
        <v>12</v>
      </c>
      <c r="R766" s="15" t="s">
        <v>65</v>
      </c>
      <c r="S766" s="15">
        <v>2019</v>
      </c>
      <c r="T766" s="15" t="s">
        <v>42</v>
      </c>
      <c r="U766" s="15" t="s">
        <v>59</v>
      </c>
      <c r="V766" s="15" t="s">
        <v>60</v>
      </c>
      <c r="W766" s="15" t="s">
        <v>61</v>
      </c>
      <c r="X766" s="15" t="s">
        <v>70</v>
      </c>
      <c r="Y766" s="15" t="s">
        <v>63</v>
      </c>
      <c r="Z766" s="15" t="s">
        <v>64</v>
      </c>
      <c r="AA766" s="15">
        <v>278</v>
      </c>
      <c r="AB766" s="15">
        <v>397.53999999999996</v>
      </c>
    </row>
    <row r="767" spans="1:28" x14ac:dyDescent="0.35">
      <c r="A767" s="1">
        <v>2022</v>
      </c>
      <c r="B767" s="1" t="s">
        <v>34</v>
      </c>
      <c r="C767" s="1" t="s">
        <v>10</v>
      </c>
      <c r="D767" s="2" t="s">
        <v>11</v>
      </c>
      <c r="E767" s="3">
        <v>3566</v>
      </c>
      <c r="F767" s="3">
        <v>4577.3</v>
      </c>
      <c r="G767" s="3">
        <v>5126.576</v>
      </c>
      <c r="H767" s="3">
        <v>915.46</v>
      </c>
      <c r="I767" s="4" t="s">
        <v>12</v>
      </c>
      <c r="R767" s="15" t="s">
        <v>58</v>
      </c>
      <c r="S767" s="15">
        <v>2019</v>
      </c>
      <c r="T767" s="15" t="s">
        <v>42</v>
      </c>
      <c r="U767" s="15" t="s">
        <v>59</v>
      </c>
      <c r="V767" s="15" t="s">
        <v>60</v>
      </c>
      <c r="W767" s="15" t="s">
        <v>61</v>
      </c>
      <c r="X767" s="15" t="s">
        <v>70</v>
      </c>
      <c r="Y767" s="15" t="s">
        <v>63</v>
      </c>
      <c r="Z767" s="15" t="s">
        <v>64</v>
      </c>
      <c r="AA767" s="15">
        <v>272</v>
      </c>
      <c r="AB767" s="15">
        <v>388.96</v>
      </c>
    </row>
    <row r="768" spans="1:28" x14ac:dyDescent="0.35">
      <c r="A768" s="1">
        <v>2022</v>
      </c>
      <c r="B768" s="1" t="s">
        <v>34</v>
      </c>
      <c r="C768" s="1" t="s">
        <v>10</v>
      </c>
      <c r="D768" s="2" t="s">
        <v>13</v>
      </c>
      <c r="E768" s="3">
        <v>2498</v>
      </c>
      <c r="F768" s="3">
        <v>8000</v>
      </c>
      <c r="G768" s="3">
        <v>8960</v>
      </c>
      <c r="H768" s="3">
        <v>1600</v>
      </c>
      <c r="I768" s="4" t="s">
        <v>12</v>
      </c>
      <c r="R768" s="15" t="s">
        <v>58</v>
      </c>
      <c r="S768" s="15">
        <v>2019</v>
      </c>
      <c r="T768" s="15" t="s">
        <v>42</v>
      </c>
      <c r="U768" s="15" t="s">
        <v>59</v>
      </c>
      <c r="V768" s="15" t="s">
        <v>60</v>
      </c>
      <c r="W768" s="15" t="s">
        <v>61</v>
      </c>
      <c r="X768" s="15" t="s">
        <v>70</v>
      </c>
      <c r="Y768" s="15" t="s">
        <v>63</v>
      </c>
      <c r="Z768" s="15" t="s">
        <v>64</v>
      </c>
      <c r="AA768" s="15">
        <v>266</v>
      </c>
      <c r="AB768" s="15">
        <v>380.38</v>
      </c>
    </row>
    <row r="769" spans="1:28" x14ac:dyDescent="0.35">
      <c r="A769" s="1">
        <v>2022</v>
      </c>
      <c r="B769" s="1" t="s">
        <v>34</v>
      </c>
      <c r="C769" s="1" t="s">
        <v>14</v>
      </c>
      <c r="D769" s="2" t="s">
        <v>15</v>
      </c>
      <c r="E769" s="3">
        <v>1245</v>
      </c>
      <c r="F769" s="3">
        <v>4577.2</v>
      </c>
      <c r="G769" s="3">
        <v>5126.4639999999999</v>
      </c>
      <c r="H769" s="3">
        <v>915.44</v>
      </c>
      <c r="I769" s="4" t="s">
        <v>12</v>
      </c>
      <c r="R769" s="15" t="s">
        <v>67</v>
      </c>
      <c r="S769" s="15">
        <v>2019</v>
      </c>
      <c r="T769" s="15" t="s">
        <v>42</v>
      </c>
      <c r="U769" s="15" t="s">
        <v>59</v>
      </c>
      <c r="V769" s="15" t="s">
        <v>60</v>
      </c>
      <c r="W769" s="15" t="s">
        <v>61</v>
      </c>
      <c r="X769" s="15" t="s">
        <v>70</v>
      </c>
      <c r="Y769" s="15" t="s">
        <v>63</v>
      </c>
      <c r="Z769" s="15" t="s">
        <v>64</v>
      </c>
      <c r="AA769" s="15">
        <v>276</v>
      </c>
      <c r="AB769" s="15">
        <v>526.24</v>
      </c>
    </row>
    <row r="770" spans="1:28" x14ac:dyDescent="0.35">
      <c r="A770" s="1">
        <v>2022</v>
      </c>
      <c r="B770" s="1" t="s">
        <v>34</v>
      </c>
      <c r="C770" s="1" t="s">
        <v>16</v>
      </c>
      <c r="D770" s="5" t="s">
        <v>17</v>
      </c>
      <c r="E770" s="6">
        <v>644</v>
      </c>
      <c r="F770" s="6">
        <v>5743.5</v>
      </c>
      <c r="G770" s="6">
        <v>6432.72</v>
      </c>
      <c r="H770" s="3">
        <v>1148.7</v>
      </c>
      <c r="I770" s="4" t="s">
        <v>12</v>
      </c>
      <c r="R770" s="15" t="s">
        <v>65</v>
      </c>
      <c r="S770" s="15">
        <v>2019</v>
      </c>
      <c r="T770" s="15" t="s">
        <v>42</v>
      </c>
      <c r="U770" s="15" t="s">
        <v>59</v>
      </c>
      <c r="V770" s="15" t="s">
        <v>60</v>
      </c>
      <c r="W770" s="15" t="s">
        <v>61</v>
      </c>
      <c r="X770" s="15" t="s">
        <v>70</v>
      </c>
      <c r="Y770" s="15" t="s">
        <v>63</v>
      </c>
      <c r="Z770" s="15" t="s">
        <v>64</v>
      </c>
      <c r="AA770" s="15">
        <v>270</v>
      </c>
      <c r="AB770" s="15">
        <v>526.24</v>
      </c>
    </row>
    <row r="771" spans="1:28" x14ac:dyDescent="0.35">
      <c r="A771" s="1">
        <v>2022</v>
      </c>
      <c r="B771" s="1" t="s">
        <v>34</v>
      </c>
      <c r="C771" s="1" t="s">
        <v>18</v>
      </c>
      <c r="D771" s="5" t="s">
        <v>19</v>
      </c>
      <c r="E771" s="6">
        <v>643</v>
      </c>
      <c r="F771" s="6">
        <v>7000</v>
      </c>
      <c r="G771" s="6">
        <v>7840</v>
      </c>
      <c r="H771" s="3">
        <v>1400</v>
      </c>
      <c r="I771" s="4" t="s">
        <v>12</v>
      </c>
      <c r="R771" s="15" t="s">
        <v>65</v>
      </c>
      <c r="S771" s="15">
        <v>2019</v>
      </c>
      <c r="T771" s="15" t="s">
        <v>42</v>
      </c>
      <c r="U771" s="15" t="s">
        <v>59</v>
      </c>
      <c r="V771" s="15" t="s">
        <v>60</v>
      </c>
      <c r="W771" s="15" t="s">
        <v>61</v>
      </c>
      <c r="X771" s="15" t="s">
        <v>70</v>
      </c>
      <c r="Y771" s="15" t="s">
        <v>63</v>
      </c>
      <c r="Z771" s="15" t="s">
        <v>64</v>
      </c>
      <c r="AA771" s="15">
        <v>279</v>
      </c>
      <c r="AB771" s="15">
        <v>398.97</v>
      </c>
    </row>
    <row r="772" spans="1:28" x14ac:dyDescent="0.35">
      <c r="A772" s="1">
        <v>2022</v>
      </c>
      <c r="B772" s="1" t="s">
        <v>34</v>
      </c>
      <c r="C772" s="1" t="s">
        <v>16</v>
      </c>
      <c r="D772" s="5" t="s">
        <v>20</v>
      </c>
      <c r="E772" s="6">
        <v>455</v>
      </c>
      <c r="F772" s="6">
        <v>4578.6000000000004</v>
      </c>
      <c r="G772" s="6">
        <v>5128.0320000000002</v>
      </c>
      <c r="H772" s="3">
        <v>915.72000000000014</v>
      </c>
      <c r="I772" s="4" t="s">
        <v>12</v>
      </c>
      <c r="R772" s="15" t="s">
        <v>65</v>
      </c>
      <c r="S772" s="15">
        <v>2019</v>
      </c>
      <c r="T772" s="15" t="s">
        <v>42</v>
      </c>
      <c r="U772" s="15" t="s">
        <v>59</v>
      </c>
      <c r="V772" s="15" t="s">
        <v>60</v>
      </c>
      <c r="W772" s="15" t="s">
        <v>61</v>
      </c>
      <c r="X772" s="15" t="s">
        <v>70</v>
      </c>
      <c r="Y772" s="15" t="s">
        <v>63</v>
      </c>
      <c r="Z772" s="15" t="s">
        <v>64</v>
      </c>
      <c r="AA772" s="15">
        <v>273</v>
      </c>
      <c r="AB772" s="15">
        <v>390.39</v>
      </c>
    </row>
    <row r="773" spans="1:28" x14ac:dyDescent="0.35">
      <c r="A773" s="1">
        <v>2022</v>
      </c>
      <c r="B773" s="1" t="s">
        <v>34</v>
      </c>
      <c r="C773" s="1" t="s">
        <v>18</v>
      </c>
      <c r="D773" s="5" t="s">
        <v>21</v>
      </c>
      <c r="E773" s="7">
        <v>345</v>
      </c>
      <c r="F773" s="7">
        <v>7000</v>
      </c>
      <c r="G773" s="7">
        <v>7840</v>
      </c>
      <c r="H773" s="3">
        <v>1400</v>
      </c>
      <c r="I773" s="4" t="s">
        <v>12</v>
      </c>
      <c r="R773" s="15" t="s">
        <v>58</v>
      </c>
      <c r="S773" s="15">
        <v>2019</v>
      </c>
      <c r="T773" s="15" t="s">
        <v>42</v>
      </c>
      <c r="U773" s="15" t="s">
        <v>59</v>
      </c>
      <c r="V773" s="15" t="s">
        <v>60</v>
      </c>
      <c r="W773" s="15" t="s">
        <v>61</v>
      </c>
      <c r="X773" s="15" t="s">
        <v>70</v>
      </c>
      <c r="Y773" s="15" t="s">
        <v>63</v>
      </c>
      <c r="Z773" s="15" t="s">
        <v>64</v>
      </c>
      <c r="AA773" s="15">
        <v>267</v>
      </c>
      <c r="AB773" s="15">
        <v>381.81</v>
      </c>
    </row>
    <row r="774" spans="1:28" x14ac:dyDescent="0.35">
      <c r="A774" s="1">
        <v>2022</v>
      </c>
      <c r="B774" s="1" t="s">
        <v>34</v>
      </c>
      <c r="C774" s="1" t="s">
        <v>14</v>
      </c>
      <c r="D774" s="2" t="s">
        <v>22</v>
      </c>
      <c r="E774" s="3">
        <v>122</v>
      </c>
      <c r="F774" s="3">
        <v>100</v>
      </c>
      <c r="G774" s="3">
        <v>112</v>
      </c>
      <c r="H774" s="3">
        <v>20</v>
      </c>
      <c r="I774" s="4" t="s">
        <v>12</v>
      </c>
      <c r="R774" s="15" t="s">
        <v>65</v>
      </c>
      <c r="S774" s="15">
        <v>2019</v>
      </c>
      <c r="T774" s="15" t="s">
        <v>42</v>
      </c>
      <c r="U774" s="15" t="s">
        <v>59</v>
      </c>
      <c r="V774" s="15" t="s">
        <v>60</v>
      </c>
      <c r="W774" s="15" t="s">
        <v>61</v>
      </c>
      <c r="X774" s="15" t="s">
        <v>70</v>
      </c>
      <c r="Y774" s="15" t="s">
        <v>63</v>
      </c>
      <c r="Z774" s="15" t="s">
        <v>64</v>
      </c>
      <c r="AA774" s="15">
        <v>275</v>
      </c>
      <c r="AB774" s="15">
        <v>393.25</v>
      </c>
    </row>
    <row r="775" spans="1:28" x14ac:dyDescent="0.35">
      <c r="A775" s="1">
        <v>2022</v>
      </c>
      <c r="B775" s="1" t="s">
        <v>34</v>
      </c>
      <c r="C775" s="1" t="s">
        <v>23</v>
      </c>
      <c r="D775" s="5" t="s">
        <v>24</v>
      </c>
      <c r="E775" s="6">
        <v>78</v>
      </c>
      <c r="F775" s="6">
        <v>4577.2</v>
      </c>
      <c r="G775" s="6">
        <v>5126.4639999999999</v>
      </c>
      <c r="H775" s="3">
        <v>915.44</v>
      </c>
      <c r="I775" s="4" t="s">
        <v>12</v>
      </c>
      <c r="R775" s="15" t="s">
        <v>65</v>
      </c>
      <c r="S775" s="15">
        <v>2019</v>
      </c>
      <c r="T775" s="15" t="s">
        <v>42</v>
      </c>
      <c r="U775" s="15" t="s">
        <v>59</v>
      </c>
      <c r="V775" s="15" t="s">
        <v>60</v>
      </c>
      <c r="W775" s="15" t="s">
        <v>61</v>
      </c>
      <c r="X775" s="15" t="s">
        <v>70</v>
      </c>
      <c r="Y775" s="15" t="s">
        <v>63</v>
      </c>
      <c r="Z775" s="15" t="s">
        <v>64</v>
      </c>
      <c r="AA775" s="15">
        <v>269</v>
      </c>
      <c r="AB775" s="15">
        <v>384.67</v>
      </c>
    </row>
    <row r="776" spans="1:28" x14ac:dyDescent="0.35">
      <c r="A776" s="1">
        <v>2022</v>
      </c>
      <c r="B776" s="1" t="s">
        <v>34</v>
      </c>
      <c r="C776" s="1" t="s">
        <v>23</v>
      </c>
      <c r="D776" s="5" t="s">
        <v>25</v>
      </c>
      <c r="E776" s="6">
        <v>76</v>
      </c>
      <c r="F776" s="6">
        <v>4576.8999999999996</v>
      </c>
      <c r="G776" s="6">
        <v>5126.1279999999997</v>
      </c>
      <c r="H776" s="3">
        <v>915.38</v>
      </c>
      <c r="I776" s="4" t="s">
        <v>12</v>
      </c>
      <c r="R776" s="15" t="s">
        <v>67</v>
      </c>
      <c r="S776" s="15">
        <v>2019</v>
      </c>
      <c r="T776" s="15" t="s">
        <v>41</v>
      </c>
      <c r="U776" s="15" t="s">
        <v>59</v>
      </c>
      <c r="V776" s="15" t="s">
        <v>60</v>
      </c>
      <c r="W776" s="15" t="s">
        <v>61</v>
      </c>
      <c r="X776" s="15" t="s">
        <v>70</v>
      </c>
      <c r="Y776" s="15" t="s">
        <v>63</v>
      </c>
      <c r="Z776" s="15" t="s">
        <v>64</v>
      </c>
      <c r="AA776" s="15">
        <v>296</v>
      </c>
      <c r="AB776" s="15">
        <v>423.28</v>
      </c>
    </row>
    <row r="777" spans="1:28" x14ac:dyDescent="0.35">
      <c r="A777" s="1">
        <v>2022</v>
      </c>
      <c r="B777" s="1" t="s">
        <v>34</v>
      </c>
      <c r="C777" s="1" t="s">
        <v>23</v>
      </c>
      <c r="D777" s="5" t="s">
        <v>26</v>
      </c>
      <c r="E777" s="6">
        <v>46</v>
      </c>
      <c r="F777" s="6">
        <v>200</v>
      </c>
      <c r="G777" s="6">
        <v>224</v>
      </c>
      <c r="H777" s="3">
        <v>40</v>
      </c>
      <c r="I777" s="4" t="s">
        <v>12</v>
      </c>
      <c r="R777" s="15" t="s">
        <v>65</v>
      </c>
      <c r="S777" s="15">
        <v>2019</v>
      </c>
      <c r="T777" s="15" t="s">
        <v>41</v>
      </c>
      <c r="U777" s="15" t="s">
        <v>59</v>
      </c>
      <c r="V777" s="15" t="s">
        <v>60</v>
      </c>
      <c r="W777" s="15" t="s">
        <v>61</v>
      </c>
      <c r="X777" s="15" t="s">
        <v>70</v>
      </c>
      <c r="Y777" s="15" t="s">
        <v>63</v>
      </c>
      <c r="Z777" s="15" t="s">
        <v>64</v>
      </c>
      <c r="AA777" s="15">
        <v>290</v>
      </c>
      <c r="AB777" s="15">
        <v>414.7</v>
      </c>
    </row>
    <row r="778" spans="1:28" x14ac:dyDescent="0.35">
      <c r="A778" s="1">
        <v>2022</v>
      </c>
      <c r="B778" s="1" t="s">
        <v>34</v>
      </c>
      <c r="C778" s="1" t="s">
        <v>23</v>
      </c>
      <c r="D778" s="5" t="s">
        <v>27</v>
      </c>
      <c r="E778" s="6">
        <v>34</v>
      </c>
      <c r="F778" s="6">
        <v>4576.8</v>
      </c>
      <c r="G778" s="6">
        <v>5126.0160000000005</v>
      </c>
      <c r="H778" s="3">
        <v>915.36000000000013</v>
      </c>
      <c r="I778" s="4" t="s">
        <v>12</v>
      </c>
      <c r="R778" s="15" t="s">
        <v>68</v>
      </c>
      <c r="S778" s="15">
        <v>2019</v>
      </c>
      <c r="T778" s="15" t="s">
        <v>41</v>
      </c>
      <c r="U778" s="15" t="s">
        <v>59</v>
      </c>
      <c r="V778" s="15" t="s">
        <v>60</v>
      </c>
      <c r="W778" s="15" t="s">
        <v>61</v>
      </c>
      <c r="X778" s="15" t="s">
        <v>70</v>
      </c>
      <c r="Y778" s="15" t="s">
        <v>63</v>
      </c>
      <c r="Z778" s="15" t="s">
        <v>64</v>
      </c>
      <c r="AA778" s="15">
        <v>284</v>
      </c>
      <c r="AB778" s="15">
        <v>406.12</v>
      </c>
    </row>
    <row r="779" spans="1:28" x14ac:dyDescent="0.35">
      <c r="A779" s="1">
        <v>2022</v>
      </c>
      <c r="B779" s="1" t="s">
        <v>34</v>
      </c>
      <c r="C779" s="1" t="s">
        <v>14</v>
      </c>
      <c r="D779" s="2" t="s">
        <v>28</v>
      </c>
      <c r="E779" s="3">
        <v>7</v>
      </c>
      <c r="F779" s="3">
        <v>200</v>
      </c>
      <c r="G779" s="3">
        <v>224</v>
      </c>
      <c r="H779" s="3">
        <v>40</v>
      </c>
      <c r="I779" s="4" t="s">
        <v>12</v>
      </c>
      <c r="R779" s="15" t="s">
        <v>69</v>
      </c>
      <c r="S779" s="15">
        <v>2019</v>
      </c>
      <c r="T779" s="15" t="s">
        <v>41</v>
      </c>
      <c r="U779" s="15" t="s">
        <v>59</v>
      </c>
      <c r="V779" s="15" t="s">
        <v>60</v>
      </c>
      <c r="W779" s="15" t="s">
        <v>61</v>
      </c>
      <c r="X779" s="15" t="s">
        <v>70</v>
      </c>
      <c r="Y779" s="15" t="s">
        <v>63</v>
      </c>
      <c r="Z779" s="15" t="s">
        <v>64</v>
      </c>
      <c r="AA779" s="15">
        <v>294</v>
      </c>
      <c r="AB779" s="15">
        <v>526.24</v>
      </c>
    </row>
    <row r="780" spans="1:28" x14ac:dyDescent="0.35">
      <c r="A780" s="1">
        <v>2022</v>
      </c>
      <c r="B780" s="1" t="s">
        <v>34</v>
      </c>
      <c r="C780" s="1" t="s">
        <v>23</v>
      </c>
      <c r="D780" s="5" t="s">
        <v>30</v>
      </c>
      <c r="E780" s="6">
        <v>3</v>
      </c>
      <c r="F780" s="6">
        <v>4577.3</v>
      </c>
      <c r="G780" s="6">
        <v>5126.576</v>
      </c>
      <c r="H780" s="3">
        <v>915.46</v>
      </c>
      <c r="I780" s="4" t="s">
        <v>12</v>
      </c>
      <c r="R780" s="15" t="s">
        <v>58</v>
      </c>
      <c r="S780" s="15">
        <v>2019</v>
      </c>
      <c r="T780" s="15" t="s">
        <v>41</v>
      </c>
      <c r="U780" s="15" t="s">
        <v>59</v>
      </c>
      <c r="V780" s="15" t="s">
        <v>60</v>
      </c>
      <c r="W780" s="15" t="s">
        <v>61</v>
      </c>
      <c r="X780" s="15" t="s">
        <v>70</v>
      </c>
      <c r="Y780" s="15" t="s">
        <v>63</v>
      </c>
      <c r="Z780" s="15" t="s">
        <v>64</v>
      </c>
      <c r="AA780" s="15">
        <v>288</v>
      </c>
      <c r="AB780" s="15">
        <v>526.24</v>
      </c>
    </row>
    <row r="781" spans="1:28" x14ac:dyDescent="0.35">
      <c r="A781" s="1">
        <v>2022</v>
      </c>
      <c r="B781" s="1" t="s">
        <v>34</v>
      </c>
      <c r="C781" s="1" t="s">
        <v>29</v>
      </c>
      <c r="D781" s="5" t="s">
        <v>29</v>
      </c>
      <c r="E781" s="6">
        <v>2</v>
      </c>
      <c r="F781" s="6">
        <v>6600</v>
      </c>
      <c r="G781" s="6">
        <v>7392</v>
      </c>
      <c r="H781" s="3">
        <v>1320</v>
      </c>
      <c r="I781" s="4" t="s">
        <v>12</v>
      </c>
      <c r="R781" s="15" t="s">
        <v>58</v>
      </c>
      <c r="S781" s="15">
        <v>2019</v>
      </c>
      <c r="T781" s="15" t="s">
        <v>41</v>
      </c>
      <c r="U781" s="15" t="s">
        <v>59</v>
      </c>
      <c r="V781" s="15" t="s">
        <v>60</v>
      </c>
      <c r="W781" s="15" t="s">
        <v>61</v>
      </c>
      <c r="X781" s="15" t="s">
        <v>70</v>
      </c>
      <c r="Y781" s="15" t="s">
        <v>63</v>
      </c>
      <c r="Z781" s="15" t="s">
        <v>64</v>
      </c>
      <c r="AA781" s="15">
        <v>282</v>
      </c>
      <c r="AB781" s="15">
        <v>526.24</v>
      </c>
    </row>
    <row r="782" spans="1:28" x14ac:dyDescent="0.35">
      <c r="A782" s="1">
        <v>2022</v>
      </c>
      <c r="B782" s="1" t="s">
        <v>35</v>
      </c>
      <c r="C782" s="1" t="s">
        <v>10</v>
      </c>
      <c r="D782" s="2" t="s">
        <v>11</v>
      </c>
      <c r="E782" s="3">
        <v>3566</v>
      </c>
      <c r="F782" s="3">
        <v>4577.3</v>
      </c>
      <c r="G782" s="3">
        <v>5126.576</v>
      </c>
      <c r="H782" s="3">
        <v>915.46</v>
      </c>
      <c r="I782" s="4" t="s">
        <v>12</v>
      </c>
      <c r="R782" s="15" t="s">
        <v>58</v>
      </c>
      <c r="S782" s="15">
        <v>2019</v>
      </c>
      <c r="T782" s="15" t="s">
        <v>41</v>
      </c>
      <c r="U782" s="15" t="s">
        <v>59</v>
      </c>
      <c r="V782" s="15" t="s">
        <v>60</v>
      </c>
      <c r="W782" s="15" t="s">
        <v>61</v>
      </c>
      <c r="X782" s="15" t="s">
        <v>70</v>
      </c>
      <c r="Y782" s="15" t="s">
        <v>63</v>
      </c>
      <c r="Z782" s="15" t="s">
        <v>64</v>
      </c>
      <c r="AA782" s="15">
        <v>291</v>
      </c>
      <c r="AB782" s="15">
        <v>416.13</v>
      </c>
    </row>
    <row r="783" spans="1:28" x14ac:dyDescent="0.35">
      <c r="A783" s="1">
        <v>2022</v>
      </c>
      <c r="B783" s="1" t="s">
        <v>35</v>
      </c>
      <c r="C783" s="1" t="s">
        <v>10</v>
      </c>
      <c r="D783" s="2" t="s">
        <v>13</v>
      </c>
      <c r="E783" s="3">
        <v>2498</v>
      </c>
      <c r="F783" s="3">
        <v>8000</v>
      </c>
      <c r="G783" s="3">
        <v>8960</v>
      </c>
      <c r="H783" s="3">
        <v>1600</v>
      </c>
      <c r="I783" s="4" t="s">
        <v>12</v>
      </c>
      <c r="R783" s="15" t="s">
        <v>69</v>
      </c>
      <c r="S783" s="15">
        <v>2019</v>
      </c>
      <c r="T783" s="15" t="s">
        <v>41</v>
      </c>
      <c r="U783" s="15" t="s">
        <v>59</v>
      </c>
      <c r="V783" s="15" t="s">
        <v>60</v>
      </c>
      <c r="W783" s="15" t="s">
        <v>61</v>
      </c>
      <c r="X783" s="15" t="s">
        <v>70</v>
      </c>
      <c r="Y783" s="15" t="s">
        <v>63</v>
      </c>
      <c r="Z783" s="15" t="s">
        <v>64</v>
      </c>
      <c r="AA783" s="15">
        <v>285</v>
      </c>
      <c r="AB783" s="15">
        <v>407.55</v>
      </c>
    </row>
    <row r="784" spans="1:28" x14ac:dyDescent="0.35">
      <c r="A784" s="1">
        <v>2022</v>
      </c>
      <c r="B784" s="1" t="s">
        <v>35</v>
      </c>
      <c r="C784" s="1" t="s">
        <v>14</v>
      </c>
      <c r="D784" s="2" t="s">
        <v>15</v>
      </c>
      <c r="E784" s="3">
        <v>1245</v>
      </c>
      <c r="F784" s="3">
        <v>4577.2</v>
      </c>
      <c r="G784" s="3">
        <v>5126.4639999999999</v>
      </c>
      <c r="H784" s="3">
        <v>915.44</v>
      </c>
      <c r="I784" s="4" t="s">
        <v>12</v>
      </c>
      <c r="R784" s="15" t="s">
        <v>68</v>
      </c>
      <c r="S784" s="15">
        <v>2019</v>
      </c>
      <c r="T784" s="15" t="s">
        <v>41</v>
      </c>
      <c r="U784" s="15" t="s">
        <v>59</v>
      </c>
      <c r="V784" s="15" t="s">
        <v>60</v>
      </c>
      <c r="W784" s="15" t="s">
        <v>61</v>
      </c>
      <c r="X784" s="15" t="s">
        <v>70</v>
      </c>
      <c r="Y784" s="15" t="s">
        <v>63</v>
      </c>
      <c r="Z784" s="15" t="s">
        <v>64</v>
      </c>
      <c r="AA784" s="15">
        <v>293</v>
      </c>
      <c r="AB784" s="15">
        <v>418.99</v>
      </c>
    </row>
    <row r="785" spans="1:28" x14ac:dyDescent="0.35">
      <c r="A785" s="1">
        <v>2022</v>
      </c>
      <c r="B785" s="1" t="s">
        <v>35</v>
      </c>
      <c r="C785" s="1" t="s">
        <v>16</v>
      </c>
      <c r="D785" s="5" t="s">
        <v>17</v>
      </c>
      <c r="E785" s="6">
        <v>644</v>
      </c>
      <c r="F785" s="6">
        <v>5743.5</v>
      </c>
      <c r="G785" s="6">
        <v>6432.72</v>
      </c>
      <c r="H785" s="3">
        <v>1148.7</v>
      </c>
      <c r="I785" s="4" t="s">
        <v>12</v>
      </c>
      <c r="R785" s="15" t="s">
        <v>67</v>
      </c>
      <c r="S785" s="15">
        <v>2019</v>
      </c>
      <c r="T785" s="15" t="s">
        <v>41</v>
      </c>
      <c r="U785" s="15" t="s">
        <v>59</v>
      </c>
      <c r="V785" s="15" t="s">
        <v>60</v>
      </c>
      <c r="W785" s="15" t="s">
        <v>61</v>
      </c>
      <c r="X785" s="15" t="s">
        <v>70</v>
      </c>
      <c r="Y785" s="15" t="s">
        <v>63</v>
      </c>
      <c r="Z785" s="15" t="s">
        <v>64</v>
      </c>
      <c r="AA785" s="15">
        <v>287</v>
      </c>
      <c r="AB785" s="15">
        <v>410.40999999999997</v>
      </c>
    </row>
    <row r="786" spans="1:28" x14ac:dyDescent="0.35">
      <c r="A786" s="1">
        <v>2022</v>
      </c>
      <c r="B786" s="1" t="s">
        <v>35</v>
      </c>
      <c r="C786" s="1" t="s">
        <v>18</v>
      </c>
      <c r="D786" s="5" t="s">
        <v>19</v>
      </c>
      <c r="E786" s="6">
        <v>643</v>
      </c>
      <c r="F786" s="6">
        <v>7000</v>
      </c>
      <c r="G786" s="6">
        <v>7840</v>
      </c>
      <c r="H786" s="3">
        <v>1400</v>
      </c>
      <c r="I786" s="4" t="s">
        <v>12</v>
      </c>
      <c r="R786" s="15" t="s">
        <v>58</v>
      </c>
      <c r="S786" s="15">
        <v>2019</v>
      </c>
      <c r="T786" s="15" t="s">
        <v>41</v>
      </c>
      <c r="U786" s="15" t="s">
        <v>59</v>
      </c>
      <c r="V786" s="15" t="s">
        <v>60</v>
      </c>
      <c r="W786" s="15" t="s">
        <v>61</v>
      </c>
      <c r="X786" s="15" t="s">
        <v>70</v>
      </c>
      <c r="Y786" s="15" t="s">
        <v>63</v>
      </c>
      <c r="Z786" s="15" t="s">
        <v>64</v>
      </c>
      <c r="AA786" s="15">
        <v>281</v>
      </c>
      <c r="AB786" s="15">
        <v>401.83</v>
      </c>
    </row>
    <row r="787" spans="1:28" x14ac:dyDescent="0.35">
      <c r="A787" s="1">
        <v>2022</v>
      </c>
      <c r="B787" s="1" t="s">
        <v>35</v>
      </c>
      <c r="C787" s="1" t="s">
        <v>16</v>
      </c>
      <c r="D787" s="5" t="s">
        <v>20</v>
      </c>
      <c r="E787" s="6">
        <v>455</v>
      </c>
      <c r="F787" s="6">
        <v>4578.6000000000004</v>
      </c>
      <c r="G787" s="6">
        <v>5128.0320000000002</v>
      </c>
      <c r="H787" s="3">
        <v>915.72000000000014</v>
      </c>
      <c r="I787" s="4" t="s">
        <v>12</v>
      </c>
      <c r="R787" s="15" t="s">
        <v>67</v>
      </c>
      <c r="S787" s="15">
        <v>2019</v>
      </c>
      <c r="T787" s="15" t="s">
        <v>40</v>
      </c>
      <c r="U787" s="15" t="s">
        <v>59</v>
      </c>
      <c r="V787" s="15" t="s">
        <v>60</v>
      </c>
      <c r="W787" s="15" t="s">
        <v>61</v>
      </c>
      <c r="X787" s="15" t="s">
        <v>70</v>
      </c>
      <c r="Y787" s="15" t="s">
        <v>63</v>
      </c>
      <c r="Z787" s="15" t="s">
        <v>64</v>
      </c>
      <c r="AA787" s="15">
        <v>308</v>
      </c>
      <c r="AB787" s="15">
        <v>440.44</v>
      </c>
    </row>
    <row r="788" spans="1:28" x14ac:dyDescent="0.35">
      <c r="A788" s="1">
        <v>2022</v>
      </c>
      <c r="B788" s="1" t="s">
        <v>35</v>
      </c>
      <c r="C788" s="1" t="s">
        <v>18</v>
      </c>
      <c r="D788" s="5" t="s">
        <v>21</v>
      </c>
      <c r="E788" s="7">
        <v>345</v>
      </c>
      <c r="F788" s="7">
        <v>7000</v>
      </c>
      <c r="G788" s="7">
        <v>7840</v>
      </c>
      <c r="H788" s="3">
        <v>1400</v>
      </c>
      <c r="I788" s="4" t="s">
        <v>12</v>
      </c>
      <c r="R788" s="15" t="s">
        <v>65</v>
      </c>
      <c r="S788" s="15">
        <v>2019</v>
      </c>
      <c r="T788" s="15" t="s">
        <v>40</v>
      </c>
      <c r="U788" s="15" t="s">
        <v>59</v>
      </c>
      <c r="V788" s="15" t="s">
        <v>60</v>
      </c>
      <c r="W788" s="15" t="s">
        <v>61</v>
      </c>
      <c r="X788" s="15" t="s">
        <v>70</v>
      </c>
      <c r="Y788" s="15" t="s">
        <v>63</v>
      </c>
      <c r="Z788" s="15" t="s">
        <v>64</v>
      </c>
      <c r="AA788" s="15">
        <v>302</v>
      </c>
      <c r="AB788" s="15">
        <v>431.86</v>
      </c>
    </row>
    <row r="789" spans="1:28" x14ac:dyDescent="0.35">
      <c r="A789" s="1">
        <v>2022</v>
      </c>
      <c r="B789" s="1" t="s">
        <v>35</v>
      </c>
      <c r="C789" s="1" t="s">
        <v>14</v>
      </c>
      <c r="D789" s="2" t="s">
        <v>22</v>
      </c>
      <c r="E789" s="3">
        <v>122</v>
      </c>
      <c r="F789" s="3">
        <v>100</v>
      </c>
      <c r="G789" s="3">
        <v>112</v>
      </c>
      <c r="H789" s="3">
        <v>20</v>
      </c>
      <c r="I789" s="4" t="s">
        <v>12</v>
      </c>
      <c r="R789" s="15" t="s">
        <v>65</v>
      </c>
      <c r="S789" s="15">
        <v>2019</v>
      </c>
      <c r="T789" s="15" t="s">
        <v>40</v>
      </c>
      <c r="U789" s="15" t="s">
        <v>59</v>
      </c>
      <c r="V789" s="15" t="s">
        <v>60</v>
      </c>
      <c r="W789" s="15" t="s">
        <v>61</v>
      </c>
      <c r="X789" s="15" t="s">
        <v>70</v>
      </c>
      <c r="Y789" s="15" t="s">
        <v>63</v>
      </c>
      <c r="Z789" s="15" t="s">
        <v>64</v>
      </c>
      <c r="AA789" s="15">
        <v>306</v>
      </c>
      <c r="AB789" s="15">
        <v>526.24</v>
      </c>
    </row>
    <row r="790" spans="1:28" x14ac:dyDescent="0.35">
      <c r="A790" s="1">
        <v>2022</v>
      </c>
      <c r="B790" s="1" t="s">
        <v>35</v>
      </c>
      <c r="C790" s="1" t="s">
        <v>23</v>
      </c>
      <c r="D790" s="5" t="s">
        <v>24</v>
      </c>
      <c r="E790" s="6">
        <v>78</v>
      </c>
      <c r="F790" s="6">
        <v>4577.2</v>
      </c>
      <c r="G790" s="6">
        <v>5126.4639999999999</v>
      </c>
      <c r="H790" s="3">
        <v>915.44</v>
      </c>
      <c r="I790" s="4" t="s">
        <v>12</v>
      </c>
      <c r="R790" s="15" t="s">
        <v>68</v>
      </c>
      <c r="S790" s="15">
        <v>2019</v>
      </c>
      <c r="T790" s="15" t="s">
        <v>40</v>
      </c>
      <c r="U790" s="15" t="s">
        <v>59</v>
      </c>
      <c r="V790" s="15" t="s">
        <v>60</v>
      </c>
      <c r="W790" s="15" t="s">
        <v>61</v>
      </c>
      <c r="X790" s="15" t="s">
        <v>70</v>
      </c>
      <c r="Y790" s="15" t="s">
        <v>63</v>
      </c>
      <c r="Z790" s="15" t="s">
        <v>64</v>
      </c>
      <c r="AA790" s="15">
        <v>300</v>
      </c>
      <c r="AB790" s="15">
        <v>526.24</v>
      </c>
    </row>
    <row r="791" spans="1:28" x14ac:dyDescent="0.35">
      <c r="A791" s="1">
        <v>2022</v>
      </c>
      <c r="B791" s="1" t="s">
        <v>35</v>
      </c>
      <c r="C791" s="1" t="s">
        <v>23</v>
      </c>
      <c r="D791" s="5" t="s">
        <v>25</v>
      </c>
      <c r="E791" s="6">
        <v>76</v>
      </c>
      <c r="F791" s="6">
        <v>4576.8999999999996</v>
      </c>
      <c r="G791" s="6">
        <v>5126.1279999999997</v>
      </c>
      <c r="H791" s="3">
        <v>915.38</v>
      </c>
      <c r="I791" s="4" t="s">
        <v>12</v>
      </c>
      <c r="R791" s="15" t="s">
        <v>67</v>
      </c>
      <c r="S791" s="15">
        <v>2019</v>
      </c>
      <c r="T791" s="15" t="s">
        <v>40</v>
      </c>
      <c r="U791" s="15" t="s">
        <v>59</v>
      </c>
      <c r="V791" s="15" t="s">
        <v>60</v>
      </c>
      <c r="W791" s="15" t="s">
        <v>61</v>
      </c>
      <c r="X791" s="15" t="s">
        <v>70</v>
      </c>
      <c r="Y791" s="15" t="s">
        <v>63</v>
      </c>
      <c r="Z791" s="15" t="s">
        <v>64</v>
      </c>
      <c r="AA791" s="15">
        <v>309</v>
      </c>
      <c r="AB791" s="15">
        <v>441.87</v>
      </c>
    </row>
    <row r="792" spans="1:28" x14ac:dyDescent="0.35">
      <c r="A792" s="1">
        <v>2022</v>
      </c>
      <c r="B792" s="1" t="s">
        <v>35</v>
      </c>
      <c r="C792" s="1" t="s">
        <v>23</v>
      </c>
      <c r="D792" s="5" t="s">
        <v>26</v>
      </c>
      <c r="E792" s="6">
        <v>46</v>
      </c>
      <c r="F792" s="6">
        <v>200</v>
      </c>
      <c r="G792" s="6">
        <v>224</v>
      </c>
      <c r="H792" s="3">
        <v>40</v>
      </c>
      <c r="I792" s="4" t="s">
        <v>12</v>
      </c>
      <c r="R792" s="15" t="s">
        <v>67</v>
      </c>
      <c r="S792" s="15">
        <v>2019</v>
      </c>
      <c r="T792" s="15" t="s">
        <v>40</v>
      </c>
      <c r="U792" s="15" t="s">
        <v>59</v>
      </c>
      <c r="V792" s="15" t="s">
        <v>60</v>
      </c>
      <c r="W792" s="15" t="s">
        <v>61</v>
      </c>
      <c r="X792" s="15" t="s">
        <v>70</v>
      </c>
      <c r="Y792" s="15" t="s">
        <v>63</v>
      </c>
      <c r="Z792" s="15" t="s">
        <v>64</v>
      </c>
      <c r="AA792" s="15">
        <v>303</v>
      </c>
      <c r="AB792" s="15">
        <v>433.28999999999996</v>
      </c>
    </row>
    <row r="793" spans="1:28" x14ac:dyDescent="0.35">
      <c r="A793" s="1">
        <v>2022</v>
      </c>
      <c r="B793" s="1" t="s">
        <v>35</v>
      </c>
      <c r="C793" s="1" t="s">
        <v>23</v>
      </c>
      <c r="D793" s="5" t="s">
        <v>27</v>
      </c>
      <c r="E793" s="6">
        <v>34</v>
      </c>
      <c r="F793" s="6">
        <v>4576.8</v>
      </c>
      <c r="G793" s="6">
        <v>5126.0160000000005</v>
      </c>
      <c r="H793" s="3">
        <v>915.36000000000013</v>
      </c>
      <c r="I793" s="4" t="s">
        <v>12</v>
      </c>
      <c r="R793" s="15" t="s">
        <v>67</v>
      </c>
      <c r="S793" s="15">
        <v>2019</v>
      </c>
      <c r="T793" s="15" t="s">
        <v>40</v>
      </c>
      <c r="U793" s="15" t="s">
        <v>59</v>
      </c>
      <c r="V793" s="15" t="s">
        <v>60</v>
      </c>
      <c r="W793" s="15" t="s">
        <v>61</v>
      </c>
      <c r="X793" s="15" t="s">
        <v>70</v>
      </c>
      <c r="Y793" s="15" t="s">
        <v>63</v>
      </c>
      <c r="Z793" s="15" t="s">
        <v>64</v>
      </c>
      <c r="AA793" s="15">
        <v>297</v>
      </c>
      <c r="AB793" s="15">
        <v>424.71</v>
      </c>
    </row>
    <row r="794" spans="1:28" x14ac:dyDescent="0.35">
      <c r="A794" s="1">
        <v>2022</v>
      </c>
      <c r="B794" s="1" t="s">
        <v>35</v>
      </c>
      <c r="C794" s="1" t="s">
        <v>14</v>
      </c>
      <c r="D794" s="2" t="s">
        <v>28</v>
      </c>
      <c r="E794" s="3">
        <v>7</v>
      </c>
      <c r="F794" s="3">
        <v>200</v>
      </c>
      <c r="G794" s="3">
        <v>224</v>
      </c>
      <c r="H794" s="3">
        <v>40</v>
      </c>
      <c r="I794" s="4" t="s">
        <v>12</v>
      </c>
      <c r="R794" s="15" t="s">
        <v>58</v>
      </c>
      <c r="S794" s="15">
        <v>2019</v>
      </c>
      <c r="T794" s="15" t="s">
        <v>40</v>
      </c>
      <c r="U794" s="15" t="s">
        <v>59</v>
      </c>
      <c r="V794" s="15" t="s">
        <v>60</v>
      </c>
      <c r="W794" s="15" t="s">
        <v>61</v>
      </c>
      <c r="X794" s="15" t="s">
        <v>70</v>
      </c>
      <c r="Y794" s="15" t="s">
        <v>63</v>
      </c>
      <c r="Z794" s="15" t="s">
        <v>64</v>
      </c>
      <c r="AA794" s="15">
        <v>305</v>
      </c>
      <c r="AB794" s="15">
        <v>436.15</v>
      </c>
    </row>
    <row r="795" spans="1:28" x14ac:dyDescent="0.35">
      <c r="A795" s="1">
        <v>2022</v>
      </c>
      <c r="B795" s="1" t="s">
        <v>35</v>
      </c>
      <c r="C795" s="1" t="s">
        <v>23</v>
      </c>
      <c r="D795" s="5" t="s">
        <v>30</v>
      </c>
      <c r="E795" s="6">
        <v>3</v>
      </c>
      <c r="F795" s="6">
        <v>4577.3</v>
      </c>
      <c r="G795" s="6">
        <v>5126.576</v>
      </c>
      <c r="H795" s="3">
        <v>915.46</v>
      </c>
      <c r="I795" s="4" t="s">
        <v>12</v>
      </c>
      <c r="R795" s="15" t="s">
        <v>58</v>
      </c>
      <c r="S795" s="15">
        <v>2019</v>
      </c>
      <c r="T795" s="15" t="s">
        <v>40</v>
      </c>
      <c r="U795" s="15" t="s">
        <v>59</v>
      </c>
      <c r="V795" s="15" t="s">
        <v>60</v>
      </c>
      <c r="W795" s="15" t="s">
        <v>61</v>
      </c>
      <c r="X795" s="15" t="s">
        <v>70</v>
      </c>
      <c r="Y795" s="15" t="s">
        <v>63</v>
      </c>
      <c r="Z795" s="15" t="s">
        <v>64</v>
      </c>
      <c r="AA795" s="15">
        <v>299</v>
      </c>
      <c r="AB795" s="15">
        <v>427.57</v>
      </c>
    </row>
    <row r="796" spans="1:28" x14ac:dyDescent="0.35">
      <c r="A796" s="1">
        <v>2022</v>
      </c>
      <c r="B796" s="1" t="s">
        <v>35</v>
      </c>
      <c r="C796" s="1" t="s">
        <v>29</v>
      </c>
      <c r="D796" s="5" t="s">
        <v>29</v>
      </c>
      <c r="E796" s="6">
        <v>2</v>
      </c>
      <c r="F796" s="6">
        <v>6600</v>
      </c>
      <c r="G796" s="6">
        <v>7392</v>
      </c>
      <c r="H796" s="3">
        <v>1320</v>
      </c>
      <c r="I796" s="4" t="s">
        <v>33</v>
      </c>
      <c r="R796" s="15" t="s">
        <v>58</v>
      </c>
      <c r="S796" s="15">
        <v>2019</v>
      </c>
      <c r="T796" s="15" t="s">
        <v>34</v>
      </c>
      <c r="U796" s="15" t="s">
        <v>59</v>
      </c>
      <c r="V796" s="15" t="s">
        <v>60</v>
      </c>
      <c r="W796" s="15" t="s">
        <v>61</v>
      </c>
      <c r="X796" s="15" t="s">
        <v>62</v>
      </c>
      <c r="Y796" s="15" t="s">
        <v>63</v>
      </c>
      <c r="Z796" s="15" t="s">
        <v>64</v>
      </c>
      <c r="AA796" s="15">
        <v>158</v>
      </c>
      <c r="AB796" s="15">
        <v>526.24</v>
      </c>
    </row>
    <row r="797" spans="1:28" x14ac:dyDescent="0.35">
      <c r="A797" s="1">
        <v>2022</v>
      </c>
      <c r="B797" s="1" t="s">
        <v>36</v>
      </c>
      <c r="C797" s="1" t="s">
        <v>10</v>
      </c>
      <c r="D797" s="2" t="s">
        <v>11</v>
      </c>
      <c r="E797" s="3">
        <v>3566</v>
      </c>
      <c r="F797" s="3">
        <v>4577.3</v>
      </c>
      <c r="G797" s="3">
        <v>5126.576</v>
      </c>
      <c r="H797" s="3">
        <v>915.46</v>
      </c>
      <c r="I797" s="4" t="s">
        <v>33</v>
      </c>
      <c r="R797" s="15" t="s">
        <v>58</v>
      </c>
      <c r="S797" s="15">
        <v>2019</v>
      </c>
      <c r="T797" s="15" t="s">
        <v>34</v>
      </c>
      <c r="U797" s="15" t="s">
        <v>59</v>
      </c>
      <c r="V797" s="15" t="s">
        <v>60</v>
      </c>
      <c r="W797" s="15" t="s">
        <v>61</v>
      </c>
      <c r="X797" s="15" t="s">
        <v>62</v>
      </c>
      <c r="Y797" s="15" t="s">
        <v>63</v>
      </c>
      <c r="Z797" s="15" t="s">
        <v>64</v>
      </c>
      <c r="AA797" s="15">
        <v>152</v>
      </c>
      <c r="AB797" s="15">
        <v>526.24</v>
      </c>
    </row>
    <row r="798" spans="1:28" x14ac:dyDescent="0.35">
      <c r="A798" s="1">
        <v>2022</v>
      </c>
      <c r="B798" s="1" t="s">
        <v>36</v>
      </c>
      <c r="C798" s="1" t="s">
        <v>10</v>
      </c>
      <c r="D798" s="2" t="s">
        <v>13</v>
      </c>
      <c r="E798" s="3">
        <v>2498</v>
      </c>
      <c r="F798" s="3">
        <v>8000</v>
      </c>
      <c r="G798" s="3">
        <v>8960</v>
      </c>
      <c r="H798" s="3">
        <v>1600</v>
      </c>
      <c r="I798" s="4" t="s">
        <v>33</v>
      </c>
      <c r="R798" s="15" t="s">
        <v>65</v>
      </c>
      <c r="S798" s="15">
        <v>2019</v>
      </c>
      <c r="T798" s="15" t="s">
        <v>34</v>
      </c>
      <c r="U798" s="15" t="s">
        <v>59</v>
      </c>
      <c r="V798" s="15" t="s">
        <v>60</v>
      </c>
      <c r="W798" s="15" t="s">
        <v>61</v>
      </c>
      <c r="X798" s="15" t="s">
        <v>62</v>
      </c>
      <c r="Y798" s="15" t="s">
        <v>63</v>
      </c>
      <c r="Z798" s="15" t="s">
        <v>66</v>
      </c>
      <c r="AA798" s="15">
        <v>170</v>
      </c>
      <c r="AB798" s="15">
        <v>243.1</v>
      </c>
    </row>
    <row r="799" spans="1:28" x14ac:dyDescent="0.35">
      <c r="A799" s="1">
        <v>2022</v>
      </c>
      <c r="B799" s="1" t="s">
        <v>36</v>
      </c>
      <c r="C799" s="1" t="s">
        <v>14</v>
      </c>
      <c r="D799" s="2" t="s">
        <v>15</v>
      </c>
      <c r="E799" s="3">
        <v>1245</v>
      </c>
      <c r="F799" s="3">
        <v>4577.2</v>
      </c>
      <c r="G799" s="3">
        <v>5126.4639999999999</v>
      </c>
      <c r="H799" s="3">
        <v>915.44</v>
      </c>
      <c r="I799" s="4" t="s">
        <v>33</v>
      </c>
      <c r="R799" s="15" t="s">
        <v>65</v>
      </c>
      <c r="S799" s="15">
        <v>2019</v>
      </c>
      <c r="T799" s="15" t="s">
        <v>34</v>
      </c>
      <c r="U799" s="15" t="s">
        <v>59</v>
      </c>
      <c r="V799" s="15" t="s">
        <v>60</v>
      </c>
      <c r="W799" s="15" t="s">
        <v>61</v>
      </c>
      <c r="X799" s="15" t="s">
        <v>62</v>
      </c>
      <c r="Y799" s="15" t="s">
        <v>63</v>
      </c>
      <c r="Z799" s="15" t="s">
        <v>66</v>
      </c>
      <c r="AA799" s="15">
        <v>218</v>
      </c>
      <c r="AB799" s="15">
        <v>311.74</v>
      </c>
    </row>
    <row r="800" spans="1:28" x14ac:dyDescent="0.35">
      <c r="A800" s="1">
        <v>2022</v>
      </c>
      <c r="B800" s="1" t="s">
        <v>36</v>
      </c>
      <c r="C800" s="1" t="s">
        <v>16</v>
      </c>
      <c r="D800" s="5" t="s">
        <v>17</v>
      </c>
      <c r="E800" s="6">
        <v>644</v>
      </c>
      <c r="F800" s="6">
        <v>5743.5</v>
      </c>
      <c r="G800" s="6">
        <v>6432.72</v>
      </c>
      <c r="H800" s="3">
        <v>1148.7</v>
      </c>
      <c r="I800" s="4" t="s">
        <v>33</v>
      </c>
      <c r="R800" s="15" t="s">
        <v>58</v>
      </c>
      <c r="S800" s="15">
        <v>2019</v>
      </c>
      <c r="T800" s="15" t="s">
        <v>34</v>
      </c>
      <c r="U800" s="15" t="s">
        <v>59</v>
      </c>
      <c r="V800" s="15" t="s">
        <v>60</v>
      </c>
      <c r="W800" s="15" t="s">
        <v>61</v>
      </c>
      <c r="X800" s="15" t="s">
        <v>62</v>
      </c>
      <c r="Y800" s="15" t="s">
        <v>63</v>
      </c>
      <c r="Z800" s="15" t="s">
        <v>66</v>
      </c>
      <c r="AA800" s="15">
        <v>146</v>
      </c>
      <c r="AB800" s="15">
        <v>208.78</v>
      </c>
    </row>
    <row r="801" spans="1:28" x14ac:dyDescent="0.35">
      <c r="A801" s="1">
        <v>2022</v>
      </c>
      <c r="B801" s="1" t="s">
        <v>36</v>
      </c>
      <c r="C801" s="1" t="s">
        <v>18</v>
      </c>
      <c r="D801" s="5" t="s">
        <v>19</v>
      </c>
      <c r="E801" s="6">
        <v>643</v>
      </c>
      <c r="F801" s="6">
        <v>7000</v>
      </c>
      <c r="G801" s="6">
        <v>7840</v>
      </c>
      <c r="H801" s="3">
        <v>1400</v>
      </c>
      <c r="I801" s="4" t="s">
        <v>33</v>
      </c>
      <c r="R801" s="15" t="s">
        <v>67</v>
      </c>
      <c r="S801" s="15">
        <v>2019</v>
      </c>
      <c r="T801" s="15" t="s">
        <v>34</v>
      </c>
      <c r="U801" s="15" t="s">
        <v>59</v>
      </c>
      <c r="V801" s="15" t="s">
        <v>60</v>
      </c>
      <c r="W801" s="15" t="s">
        <v>61</v>
      </c>
      <c r="X801" s="15" t="s">
        <v>62</v>
      </c>
      <c r="Y801" s="15" t="s">
        <v>63</v>
      </c>
      <c r="Z801" s="15" t="s">
        <v>66</v>
      </c>
      <c r="AA801" s="15">
        <v>172</v>
      </c>
      <c r="AB801" s="15">
        <v>245.95999999999998</v>
      </c>
    </row>
    <row r="802" spans="1:28" x14ac:dyDescent="0.35">
      <c r="A802" s="1">
        <v>2022</v>
      </c>
      <c r="B802" s="1" t="s">
        <v>36</v>
      </c>
      <c r="C802" s="1" t="s">
        <v>16</v>
      </c>
      <c r="D802" s="5" t="s">
        <v>20</v>
      </c>
      <c r="E802" s="6">
        <v>455</v>
      </c>
      <c r="F802" s="6">
        <v>4578.6000000000004</v>
      </c>
      <c r="G802" s="6">
        <v>5128.0320000000002</v>
      </c>
      <c r="H802" s="3">
        <v>915.72000000000014</v>
      </c>
      <c r="I802" s="4" t="s">
        <v>33</v>
      </c>
      <c r="R802" s="15" t="s">
        <v>58</v>
      </c>
      <c r="S802" s="15">
        <v>2019</v>
      </c>
      <c r="T802" s="15" t="s">
        <v>34</v>
      </c>
      <c r="U802" s="15" t="s">
        <v>59</v>
      </c>
      <c r="V802" s="15" t="s">
        <v>60</v>
      </c>
      <c r="W802" s="15" t="s">
        <v>61</v>
      </c>
      <c r="X802" s="15" t="s">
        <v>62</v>
      </c>
      <c r="Y802" s="15" t="s">
        <v>63</v>
      </c>
      <c r="Z802" s="15" t="s">
        <v>66</v>
      </c>
      <c r="AA802" s="15">
        <v>220</v>
      </c>
      <c r="AB802" s="15">
        <v>314.60000000000002</v>
      </c>
    </row>
    <row r="803" spans="1:28" x14ac:dyDescent="0.35">
      <c r="A803" s="1">
        <v>2022</v>
      </c>
      <c r="B803" s="1" t="s">
        <v>36</v>
      </c>
      <c r="C803" s="1" t="s">
        <v>18</v>
      </c>
      <c r="D803" s="5" t="s">
        <v>21</v>
      </c>
      <c r="E803" s="7">
        <v>345</v>
      </c>
      <c r="F803" s="7">
        <v>7000</v>
      </c>
      <c r="G803" s="7">
        <v>7840</v>
      </c>
      <c r="H803" s="3">
        <v>1400</v>
      </c>
      <c r="I803" s="4" t="s">
        <v>33</v>
      </c>
      <c r="R803" s="15" t="s">
        <v>58</v>
      </c>
      <c r="S803" s="15">
        <v>2019</v>
      </c>
      <c r="T803" s="15" t="s">
        <v>34</v>
      </c>
      <c r="U803" s="15" t="s">
        <v>59</v>
      </c>
      <c r="V803" s="15" t="s">
        <v>60</v>
      </c>
      <c r="W803" s="15" t="s">
        <v>61</v>
      </c>
      <c r="X803" s="15" t="s">
        <v>62</v>
      </c>
      <c r="Y803" s="15" t="s">
        <v>63</v>
      </c>
      <c r="Z803" s="15" t="s">
        <v>66</v>
      </c>
      <c r="AA803" s="15">
        <v>162</v>
      </c>
      <c r="AB803" s="15">
        <v>526.24</v>
      </c>
    </row>
    <row r="804" spans="1:28" x14ac:dyDescent="0.35">
      <c r="A804" s="1">
        <v>2022</v>
      </c>
      <c r="B804" s="1" t="s">
        <v>36</v>
      </c>
      <c r="C804" s="1" t="s">
        <v>14</v>
      </c>
      <c r="D804" s="2" t="s">
        <v>22</v>
      </c>
      <c r="E804" s="3">
        <v>122</v>
      </c>
      <c r="F804" s="3">
        <v>100</v>
      </c>
      <c r="G804" s="3">
        <v>112</v>
      </c>
      <c r="H804" s="3">
        <v>20</v>
      </c>
      <c r="I804" s="4" t="s">
        <v>33</v>
      </c>
      <c r="R804" s="15" t="s">
        <v>65</v>
      </c>
      <c r="S804" s="15">
        <v>2019</v>
      </c>
      <c r="T804" s="15" t="s">
        <v>34</v>
      </c>
      <c r="U804" s="15" t="s">
        <v>59</v>
      </c>
      <c r="V804" s="15" t="s">
        <v>60</v>
      </c>
      <c r="W804" s="15" t="s">
        <v>61</v>
      </c>
      <c r="X804" s="15" t="s">
        <v>62</v>
      </c>
      <c r="Y804" s="15" t="s">
        <v>63</v>
      </c>
      <c r="Z804" s="15" t="s">
        <v>66</v>
      </c>
      <c r="AA804" s="15">
        <v>156</v>
      </c>
      <c r="AB804" s="15">
        <v>526.24</v>
      </c>
    </row>
    <row r="805" spans="1:28" x14ac:dyDescent="0.35">
      <c r="A805" s="1">
        <v>2022</v>
      </c>
      <c r="B805" s="1" t="s">
        <v>36</v>
      </c>
      <c r="C805" s="1" t="s">
        <v>23</v>
      </c>
      <c r="D805" s="5" t="s">
        <v>24</v>
      </c>
      <c r="E805" s="6">
        <v>78</v>
      </c>
      <c r="F805" s="6">
        <v>4577.2</v>
      </c>
      <c r="G805" s="6">
        <v>5126.4639999999999</v>
      </c>
      <c r="H805" s="3">
        <v>915.44</v>
      </c>
      <c r="I805" s="4" t="s">
        <v>33</v>
      </c>
      <c r="R805" s="15" t="s">
        <v>65</v>
      </c>
      <c r="S805" s="15">
        <v>2019</v>
      </c>
      <c r="T805" s="15" t="s">
        <v>34</v>
      </c>
      <c r="U805" s="15" t="s">
        <v>59</v>
      </c>
      <c r="V805" s="15" t="s">
        <v>60</v>
      </c>
      <c r="W805" s="15" t="s">
        <v>61</v>
      </c>
      <c r="X805" s="15" t="s">
        <v>62</v>
      </c>
      <c r="Y805" s="15" t="s">
        <v>63</v>
      </c>
      <c r="Z805" s="15" t="s">
        <v>66</v>
      </c>
      <c r="AA805" s="15">
        <v>150</v>
      </c>
      <c r="AB805" s="15">
        <v>526.24</v>
      </c>
    </row>
    <row r="806" spans="1:28" x14ac:dyDescent="0.35">
      <c r="A806" s="1">
        <v>2022</v>
      </c>
      <c r="B806" s="1" t="s">
        <v>36</v>
      </c>
      <c r="C806" s="1" t="s">
        <v>23</v>
      </c>
      <c r="D806" s="5" t="s">
        <v>25</v>
      </c>
      <c r="E806" s="6">
        <v>76</v>
      </c>
      <c r="F806" s="6">
        <v>4576.8999999999996</v>
      </c>
      <c r="G806" s="6">
        <v>5126.1279999999997</v>
      </c>
      <c r="H806" s="3">
        <v>915.38</v>
      </c>
      <c r="I806" s="4" t="s">
        <v>33</v>
      </c>
      <c r="R806" s="15" t="s">
        <v>65</v>
      </c>
      <c r="S806" s="15">
        <v>2019</v>
      </c>
      <c r="T806" s="15" t="s">
        <v>34</v>
      </c>
      <c r="U806" s="15" t="s">
        <v>59</v>
      </c>
      <c r="V806" s="15" t="s">
        <v>60</v>
      </c>
      <c r="W806" s="15" t="s">
        <v>61</v>
      </c>
      <c r="X806" s="15" t="s">
        <v>62</v>
      </c>
      <c r="Y806" s="15" t="s">
        <v>63</v>
      </c>
      <c r="Z806" s="15" t="s">
        <v>66</v>
      </c>
      <c r="AA806" s="15">
        <v>687</v>
      </c>
      <c r="AB806" s="15">
        <v>982.41</v>
      </c>
    </row>
    <row r="807" spans="1:28" x14ac:dyDescent="0.35">
      <c r="A807" s="1">
        <v>2022</v>
      </c>
      <c r="B807" s="1" t="s">
        <v>36</v>
      </c>
      <c r="C807" s="1" t="s">
        <v>23</v>
      </c>
      <c r="D807" s="5" t="s">
        <v>26</v>
      </c>
      <c r="E807" s="6">
        <v>46</v>
      </c>
      <c r="F807" s="6">
        <v>200</v>
      </c>
      <c r="G807" s="6">
        <v>224</v>
      </c>
      <c r="H807" s="3">
        <v>40</v>
      </c>
      <c r="I807" s="4" t="s">
        <v>33</v>
      </c>
      <c r="R807" s="15" t="s">
        <v>58</v>
      </c>
      <c r="S807" s="15">
        <v>2019</v>
      </c>
      <c r="T807" s="15" t="s">
        <v>34</v>
      </c>
      <c r="U807" s="15" t="s">
        <v>59</v>
      </c>
      <c r="V807" s="15" t="s">
        <v>60</v>
      </c>
      <c r="W807" s="15" t="s">
        <v>61</v>
      </c>
      <c r="X807" s="15" t="s">
        <v>62</v>
      </c>
      <c r="Y807" s="15" t="s">
        <v>63</v>
      </c>
      <c r="Z807" s="15" t="s">
        <v>66</v>
      </c>
      <c r="AA807" s="15">
        <v>721</v>
      </c>
      <c r="AB807" s="15">
        <v>1031.03</v>
      </c>
    </row>
    <row r="808" spans="1:28" x14ac:dyDescent="0.35">
      <c r="A808" s="1">
        <v>2022</v>
      </c>
      <c r="B808" s="1" t="s">
        <v>36</v>
      </c>
      <c r="C808" s="1" t="s">
        <v>23</v>
      </c>
      <c r="D808" s="5" t="s">
        <v>27</v>
      </c>
      <c r="E808" s="6">
        <v>34</v>
      </c>
      <c r="F808" s="6">
        <v>4576.8</v>
      </c>
      <c r="G808" s="6">
        <v>5126.0160000000005</v>
      </c>
      <c r="H808" s="3">
        <v>915.36000000000013</v>
      </c>
      <c r="I808" s="4" t="s">
        <v>33</v>
      </c>
      <c r="R808" s="15" t="s">
        <v>65</v>
      </c>
      <c r="S808" s="15">
        <v>2019</v>
      </c>
      <c r="T808" s="15" t="s">
        <v>34</v>
      </c>
      <c r="U808" s="15" t="s">
        <v>59</v>
      </c>
      <c r="V808" s="15" t="s">
        <v>60</v>
      </c>
      <c r="W808" s="15" t="s">
        <v>61</v>
      </c>
      <c r="X808" s="15" t="s">
        <v>62</v>
      </c>
      <c r="Y808" s="15" t="s">
        <v>63</v>
      </c>
      <c r="Z808" s="15" t="s">
        <v>66</v>
      </c>
      <c r="AA808" s="15">
        <v>774</v>
      </c>
      <c r="AB808" s="15">
        <v>1106.82</v>
      </c>
    </row>
    <row r="809" spans="1:28" x14ac:dyDescent="0.35">
      <c r="A809" s="1">
        <v>2022</v>
      </c>
      <c r="B809" s="1" t="s">
        <v>36</v>
      </c>
      <c r="C809" s="1" t="s">
        <v>14</v>
      </c>
      <c r="D809" s="2" t="s">
        <v>28</v>
      </c>
      <c r="E809" s="3">
        <v>7</v>
      </c>
      <c r="F809" s="3">
        <v>200</v>
      </c>
      <c r="G809" s="3">
        <v>224</v>
      </c>
      <c r="H809" s="3">
        <v>40</v>
      </c>
      <c r="I809" s="4" t="s">
        <v>33</v>
      </c>
      <c r="R809" s="15" t="s">
        <v>58</v>
      </c>
      <c r="S809" s="15">
        <v>2019</v>
      </c>
      <c r="T809" s="15" t="s">
        <v>34</v>
      </c>
      <c r="U809" s="15" t="s">
        <v>59</v>
      </c>
      <c r="V809" s="15" t="s">
        <v>60</v>
      </c>
      <c r="W809" s="15" t="s">
        <v>61</v>
      </c>
      <c r="X809" s="15" t="s">
        <v>62</v>
      </c>
      <c r="Y809" s="15" t="s">
        <v>63</v>
      </c>
      <c r="Z809" s="15" t="s">
        <v>66</v>
      </c>
      <c r="AA809" s="15">
        <v>159</v>
      </c>
      <c r="AB809" s="15">
        <v>227.37</v>
      </c>
    </row>
    <row r="810" spans="1:28" x14ac:dyDescent="0.35">
      <c r="A810" s="1">
        <v>2022</v>
      </c>
      <c r="B810" s="1" t="s">
        <v>36</v>
      </c>
      <c r="C810" s="1" t="s">
        <v>29</v>
      </c>
      <c r="D810" s="5" t="s">
        <v>29</v>
      </c>
      <c r="E810" s="6">
        <v>3</v>
      </c>
      <c r="F810" s="6">
        <v>6600</v>
      </c>
      <c r="G810" s="6">
        <v>7392</v>
      </c>
      <c r="H810" s="3">
        <v>1320</v>
      </c>
      <c r="I810" s="4" t="s">
        <v>33</v>
      </c>
      <c r="R810" s="15" t="s">
        <v>65</v>
      </c>
      <c r="S810" s="15">
        <v>2019</v>
      </c>
      <c r="T810" s="15" t="s">
        <v>34</v>
      </c>
      <c r="U810" s="15" t="s">
        <v>59</v>
      </c>
      <c r="V810" s="15" t="s">
        <v>60</v>
      </c>
      <c r="W810" s="15" t="s">
        <v>61</v>
      </c>
      <c r="X810" s="15" t="s">
        <v>62</v>
      </c>
      <c r="Y810" s="15" t="s">
        <v>63</v>
      </c>
      <c r="Z810" s="15" t="s">
        <v>66</v>
      </c>
      <c r="AA810" s="15">
        <v>153</v>
      </c>
      <c r="AB810" s="15">
        <v>218.79</v>
      </c>
    </row>
    <row r="811" spans="1:28" x14ac:dyDescent="0.35">
      <c r="A811" s="1">
        <v>2022</v>
      </c>
      <c r="B811" s="1" t="s">
        <v>36</v>
      </c>
      <c r="C811" s="1" t="s">
        <v>23</v>
      </c>
      <c r="D811" s="5" t="s">
        <v>30</v>
      </c>
      <c r="E811" s="6">
        <v>3</v>
      </c>
      <c r="F811" s="6">
        <v>4577.3</v>
      </c>
      <c r="G811" s="6">
        <v>5126.576</v>
      </c>
      <c r="H811" s="3">
        <v>915.46</v>
      </c>
      <c r="I811" s="4" t="s">
        <v>33</v>
      </c>
      <c r="R811" s="15" t="s">
        <v>58</v>
      </c>
      <c r="S811" s="15">
        <v>2019</v>
      </c>
      <c r="T811" s="15" t="s">
        <v>34</v>
      </c>
      <c r="U811" s="15" t="s">
        <v>59</v>
      </c>
      <c r="V811" s="15" t="s">
        <v>60</v>
      </c>
      <c r="W811" s="15" t="s">
        <v>61</v>
      </c>
      <c r="X811" s="15" t="s">
        <v>62</v>
      </c>
      <c r="Y811" s="15" t="s">
        <v>63</v>
      </c>
      <c r="Z811" s="15" t="s">
        <v>66</v>
      </c>
      <c r="AA811" s="15">
        <v>147</v>
      </c>
      <c r="AB811" s="15">
        <v>210.21</v>
      </c>
    </row>
    <row r="812" spans="1:28" x14ac:dyDescent="0.35">
      <c r="A812" s="1">
        <v>2022</v>
      </c>
      <c r="B812" s="1" t="s">
        <v>37</v>
      </c>
      <c r="C812" s="1" t="s">
        <v>10</v>
      </c>
      <c r="D812" s="2" t="s">
        <v>11</v>
      </c>
      <c r="E812" s="3">
        <v>3566</v>
      </c>
      <c r="F812" s="3">
        <v>4577.3</v>
      </c>
      <c r="G812" s="3">
        <v>5126.576</v>
      </c>
      <c r="H812" s="3">
        <v>915.46</v>
      </c>
      <c r="I812" s="4" t="s">
        <v>33</v>
      </c>
      <c r="R812" s="15" t="s">
        <v>65</v>
      </c>
      <c r="S812" s="15">
        <v>2019</v>
      </c>
      <c r="T812" s="15" t="s">
        <v>34</v>
      </c>
      <c r="U812" s="15" t="s">
        <v>59</v>
      </c>
      <c r="V812" s="15" t="s">
        <v>60</v>
      </c>
      <c r="W812" s="15" t="s">
        <v>61</v>
      </c>
      <c r="X812" s="15" t="s">
        <v>62</v>
      </c>
      <c r="Y812" s="15" t="s">
        <v>63</v>
      </c>
      <c r="Z812" s="15" t="s">
        <v>66</v>
      </c>
      <c r="AA812" s="15">
        <v>171</v>
      </c>
      <c r="AB812" s="15">
        <v>244.53</v>
      </c>
    </row>
    <row r="813" spans="1:28" x14ac:dyDescent="0.35">
      <c r="A813" s="1">
        <v>2022</v>
      </c>
      <c r="B813" s="1" t="s">
        <v>37</v>
      </c>
      <c r="C813" s="1" t="s">
        <v>10</v>
      </c>
      <c r="D813" s="2" t="s">
        <v>13</v>
      </c>
      <c r="E813" s="3">
        <v>2498</v>
      </c>
      <c r="F813" s="3">
        <v>8000</v>
      </c>
      <c r="G813" s="3">
        <v>8960</v>
      </c>
      <c r="H813" s="3">
        <v>1600</v>
      </c>
      <c r="I813" s="4" t="s">
        <v>33</v>
      </c>
      <c r="R813" s="15" t="s">
        <v>65</v>
      </c>
      <c r="S813" s="15">
        <v>2019</v>
      </c>
      <c r="T813" s="15" t="s">
        <v>34</v>
      </c>
      <c r="U813" s="15" t="s">
        <v>59</v>
      </c>
      <c r="V813" s="15" t="s">
        <v>60</v>
      </c>
      <c r="W813" s="15" t="s">
        <v>61</v>
      </c>
      <c r="X813" s="15" t="s">
        <v>62</v>
      </c>
      <c r="Y813" s="15" t="s">
        <v>63</v>
      </c>
      <c r="Z813" s="15" t="s">
        <v>66</v>
      </c>
      <c r="AA813" s="15">
        <v>760</v>
      </c>
      <c r="AB813" s="15">
        <v>526.24</v>
      </c>
    </row>
    <row r="814" spans="1:28" x14ac:dyDescent="0.35">
      <c r="A814" s="1">
        <v>2022</v>
      </c>
      <c r="B814" s="1" t="s">
        <v>37</v>
      </c>
      <c r="C814" s="1" t="s">
        <v>14</v>
      </c>
      <c r="D814" s="2" t="s">
        <v>15</v>
      </c>
      <c r="E814" s="3">
        <v>1245</v>
      </c>
      <c r="F814" s="3">
        <v>4577.2</v>
      </c>
      <c r="G814" s="3">
        <v>5126.4639999999999</v>
      </c>
      <c r="H814" s="3">
        <v>915.44</v>
      </c>
      <c r="I814" s="4" t="s">
        <v>33</v>
      </c>
      <c r="R814" s="15" t="s">
        <v>65</v>
      </c>
      <c r="S814" s="15">
        <v>2019</v>
      </c>
      <c r="T814" s="15" t="s">
        <v>34</v>
      </c>
      <c r="U814" s="15" t="s">
        <v>59</v>
      </c>
      <c r="V814" s="15" t="s">
        <v>60</v>
      </c>
      <c r="W814" s="15" t="s">
        <v>61</v>
      </c>
      <c r="X814" s="15" t="s">
        <v>62</v>
      </c>
      <c r="Y814" s="15" t="s">
        <v>63</v>
      </c>
      <c r="Z814" s="15" t="s">
        <v>66</v>
      </c>
      <c r="AA814" s="15">
        <v>813</v>
      </c>
      <c r="AB814" s="15">
        <v>526.24</v>
      </c>
    </row>
    <row r="815" spans="1:28" x14ac:dyDescent="0.35">
      <c r="A815" s="1">
        <v>2022</v>
      </c>
      <c r="B815" s="1" t="s">
        <v>37</v>
      </c>
      <c r="C815" s="1" t="s">
        <v>16</v>
      </c>
      <c r="D815" s="5" t="s">
        <v>17</v>
      </c>
      <c r="E815" s="6">
        <v>644</v>
      </c>
      <c r="F815" s="6">
        <v>5743.5</v>
      </c>
      <c r="G815" s="6">
        <v>6432.72</v>
      </c>
      <c r="H815" s="3">
        <v>1148.7</v>
      </c>
      <c r="I815" s="4" t="s">
        <v>33</v>
      </c>
      <c r="R815" s="15" t="s">
        <v>65</v>
      </c>
      <c r="S815" s="15">
        <v>2019</v>
      </c>
      <c r="T815" s="15" t="s">
        <v>34</v>
      </c>
      <c r="U815" s="15" t="s">
        <v>59</v>
      </c>
      <c r="V815" s="15" t="s">
        <v>60</v>
      </c>
      <c r="W815" s="15" t="s">
        <v>61</v>
      </c>
      <c r="X815" s="15" t="s">
        <v>62</v>
      </c>
      <c r="Y815" s="15" t="s">
        <v>63</v>
      </c>
      <c r="Z815" s="15" t="s">
        <v>66</v>
      </c>
      <c r="AA815" s="15">
        <v>217</v>
      </c>
      <c r="AB815" s="15">
        <v>310.31</v>
      </c>
    </row>
    <row r="816" spans="1:28" x14ac:dyDescent="0.35">
      <c r="A816" s="1">
        <v>2022</v>
      </c>
      <c r="B816" s="1" t="s">
        <v>37</v>
      </c>
      <c r="C816" s="1" t="s">
        <v>18</v>
      </c>
      <c r="D816" s="5" t="s">
        <v>19</v>
      </c>
      <c r="E816" s="6">
        <v>643</v>
      </c>
      <c r="F816" s="6">
        <v>7000</v>
      </c>
      <c r="G816" s="6">
        <v>7840</v>
      </c>
      <c r="H816" s="3">
        <v>1400</v>
      </c>
      <c r="I816" s="4" t="s">
        <v>33</v>
      </c>
      <c r="R816" s="15" t="s">
        <v>67</v>
      </c>
      <c r="S816" s="15">
        <v>2019</v>
      </c>
      <c r="T816" s="15" t="s">
        <v>34</v>
      </c>
      <c r="U816" s="15" t="s">
        <v>59</v>
      </c>
      <c r="V816" s="15" t="s">
        <v>60</v>
      </c>
      <c r="W816" s="15" t="s">
        <v>61</v>
      </c>
      <c r="X816" s="15" t="s">
        <v>62</v>
      </c>
      <c r="Y816" s="15" t="s">
        <v>63</v>
      </c>
      <c r="Z816" s="15" t="s">
        <v>66</v>
      </c>
      <c r="AA816" s="15">
        <v>145</v>
      </c>
      <c r="AB816" s="15">
        <v>207.35</v>
      </c>
    </row>
    <row r="817" spans="1:28" x14ac:dyDescent="0.35">
      <c r="A817" s="1">
        <v>2022</v>
      </c>
      <c r="B817" s="1" t="s">
        <v>37</v>
      </c>
      <c r="C817" s="1" t="s">
        <v>16</v>
      </c>
      <c r="D817" s="5" t="s">
        <v>20</v>
      </c>
      <c r="E817" s="6">
        <v>455</v>
      </c>
      <c r="F817" s="6">
        <v>4578.6000000000004</v>
      </c>
      <c r="G817" s="6">
        <v>5128.0320000000002</v>
      </c>
      <c r="H817" s="3">
        <v>915.72000000000014</v>
      </c>
      <c r="I817" s="4" t="s">
        <v>33</v>
      </c>
      <c r="R817" s="15" t="s">
        <v>65</v>
      </c>
      <c r="S817" s="15">
        <v>2019</v>
      </c>
      <c r="T817" s="15" t="s">
        <v>34</v>
      </c>
      <c r="U817" s="15" t="s">
        <v>59</v>
      </c>
      <c r="V817" s="15" t="s">
        <v>60</v>
      </c>
      <c r="W817" s="15" t="s">
        <v>61</v>
      </c>
      <c r="X817" s="15" t="s">
        <v>62</v>
      </c>
      <c r="Y817" s="15" t="s">
        <v>63</v>
      </c>
      <c r="Z817" s="15" t="s">
        <v>64</v>
      </c>
      <c r="AA817" s="15">
        <v>161</v>
      </c>
      <c r="AB817" s="15">
        <v>230.23000000000002</v>
      </c>
    </row>
    <row r="818" spans="1:28" x14ac:dyDescent="0.35">
      <c r="A818" s="1">
        <v>2022</v>
      </c>
      <c r="B818" s="1" t="s">
        <v>37</v>
      </c>
      <c r="C818" s="1" t="s">
        <v>18</v>
      </c>
      <c r="D818" s="5" t="s">
        <v>21</v>
      </c>
      <c r="E818" s="7">
        <v>345</v>
      </c>
      <c r="F818" s="7">
        <v>7000</v>
      </c>
      <c r="G818" s="7">
        <v>7840</v>
      </c>
      <c r="H818" s="3">
        <v>1400</v>
      </c>
      <c r="I818" s="4" t="s">
        <v>33</v>
      </c>
      <c r="R818" s="15" t="s">
        <v>68</v>
      </c>
      <c r="S818" s="15">
        <v>2019</v>
      </c>
      <c r="T818" s="15" t="s">
        <v>34</v>
      </c>
      <c r="U818" s="15" t="s">
        <v>59</v>
      </c>
      <c r="V818" s="15" t="s">
        <v>60</v>
      </c>
      <c r="W818" s="15" t="s">
        <v>61</v>
      </c>
      <c r="X818" s="15" t="s">
        <v>62</v>
      </c>
      <c r="Y818" s="15" t="s">
        <v>63</v>
      </c>
      <c r="Z818" s="15" t="s">
        <v>64</v>
      </c>
      <c r="AA818" s="15">
        <v>155</v>
      </c>
      <c r="AB818" s="15">
        <v>221.65</v>
      </c>
    </row>
    <row r="819" spans="1:28" x14ac:dyDescent="0.35">
      <c r="A819" s="1">
        <v>2022</v>
      </c>
      <c r="B819" s="1" t="s">
        <v>37</v>
      </c>
      <c r="C819" s="1" t="s">
        <v>14</v>
      </c>
      <c r="D819" s="2" t="s">
        <v>22</v>
      </c>
      <c r="E819" s="3">
        <v>122</v>
      </c>
      <c r="F819" s="3">
        <v>100</v>
      </c>
      <c r="G819" s="3">
        <v>112</v>
      </c>
      <c r="H819" s="3">
        <v>20</v>
      </c>
      <c r="I819" s="4" t="s">
        <v>12</v>
      </c>
      <c r="R819" s="15" t="s">
        <v>65</v>
      </c>
      <c r="S819" s="15">
        <v>2019</v>
      </c>
      <c r="T819" s="15" t="s">
        <v>34</v>
      </c>
      <c r="U819" s="15" t="s">
        <v>59</v>
      </c>
      <c r="V819" s="15" t="s">
        <v>60</v>
      </c>
      <c r="W819" s="15" t="s">
        <v>61</v>
      </c>
      <c r="X819" s="15" t="s">
        <v>62</v>
      </c>
      <c r="Y819" s="15" t="s">
        <v>63</v>
      </c>
      <c r="Z819" s="15" t="s">
        <v>64</v>
      </c>
      <c r="AA819" s="15">
        <v>149</v>
      </c>
      <c r="AB819" s="15">
        <v>213.07</v>
      </c>
    </row>
    <row r="820" spans="1:28" x14ac:dyDescent="0.35">
      <c r="A820" s="1">
        <v>2022</v>
      </c>
      <c r="B820" s="1" t="s">
        <v>37</v>
      </c>
      <c r="C820" s="1" t="s">
        <v>23</v>
      </c>
      <c r="D820" s="5" t="s">
        <v>24</v>
      </c>
      <c r="E820" s="6">
        <v>78</v>
      </c>
      <c r="F820" s="6">
        <v>4577.2</v>
      </c>
      <c r="G820" s="6">
        <v>5126.4639999999999</v>
      </c>
      <c r="H820" s="3">
        <v>915.44</v>
      </c>
      <c r="I820" s="4" t="s">
        <v>12</v>
      </c>
      <c r="R820" s="15" t="s">
        <v>58</v>
      </c>
      <c r="S820" s="15">
        <v>2019</v>
      </c>
      <c r="T820" s="15" t="s">
        <v>34</v>
      </c>
      <c r="U820" s="15" t="s">
        <v>59</v>
      </c>
      <c r="V820" s="15" t="s">
        <v>60</v>
      </c>
      <c r="W820" s="15" t="s">
        <v>61</v>
      </c>
      <c r="X820" s="15" t="s">
        <v>62</v>
      </c>
      <c r="Y820" s="15" t="s">
        <v>63</v>
      </c>
      <c r="Z820" s="15" t="s">
        <v>66</v>
      </c>
      <c r="AA820" s="15">
        <v>173</v>
      </c>
      <c r="AB820" s="15">
        <v>247.39</v>
      </c>
    </row>
    <row r="821" spans="1:28" x14ac:dyDescent="0.35">
      <c r="A821" s="1">
        <v>2022</v>
      </c>
      <c r="B821" s="1" t="s">
        <v>37</v>
      </c>
      <c r="C821" s="1" t="s">
        <v>23</v>
      </c>
      <c r="D821" s="5" t="s">
        <v>25</v>
      </c>
      <c r="E821" s="6">
        <v>76</v>
      </c>
      <c r="F821" s="6">
        <v>4576.8999999999996</v>
      </c>
      <c r="G821" s="6">
        <v>5126.1279999999997</v>
      </c>
      <c r="H821" s="3">
        <v>915.38</v>
      </c>
      <c r="I821" s="4" t="s">
        <v>12</v>
      </c>
      <c r="R821" s="15" t="s">
        <v>58</v>
      </c>
      <c r="S821" s="15">
        <v>2019</v>
      </c>
      <c r="T821" s="15" t="s">
        <v>34</v>
      </c>
      <c r="U821" s="15" t="s">
        <v>59</v>
      </c>
      <c r="V821" s="15" t="s">
        <v>60</v>
      </c>
      <c r="W821" s="15" t="s">
        <v>61</v>
      </c>
      <c r="X821" s="15" t="s">
        <v>62</v>
      </c>
      <c r="Y821" s="15" t="s">
        <v>63</v>
      </c>
      <c r="Z821" s="15" t="s">
        <v>66</v>
      </c>
      <c r="AA821" s="15">
        <v>221</v>
      </c>
      <c r="AB821" s="15">
        <v>316.02999999999997</v>
      </c>
    </row>
    <row r="822" spans="1:28" x14ac:dyDescent="0.35">
      <c r="A822" s="1">
        <v>2022</v>
      </c>
      <c r="B822" s="1" t="s">
        <v>37</v>
      </c>
      <c r="C822" s="1" t="s">
        <v>23</v>
      </c>
      <c r="D822" s="5" t="s">
        <v>26</v>
      </c>
      <c r="E822" s="6">
        <v>46</v>
      </c>
      <c r="F822" s="6">
        <v>200</v>
      </c>
      <c r="G822" s="6">
        <v>224</v>
      </c>
      <c r="H822" s="3">
        <v>40</v>
      </c>
      <c r="I822" s="4" t="s">
        <v>12</v>
      </c>
      <c r="R822" s="15" t="s">
        <v>65</v>
      </c>
      <c r="S822" s="15">
        <v>2019</v>
      </c>
      <c r="T822" s="15" t="s">
        <v>34</v>
      </c>
      <c r="U822" s="15" t="s">
        <v>59</v>
      </c>
      <c r="V822" s="15" t="s">
        <v>60</v>
      </c>
      <c r="W822" s="15" t="s">
        <v>61</v>
      </c>
      <c r="X822" s="15" t="s">
        <v>62</v>
      </c>
      <c r="Y822" s="15" t="s">
        <v>63</v>
      </c>
      <c r="Z822" s="15" t="s">
        <v>66</v>
      </c>
      <c r="AA822" s="15">
        <v>783</v>
      </c>
      <c r="AB822" s="15">
        <v>1119.69</v>
      </c>
    </row>
    <row r="823" spans="1:28" x14ac:dyDescent="0.35">
      <c r="A823" s="1">
        <v>2022</v>
      </c>
      <c r="B823" s="1" t="s">
        <v>37</v>
      </c>
      <c r="C823" s="1" t="s">
        <v>23</v>
      </c>
      <c r="D823" s="5" t="s">
        <v>27</v>
      </c>
      <c r="E823" s="6">
        <v>34</v>
      </c>
      <c r="F823" s="6">
        <v>4576.8</v>
      </c>
      <c r="G823" s="6">
        <v>5126.0160000000005</v>
      </c>
      <c r="H823" s="3">
        <v>915.36000000000013</v>
      </c>
      <c r="I823" s="4" t="s">
        <v>12</v>
      </c>
      <c r="R823" s="15" t="s">
        <v>58</v>
      </c>
      <c r="S823" s="15">
        <v>2019</v>
      </c>
      <c r="T823" s="15" t="s">
        <v>38</v>
      </c>
      <c r="U823" s="15" t="s">
        <v>59</v>
      </c>
      <c r="V823" s="15" t="s">
        <v>60</v>
      </c>
      <c r="W823" s="15" t="s">
        <v>61</v>
      </c>
      <c r="X823" s="15" t="s">
        <v>62</v>
      </c>
      <c r="Y823" s="15" t="s">
        <v>63</v>
      </c>
      <c r="Z823" s="15" t="s">
        <v>64</v>
      </c>
      <c r="AA823" s="15">
        <v>344</v>
      </c>
      <c r="AB823" s="15">
        <v>491.91999999999996</v>
      </c>
    </row>
    <row r="824" spans="1:28" x14ac:dyDescent="0.35">
      <c r="A824" s="1">
        <v>2022</v>
      </c>
      <c r="B824" s="1" t="s">
        <v>37</v>
      </c>
      <c r="C824" s="1" t="s">
        <v>14</v>
      </c>
      <c r="D824" s="2" t="s">
        <v>28</v>
      </c>
      <c r="E824" s="3">
        <v>7</v>
      </c>
      <c r="F824" s="3">
        <v>200</v>
      </c>
      <c r="G824" s="3">
        <v>224</v>
      </c>
      <c r="H824" s="3">
        <v>40</v>
      </c>
      <c r="I824" s="4" t="s">
        <v>12</v>
      </c>
      <c r="R824" s="15" t="s">
        <v>58</v>
      </c>
      <c r="S824" s="15">
        <v>2019</v>
      </c>
      <c r="T824" s="15" t="s">
        <v>38</v>
      </c>
      <c r="U824" s="15" t="s">
        <v>59</v>
      </c>
      <c r="V824" s="15" t="s">
        <v>60</v>
      </c>
      <c r="W824" s="15" t="s">
        <v>61</v>
      </c>
      <c r="X824" s="15" t="s">
        <v>62</v>
      </c>
      <c r="Y824" s="15" t="s">
        <v>63</v>
      </c>
      <c r="Z824" s="15" t="s">
        <v>64</v>
      </c>
      <c r="AA824" s="15">
        <v>338</v>
      </c>
      <c r="AB824" s="15">
        <v>483.34000000000003</v>
      </c>
    </row>
    <row r="825" spans="1:28" x14ac:dyDescent="0.35">
      <c r="A825" s="1">
        <v>2022</v>
      </c>
      <c r="B825" s="1" t="s">
        <v>37</v>
      </c>
      <c r="C825" s="1" t="s">
        <v>23</v>
      </c>
      <c r="D825" s="5" t="s">
        <v>30</v>
      </c>
      <c r="E825" s="6">
        <v>3</v>
      </c>
      <c r="F825" s="6">
        <v>4577.3</v>
      </c>
      <c r="G825" s="6">
        <v>5126.576</v>
      </c>
      <c r="H825" s="3">
        <v>915.46</v>
      </c>
      <c r="I825" s="4" t="s">
        <v>12</v>
      </c>
      <c r="R825" s="15" t="s">
        <v>58</v>
      </c>
      <c r="S825" s="15">
        <v>2019</v>
      </c>
      <c r="T825" s="15" t="s">
        <v>38</v>
      </c>
      <c r="U825" s="15" t="s">
        <v>59</v>
      </c>
      <c r="V825" s="15" t="s">
        <v>60</v>
      </c>
      <c r="W825" s="15" t="s">
        <v>61</v>
      </c>
      <c r="X825" s="15" t="s">
        <v>62</v>
      </c>
      <c r="Y825" s="15" t="s">
        <v>63</v>
      </c>
      <c r="Z825" s="15" t="s">
        <v>64</v>
      </c>
      <c r="AA825" s="15">
        <v>332</v>
      </c>
      <c r="AB825" s="15">
        <v>474.76</v>
      </c>
    </row>
    <row r="826" spans="1:28" x14ac:dyDescent="0.35">
      <c r="A826" s="1">
        <v>2022</v>
      </c>
      <c r="B826" s="1" t="s">
        <v>37</v>
      </c>
      <c r="C826" s="1" t="s">
        <v>29</v>
      </c>
      <c r="D826" s="5" t="s">
        <v>29</v>
      </c>
      <c r="E826" s="6">
        <v>2</v>
      </c>
      <c r="F826" s="6">
        <v>6600</v>
      </c>
      <c r="G826" s="6">
        <v>7392</v>
      </c>
      <c r="H826" s="3">
        <v>1320</v>
      </c>
      <c r="I826" s="4" t="s">
        <v>12</v>
      </c>
      <c r="R826" s="15" t="s">
        <v>67</v>
      </c>
      <c r="S826" s="15">
        <v>2019</v>
      </c>
      <c r="T826" s="15" t="s">
        <v>38</v>
      </c>
      <c r="U826" s="15" t="s">
        <v>59</v>
      </c>
      <c r="V826" s="15" t="s">
        <v>60</v>
      </c>
      <c r="W826" s="15" t="s">
        <v>61</v>
      </c>
      <c r="X826" s="15" t="s">
        <v>62</v>
      </c>
      <c r="Y826" s="15" t="s">
        <v>63</v>
      </c>
      <c r="Z826" s="15" t="s">
        <v>66</v>
      </c>
      <c r="AA826" s="15">
        <v>152</v>
      </c>
      <c r="AB826" s="15">
        <v>206.72</v>
      </c>
    </row>
    <row r="827" spans="1:28" x14ac:dyDescent="0.35">
      <c r="A827" s="1">
        <v>2022</v>
      </c>
      <c r="B827" s="1" t="s">
        <v>38</v>
      </c>
      <c r="C827" s="1" t="s">
        <v>10</v>
      </c>
      <c r="D827" s="2" t="s">
        <v>11</v>
      </c>
      <c r="E827" s="3">
        <v>3566</v>
      </c>
      <c r="F827" s="3">
        <v>4577.3</v>
      </c>
      <c r="G827" s="3">
        <v>5126.576</v>
      </c>
      <c r="H827" s="3">
        <v>915.46</v>
      </c>
      <c r="I827" s="4" t="s">
        <v>12</v>
      </c>
      <c r="R827" s="15" t="s">
        <v>67</v>
      </c>
      <c r="S827" s="15">
        <v>2019</v>
      </c>
      <c r="T827" s="15" t="s">
        <v>38</v>
      </c>
      <c r="U827" s="15" t="s">
        <v>59</v>
      </c>
      <c r="V827" s="15" t="s">
        <v>60</v>
      </c>
      <c r="W827" s="15" t="s">
        <v>61</v>
      </c>
      <c r="X827" s="15" t="s">
        <v>62</v>
      </c>
      <c r="Y827" s="15" t="s">
        <v>63</v>
      </c>
      <c r="Z827" s="15" t="s">
        <v>66</v>
      </c>
      <c r="AA827" s="15">
        <v>368</v>
      </c>
      <c r="AB827" s="15">
        <v>526.24</v>
      </c>
    </row>
    <row r="828" spans="1:28" x14ac:dyDescent="0.35">
      <c r="A828" s="1">
        <v>2022</v>
      </c>
      <c r="B828" s="1" t="s">
        <v>38</v>
      </c>
      <c r="C828" s="1" t="s">
        <v>10</v>
      </c>
      <c r="D828" s="2" t="s">
        <v>13</v>
      </c>
      <c r="E828" s="3">
        <v>2498</v>
      </c>
      <c r="F828" s="3">
        <v>8000</v>
      </c>
      <c r="G828" s="3">
        <v>8960</v>
      </c>
      <c r="H828" s="3">
        <v>1600</v>
      </c>
      <c r="I828" s="4" t="s">
        <v>12</v>
      </c>
      <c r="R828" s="15" t="s">
        <v>69</v>
      </c>
      <c r="S828" s="15">
        <v>2019</v>
      </c>
      <c r="T828" s="15" t="s">
        <v>38</v>
      </c>
      <c r="U828" s="15" t="s">
        <v>59</v>
      </c>
      <c r="V828" s="15" t="s">
        <v>60</v>
      </c>
      <c r="W828" s="15" t="s">
        <v>61</v>
      </c>
      <c r="X828" s="15" t="s">
        <v>62</v>
      </c>
      <c r="Y828" s="15" t="s">
        <v>63</v>
      </c>
      <c r="Z828" s="15" t="s">
        <v>66</v>
      </c>
      <c r="AA828" s="15">
        <v>148</v>
      </c>
      <c r="AB828" s="15">
        <v>211.64</v>
      </c>
    </row>
    <row r="829" spans="1:28" x14ac:dyDescent="0.35">
      <c r="A829" s="1">
        <v>2022</v>
      </c>
      <c r="B829" s="1" t="s">
        <v>38</v>
      </c>
      <c r="C829" s="1" t="s">
        <v>14</v>
      </c>
      <c r="D829" s="2" t="s">
        <v>15</v>
      </c>
      <c r="E829" s="3">
        <v>1245</v>
      </c>
      <c r="F829" s="3">
        <v>4577.2</v>
      </c>
      <c r="G829" s="3">
        <v>5126.4639999999999</v>
      </c>
      <c r="H829" s="3">
        <v>915.44</v>
      </c>
      <c r="I829" s="4" t="s">
        <v>12</v>
      </c>
      <c r="R829" s="15" t="s">
        <v>58</v>
      </c>
      <c r="S829" s="15">
        <v>2019</v>
      </c>
      <c r="T829" s="15" t="s">
        <v>38</v>
      </c>
      <c r="U829" s="15" t="s">
        <v>59</v>
      </c>
      <c r="V829" s="15" t="s">
        <v>60</v>
      </c>
      <c r="W829" s="15" t="s">
        <v>61</v>
      </c>
      <c r="X829" s="15" t="s">
        <v>62</v>
      </c>
      <c r="Y829" s="15" t="s">
        <v>63</v>
      </c>
      <c r="Z829" s="15" t="s">
        <v>66</v>
      </c>
      <c r="AA829" s="15">
        <v>196</v>
      </c>
      <c r="AB829" s="15">
        <v>280.27999999999997</v>
      </c>
    </row>
    <row r="830" spans="1:28" x14ac:dyDescent="0.35">
      <c r="A830" s="1">
        <v>2022</v>
      </c>
      <c r="B830" s="1" t="s">
        <v>38</v>
      </c>
      <c r="C830" s="1" t="s">
        <v>16</v>
      </c>
      <c r="D830" s="5" t="s">
        <v>17</v>
      </c>
      <c r="E830" s="6">
        <v>644</v>
      </c>
      <c r="F830" s="6">
        <v>5743.5</v>
      </c>
      <c r="G830" s="6">
        <v>6432.72</v>
      </c>
      <c r="H830" s="3">
        <v>1148.7</v>
      </c>
      <c r="I830" s="4" t="s">
        <v>12</v>
      </c>
      <c r="R830" s="15" t="s">
        <v>58</v>
      </c>
      <c r="S830" s="15">
        <v>2019</v>
      </c>
      <c r="T830" s="15" t="s">
        <v>38</v>
      </c>
      <c r="U830" s="15" t="s">
        <v>59</v>
      </c>
      <c r="V830" s="15" t="s">
        <v>60</v>
      </c>
      <c r="W830" s="15" t="s">
        <v>61</v>
      </c>
      <c r="X830" s="15" t="s">
        <v>62</v>
      </c>
      <c r="Y830" s="15" t="s">
        <v>63</v>
      </c>
      <c r="Z830" s="15" t="s">
        <v>66</v>
      </c>
      <c r="AA830" s="15">
        <v>370</v>
      </c>
      <c r="AB830" s="15">
        <v>529.1</v>
      </c>
    </row>
    <row r="831" spans="1:28" x14ac:dyDescent="0.35">
      <c r="A831" s="1">
        <v>2022</v>
      </c>
      <c r="B831" s="1" t="s">
        <v>38</v>
      </c>
      <c r="C831" s="1" t="s">
        <v>18</v>
      </c>
      <c r="D831" s="5" t="s">
        <v>19</v>
      </c>
      <c r="E831" s="6">
        <v>643</v>
      </c>
      <c r="F831" s="6">
        <v>7000</v>
      </c>
      <c r="G831" s="6">
        <v>7840</v>
      </c>
      <c r="H831" s="3">
        <v>1400</v>
      </c>
      <c r="I831" s="4" t="s">
        <v>12</v>
      </c>
      <c r="R831" s="15" t="s">
        <v>67</v>
      </c>
      <c r="S831" s="15">
        <v>2019</v>
      </c>
      <c r="T831" s="15" t="s">
        <v>38</v>
      </c>
      <c r="U831" s="15" t="s">
        <v>59</v>
      </c>
      <c r="V831" s="15" t="s">
        <v>60</v>
      </c>
      <c r="W831" s="15" t="s">
        <v>61</v>
      </c>
      <c r="X831" s="15" t="s">
        <v>62</v>
      </c>
      <c r="Y831" s="15" t="s">
        <v>63</v>
      </c>
      <c r="Z831" s="15" t="s">
        <v>64</v>
      </c>
      <c r="AA831" s="15">
        <v>342</v>
      </c>
      <c r="AB831" s="15">
        <v>526.24</v>
      </c>
    </row>
    <row r="832" spans="1:28" x14ac:dyDescent="0.35">
      <c r="A832" s="1">
        <v>2022</v>
      </c>
      <c r="B832" s="1" t="s">
        <v>38</v>
      </c>
      <c r="C832" s="1" t="s">
        <v>16</v>
      </c>
      <c r="D832" s="5" t="s">
        <v>20</v>
      </c>
      <c r="E832" s="6">
        <v>455</v>
      </c>
      <c r="F832" s="6">
        <v>4578.6000000000004</v>
      </c>
      <c r="G832" s="6">
        <v>5128.0320000000002</v>
      </c>
      <c r="H832" s="3">
        <v>915.72000000000014</v>
      </c>
      <c r="I832" s="4" t="s">
        <v>12</v>
      </c>
      <c r="R832" s="15" t="s">
        <v>65</v>
      </c>
      <c r="S832" s="15">
        <v>2019</v>
      </c>
      <c r="T832" s="15" t="s">
        <v>38</v>
      </c>
      <c r="U832" s="15" t="s">
        <v>59</v>
      </c>
      <c r="V832" s="15" t="s">
        <v>60</v>
      </c>
      <c r="W832" s="15" t="s">
        <v>61</v>
      </c>
      <c r="X832" s="15" t="s">
        <v>62</v>
      </c>
      <c r="Y832" s="15" t="s">
        <v>63</v>
      </c>
      <c r="Z832" s="15" t="s">
        <v>64</v>
      </c>
      <c r="AA832" s="15">
        <v>336</v>
      </c>
      <c r="AB832" s="15">
        <v>526.24</v>
      </c>
    </row>
    <row r="833" spans="1:28" x14ac:dyDescent="0.35">
      <c r="A833" s="1">
        <v>2022</v>
      </c>
      <c r="B833" s="1" t="s">
        <v>38</v>
      </c>
      <c r="C833" s="1" t="s">
        <v>18</v>
      </c>
      <c r="D833" s="5" t="s">
        <v>21</v>
      </c>
      <c r="E833" s="7">
        <v>345</v>
      </c>
      <c r="F833" s="7">
        <v>7000</v>
      </c>
      <c r="G833" s="7">
        <v>7840</v>
      </c>
      <c r="H833" s="3">
        <v>1400</v>
      </c>
      <c r="I833" s="4" t="s">
        <v>12</v>
      </c>
      <c r="R833" s="15" t="s">
        <v>58</v>
      </c>
      <c r="S833" s="15">
        <v>2019</v>
      </c>
      <c r="T833" s="15" t="s">
        <v>38</v>
      </c>
      <c r="U833" s="15" t="s">
        <v>59</v>
      </c>
      <c r="V833" s="15" t="s">
        <v>60</v>
      </c>
      <c r="W833" s="15" t="s">
        <v>61</v>
      </c>
      <c r="X833" s="15" t="s">
        <v>62</v>
      </c>
      <c r="Y833" s="15" t="s">
        <v>63</v>
      </c>
      <c r="Z833" s="15" t="s">
        <v>64</v>
      </c>
      <c r="AA833" s="15">
        <v>330</v>
      </c>
      <c r="AB833" s="15">
        <v>526.24</v>
      </c>
    </row>
    <row r="834" spans="1:28" x14ac:dyDescent="0.35">
      <c r="A834" s="1">
        <v>2022</v>
      </c>
      <c r="B834" s="1" t="s">
        <v>38</v>
      </c>
      <c r="C834" s="1" t="s">
        <v>14</v>
      </c>
      <c r="D834" s="2" t="s">
        <v>22</v>
      </c>
      <c r="E834" s="3">
        <v>122</v>
      </c>
      <c r="F834" s="3">
        <v>100</v>
      </c>
      <c r="G834" s="3">
        <v>112</v>
      </c>
      <c r="H834" s="3">
        <v>20</v>
      </c>
      <c r="I834" s="4" t="s">
        <v>12</v>
      </c>
      <c r="R834" s="15" t="s">
        <v>58</v>
      </c>
      <c r="S834" s="15">
        <v>2019</v>
      </c>
      <c r="T834" s="15" t="s">
        <v>38</v>
      </c>
      <c r="U834" s="15" t="s">
        <v>59</v>
      </c>
      <c r="V834" s="15" t="s">
        <v>60</v>
      </c>
      <c r="W834" s="15" t="s">
        <v>61</v>
      </c>
      <c r="X834" s="15" t="s">
        <v>62</v>
      </c>
      <c r="Y834" s="15" t="s">
        <v>63</v>
      </c>
      <c r="Z834" s="15" t="s">
        <v>66</v>
      </c>
      <c r="AA834" s="15">
        <v>691</v>
      </c>
      <c r="AB834" s="15">
        <v>988.13</v>
      </c>
    </row>
    <row r="835" spans="1:28" x14ac:dyDescent="0.35">
      <c r="A835" s="1">
        <v>2022</v>
      </c>
      <c r="B835" s="1" t="s">
        <v>38</v>
      </c>
      <c r="C835" s="1" t="s">
        <v>23</v>
      </c>
      <c r="D835" s="5" t="s">
        <v>24</v>
      </c>
      <c r="E835" s="6">
        <v>78</v>
      </c>
      <c r="F835" s="6">
        <v>4577.2</v>
      </c>
      <c r="G835" s="6">
        <v>5126.4639999999999</v>
      </c>
      <c r="H835" s="3">
        <v>915.44</v>
      </c>
      <c r="I835" s="4" t="s">
        <v>12</v>
      </c>
      <c r="R835" s="15" t="s">
        <v>58</v>
      </c>
      <c r="S835" s="15">
        <v>2019</v>
      </c>
      <c r="T835" s="15" t="s">
        <v>38</v>
      </c>
      <c r="U835" s="15" t="s">
        <v>59</v>
      </c>
      <c r="V835" s="15" t="s">
        <v>60</v>
      </c>
      <c r="W835" s="15" t="s">
        <v>61</v>
      </c>
      <c r="X835" s="15" t="s">
        <v>62</v>
      </c>
      <c r="Y835" s="15" t="s">
        <v>63</v>
      </c>
      <c r="Z835" s="15" t="s">
        <v>66</v>
      </c>
      <c r="AA835" s="15">
        <v>724</v>
      </c>
      <c r="AB835" s="15">
        <v>1035.32</v>
      </c>
    </row>
    <row r="836" spans="1:28" x14ac:dyDescent="0.35">
      <c r="A836" s="1">
        <v>2022</v>
      </c>
      <c r="B836" s="1" t="s">
        <v>38</v>
      </c>
      <c r="C836" s="1" t="s">
        <v>23</v>
      </c>
      <c r="D836" s="5" t="s">
        <v>25</v>
      </c>
      <c r="E836" s="6">
        <v>76</v>
      </c>
      <c r="F836" s="6">
        <v>4576.8999999999996</v>
      </c>
      <c r="G836" s="6">
        <v>5126.1279999999997</v>
      </c>
      <c r="H836" s="3">
        <v>915.38</v>
      </c>
      <c r="I836" s="4" t="s">
        <v>12</v>
      </c>
      <c r="R836" s="15" t="s">
        <v>65</v>
      </c>
      <c r="S836" s="15">
        <v>2019</v>
      </c>
      <c r="T836" s="15" t="s">
        <v>38</v>
      </c>
      <c r="U836" s="15" t="s">
        <v>59</v>
      </c>
      <c r="V836" s="15" t="s">
        <v>60</v>
      </c>
      <c r="W836" s="15" t="s">
        <v>61</v>
      </c>
      <c r="X836" s="15" t="s">
        <v>62</v>
      </c>
      <c r="Y836" s="15" t="s">
        <v>63</v>
      </c>
      <c r="Z836" s="15" t="s">
        <v>66</v>
      </c>
      <c r="AA836" s="15">
        <v>777</v>
      </c>
      <c r="AB836" s="15">
        <v>1111.1100000000001</v>
      </c>
    </row>
    <row r="837" spans="1:28" x14ac:dyDescent="0.35">
      <c r="A837" s="1">
        <v>2022</v>
      </c>
      <c r="B837" s="1" t="s">
        <v>38</v>
      </c>
      <c r="C837" s="1" t="s">
        <v>23</v>
      </c>
      <c r="D837" s="5" t="s">
        <v>26</v>
      </c>
      <c r="E837" s="6">
        <v>46</v>
      </c>
      <c r="F837" s="6">
        <v>200</v>
      </c>
      <c r="G837" s="6">
        <v>224</v>
      </c>
      <c r="H837" s="3">
        <v>40</v>
      </c>
      <c r="I837" s="4" t="s">
        <v>12</v>
      </c>
      <c r="R837" s="15" t="s">
        <v>58</v>
      </c>
      <c r="S837" s="15">
        <v>2019</v>
      </c>
      <c r="T837" s="15" t="s">
        <v>38</v>
      </c>
      <c r="U837" s="15" t="s">
        <v>59</v>
      </c>
      <c r="V837" s="15" t="s">
        <v>60</v>
      </c>
      <c r="W837" s="15" t="s">
        <v>61</v>
      </c>
      <c r="X837" s="15" t="s">
        <v>62</v>
      </c>
      <c r="Y837" s="15" t="s">
        <v>63</v>
      </c>
      <c r="Z837" s="15" t="s">
        <v>64</v>
      </c>
      <c r="AA837" s="15">
        <v>339</v>
      </c>
      <c r="AB837" s="15">
        <v>484.77</v>
      </c>
    </row>
    <row r="838" spans="1:28" x14ac:dyDescent="0.35">
      <c r="A838" s="1">
        <v>2022</v>
      </c>
      <c r="B838" s="1" t="s">
        <v>38</v>
      </c>
      <c r="C838" s="1" t="s">
        <v>23</v>
      </c>
      <c r="D838" s="5" t="s">
        <v>27</v>
      </c>
      <c r="E838" s="6">
        <v>34</v>
      </c>
      <c r="F838" s="6">
        <v>4576.8</v>
      </c>
      <c r="G838" s="6">
        <v>5126.0160000000005</v>
      </c>
      <c r="H838" s="3">
        <v>915.36000000000013</v>
      </c>
      <c r="I838" s="4" t="s">
        <v>12</v>
      </c>
      <c r="R838" s="15" t="s">
        <v>58</v>
      </c>
      <c r="S838" s="15">
        <v>2019</v>
      </c>
      <c r="T838" s="15" t="s">
        <v>38</v>
      </c>
      <c r="U838" s="15" t="s">
        <v>59</v>
      </c>
      <c r="V838" s="15" t="s">
        <v>60</v>
      </c>
      <c r="W838" s="15" t="s">
        <v>61</v>
      </c>
      <c r="X838" s="15" t="s">
        <v>62</v>
      </c>
      <c r="Y838" s="15" t="s">
        <v>63</v>
      </c>
      <c r="Z838" s="15" t="s">
        <v>64</v>
      </c>
      <c r="AA838" s="15">
        <v>333</v>
      </c>
      <c r="AB838" s="15">
        <v>476.19</v>
      </c>
    </row>
    <row r="839" spans="1:28" x14ac:dyDescent="0.35">
      <c r="A839" s="1">
        <v>2022</v>
      </c>
      <c r="B839" s="1" t="s">
        <v>38</v>
      </c>
      <c r="C839" s="1" t="s">
        <v>14</v>
      </c>
      <c r="D839" s="2" t="s">
        <v>28</v>
      </c>
      <c r="E839" s="3">
        <v>7</v>
      </c>
      <c r="F839" s="3">
        <v>200</v>
      </c>
      <c r="G839" s="3">
        <v>224</v>
      </c>
      <c r="H839" s="3">
        <v>40</v>
      </c>
      <c r="I839" s="4" t="s">
        <v>12</v>
      </c>
      <c r="R839" s="15" t="s">
        <v>65</v>
      </c>
      <c r="S839" s="15">
        <v>2019</v>
      </c>
      <c r="T839" s="15" t="s">
        <v>38</v>
      </c>
      <c r="U839" s="15" t="s">
        <v>59</v>
      </c>
      <c r="V839" s="15" t="s">
        <v>60</v>
      </c>
      <c r="W839" s="15" t="s">
        <v>61</v>
      </c>
      <c r="X839" s="15" t="s">
        <v>62</v>
      </c>
      <c r="Y839" s="15" t="s">
        <v>63</v>
      </c>
      <c r="Z839" s="15" t="s">
        <v>66</v>
      </c>
      <c r="AA839" s="15">
        <v>153</v>
      </c>
      <c r="AB839" s="15">
        <v>218.79</v>
      </c>
    </row>
    <row r="840" spans="1:28" x14ac:dyDescent="0.35">
      <c r="A840" s="1">
        <v>2022</v>
      </c>
      <c r="B840" s="1" t="s">
        <v>38</v>
      </c>
      <c r="C840" s="1" t="s">
        <v>23</v>
      </c>
      <c r="D840" s="5" t="s">
        <v>30</v>
      </c>
      <c r="E840" s="6">
        <v>3</v>
      </c>
      <c r="F840" s="6">
        <v>4577.3</v>
      </c>
      <c r="G840" s="6">
        <v>5126.576</v>
      </c>
      <c r="H840" s="3">
        <v>915.46</v>
      </c>
      <c r="I840" s="4" t="s">
        <v>12</v>
      </c>
      <c r="R840" s="15" t="s">
        <v>58</v>
      </c>
      <c r="S840" s="15">
        <v>2019</v>
      </c>
      <c r="T840" s="15" t="s">
        <v>38</v>
      </c>
      <c r="U840" s="15" t="s">
        <v>59</v>
      </c>
      <c r="V840" s="15" t="s">
        <v>60</v>
      </c>
      <c r="W840" s="15" t="s">
        <v>61</v>
      </c>
      <c r="X840" s="15" t="s">
        <v>62</v>
      </c>
      <c r="Y840" s="15" t="s">
        <v>63</v>
      </c>
      <c r="Z840" s="15" t="s">
        <v>66</v>
      </c>
      <c r="AA840" s="15">
        <v>764</v>
      </c>
      <c r="AB840" s="15">
        <v>526.24</v>
      </c>
    </row>
    <row r="841" spans="1:28" x14ac:dyDescent="0.35">
      <c r="A841" s="1">
        <v>2022</v>
      </c>
      <c r="B841" s="1" t="s">
        <v>38</v>
      </c>
      <c r="C841" s="1" t="s">
        <v>29</v>
      </c>
      <c r="D841" s="5" t="s">
        <v>29</v>
      </c>
      <c r="E841" s="6">
        <v>2</v>
      </c>
      <c r="F841" s="6">
        <v>6600</v>
      </c>
      <c r="G841" s="6">
        <v>7392</v>
      </c>
      <c r="H841" s="3">
        <v>1320</v>
      </c>
      <c r="I841" s="4" t="s">
        <v>12</v>
      </c>
      <c r="R841" s="15" t="s">
        <v>58</v>
      </c>
      <c r="S841" s="15">
        <v>2019</v>
      </c>
      <c r="T841" s="15" t="s">
        <v>38</v>
      </c>
      <c r="U841" s="15" t="s">
        <v>59</v>
      </c>
      <c r="V841" s="15" t="s">
        <v>60</v>
      </c>
      <c r="W841" s="15" t="s">
        <v>61</v>
      </c>
      <c r="X841" s="15" t="s">
        <v>62</v>
      </c>
      <c r="Y841" s="15" t="s">
        <v>63</v>
      </c>
      <c r="Z841" s="15" t="s">
        <v>66</v>
      </c>
      <c r="AA841" s="15">
        <v>817</v>
      </c>
      <c r="AB841" s="15">
        <v>526.24</v>
      </c>
    </row>
    <row r="842" spans="1:28" x14ac:dyDescent="0.35">
      <c r="A842" s="1">
        <v>2022</v>
      </c>
      <c r="B842" s="1" t="s">
        <v>39</v>
      </c>
      <c r="C842" s="1" t="s">
        <v>10</v>
      </c>
      <c r="D842" s="2" t="s">
        <v>11</v>
      </c>
      <c r="E842" s="3">
        <v>3566</v>
      </c>
      <c r="F842" s="3">
        <v>4577.3</v>
      </c>
      <c r="G842" s="3">
        <v>5126.576</v>
      </c>
      <c r="H842" s="3">
        <v>915.46</v>
      </c>
      <c r="I842" s="4" t="s">
        <v>12</v>
      </c>
      <c r="R842" s="15" t="s">
        <v>58</v>
      </c>
      <c r="S842" s="15">
        <v>2019</v>
      </c>
      <c r="T842" s="15" t="s">
        <v>38</v>
      </c>
      <c r="U842" s="15" t="s">
        <v>59</v>
      </c>
      <c r="V842" s="15" t="s">
        <v>60</v>
      </c>
      <c r="W842" s="15" t="s">
        <v>61</v>
      </c>
      <c r="X842" s="15" t="s">
        <v>62</v>
      </c>
      <c r="Y842" s="15" t="s">
        <v>63</v>
      </c>
      <c r="Z842" s="15" t="s">
        <v>66</v>
      </c>
      <c r="AA842" s="15">
        <v>151</v>
      </c>
      <c r="AB842" s="15">
        <v>215.93</v>
      </c>
    </row>
    <row r="843" spans="1:28" x14ac:dyDescent="0.35">
      <c r="A843" s="1">
        <v>2022</v>
      </c>
      <c r="B843" s="1" t="s">
        <v>39</v>
      </c>
      <c r="C843" s="1" t="s">
        <v>10</v>
      </c>
      <c r="D843" s="2" t="s">
        <v>13</v>
      </c>
      <c r="E843" s="3">
        <v>2498</v>
      </c>
      <c r="F843" s="3">
        <v>8000</v>
      </c>
      <c r="G843" s="3">
        <v>8960</v>
      </c>
      <c r="H843" s="3">
        <v>1600</v>
      </c>
      <c r="I843" s="4" t="s">
        <v>12</v>
      </c>
      <c r="R843" s="15" t="s">
        <v>67</v>
      </c>
      <c r="S843" s="15">
        <v>2019</v>
      </c>
      <c r="T843" s="15" t="s">
        <v>38</v>
      </c>
      <c r="U843" s="15" t="s">
        <v>59</v>
      </c>
      <c r="V843" s="15" t="s">
        <v>60</v>
      </c>
      <c r="W843" s="15" t="s">
        <v>61</v>
      </c>
      <c r="X843" s="15" t="s">
        <v>62</v>
      </c>
      <c r="Y843" s="15" t="s">
        <v>63</v>
      </c>
      <c r="Z843" s="15" t="s">
        <v>66</v>
      </c>
      <c r="AA843" s="15">
        <v>199</v>
      </c>
      <c r="AB843" s="15">
        <v>284.57</v>
      </c>
    </row>
    <row r="844" spans="1:28" x14ac:dyDescent="0.35">
      <c r="A844" s="1">
        <v>2022</v>
      </c>
      <c r="B844" s="1" t="s">
        <v>39</v>
      </c>
      <c r="C844" s="1" t="s">
        <v>14</v>
      </c>
      <c r="D844" s="2" t="s">
        <v>15</v>
      </c>
      <c r="E844" s="3">
        <v>1245</v>
      </c>
      <c r="F844" s="3">
        <v>4577.2</v>
      </c>
      <c r="G844" s="3">
        <v>5126.4639999999999</v>
      </c>
      <c r="H844" s="3">
        <v>915.44</v>
      </c>
      <c r="I844" s="4" t="s">
        <v>12</v>
      </c>
      <c r="R844" s="15" t="s">
        <v>69</v>
      </c>
      <c r="S844" s="15">
        <v>2019</v>
      </c>
      <c r="T844" s="15" t="s">
        <v>38</v>
      </c>
      <c r="U844" s="15" t="s">
        <v>59</v>
      </c>
      <c r="V844" s="15" t="s">
        <v>60</v>
      </c>
      <c r="W844" s="15" t="s">
        <v>61</v>
      </c>
      <c r="X844" s="15" t="s">
        <v>62</v>
      </c>
      <c r="Y844" s="15" t="s">
        <v>63</v>
      </c>
      <c r="Z844" s="15" t="s">
        <v>66</v>
      </c>
      <c r="AA844" s="15">
        <v>367</v>
      </c>
      <c r="AB844" s="15">
        <v>524.80999999999995</v>
      </c>
    </row>
    <row r="845" spans="1:28" x14ac:dyDescent="0.35">
      <c r="A845" s="1">
        <v>2022</v>
      </c>
      <c r="B845" s="1" t="s">
        <v>39</v>
      </c>
      <c r="C845" s="1" t="s">
        <v>16</v>
      </c>
      <c r="D845" s="5" t="s">
        <v>17</v>
      </c>
      <c r="E845" s="6">
        <v>644</v>
      </c>
      <c r="F845" s="6">
        <v>5743.5</v>
      </c>
      <c r="G845" s="6">
        <v>6432.72</v>
      </c>
      <c r="H845" s="3">
        <v>1148.7</v>
      </c>
      <c r="I845" s="4" t="s">
        <v>12</v>
      </c>
      <c r="R845" s="15" t="s">
        <v>58</v>
      </c>
      <c r="S845" s="15">
        <v>2019</v>
      </c>
      <c r="T845" s="15" t="s">
        <v>38</v>
      </c>
      <c r="U845" s="15" t="s">
        <v>59</v>
      </c>
      <c r="V845" s="15" t="s">
        <v>60</v>
      </c>
      <c r="W845" s="15" t="s">
        <v>61</v>
      </c>
      <c r="X845" s="15" t="s">
        <v>62</v>
      </c>
      <c r="Y845" s="15" t="s">
        <v>63</v>
      </c>
      <c r="Z845" s="15" t="s">
        <v>64</v>
      </c>
      <c r="AA845" s="15">
        <v>341</v>
      </c>
      <c r="AB845" s="15">
        <v>487.63</v>
      </c>
    </row>
    <row r="846" spans="1:28" x14ac:dyDescent="0.35">
      <c r="A846" s="1">
        <v>2022</v>
      </c>
      <c r="B846" s="1" t="s">
        <v>39</v>
      </c>
      <c r="C846" s="1" t="s">
        <v>18</v>
      </c>
      <c r="D846" s="5" t="s">
        <v>19</v>
      </c>
      <c r="E846" s="6">
        <v>643</v>
      </c>
      <c r="F846" s="6">
        <v>7000</v>
      </c>
      <c r="G846" s="6">
        <v>7840</v>
      </c>
      <c r="H846" s="3">
        <v>1400</v>
      </c>
      <c r="I846" s="4" t="s">
        <v>12</v>
      </c>
      <c r="R846" s="15" t="s">
        <v>69</v>
      </c>
      <c r="S846" s="15">
        <v>2019</v>
      </c>
      <c r="T846" s="15" t="s">
        <v>38</v>
      </c>
      <c r="U846" s="15" t="s">
        <v>59</v>
      </c>
      <c r="V846" s="15" t="s">
        <v>60</v>
      </c>
      <c r="W846" s="15" t="s">
        <v>61</v>
      </c>
      <c r="X846" s="15" t="s">
        <v>62</v>
      </c>
      <c r="Y846" s="15" t="s">
        <v>63</v>
      </c>
      <c r="Z846" s="15" t="s">
        <v>64</v>
      </c>
      <c r="AA846" s="15">
        <v>335</v>
      </c>
      <c r="AB846" s="15">
        <v>479.05</v>
      </c>
    </row>
    <row r="847" spans="1:28" x14ac:dyDescent="0.35">
      <c r="A847" s="1">
        <v>2022</v>
      </c>
      <c r="B847" s="1" t="s">
        <v>39</v>
      </c>
      <c r="C847" s="1" t="s">
        <v>16</v>
      </c>
      <c r="D847" s="5" t="s">
        <v>20</v>
      </c>
      <c r="E847" s="6">
        <v>455</v>
      </c>
      <c r="F847" s="6">
        <v>4578.6000000000004</v>
      </c>
      <c r="G847" s="6">
        <v>5128.0320000000002</v>
      </c>
      <c r="H847" s="3">
        <v>915.72000000000014</v>
      </c>
      <c r="I847" s="4" t="s">
        <v>12</v>
      </c>
      <c r="R847" s="15" t="s">
        <v>65</v>
      </c>
      <c r="S847" s="15">
        <v>2019</v>
      </c>
      <c r="T847" s="15" t="s">
        <v>38</v>
      </c>
      <c r="U847" s="15" t="s">
        <v>59</v>
      </c>
      <c r="V847" s="15" t="s">
        <v>60</v>
      </c>
      <c r="W847" s="15" t="s">
        <v>61</v>
      </c>
      <c r="X847" s="15" t="s">
        <v>62</v>
      </c>
      <c r="Y847" s="15" t="s">
        <v>63</v>
      </c>
      <c r="Z847" s="15" t="s">
        <v>64</v>
      </c>
      <c r="AA847" s="15">
        <v>329</v>
      </c>
      <c r="AB847" s="15">
        <v>470.47</v>
      </c>
    </row>
    <row r="848" spans="1:28" x14ac:dyDescent="0.35">
      <c r="A848" s="1">
        <v>2022</v>
      </c>
      <c r="B848" s="1" t="s">
        <v>39</v>
      </c>
      <c r="C848" s="1" t="s">
        <v>18</v>
      </c>
      <c r="D848" s="5" t="s">
        <v>21</v>
      </c>
      <c r="E848" s="7">
        <v>345</v>
      </c>
      <c r="F848" s="7">
        <v>7000</v>
      </c>
      <c r="G848" s="7">
        <v>7840</v>
      </c>
      <c r="H848" s="3">
        <v>1400</v>
      </c>
      <c r="I848" s="4" t="s">
        <v>12</v>
      </c>
      <c r="R848" s="15" t="s">
        <v>67</v>
      </c>
      <c r="S848" s="15">
        <v>2019</v>
      </c>
      <c r="T848" s="15" t="s">
        <v>38</v>
      </c>
      <c r="U848" s="15" t="s">
        <v>59</v>
      </c>
      <c r="V848" s="15" t="s">
        <v>60</v>
      </c>
      <c r="W848" s="15" t="s">
        <v>61</v>
      </c>
      <c r="X848" s="15" t="s">
        <v>62</v>
      </c>
      <c r="Y848" s="15" t="s">
        <v>63</v>
      </c>
      <c r="Z848" s="15" t="s">
        <v>66</v>
      </c>
      <c r="AA848" s="15">
        <v>149</v>
      </c>
      <c r="AB848" s="15">
        <v>213.07</v>
      </c>
    </row>
    <row r="849" spans="1:28" x14ac:dyDescent="0.35">
      <c r="A849" s="1">
        <v>2022</v>
      </c>
      <c r="B849" s="1" t="s">
        <v>39</v>
      </c>
      <c r="C849" s="1" t="s">
        <v>14</v>
      </c>
      <c r="D849" s="2" t="s">
        <v>22</v>
      </c>
      <c r="E849" s="3">
        <v>122</v>
      </c>
      <c r="F849" s="3">
        <v>100</v>
      </c>
      <c r="G849" s="3">
        <v>112</v>
      </c>
      <c r="H849" s="3">
        <v>20</v>
      </c>
      <c r="I849" s="4" t="s">
        <v>12</v>
      </c>
      <c r="R849" s="15" t="s">
        <v>65</v>
      </c>
      <c r="S849" s="15">
        <v>2019</v>
      </c>
      <c r="T849" s="15" t="s">
        <v>38</v>
      </c>
      <c r="U849" s="15" t="s">
        <v>59</v>
      </c>
      <c r="V849" s="15" t="s">
        <v>60</v>
      </c>
      <c r="W849" s="15" t="s">
        <v>61</v>
      </c>
      <c r="X849" s="15" t="s">
        <v>62</v>
      </c>
      <c r="Y849" s="15" t="s">
        <v>63</v>
      </c>
      <c r="Z849" s="15" t="s">
        <v>66</v>
      </c>
      <c r="AA849" s="15">
        <v>197</v>
      </c>
      <c r="AB849" s="15">
        <v>281.70999999999998</v>
      </c>
    </row>
    <row r="850" spans="1:28" x14ac:dyDescent="0.35">
      <c r="A850" s="1">
        <v>2022</v>
      </c>
      <c r="B850" s="1" t="s">
        <v>39</v>
      </c>
      <c r="C850" s="1" t="s">
        <v>23</v>
      </c>
      <c r="D850" s="5" t="s">
        <v>24</v>
      </c>
      <c r="E850" s="6">
        <v>78</v>
      </c>
      <c r="F850" s="6">
        <v>4577.2</v>
      </c>
      <c r="G850" s="6">
        <v>5126.4639999999999</v>
      </c>
      <c r="H850" s="3">
        <v>915.44</v>
      </c>
      <c r="I850" s="4" t="s">
        <v>12</v>
      </c>
      <c r="R850" s="15" t="s">
        <v>67</v>
      </c>
      <c r="S850" s="15">
        <v>2019</v>
      </c>
      <c r="T850" s="15" t="s">
        <v>38</v>
      </c>
      <c r="U850" s="15" t="s">
        <v>59</v>
      </c>
      <c r="V850" s="15" t="s">
        <v>60</v>
      </c>
      <c r="W850" s="15" t="s">
        <v>61</v>
      </c>
      <c r="X850" s="15" t="s">
        <v>62</v>
      </c>
      <c r="Y850" s="15" t="s">
        <v>63</v>
      </c>
      <c r="Z850" s="15" t="s">
        <v>66</v>
      </c>
      <c r="AA850" s="15">
        <v>786</v>
      </c>
      <c r="AB850" s="15">
        <v>1123.98</v>
      </c>
    </row>
    <row r="851" spans="1:28" x14ac:dyDescent="0.35">
      <c r="A851" s="1">
        <v>2022</v>
      </c>
      <c r="B851" s="1" t="s">
        <v>39</v>
      </c>
      <c r="C851" s="1" t="s">
        <v>23</v>
      </c>
      <c r="D851" s="5" t="s">
        <v>25</v>
      </c>
      <c r="E851" s="6">
        <v>76</v>
      </c>
      <c r="F851" s="6">
        <v>4576.8999999999996</v>
      </c>
      <c r="G851" s="6">
        <v>5126.1279999999997</v>
      </c>
      <c r="H851" s="3">
        <v>915.38</v>
      </c>
      <c r="I851" s="4" t="s">
        <v>12</v>
      </c>
      <c r="R851" s="15" t="s">
        <v>58</v>
      </c>
      <c r="S851" s="15">
        <v>2019</v>
      </c>
      <c r="T851" s="15" t="s">
        <v>42</v>
      </c>
      <c r="U851" s="15" t="s">
        <v>59</v>
      </c>
      <c r="V851" s="15" t="s">
        <v>60</v>
      </c>
      <c r="W851" s="15" t="s">
        <v>61</v>
      </c>
      <c r="X851" s="15" t="s">
        <v>62</v>
      </c>
      <c r="Y851" s="15" t="s">
        <v>63</v>
      </c>
      <c r="Z851" s="15" t="s">
        <v>66</v>
      </c>
      <c r="AA851" s="15">
        <v>128</v>
      </c>
      <c r="AB851" s="15">
        <v>174.07999999999998</v>
      </c>
    </row>
    <row r="852" spans="1:28" x14ac:dyDescent="0.35">
      <c r="A852" s="1">
        <v>2022</v>
      </c>
      <c r="B852" s="1" t="s">
        <v>39</v>
      </c>
      <c r="C852" s="1" t="s">
        <v>23</v>
      </c>
      <c r="D852" s="5" t="s">
        <v>26</v>
      </c>
      <c r="E852" s="6">
        <v>46</v>
      </c>
      <c r="F852" s="6">
        <v>200</v>
      </c>
      <c r="G852" s="6">
        <v>224</v>
      </c>
      <c r="H852" s="3">
        <v>40</v>
      </c>
      <c r="I852" s="4" t="s">
        <v>12</v>
      </c>
      <c r="R852" s="15" t="s">
        <v>65</v>
      </c>
      <c r="S852" s="15">
        <v>2019</v>
      </c>
      <c r="T852" s="15" t="s">
        <v>42</v>
      </c>
      <c r="U852" s="15" t="s">
        <v>59</v>
      </c>
      <c r="V852" s="15" t="s">
        <v>60</v>
      </c>
      <c r="W852" s="15" t="s">
        <v>61</v>
      </c>
      <c r="X852" s="15" t="s">
        <v>62</v>
      </c>
      <c r="Y852" s="15" t="s">
        <v>63</v>
      </c>
      <c r="Z852" s="15" t="s">
        <v>66</v>
      </c>
      <c r="AA852" s="15">
        <v>176</v>
      </c>
      <c r="AB852" s="15">
        <v>251.68</v>
      </c>
    </row>
    <row r="853" spans="1:28" x14ac:dyDescent="0.35">
      <c r="A853" s="1">
        <v>2022</v>
      </c>
      <c r="B853" s="1" t="s">
        <v>39</v>
      </c>
      <c r="C853" s="1" t="s">
        <v>23</v>
      </c>
      <c r="D853" s="5" t="s">
        <v>27</v>
      </c>
      <c r="E853" s="6">
        <v>34</v>
      </c>
      <c r="F853" s="6">
        <v>4576.8</v>
      </c>
      <c r="G853" s="6">
        <v>5126.0160000000005</v>
      </c>
      <c r="H853" s="3">
        <v>915.36000000000013</v>
      </c>
      <c r="I853" s="4" t="s">
        <v>12</v>
      </c>
      <c r="R853" s="15" t="s">
        <v>58</v>
      </c>
      <c r="S853" s="15">
        <v>2019</v>
      </c>
      <c r="T853" s="15" t="s">
        <v>42</v>
      </c>
      <c r="U853" s="15" t="s">
        <v>59</v>
      </c>
      <c r="V853" s="15" t="s">
        <v>60</v>
      </c>
      <c r="W853" s="15" t="s">
        <v>61</v>
      </c>
      <c r="X853" s="15" t="s">
        <v>62</v>
      </c>
      <c r="Y853" s="15" t="s">
        <v>63</v>
      </c>
      <c r="Z853" s="15" t="s">
        <v>66</v>
      </c>
      <c r="AA853" s="15">
        <v>130</v>
      </c>
      <c r="AB853" s="15">
        <v>185.9</v>
      </c>
    </row>
    <row r="854" spans="1:28" x14ac:dyDescent="0.35">
      <c r="A854" s="1">
        <v>2022</v>
      </c>
      <c r="B854" s="1" t="s">
        <v>39</v>
      </c>
      <c r="C854" s="1" t="s">
        <v>14</v>
      </c>
      <c r="D854" s="2" t="s">
        <v>28</v>
      </c>
      <c r="E854" s="3">
        <v>7</v>
      </c>
      <c r="F854" s="3">
        <v>200</v>
      </c>
      <c r="G854" s="3">
        <v>224</v>
      </c>
      <c r="H854" s="3">
        <v>40</v>
      </c>
      <c r="I854" s="4" t="s">
        <v>12</v>
      </c>
      <c r="R854" s="15" t="s">
        <v>65</v>
      </c>
      <c r="S854" s="15">
        <v>2019</v>
      </c>
      <c r="T854" s="15" t="s">
        <v>42</v>
      </c>
      <c r="U854" s="15" t="s">
        <v>59</v>
      </c>
      <c r="V854" s="15" t="s">
        <v>60</v>
      </c>
      <c r="W854" s="15" t="s">
        <v>61</v>
      </c>
      <c r="X854" s="15" t="s">
        <v>62</v>
      </c>
      <c r="Y854" s="15" t="s">
        <v>63</v>
      </c>
      <c r="Z854" s="15" t="s">
        <v>66</v>
      </c>
      <c r="AA854" s="15">
        <v>178</v>
      </c>
      <c r="AB854" s="15">
        <v>254.54</v>
      </c>
    </row>
    <row r="855" spans="1:28" x14ac:dyDescent="0.35">
      <c r="A855" s="1">
        <v>2022</v>
      </c>
      <c r="B855" s="1" t="s">
        <v>39</v>
      </c>
      <c r="C855" s="1" t="s">
        <v>23</v>
      </c>
      <c r="D855" s="5" t="s">
        <v>30</v>
      </c>
      <c r="E855" s="6">
        <v>3</v>
      </c>
      <c r="F855" s="6">
        <v>4577.3</v>
      </c>
      <c r="G855" s="6">
        <v>5126.576</v>
      </c>
      <c r="H855" s="3">
        <v>915.46</v>
      </c>
      <c r="I855" s="4" t="s">
        <v>12</v>
      </c>
      <c r="R855" s="15" t="s">
        <v>58</v>
      </c>
      <c r="S855" s="15">
        <v>2019</v>
      </c>
      <c r="T855" s="15" t="s">
        <v>42</v>
      </c>
      <c r="U855" s="15" t="s">
        <v>59</v>
      </c>
      <c r="V855" s="15" t="s">
        <v>60</v>
      </c>
      <c r="W855" s="15" t="s">
        <v>61</v>
      </c>
      <c r="X855" s="15" t="s">
        <v>62</v>
      </c>
      <c r="Y855" s="15" t="s">
        <v>63</v>
      </c>
      <c r="Z855" s="15" t="s">
        <v>66</v>
      </c>
      <c r="AA855" s="15">
        <v>728</v>
      </c>
      <c r="AB855" s="15">
        <v>1041.04</v>
      </c>
    </row>
    <row r="856" spans="1:28" x14ac:dyDescent="0.35">
      <c r="A856" s="1">
        <v>2022</v>
      </c>
      <c r="B856" s="1" t="s">
        <v>39</v>
      </c>
      <c r="C856" s="1" t="s">
        <v>29</v>
      </c>
      <c r="D856" s="5" t="s">
        <v>29</v>
      </c>
      <c r="E856" s="6">
        <v>2</v>
      </c>
      <c r="F856" s="6">
        <v>6600</v>
      </c>
      <c r="G856" s="6">
        <v>7392</v>
      </c>
      <c r="H856" s="3">
        <v>1320</v>
      </c>
      <c r="I856" s="4" t="s">
        <v>12</v>
      </c>
      <c r="R856" s="15" t="s">
        <v>68</v>
      </c>
      <c r="S856" s="15">
        <v>2019</v>
      </c>
      <c r="T856" s="15" t="s">
        <v>42</v>
      </c>
      <c r="U856" s="15" t="s">
        <v>59</v>
      </c>
      <c r="V856" s="15" t="s">
        <v>60</v>
      </c>
      <c r="W856" s="15" t="s">
        <v>61</v>
      </c>
      <c r="X856" s="15" t="s">
        <v>62</v>
      </c>
      <c r="Y856" s="15" t="s">
        <v>63</v>
      </c>
      <c r="Z856" s="15" t="s">
        <v>66</v>
      </c>
      <c r="AA856" s="15">
        <v>129</v>
      </c>
      <c r="AB856" s="15">
        <v>184.47</v>
      </c>
    </row>
    <row r="857" spans="1:28" x14ac:dyDescent="0.35">
      <c r="A857" s="1">
        <v>2022</v>
      </c>
      <c r="B857" s="1" t="s">
        <v>40</v>
      </c>
      <c r="C857" s="1" t="s">
        <v>10</v>
      </c>
      <c r="D857" s="2" t="s">
        <v>11</v>
      </c>
      <c r="E857" s="3">
        <v>3566</v>
      </c>
      <c r="F857" s="3">
        <v>4577.3</v>
      </c>
      <c r="G857" s="3">
        <v>5126.576</v>
      </c>
      <c r="H857" s="3">
        <v>915.46</v>
      </c>
      <c r="I857" s="4" t="s">
        <v>12</v>
      </c>
      <c r="R857" s="15" t="s">
        <v>67</v>
      </c>
      <c r="S857" s="15">
        <v>2019</v>
      </c>
      <c r="T857" s="15" t="s">
        <v>42</v>
      </c>
      <c r="U857" s="15" t="s">
        <v>59</v>
      </c>
      <c r="V857" s="15" t="s">
        <v>60</v>
      </c>
      <c r="W857" s="15" t="s">
        <v>61</v>
      </c>
      <c r="X857" s="15" t="s">
        <v>62</v>
      </c>
      <c r="Y857" s="15" t="s">
        <v>63</v>
      </c>
      <c r="Z857" s="15" t="s">
        <v>66</v>
      </c>
      <c r="AA857" s="15">
        <v>767</v>
      </c>
      <c r="AB857" s="15">
        <v>526.24</v>
      </c>
    </row>
    <row r="858" spans="1:28" x14ac:dyDescent="0.35">
      <c r="A858" s="1">
        <v>2022</v>
      </c>
      <c r="B858" s="1" t="s">
        <v>40</v>
      </c>
      <c r="C858" s="1" t="s">
        <v>10</v>
      </c>
      <c r="D858" s="2" t="s">
        <v>13</v>
      </c>
      <c r="E858" s="3">
        <v>2498</v>
      </c>
      <c r="F858" s="3">
        <v>8000</v>
      </c>
      <c r="G858" s="3">
        <v>8960</v>
      </c>
      <c r="H858" s="3">
        <v>1600</v>
      </c>
      <c r="I858" s="4" t="s">
        <v>12</v>
      </c>
      <c r="R858" s="15" t="s">
        <v>65</v>
      </c>
      <c r="S858" s="15">
        <v>2019</v>
      </c>
      <c r="T858" s="15" t="s">
        <v>42</v>
      </c>
      <c r="U858" s="15" t="s">
        <v>59</v>
      </c>
      <c r="V858" s="15" t="s">
        <v>60</v>
      </c>
      <c r="W858" s="15" t="s">
        <v>61</v>
      </c>
      <c r="X858" s="15" t="s">
        <v>62</v>
      </c>
      <c r="Y858" s="15" t="s">
        <v>63</v>
      </c>
      <c r="Z858" s="15" t="s">
        <v>66</v>
      </c>
      <c r="AA858" s="15">
        <v>127</v>
      </c>
      <c r="AB858" s="15">
        <v>181.61</v>
      </c>
    </row>
    <row r="859" spans="1:28" x14ac:dyDescent="0.35">
      <c r="A859" s="1">
        <v>2022</v>
      </c>
      <c r="B859" s="1" t="s">
        <v>40</v>
      </c>
      <c r="C859" s="1" t="s">
        <v>14</v>
      </c>
      <c r="D859" s="2" t="s">
        <v>15</v>
      </c>
      <c r="E859" s="3">
        <v>1245</v>
      </c>
      <c r="F859" s="3">
        <v>4577.2</v>
      </c>
      <c r="G859" s="3">
        <v>5126.4639999999999</v>
      </c>
      <c r="H859" s="3">
        <v>915.44</v>
      </c>
      <c r="I859" s="4" t="s">
        <v>12</v>
      </c>
      <c r="R859" s="15" t="s">
        <v>65</v>
      </c>
      <c r="S859" s="15">
        <v>2019</v>
      </c>
      <c r="T859" s="15" t="s">
        <v>42</v>
      </c>
      <c r="U859" s="15" t="s">
        <v>59</v>
      </c>
      <c r="V859" s="15" t="s">
        <v>60</v>
      </c>
      <c r="W859" s="15" t="s">
        <v>61</v>
      </c>
      <c r="X859" s="15" t="s">
        <v>62</v>
      </c>
      <c r="Y859" s="15" t="s">
        <v>63</v>
      </c>
      <c r="Z859" s="15" t="s">
        <v>66</v>
      </c>
      <c r="AA859" s="15">
        <v>175</v>
      </c>
      <c r="AB859" s="15">
        <v>250.25</v>
      </c>
    </row>
    <row r="860" spans="1:28" x14ac:dyDescent="0.35">
      <c r="A860" s="1">
        <v>2022</v>
      </c>
      <c r="B860" s="1" t="s">
        <v>40</v>
      </c>
      <c r="C860" s="1" t="s">
        <v>16</v>
      </c>
      <c r="D860" s="5" t="s">
        <v>17</v>
      </c>
      <c r="E860" s="6">
        <v>644</v>
      </c>
      <c r="F860" s="6">
        <v>5743.5</v>
      </c>
      <c r="G860" s="6">
        <v>6432.72</v>
      </c>
      <c r="H860" s="3">
        <v>1148.7</v>
      </c>
      <c r="I860" s="4" t="s">
        <v>12</v>
      </c>
      <c r="R860" s="15" t="s">
        <v>58</v>
      </c>
      <c r="S860" s="15">
        <v>2019</v>
      </c>
      <c r="T860" s="15" t="s">
        <v>42</v>
      </c>
      <c r="U860" s="15" t="s">
        <v>59</v>
      </c>
      <c r="V860" s="15" t="s">
        <v>60</v>
      </c>
      <c r="W860" s="15" t="s">
        <v>61</v>
      </c>
      <c r="X860" s="15" t="s">
        <v>62</v>
      </c>
      <c r="Y860" s="15" t="s">
        <v>63</v>
      </c>
      <c r="Z860" s="15" t="s">
        <v>66</v>
      </c>
      <c r="AA860" s="15">
        <v>131</v>
      </c>
      <c r="AB860" s="15">
        <v>187.32999999999998</v>
      </c>
    </row>
    <row r="861" spans="1:28" x14ac:dyDescent="0.35">
      <c r="A861" s="1">
        <v>2022</v>
      </c>
      <c r="B861" s="1" t="s">
        <v>40</v>
      </c>
      <c r="C861" s="1" t="s">
        <v>18</v>
      </c>
      <c r="D861" s="5" t="s">
        <v>19</v>
      </c>
      <c r="E861" s="6">
        <v>643</v>
      </c>
      <c r="F861" s="6">
        <v>7000</v>
      </c>
      <c r="G861" s="6">
        <v>7840</v>
      </c>
      <c r="H861" s="3">
        <v>1400</v>
      </c>
      <c r="I861" s="4" t="s">
        <v>33</v>
      </c>
      <c r="R861" s="15" t="s">
        <v>58</v>
      </c>
      <c r="S861" s="15">
        <v>2019</v>
      </c>
      <c r="T861" s="15" t="s">
        <v>31</v>
      </c>
      <c r="U861" s="15" t="s">
        <v>59</v>
      </c>
      <c r="V861" s="15" t="s">
        <v>60</v>
      </c>
      <c r="W861" s="15" t="s">
        <v>61</v>
      </c>
      <c r="X861" s="15" t="s">
        <v>62</v>
      </c>
      <c r="Y861" s="15" t="s">
        <v>63</v>
      </c>
      <c r="Z861" s="15" t="s">
        <v>64</v>
      </c>
      <c r="AA861" s="15">
        <v>194</v>
      </c>
      <c r="AB861" s="15">
        <v>526.24</v>
      </c>
    </row>
    <row r="862" spans="1:28" x14ac:dyDescent="0.35">
      <c r="A862" s="1">
        <v>2022</v>
      </c>
      <c r="B862" s="1" t="s">
        <v>40</v>
      </c>
      <c r="C862" s="1" t="s">
        <v>16</v>
      </c>
      <c r="D862" s="5" t="s">
        <v>20</v>
      </c>
      <c r="E862" s="6">
        <v>455</v>
      </c>
      <c r="F862" s="6">
        <v>4578.6000000000004</v>
      </c>
      <c r="G862" s="6">
        <v>5128.0320000000002</v>
      </c>
      <c r="H862" s="3">
        <v>915.72000000000014</v>
      </c>
      <c r="I862" s="4" t="s">
        <v>33</v>
      </c>
      <c r="R862" s="15" t="s">
        <v>65</v>
      </c>
      <c r="S862" s="15">
        <v>2019</v>
      </c>
      <c r="T862" s="15" t="s">
        <v>31</v>
      </c>
      <c r="U862" s="15" t="s">
        <v>59</v>
      </c>
      <c r="V862" s="15" t="s">
        <v>60</v>
      </c>
      <c r="W862" s="15" t="s">
        <v>61</v>
      </c>
      <c r="X862" s="15" t="s">
        <v>62</v>
      </c>
      <c r="Y862" s="15" t="s">
        <v>63</v>
      </c>
      <c r="Z862" s="15" t="s">
        <v>64</v>
      </c>
      <c r="AA862" s="15">
        <v>188</v>
      </c>
      <c r="AB862" s="15">
        <v>526.24</v>
      </c>
    </row>
    <row r="863" spans="1:28" x14ac:dyDescent="0.35">
      <c r="A863" s="1">
        <v>2022</v>
      </c>
      <c r="B863" s="1" t="s">
        <v>40</v>
      </c>
      <c r="C863" s="1" t="s">
        <v>18</v>
      </c>
      <c r="D863" s="5" t="s">
        <v>21</v>
      </c>
      <c r="E863" s="7">
        <v>345</v>
      </c>
      <c r="F863" s="7">
        <v>7000</v>
      </c>
      <c r="G863" s="7">
        <v>7840</v>
      </c>
      <c r="H863" s="3">
        <v>1400</v>
      </c>
      <c r="I863" s="4" t="s">
        <v>33</v>
      </c>
      <c r="R863" s="15" t="s">
        <v>58</v>
      </c>
      <c r="S863" s="15">
        <v>2019</v>
      </c>
      <c r="T863" s="15" t="s">
        <v>31</v>
      </c>
      <c r="U863" s="15" t="s">
        <v>59</v>
      </c>
      <c r="V863" s="15" t="s">
        <v>60</v>
      </c>
      <c r="W863" s="15" t="s">
        <v>61</v>
      </c>
      <c r="X863" s="15" t="s">
        <v>62</v>
      </c>
      <c r="Y863" s="15" t="s">
        <v>63</v>
      </c>
      <c r="Z863" s="15" t="s">
        <v>64</v>
      </c>
      <c r="AA863" s="15">
        <v>182</v>
      </c>
      <c r="AB863" s="15">
        <v>526.24</v>
      </c>
    </row>
    <row r="864" spans="1:28" x14ac:dyDescent="0.35">
      <c r="A864" s="1">
        <v>2022</v>
      </c>
      <c r="B864" s="1" t="s">
        <v>40</v>
      </c>
      <c r="C864" s="1" t="s">
        <v>14</v>
      </c>
      <c r="D864" s="2" t="s">
        <v>22</v>
      </c>
      <c r="E864" s="3">
        <v>122</v>
      </c>
      <c r="F864" s="3">
        <v>100</v>
      </c>
      <c r="G864" s="3">
        <v>112</v>
      </c>
      <c r="H864" s="3">
        <v>20</v>
      </c>
      <c r="I864" s="4" t="s">
        <v>33</v>
      </c>
      <c r="R864" s="15" t="s">
        <v>58</v>
      </c>
      <c r="S864" s="15">
        <v>2019</v>
      </c>
      <c r="T864" s="15" t="s">
        <v>31</v>
      </c>
      <c r="U864" s="15" t="s">
        <v>59</v>
      </c>
      <c r="V864" s="15" t="s">
        <v>60</v>
      </c>
      <c r="W864" s="15" t="s">
        <v>61</v>
      </c>
      <c r="X864" s="15" t="s">
        <v>62</v>
      </c>
      <c r="Y864" s="15" t="s">
        <v>63</v>
      </c>
      <c r="Z864" s="15" t="s">
        <v>66</v>
      </c>
      <c r="AA864" s="15">
        <v>182</v>
      </c>
      <c r="AB864" s="15">
        <v>260.26</v>
      </c>
    </row>
    <row r="865" spans="1:28" x14ac:dyDescent="0.35">
      <c r="A865" s="1">
        <v>2022</v>
      </c>
      <c r="B865" s="1" t="s">
        <v>40</v>
      </c>
      <c r="C865" s="1" t="s">
        <v>23</v>
      </c>
      <c r="D865" s="5" t="s">
        <v>24</v>
      </c>
      <c r="E865" s="6">
        <v>78</v>
      </c>
      <c r="F865" s="6">
        <v>4577.2</v>
      </c>
      <c r="G865" s="6">
        <v>5126.4639999999999</v>
      </c>
      <c r="H865" s="3">
        <v>915.44</v>
      </c>
      <c r="I865" s="4" t="s">
        <v>33</v>
      </c>
      <c r="R865" s="15" t="s">
        <v>67</v>
      </c>
      <c r="S865" s="15">
        <v>2019</v>
      </c>
      <c r="T865" s="15" t="s">
        <v>31</v>
      </c>
      <c r="U865" s="15" t="s">
        <v>59</v>
      </c>
      <c r="V865" s="15" t="s">
        <v>60</v>
      </c>
      <c r="W865" s="15" t="s">
        <v>61</v>
      </c>
      <c r="X865" s="15" t="s">
        <v>62</v>
      </c>
      <c r="Y865" s="15" t="s">
        <v>63</v>
      </c>
      <c r="Z865" s="15" t="s">
        <v>66</v>
      </c>
      <c r="AA865" s="15">
        <v>230</v>
      </c>
      <c r="AB865" s="15">
        <v>328.9</v>
      </c>
    </row>
    <row r="866" spans="1:28" x14ac:dyDescent="0.35">
      <c r="A866" s="1">
        <v>2022</v>
      </c>
      <c r="B866" s="1" t="s">
        <v>40</v>
      </c>
      <c r="C866" s="1" t="s">
        <v>23</v>
      </c>
      <c r="D866" s="5" t="s">
        <v>25</v>
      </c>
      <c r="E866" s="6">
        <v>76</v>
      </c>
      <c r="F866" s="6">
        <v>4576.8999999999996</v>
      </c>
      <c r="G866" s="6">
        <v>5126.1279999999997</v>
      </c>
      <c r="H866" s="3">
        <v>915.38</v>
      </c>
      <c r="I866" s="4" t="s">
        <v>33</v>
      </c>
      <c r="R866" s="15" t="s">
        <v>69</v>
      </c>
      <c r="S866" s="15">
        <v>2019</v>
      </c>
      <c r="T866" s="15" t="s">
        <v>31</v>
      </c>
      <c r="U866" s="15" t="s">
        <v>59</v>
      </c>
      <c r="V866" s="15" t="s">
        <v>60</v>
      </c>
      <c r="W866" s="15" t="s">
        <v>61</v>
      </c>
      <c r="X866" s="15" t="s">
        <v>62</v>
      </c>
      <c r="Y866" s="15" t="s">
        <v>63</v>
      </c>
      <c r="Z866" s="15" t="s">
        <v>66</v>
      </c>
      <c r="AA866" s="15">
        <v>158</v>
      </c>
      <c r="AB866" s="15">
        <v>225.94</v>
      </c>
    </row>
    <row r="867" spans="1:28" x14ac:dyDescent="0.35">
      <c r="A867" s="1">
        <v>2022</v>
      </c>
      <c r="B867" s="1" t="s">
        <v>40</v>
      </c>
      <c r="C867" s="1" t="s">
        <v>23</v>
      </c>
      <c r="D867" s="5" t="s">
        <v>26</v>
      </c>
      <c r="E867" s="6">
        <v>46</v>
      </c>
      <c r="F867" s="6">
        <v>200</v>
      </c>
      <c r="G867" s="6">
        <v>224</v>
      </c>
      <c r="H867" s="3">
        <v>40</v>
      </c>
      <c r="I867" s="4" t="s">
        <v>33</v>
      </c>
      <c r="R867" s="15" t="s">
        <v>65</v>
      </c>
      <c r="S867" s="15">
        <v>2019</v>
      </c>
      <c r="T867" s="15" t="s">
        <v>31</v>
      </c>
      <c r="U867" s="15" t="s">
        <v>59</v>
      </c>
      <c r="V867" s="15" t="s">
        <v>60</v>
      </c>
      <c r="W867" s="15" t="s">
        <v>61</v>
      </c>
      <c r="X867" s="15" t="s">
        <v>62</v>
      </c>
      <c r="Y867" s="15" t="s">
        <v>63</v>
      </c>
      <c r="Z867" s="15" t="s">
        <v>66</v>
      </c>
      <c r="AA867" s="15">
        <v>184</v>
      </c>
      <c r="AB867" s="15">
        <v>263.12</v>
      </c>
    </row>
    <row r="868" spans="1:28" x14ac:dyDescent="0.35">
      <c r="A868" s="1">
        <v>2022</v>
      </c>
      <c r="B868" s="1" t="s">
        <v>40</v>
      </c>
      <c r="C868" s="1" t="s">
        <v>23</v>
      </c>
      <c r="D868" s="5" t="s">
        <v>27</v>
      </c>
      <c r="E868" s="6">
        <v>34</v>
      </c>
      <c r="F868" s="6">
        <v>4576.8</v>
      </c>
      <c r="G868" s="6">
        <v>5126.0160000000005</v>
      </c>
      <c r="H868" s="3">
        <v>915.36000000000013</v>
      </c>
      <c r="I868" s="4" t="s">
        <v>33</v>
      </c>
      <c r="R868" s="15" t="s">
        <v>58</v>
      </c>
      <c r="S868" s="15">
        <v>2019</v>
      </c>
      <c r="T868" s="15" t="s">
        <v>31</v>
      </c>
      <c r="U868" s="15" t="s">
        <v>59</v>
      </c>
      <c r="V868" s="15" t="s">
        <v>60</v>
      </c>
      <c r="W868" s="15" t="s">
        <v>61</v>
      </c>
      <c r="X868" s="15" t="s">
        <v>62</v>
      </c>
      <c r="Y868" s="15" t="s">
        <v>63</v>
      </c>
      <c r="Z868" s="15" t="s">
        <v>66</v>
      </c>
      <c r="AA868" s="15">
        <v>154</v>
      </c>
      <c r="AB868" s="15">
        <v>220.22</v>
      </c>
    </row>
    <row r="869" spans="1:28" x14ac:dyDescent="0.35">
      <c r="A869" s="1">
        <v>2022</v>
      </c>
      <c r="B869" s="1" t="s">
        <v>40</v>
      </c>
      <c r="C869" s="1" t="s">
        <v>14</v>
      </c>
      <c r="D869" s="2" t="s">
        <v>28</v>
      </c>
      <c r="E869" s="3">
        <v>7</v>
      </c>
      <c r="F869" s="3">
        <v>200</v>
      </c>
      <c r="G869" s="3">
        <v>224</v>
      </c>
      <c r="H869" s="3">
        <v>40</v>
      </c>
      <c r="I869" s="4" t="s">
        <v>33</v>
      </c>
      <c r="R869" s="15" t="s">
        <v>65</v>
      </c>
      <c r="S869" s="15">
        <v>2019</v>
      </c>
      <c r="T869" s="15" t="s">
        <v>31</v>
      </c>
      <c r="U869" s="15" t="s">
        <v>59</v>
      </c>
      <c r="V869" s="15" t="s">
        <v>60</v>
      </c>
      <c r="W869" s="15" t="s">
        <v>61</v>
      </c>
      <c r="X869" s="15" t="s">
        <v>62</v>
      </c>
      <c r="Y869" s="15" t="s">
        <v>63</v>
      </c>
      <c r="Z869" s="15" t="s">
        <v>64</v>
      </c>
      <c r="AA869" s="15">
        <v>192</v>
      </c>
      <c r="AB869" s="15">
        <v>526.24</v>
      </c>
    </row>
    <row r="870" spans="1:28" x14ac:dyDescent="0.35">
      <c r="A870" s="1">
        <v>2022</v>
      </c>
      <c r="B870" s="1" t="s">
        <v>40</v>
      </c>
      <c r="C870" s="1" t="s">
        <v>23</v>
      </c>
      <c r="D870" s="5" t="s">
        <v>30</v>
      </c>
      <c r="E870" s="6">
        <v>3</v>
      </c>
      <c r="F870" s="6">
        <v>4577.3</v>
      </c>
      <c r="G870" s="6">
        <v>5126.576</v>
      </c>
      <c r="H870" s="3">
        <v>915.46</v>
      </c>
      <c r="I870" s="4" t="s">
        <v>33</v>
      </c>
      <c r="R870" s="15" t="s">
        <v>69</v>
      </c>
      <c r="S870" s="15">
        <v>2019</v>
      </c>
      <c r="T870" s="15" t="s">
        <v>31</v>
      </c>
      <c r="U870" s="15" t="s">
        <v>59</v>
      </c>
      <c r="V870" s="15" t="s">
        <v>60</v>
      </c>
      <c r="W870" s="15" t="s">
        <v>61</v>
      </c>
      <c r="X870" s="15" t="s">
        <v>62</v>
      </c>
      <c r="Y870" s="15" t="s">
        <v>63</v>
      </c>
      <c r="Z870" s="15" t="s">
        <v>64</v>
      </c>
      <c r="AA870" s="15">
        <v>186</v>
      </c>
      <c r="AB870" s="15">
        <v>526.24</v>
      </c>
    </row>
    <row r="871" spans="1:28" x14ac:dyDescent="0.35">
      <c r="A871" s="1">
        <v>2022</v>
      </c>
      <c r="B871" s="1" t="s">
        <v>40</v>
      </c>
      <c r="C871" s="1" t="s">
        <v>29</v>
      </c>
      <c r="D871" s="5" t="s">
        <v>29</v>
      </c>
      <c r="E871" s="6">
        <v>2</v>
      </c>
      <c r="F871" s="6">
        <v>6600</v>
      </c>
      <c r="G871" s="6">
        <v>7392</v>
      </c>
      <c r="H871" s="3">
        <v>1320</v>
      </c>
      <c r="I871" s="4" t="s">
        <v>33</v>
      </c>
      <c r="R871" s="15" t="s">
        <v>68</v>
      </c>
      <c r="S871" s="15">
        <v>2019</v>
      </c>
      <c r="T871" s="15" t="s">
        <v>31</v>
      </c>
      <c r="U871" s="15" t="s">
        <v>59</v>
      </c>
      <c r="V871" s="15" t="s">
        <v>60</v>
      </c>
      <c r="W871" s="15" t="s">
        <v>61</v>
      </c>
      <c r="X871" s="15" t="s">
        <v>62</v>
      </c>
      <c r="Y871" s="15" t="s">
        <v>63</v>
      </c>
      <c r="Z871" s="15" t="s">
        <v>64</v>
      </c>
      <c r="AA871" s="15">
        <v>180</v>
      </c>
      <c r="AB871" s="15">
        <v>526.24</v>
      </c>
    </row>
    <row r="872" spans="1:28" x14ac:dyDescent="0.35">
      <c r="A872" s="1">
        <v>2022</v>
      </c>
      <c r="B872" s="1" t="s">
        <v>41</v>
      </c>
      <c r="C872" s="1" t="s">
        <v>10</v>
      </c>
      <c r="D872" s="2" t="s">
        <v>11</v>
      </c>
      <c r="E872" s="3">
        <v>3566</v>
      </c>
      <c r="F872" s="3">
        <v>4577.3</v>
      </c>
      <c r="G872" s="3">
        <v>5126.576</v>
      </c>
      <c r="H872" s="3">
        <v>915.46</v>
      </c>
      <c r="I872" s="4" t="s">
        <v>33</v>
      </c>
      <c r="R872" s="15" t="s">
        <v>58</v>
      </c>
      <c r="S872" s="15">
        <v>2019</v>
      </c>
      <c r="T872" s="15" t="s">
        <v>31</v>
      </c>
      <c r="U872" s="15" t="s">
        <v>59</v>
      </c>
      <c r="V872" s="15" t="s">
        <v>60</v>
      </c>
      <c r="W872" s="15" t="s">
        <v>61</v>
      </c>
      <c r="X872" s="15" t="s">
        <v>62</v>
      </c>
      <c r="Y872" s="15" t="s">
        <v>63</v>
      </c>
      <c r="Z872" s="15" t="s">
        <v>66</v>
      </c>
      <c r="AA872" s="15">
        <v>686</v>
      </c>
      <c r="AB872" s="15">
        <v>980.98</v>
      </c>
    </row>
    <row r="873" spans="1:28" x14ac:dyDescent="0.35">
      <c r="A873" s="1">
        <v>2022</v>
      </c>
      <c r="B873" s="1" t="s">
        <v>41</v>
      </c>
      <c r="C873" s="1" t="s">
        <v>10</v>
      </c>
      <c r="D873" s="2" t="s">
        <v>13</v>
      </c>
      <c r="E873" s="3">
        <v>2498</v>
      </c>
      <c r="F873" s="3">
        <v>8000</v>
      </c>
      <c r="G873" s="3">
        <v>8960</v>
      </c>
      <c r="H873" s="3">
        <v>1600</v>
      </c>
      <c r="I873" s="4" t="s">
        <v>33</v>
      </c>
      <c r="R873" s="15" t="s">
        <v>68</v>
      </c>
      <c r="S873" s="15">
        <v>2019</v>
      </c>
      <c r="T873" s="15" t="s">
        <v>31</v>
      </c>
      <c r="U873" s="15" t="s">
        <v>59</v>
      </c>
      <c r="V873" s="15" t="s">
        <v>60</v>
      </c>
      <c r="W873" s="15" t="s">
        <v>61</v>
      </c>
      <c r="X873" s="15" t="s">
        <v>62</v>
      </c>
      <c r="Y873" s="15" t="s">
        <v>63</v>
      </c>
      <c r="Z873" s="15" t="s">
        <v>66</v>
      </c>
      <c r="AA873" s="15">
        <v>719</v>
      </c>
      <c r="AB873" s="15">
        <v>1028.17</v>
      </c>
    </row>
    <row r="874" spans="1:28" x14ac:dyDescent="0.35">
      <c r="A874" s="1">
        <v>2022</v>
      </c>
      <c r="B874" s="1" t="s">
        <v>41</v>
      </c>
      <c r="C874" s="1" t="s">
        <v>14</v>
      </c>
      <c r="D874" s="2" t="s">
        <v>15</v>
      </c>
      <c r="E874" s="3">
        <v>1245</v>
      </c>
      <c r="F874" s="3">
        <v>4577.2</v>
      </c>
      <c r="G874" s="3">
        <v>5126.4639999999999</v>
      </c>
      <c r="H874" s="3">
        <v>915.44</v>
      </c>
      <c r="I874" s="4" t="s">
        <v>33</v>
      </c>
      <c r="R874" s="15" t="s">
        <v>65</v>
      </c>
      <c r="S874" s="15">
        <v>2019</v>
      </c>
      <c r="T874" s="15" t="s">
        <v>31</v>
      </c>
      <c r="U874" s="15" t="s">
        <v>59</v>
      </c>
      <c r="V874" s="15" t="s">
        <v>60</v>
      </c>
      <c r="W874" s="15" t="s">
        <v>61</v>
      </c>
      <c r="X874" s="15" t="s">
        <v>62</v>
      </c>
      <c r="Y874" s="15" t="s">
        <v>63</v>
      </c>
      <c r="Z874" s="15" t="s">
        <v>66</v>
      </c>
      <c r="AA874" s="15">
        <v>772</v>
      </c>
      <c r="AB874" s="15">
        <v>1103.96</v>
      </c>
    </row>
    <row r="875" spans="1:28" x14ac:dyDescent="0.35">
      <c r="A875" s="1">
        <v>2022</v>
      </c>
      <c r="B875" s="1" t="s">
        <v>41</v>
      </c>
      <c r="C875" s="1" t="s">
        <v>16</v>
      </c>
      <c r="D875" s="5" t="s">
        <v>17</v>
      </c>
      <c r="E875" s="6">
        <v>644</v>
      </c>
      <c r="F875" s="6">
        <v>5743.5</v>
      </c>
      <c r="G875" s="6">
        <v>6432.72</v>
      </c>
      <c r="H875" s="3">
        <v>1148.7</v>
      </c>
      <c r="I875" s="4" t="s">
        <v>33</v>
      </c>
      <c r="R875" s="15" t="s">
        <v>67</v>
      </c>
      <c r="S875" s="15">
        <v>2019</v>
      </c>
      <c r="T875" s="15" t="s">
        <v>31</v>
      </c>
      <c r="U875" s="15" t="s">
        <v>59</v>
      </c>
      <c r="V875" s="15" t="s">
        <v>60</v>
      </c>
      <c r="W875" s="15" t="s">
        <v>61</v>
      </c>
      <c r="X875" s="15" t="s">
        <v>62</v>
      </c>
      <c r="Y875" s="15" t="s">
        <v>63</v>
      </c>
      <c r="Z875" s="15" t="s">
        <v>64</v>
      </c>
      <c r="AA875" s="15">
        <v>189</v>
      </c>
      <c r="AB875" s="15">
        <v>270.27</v>
      </c>
    </row>
    <row r="876" spans="1:28" x14ac:dyDescent="0.35">
      <c r="A876" s="1">
        <v>2022</v>
      </c>
      <c r="B876" s="1" t="s">
        <v>41</v>
      </c>
      <c r="C876" s="1" t="s">
        <v>18</v>
      </c>
      <c r="D876" s="5" t="s">
        <v>19</v>
      </c>
      <c r="E876" s="6">
        <v>643</v>
      </c>
      <c r="F876" s="6">
        <v>7000</v>
      </c>
      <c r="G876" s="6">
        <v>7840</v>
      </c>
      <c r="H876" s="3">
        <v>1400</v>
      </c>
      <c r="I876" s="4" t="s">
        <v>33</v>
      </c>
      <c r="R876" s="15" t="s">
        <v>68</v>
      </c>
      <c r="S876" s="15">
        <v>2019</v>
      </c>
      <c r="T876" s="15" t="s">
        <v>31</v>
      </c>
      <c r="U876" s="15" t="s">
        <v>59</v>
      </c>
      <c r="V876" s="15" t="s">
        <v>60</v>
      </c>
      <c r="W876" s="15" t="s">
        <v>61</v>
      </c>
      <c r="X876" s="15" t="s">
        <v>62</v>
      </c>
      <c r="Y876" s="15" t="s">
        <v>63</v>
      </c>
      <c r="Z876" s="15" t="s">
        <v>64</v>
      </c>
      <c r="AA876" s="15">
        <v>183</v>
      </c>
      <c r="AB876" s="15">
        <v>261.69</v>
      </c>
    </row>
    <row r="877" spans="1:28" x14ac:dyDescent="0.35">
      <c r="A877" s="1">
        <v>2022</v>
      </c>
      <c r="B877" s="1" t="s">
        <v>41</v>
      </c>
      <c r="C877" s="1" t="s">
        <v>16</v>
      </c>
      <c r="D877" s="5" t="s">
        <v>20</v>
      </c>
      <c r="E877" s="6">
        <v>455</v>
      </c>
      <c r="F877" s="6">
        <v>4578.6000000000004</v>
      </c>
      <c r="G877" s="6">
        <v>5128.0320000000002</v>
      </c>
      <c r="H877" s="3">
        <v>915.72000000000014</v>
      </c>
      <c r="I877" s="4" t="s">
        <v>33</v>
      </c>
      <c r="R877" s="15" t="s">
        <v>65</v>
      </c>
      <c r="S877" s="15">
        <v>2019</v>
      </c>
      <c r="T877" s="15" t="s">
        <v>31</v>
      </c>
      <c r="U877" s="15" t="s">
        <v>59</v>
      </c>
      <c r="V877" s="15" t="s">
        <v>60</v>
      </c>
      <c r="W877" s="15" t="s">
        <v>61</v>
      </c>
      <c r="X877" s="15" t="s">
        <v>62</v>
      </c>
      <c r="Y877" s="15" t="s">
        <v>63</v>
      </c>
      <c r="Z877" s="15" t="s">
        <v>66</v>
      </c>
      <c r="AA877" s="15">
        <v>183</v>
      </c>
      <c r="AB877" s="15">
        <v>261.69</v>
      </c>
    </row>
    <row r="878" spans="1:28" x14ac:dyDescent="0.35">
      <c r="A878" s="1">
        <v>2022</v>
      </c>
      <c r="B878" s="1" t="s">
        <v>41</v>
      </c>
      <c r="C878" s="1" t="s">
        <v>18</v>
      </c>
      <c r="D878" s="5" t="s">
        <v>21</v>
      </c>
      <c r="E878" s="7">
        <v>345</v>
      </c>
      <c r="F878" s="7">
        <v>7000</v>
      </c>
      <c r="G878" s="7">
        <v>7840</v>
      </c>
      <c r="H878" s="3">
        <v>1400</v>
      </c>
      <c r="I878" s="4" t="s">
        <v>33</v>
      </c>
      <c r="R878" s="15" t="s">
        <v>65</v>
      </c>
      <c r="S878" s="15">
        <v>2019</v>
      </c>
      <c r="T878" s="15" t="s">
        <v>31</v>
      </c>
      <c r="U878" s="15" t="s">
        <v>59</v>
      </c>
      <c r="V878" s="15" t="s">
        <v>60</v>
      </c>
      <c r="W878" s="15" t="s">
        <v>61</v>
      </c>
      <c r="X878" s="15" t="s">
        <v>62</v>
      </c>
      <c r="Y878" s="15" t="s">
        <v>63</v>
      </c>
      <c r="Z878" s="15" t="s">
        <v>66</v>
      </c>
      <c r="AA878" s="15">
        <v>758</v>
      </c>
      <c r="AB878" s="15">
        <v>526.24</v>
      </c>
    </row>
    <row r="879" spans="1:28" x14ac:dyDescent="0.35">
      <c r="A879" s="1">
        <v>2022</v>
      </c>
      <c r="B879" s="1" t="s">
        <v>41</v>
      </c>
      <c r="C879" s="1" t="s">
        <v>14</v>
      </c>
      <c r="D879" s="2" t="s">
        <v>22</v>
      </c>
      <c r="E879" s="3">
        <v>122</v>
      </c>
      <c r="F879" s="3">
        <v>100</v>
      </c>
      <c r="G879" s="3">
        <v>112</v>
      </c>
      <c r="H879" s="3">
        <v>20</v>
      </c>
      <c r="I879" s="4" t="s">
        <v>33</v>
      </c>
      <c r="R879" s="15" t="s">
        <v>58</v>
      </c>
      <c r="S879" s="15">
        <v>2019</v>
      </c>
      <c r="T879" s="15" t="s">
        <v>31</v>
      </c>
      <c r="U879" s="15" t="s">
        <v>59</v>
      </c>
      <c r="V879" s="15" t="s">
        <v>60</v>
      </c>
      <c r="W879" s="15" t="s">
        <v>61</v>
      </c>
      <c r="X879" s="15" t="s">
        <v>62</v>
      </c>
      <c r="Y879" s="15" t="s">
        <v>63</v>
      </c>
      <c r="Z879" s="15" t="s">
        <v>66</v>
      </c>
      <c r="AA879" s="15">
        <v>812</v>
      </c>
      <c r="AB879" s="15">
        <v>526.24</v>
      </c>
    </row>
    <row r="880" spans="1:28" x14ac:dyDescent="0.35">
      <c r="A880" s="1">
        <v>2022</v>
      </c>
      <c r="B880" s="1" t="s">
        <v>41</v>
      </c>
      <c r="C880" s="1" t="s">
        <v>23</v>
      </c>
      <c r="D880" s="5" t="s">
        <v>24</v>
      </c>
      <c r="E880" s="6">
        <v>78</v>
      </c>
      <c r="F880" s="6">
        <v>4577.2</v>
      </c>
      <c r="G880" s="6">
        <v>5126.4639999999999</v>
      </c>
      <c r="H880" s="3">
        <v>915.44</v>
      </c>
      <c r="I880" s="4" t="s">
        <v>33</v>
      </c>
      <c r="R880" s="15" t="s">
        <v>58</v>
      </c>
      <c r="S880" s="15">
        <v>2019</v>
      </c>
      <c r="T880" s="15" t="s">
        <v>31</v>
      </c>
      <c r="U880" s="15" t="s">
        <v>59</v>
      </c>
      <c r="V880" s="15" t="s">
        <v>60</v>
      </c>
      <c r="W880" s="15" t="s">
        <v>61</v>
      </c>
      <c r="X880" s="15" t="s">
        <v>62</v>
      </c>
      <c r="Y880" s="15" t="s">
        <v>63</v>
      </c>
      <c r="Z880" s="15" t="s">
        <v>66</v>
      </c>
      <c r="AA880" s="15">
        <v>181</v>
      </c>
      <c r="AB880" s="15">
        <v>258.83</v>
      </c>
    </row>
    <row r="881" spans="1:28" x14ac:dyDescent="0.35">
      <c r="A881" s="1">
        <v>2022</v>
      </c>
      <c r="B881" s="1" t="s">
        <v>41</v>
      </c>
      <c r="C881" s="1" t="s">
        <v>23</v>
      </c>
      <c r="D881" s="5" t="s">
        <v>25</v>
      </c>
      <c r="E881" s="6">
        <v>76</v>
      </c>
      <c r="F881" s="6">
        <v>4576.8999999999996</v>
      </c>
      <c r="G881" s="6">
        <v>5126.1279999999997</v>
      </c>
      <c r="H881" s="3">
        <v>915.38</v>
      </c>
      <c r="I881" s="4" t="s">
        <v>33</v>
      </c>
      <c r="R881" s="15" t="s">
        <v>69</v>
      </c>
      <c r="S881" s="15">
        <v>2019</v>
      </c>
      <c r="T881" s="15" t="s">
        <v>31</v>
      </c>
      <c r="U881" s="15" t="s">
        <v>59</v>
      </c>
      <c r="V881" s="15" t="s">
        <v>60</v>
      </c>
      <c r="W881" s="15" t="s">
        <v>61</v>
      </c>
      <c r="X881" s="15" t="s">
        <v>62</v>
      </c>
      <c r="Y881" s="15" t="s">
        <v>63</v>
      </c>
      <c r="Z881" s="15" t="s">
        <v>66</v>
      </c>
      <c r="AA881" s="15">
        <v>229</v>
      </c>
      <c r="AB881" s="15">
        <v>327.47000000000003</v>
      </c>
    </row>
    <row r="882" spans="1:28" x14ac:dyDescent="0.35">
      <c r="A882" s="1">
        <v>2022</v>
      </c>
      <c r="B882" s="1" t="s">
        <v>41</v>
      </c>
      <c r="C882" s="1" t="s">
        <v>23</v>
      </c>
      <c r="D882" s="5" t="s">
        <v>26</v>
      </c>
      <c r="E882" s="6">
        <v>46</v>
      </c>
      <c r="F882" s="6">
        <v>200</v>
      </c>
      <c r="G882" s="6">
        <v>224</v>
      </c>
      <c r="H882" s="3">
        <v>40</v>
      </c>
      <c r="I882" s="4" t="s">
        <v>33</v>
      </c>
      <c r="R882" s="15" t="s">
        <v>65</v>
      </c>
      <c r="S882" s="15">
        <v>2019</v>
      </c>
      <c r="T882" s="15" t="s">
        <v>31</v>
      </c>
      <c r="U882" s="15" t="s">
        <v>59</v>
      </c>
      <c r="V882" s="15" t="s">
        <v>60</v>
      </c>
      <c r="W882" s="15" t="s">
        <v>61</v>
      </c>
      <c r="X882" s="15" t="s">
        <v>62</v>
      </c>
      <c r="Y882" s="15" t="s">
        <v>63</v>
      </c>
      <c r="Z882" s="15" t="s">
        <v>66</v>
      </c>
      <c r="AA882" s="15">
        <v>157</v>
      </c>
      <c r="AB882" s="15">
        <v>224.51</v>
      </c>
    </row>
    <row r="883" spans="1:28" x14ac:dyDescent="0.35">
      <c r="A883" s="1">
        <v>2022</v>
      </c>
      <c r="B883" s="1" t="s">
        <v>41</v>
      </c>
      <c r="C883" s="1" t="s">
        <v>23</v>
      </c>
      <c r="D883" s="5" t="s">
        <v>27</v>
      </c>
      <c r="E883" s="6">
        <v>34</v>
      </c>
      <c r="F883" s="6">
        <v>4576.8</v>
      </c>
      <c r="G883" s="6">
        <v>5126.0160000000005</v>
      </c>
      <c r="H883" s="3">
        <v>915.36000000000013</v>
      </c>
      <c r="I883" s="4" t="s">
        <v>33</v>
      </c>
      <c r="R883" s="15" t="s">
        <v>65</v>
      </c>
      <c r="S883" s="15">
        <v>2019</v>
      </c>
      <c r="T883" s="15" t="s">
        <v>31</v>
      </c>
      <c r="U883" s="15" t="s">
        <v>59</v>
      </c>
      <c r="V883" s="15" t="s">
        <v>60</v>
      </c>
      <c r="W883" s="15" t="s">
        <v>61</v>
      </c>
      <c r="X883" s="15" t="s">
        <v>62</v>
      </c>
      <c r="Y883" s="15" t="s">
        <v>63</v>
      </c>
      <c r="Z883" s="15" t="s">
        <v>64</v>
      </c>
      <c r="AA883" s="15">
        <v>191</v>
      </c>
      <c r="AB883" s="15">
        <v>273.13</v>
      </c>
    </row>
    <row r="884" spans="1:28" x14ac:dyDescent="0.35">
      <c r="A884" s="1">
        <v>2022</v>
      </c>
      <c r="B884" s="1" t="s">
        <v>41</v>
      </c>
      <c r="C884" s="1" t="s">
        <v>14</v>
      </c>
      <c r="D884" s="2" t="s">
        <v>28</v>
      </c>
      <c r="E884" s="3">
        <v>7</v>
      </c>
      <c r="F884" s="3">
        <v>200</v>
      </c>
      <c r="G884" s="3">
        <v>224</v>
      </c>
      <c r="H884" s="3">
        <v>40</v>
      </c>
      <c r="I884" s="4" t="s">
        <v>33</v>
      </c>
      <c r="R884" s="15" t="s">
        <v>65</v>
      </c>
      <c r="S884" s="15">
        <v>2019</v>
      </c>
      <c r="T884" s="15" t="s">
        <v>31</v>
      </c>
      <c r="U884" s="15" t="s">
        <v>59</v>
      </c>
      <c r="V884" s="15" t="s">
        <v>60</v>
      </c>
      <c r="W884" s="15" t="s">
        <v>61</v>
      </c>
      <c r="X884" s="15" t="s">
        <v>62</v>
      </c>
      <c r="Y884" s="15" t="s">
        <v>63</v>
      </c>
      <c r="Z884" s="15" t="s">
        <v>64</v>
      </c>
      <c r="AA884" s="15">
        <v>185</v>
      </c>
      <c r="AB884" s="15">
        <v>264.55</v>
      </c>
    </row>
    <row r="885" spans="1:28" x14ac:dyDescent="0.35">
      <c r="A885" s="1">
        <v>2022</v>
      </c>
      <c r="B885" s="1" t="s">
        <v>41</v>
      </c>
      <c r="C885" s="1" t="s">
        <v>23</v>
      </c>
      <c r="D885" s="5" t="s">
        <v>30</v>
      </c>
      <c r="E885" s="6">
        <v>3</v>
      </c>
      <c r="F885" s="6">
        <v>4577.3</v>
      </c>
      <c r="G885" s="6">
        <v>5126.576</v>
      </c>
      <c r="H885" s="3">
        <v>915.46</v>
      </c>
      <c r="I885" s="4" t="s">
        <v>33</v>
      </c>
      <c r="R885" s="15" t="s">
        <v>65</v>
      </c>
      <c r="S885" s="15">
        <v>2019</v>
      </c>
      <c r="T885" s="15" t="s">
        <v>31</v>
      </c>
      <c r="U885" s="15" t="s">
        <v>59</v>
      </c>
      <c r="V885" s="15" t="s">
        <v>60</v>
      </c>
      <c r="W885" s="15" t="s">
        <v>61</v>
      </c>
      <c r="X885" s="15" t="s">
        <v>62</v>
      </c>
      <c r="Y885" s="15" t="s">
        <v>63</v>
      </c>
      <c r="Z885" s="15" t="s">
        <v>64</v>
      </c>
      <c r="AA885" s="15">
        <v>179</v>
      </c>
      <c r="AB885" s="15">
        <v>255.97</v>
      </c>
    </row>
    <row r="886" spans="1:28" x14ac:dyDescent="0.35">
      <c r="A886" s="1">
        <v>2022</v>
      </c>
      <c r="B886" s="1" t="s">
        <v>41</v>
      </c>
      <c r="C886" s="1" t="s">
        <v>29</v>
      </c>
      <c r="D886" s="5" t="s">
        <v>29</v>
      </c>
      <c r="E886" s="6">
        <v>2</v>
      </c>
      <c r="F886" s="6">
        <v>6600</v>
      </c>
      <c r="G886" s="6">
        <v>7392</v>
      </c>
      <c r="H886" s="3">
        <v>1320</v>
      </c>
      <c r="I886" s="4" t="s">
        <v>12</v>
      </c>
      <c r="R886" s="15" t="s">
        <v>69</v>
      </c>
      <c r="S886" s="15">
        <v>2019</v>
      </c>
      <c r="T886" s="15" t="s">
        <v>31</v>
      </c>
      <c r="U886" s="15" t="s">
        <v>59</v>
      </c>
      <c r="V886" s="15" t="s">
        <v>60</v>
      </c>
      <c r="W886" s="15" t="s">
        <v>61</v>
      </c>
      <c r="X886" s="15" t="s">
        <v>62</v>
      </c>
      <c r="Y886" s="15" t="s">
        <v>63</v>
      </c>
      <c r="Z886" s="15" t="s">
        <v>66</v>
      </c>
      <c r="AA886" s="15">
        <v>185</v>
      </c>
      <c r="AB886" s="15">
        <v>264.55</v>
      </c>
    </row>
    <row r="887" spans="1:28" x14ac:dyDescent="0.35">
      <c r="A887" s="1">
        <v>2022</v>
      </c>
      <c r="B887" s="1" t="s">
        <v>42</v>
      </c>
      <c r="C887" s="1" t="s">
        <v>10</v>
      </c>
      <c r="D887" s="2" t="s">
        <v>11</v>
      </c>
      <c r="E887" s="3">
        <v>3566</v>
      </c>
      <c r="F887" s="3">
        <v>4577.3</v>
      </c>
      <c r="G887" s="3">
        <v>5126.576</v>
      </c>
      <c r="H887" s="3">
        <v>915.46</v>
      </c>
      <c r="I887" s="4" t="s">
        <v>12</v>
      </c>
      <c r="R887" s="15" t="s">
        <v>68</v>
      </c>
      <c r="S887" s="15">
        <v>2019</v>
      </c>
      <c r="T887" s="15" t="s">
        <v>31</v>
      </c>
      <c r="U887" s="15" t="s">
        <v>59</v>
      </c>
      <c r="V887" s="15" t="s">
        <v>60</v>
      </c>
      <c r="W887" s="15" t="s">
        <v>61</v>
      </c>
      <c r="X887" s="15" t="s">
        <v>62</v>
      </c>
      <c r="Y887" s="15" t="s">
        <v>63</v>
      </c>
      <c r="Z887" s="15" t="s">
        <v>66</v>
      </c>
      <c r="AA887" s="15">
        <v>227</v>
      </c>
      <c r="AB887" s="15">
        <v>324.61</v>
      </c>
    </row>
    <row r="888" spans="1:28" x14ac:dyDescent="0.35">
      <c r="A888" s="1">
        <v>2022</v>
      </c>
      <c r="B888" s="1" t="s">
        <v>42</v>
      </c>
      <c r="C888" s="1" t="s">
        <v>10</v>
      </c>
      <c r="D888" s="2" t="s">
        <v>13</v>
      </c>
      <c r="E888" s="3">
        <v>2498</v>
      </c>
      <c r="F888" s="3">
        <v>8000</v>
      </c>
      <c r="G888" s="3">
        <v>8960</v>
      </c>
      <c r="H888" s="3">
        <v>1600</v>
      </c>
      <c r="I888" s="4" t="s">
        <v>12</v>
      </c>
      <c r="R888" s="15" t="s">
        <v>58</v>
      </c>
      <c r="S888" s="15">
        <v>2019</v>
      </c>
      <c r="T888" s="15" t="s">
        <v>31</v>
      </c>
      <c r="U888" s="15" t="s">
        <v>59</v>
      </c>
      <c r="V888" s="15" t="s">
        <v>60</v>
      </c>
      <c r="W888" s="15" t="s">
        <v>61</v>
      </c>
      <c r="X888" s="15" t="s">
        <v>62</v>
      </c>
      <c r="Y888" s="15" t="s">
        <v>63</v>
      </c>
      <c r="Z888" s="15" t="s">
        <v>66</v>
      </c>
      <c r="AA888" s="15">
        <v>781</v>
      </c>
      <c r="AB888" s="15">
        <v>1116.83</v>
      </c>
    </row>
    <row r="889" spans="1:28" x14ac:dyDescent="0.35">
      <c r="A889" s="1">
        <v>2022</v>
      </c>
      <c r="B889" s="1" t="s">
        <v>42</v>
      </c>
      <c r="C889" s="1" t="s">
        <v>14</v>
      </c>
      <c r="D889" s="2" t="s">
        <v>15</v>
      </c>
      <c r="E889" s="3">
        <v>1245</v>
      </c>
      <c r="F889" s="3">
        <v>4577.2</v>
      </c>
      <c r="G889" s="3">
        <v>5126.4639999999999</v>
      </c>
      <c r="H889" s="3">
        <v>915.44</v>
      </c>
      <c r="I889" s="4" t="s">
        <v>12</v>
      </c>
      <c r="R889" s="15" t="s">
        <v>67</v>
      </c>
      <c r="S889" s="15">
        <v>2019</v>
      </c>
      <c r="T889" s="15" t="s">
        <v>9</v>
      </c>
      <c r="U889" s="15" t="s">
        <v>59</v>
      </c>
      <c r="V889" s="15" t="s">
        <v>60</v>
      </c>
      <c r="W889" s="15" t="s">
        <v>61</v>
      </c>
      <c r="X889" s="15" t="s">
        <v>62</v>
      </c>
      <c r="Y889" s="15" t="s">
        <v>63</v>
      </c>
      <c r="Z889" s="15" t="s">
        <v>64</v>
      </c>
      <c r="AA889" s="15">
        <v>206</v>
      </c>
      <c r="AB889" s="15">
        <v>526.24</v>
      </c>
    </row>
    <row r="890" spans="1:28" x14ac:dyDescent="0.35">
      <c r="A890" s="1">
        <v>2022</v>
      </c>
      <c r="B890" s="1" t="s">
        <v>42</v>
      </c>
      <c r="C890" s="1" t="s">
        <v>16</v>
      </c>
      <c r="D890" s="5" t="s">
        <v>17</v>
      </c>
      <c r="E890" s="6">
        <v>644</v>
      </c>
      <c r="F890" s="6">
        <v>5743.5</v>
      </c>
      <c r="G890" s="6">
        <v>6432.72</v>
      </c>
      <c r="H890" s="3">
        <v>1148.7</v>
      </c>
      <c r="I890" s="4" t="s">
        <v>12</v>
      </c>
      <c r="R890" s="15" t="s">
        <v>65</v>
      </c>
      <c r="S890" s="15">
        <v>2019</v>
      </c>
      <c r="T890" s="15" t="s">
        <v>9</v>
      </c>
      <c r="U890" s="15" t="s">
        <v>59</v>
      </c>
      <c r="V890" s="15" t="s">
        <v>60</v>
      </c>
      <c r="W890" s="15" t="s">
        <v>61</v>
      </c>
      <c r="X890" s="15" t="s">
        <v>62</v>
      </c>
      <c r="Y890" s="15" t="s">
        <v>63</v>
      </c>
      <c r="Z890" s="15" t="s">
        <v>64</v>
      </c>
      <c r="AA890" s="15">
        <v>200</v>
      </c>
      <c r="AB890" s="15">
        <v>526.24</v>
      </c>
    </row>
    <row r="891" spans="1:28" x14ac:dyDescent="0.35">
      <c r="A891" s="1">
        <v>2022</v>
      </c>
      <c r="B891" s="1" t="s">
        <v>42</v>
      </c>
      <c r="C891" s="1" t="s">
        <v>18</v>
      </c>
      <c r="D891" s="5" t="s">
        <v>19</v>
      </c>
      <c r="E891" s="6">
        <v>643</v>
      </c>
      <c r="F891" s="6">
        <v>7000</v>
      </c>
      <c r="G891" s="6">
        <v>7840</v>
      </c>
      <c r="H891" s="3">
        <v>1400</v>
      </c>
      <c r="I891" s="4" t="s">
        <v>12</v>
      </c>
      <c r="R891" s="15" t="s">
        <v>67</v>
      </c>
      <c r="S891" s="15">
        <v>2019</v>
      </c>
      <c r="T891" s="15" t="s">
        <v>9</v>
      </c>
      <c r="U891" s="15" t="s">
        <v>59</v>
      </c>
      <c r="V891" s="15" t="s">
        <v>60</v>
      </c>
      <c r="W891" s="15" t="s">
        <v>61</v>
      </c>
      <c r="X891" s="15" t="s">
        <v>62</v>
      </c>
      <c r="Y891" s="15" t="s">
        <v>63</v>
      </c>
      <c r="Z891" s="15" t="s">
        <v>66</v>
      </c>
      <c r="AA891" s="15">
        <v>188</v>
      </c>
      <c r="AB891" s="15">
        <v>268.84000000000003</v>
      </c>
    </row>
    <row r="892" spans="1:28" x14ac:dyDescent="0.35">
      <c r="A892" s="1">
        <v>2022</v>
      </c>
      <c r="B892" s="1" t="s">
        <v>42</v>
      </c>
      <c r="C892" s="1" t="s">
        <v>16</v>
      </c>
      <c r="D892" s="5" t="s">
        <v>20</v>
      </c>
      <c r="E892" s="6">
        <v>455</v>
      </c>
      <c r="F892" s="6">
        <v>4578.6000000000004</v>
      </c>
      <c r="G892" s="6">
        <v>5128.0320000000002</v>
      </c>
      <c r="H892" s="3">
        <v>915.72000000000014</v>
      </c>
      <c r="I892" s="4" t="s">
        <v>12</v>
      </c>
      <c r="R892" s="15" t="s">
        <v>65</v>
      </c>
      <c r="S892" s="15">
        <v>2019</v>
      </c>
      <c r="T892" s="15" t="s">
        <v>9</v>
      </c>
      <c r="U892" s="15" t="s">
        <v>59</v>
      </c>
      <c r="V892" s="15" t="s">
        <v>60</v>
      </c>
      <c r="W892" s="15" t="s">
        <v>61</v>
      </c>
      <c r="X892" s="15" t="s">
        <v>62</v>
      </c>
      <c r="Y892" s="15" t="s">
        <v>63</v>
      </c>
      <c r="Z892" s="15" t="s">
        <v>66</v>
      </c>
      <c r="AA892" s="15">
        <v>236</v>
      </c>
      <c r="AB892" s="15">
        <v>337.48</v>
      </c>
    </row>
    <row r="893" spans="1:28" x14ac:dyDescent="0.35">
      <c r="A893" s="1">
        <v>2022</v>
      </c>
      <c r="B893" s="1" t="s">
        <v>42</v>
      </c>
      <c r="C893" s="1" t="s">
        <v>18</v>
      </c>
      <c r="D893" s="5" t="s">
        <v>21</v>
      </c>
      <c r="E893" s="7">
        <v>345</v>
      </c>
      <c r="F893" s="7">
        <v>7000</v>
      </c>
      <c r="G893" s="7">
        <v>7840</v>
      </c>
      <c r="H893" s="3">
        <v>1400</v>
      </c>
      <c r="I893" s="4" t="s">
        <v>12</v>
      </c>
      <c r="R893" s="15" t="s">
        <v>67</v>
      </c>
      <c r="S893" s="15">
        <v>2019</v>
      </c>
      <c r="T893" s="15" t="s">
        <v>9</v>
      </c>
      <c r="U893" s="15" t="s">
        <v>59</v>
      </c>
      <c r="V893" s="15" t="s">
        <v>60</v>
      </c>
      <c r="W893" s="15" t="s">
        <v>61</v>
      </c>
      <c r="X893" s="15" t="s">
        <v>62</v>
      </c>
      <c r="Y893" s="15" t="s">
        <v>63</v>
      </c>
      <c r="Z893" s="15" t="s">
        <v>66</v>
      </c>
      <c r="AA893" s="15">
        <v>190</v>
      </c>
      <c r="AB893" s="15">
        <v>271.7</v>
      </c>
    </row>
    <row r="894" spans="1:28" x14ac:dyDescent="0.35">
      <c r="A894" s="1">
        <v>2022</v>
      </c>
      <c r="B894" s="1" t="s">
        <v>42</v>
      </c>
      <c r="C894" s="1" t="s">
        <v>14</v>
      </c>
      <c r="D894" s="2" t="s">
        <v>22</v>
      </c>
      <c r="E894" s="3">
        <v>122</v>
      </c>
      <c r="F894" s="3">
        <v>100</v>
      </c>
      <c r="G894" s="3">
        <v>112</v>
      </c>
      <c r="H894" s="3">
        <v>20</v>
      </c>
      <c r="I894" s="4" t="s">
        <v>12</v>
      </c>
      <c r="R894" s="15" t="s">
        <v>58</v>
      </c>
      <c r="S894" s="15">
        <v>2019</v>
      </c>
      <c r="T894" s="15" t="s">
        <v>9</v>
      </c>
      <c r="U894" s="15" t="s">
        <v>59</v>
      </c>
      <c r="V894" s="15" t="s">
        <v>60</v>
      </c>
      <c r="W894" s="15" t="s">
        <v>61</v>
      </c>
      <c r="X894" s="15" t="s">
        <v>62</v>
      </c>
      <c r="Y894" s="15" t="s">
        <v>63</v>
      </c>
      <c r="Z894" s="15" t="s">
        <v>66</v>
      </c>
      <c r="AA894" s="15">
        <v>232</v>
      </c>
      <c r="AB894" s="15">
        <v>331.76</v>
      </c>
    </row>
    <row r="895" spans="1:28" x14ac:dyDescent="0.35">
      <c r="A895" s="1">
        <v>2022</v>
      </c>
      <c r="B895" s="1" t="s">
        <v>42</v>
      </c>
      <c r="C895" s="1" t="s">
        <v>23</v>
      </c>
      <c r="D895" s="5" t="s">
        <v>24</v>
      </c>
      <c r="E895" s="6">
        <v>78</v>
      </c>
      <c r="F895" s="6">
        <v>4577.2</v>
      </c>
      <c r="G895" s="6">
        <v>5126.4639999999999</v>
      </c>
      <c r="H895" s="3">
        <v>915.44</v>
      </c>
      <c r="I895" s="4" t="s">
        <v>12</v>
      </c>
      <c r="R895" s="15" t="s">
        <v>65</v>
      </c>
      <c r="S895" s="15">
        <v>2019</v>
      </c>
      <c r="T895" s="15" t="s">
        <v>9</v>
      </c>
      <c r="U895" s="15" t="s">
        <v>59</v>
      </c>
      <c r="V895" s="15" t="s">
        <v>60</v>
      </c>
      <c r="W895" s="15" t="s">
        <v>61</v>
      </c>
      <c r="X895" s="15" t="s">
        <v>62</v>
      </c>
      <c r="Y895" s="15" t="s">
        <v>63</v>
      </c>
      <c r="Z895" s="15" t="s">
        <v>66</v>
      </c>
      <c r="AA895" s="15">
        <v>160</v>
      </c>
      <c r="AB895" s="15">
        <v>228.8</v>
      </c>
    </row>
    <row r="896" spans="1:28" x14ac:dyDescent="0.35">
      <c r="A896" s="1">
        <v>2022</v>
      </c>
      <c r="B896" s="1" t="s">
        <v>42</v>
      </c>
      <c r="C896" s="1" t="s">
        <v>23</v>
      </c>
      <c r="D896" s="5" t="s">
        <v>25</v>
      </c>
      <c r="E896" s="6">
        <v>76</v>
      </c>
      <c r="F896" s="6">
        <v>4576.8999999999996</v>
      </c>
      <c r="G896" s="6">
        <v>5126.1279999999997</v>
      </c>
      <c r="H896" s="3">
        <v>915.38</v>
      </c>
      <c r="I896" s="4" t="s">
        <v>12</v>
      </c>
      <c r="R896" s="15" t="s">
        <v>58</v>
      </c>
      <c r="S896" s="15">
        <v>2019</v>
      </c>
      <c r="T896" s="15" t="s">
        <v>9</v>
      </c>
      <c r="U896" s="15" t="s">
        <v>59</v>
      </c>
      <c r="V896" s="15" t="s">
        <v>60</v>
      </c>
      <c r="W896" s="15" t="s">
        <v>61</v>
      </c>
      <c r="X896" s="15" t="s">
        <v>62</v>
      </c>
      <c r="Y896" s="15" t="s">
        <v>63</v>
      </c>
      <c r="Z896" s="15" t="s">
        <v>64</v>
      </c>
      <c r="AA896" s="15">
        <v>210</v>
      </c>
      <c r="AB896" s="15">
        <v>526.24</v>
      </c>
    </row>
    <row r="897" spans="1:28" x14ac:dyDescent="0.35">
      <c r="A897" s="1">
        <v>2022</v>
      </c>
      <c r="B897" s="1" t="s">
        <v>42</v>
      </c>
      <c r="C897" s="1" t="s">
        <v>23</v>
      </c>
      <c r="D897" s="5" t="s">
        <v>26</v>
      </c>
      <c r="E897" s="6">
        <v>46</v>
      </c>
      <c r="F897" s="6">
        <v>200</v>
      </c>
      <c r="G897" s="6">
        <v>224</v>
      </c>
      <c r="H897" s="3">
        <v>40</v>
      </c>
      <c r="I897" s="4" t="s">
        <v>12</v>
      </c>
      <c r="R897" s="15" t="s">
        <v>65</v>
      </c>
      <c r="S897" s="15">
        <v>2019</v>
      </c>
      <c r="T897" s="15" t="s">
        <v>9</v>
      </c>
      <c r="U897" s="15" t="s">
        <v>59</v>
      </c>
      <c r="V897" s="15" t="s">
        <v>60</v>
      </c>
      <c r="W897" s="15" t="s">
        <v>61</v>
      </c>
      <c r="X897" s="15" t="s">
        <v>62</v>
      </c>
      <c r="Y897" s="15" t="s">
        <v>63</v>
      </c>
      <c r="Z897" s="15" t="s">
        <v>64</v>
      </c>
      <c r="AA897" s="15">
        <v>204</v>
      </c>
      <c r="AB897" s="15">
        <v>526.24</v>
      </c>
    </row>
    <row r="898" spans="1:28" x14ac:dyDescent="0.35">
      <c r="A898" s="1">
        <v>2022</v>
      </c>
      <c r="B898" s="1" t="s">
        <v>42</v>
      </c>
      <c r="C898" s="1" t="s">
        <v>23</v>
      </c>
      <c r="D898" s="5" t="s">
        <v>27</v>
      </c>
      <c r="E898" s="6">
        <v>34</v>
      </c>
      <c r="F898" s="6">
        <v>4576.8</v>
      </c>
      <c r="G898" s="6">
        <v>5126.0160000000005</v>
      </c>
      <c r="H898" s="3">
        <v>915.36000000000013</v>
      </c>
      <c r="I898" s="4" t="s">
        <v>12</v>
      </c>
      <c r="R898" s="15" t="s">
        <v>67</v>
      </c>
      <c r="S898" s="15">
        <v>2019</v>
      </c>
      <c r="T898" s="15" t="s">
        <v>9</v>
      </c>
      <c r="U898" s="15" t="s">
        <v>59</v>
      </c>
      <c r="V898" s="15" t="s">
        <v>60</v>
      </c>
      <c r="W898" s="15" t="s">
        <v>61</v>
      </c>
      <c r="X898" s="15" t="s">
        <v>62</v>
      </c>
      <c r="Y898" s="15" t="s">
        <v>63</v>
      </c>
      <c r="Z898" s="15" t="s">
        <v>64</v>
      </c>
      <c r="AA898" s="15">
        <v>198</v>
      </c>
      <c r="AB898" s="15">
        <v>526.24</v>
      </c>
    </row>
    <row r="899" spans="1:28" x14ac:dyDescent="0.35">
      <c r="A899" s="1">
        <v>2022</v>
      </c>
      <c r="B899" s="1" t="s">
        <v>42</v>
      </c>
      <c r="C899" s="1" t="s">
        <v>14</v>
      </c>
      <c r="D899" s="2" t="s">
        <v>28</v>
      </c>
      <c r="E899" s="3">
        <v>7</v>
      </c>
      <c r="F899" s="3">
        <v>200</v>
      </c>
      <c r="G899" s="3">
        <v>224</v>
      </c>
      <c r="H899" s="3">
        <v>40</v>
      </c>
      <c r="I899" s="4" t="s">
        <v>12</v>
      </c>
      <c r="R899" s="15" t="s">
        <v>58</v>
      </c>
      <c r="S899" s="15">
        <v>2019</v>
      </c>
      <c r="T899" s="15" t="s">
        <v>9</v>
      </c>
      <c r="U899" s="15" t="s">
        <v>59</v>
      </c>
      <c r="V899" s="15" t="s">
        <v>60</v>
      </c>
      <c r="W899" s="15" t="s">
        <v>61</v>
      </c>
      <c r="X899" s="15" t="s">
        <v>62</v>
      </c>
      <c r="Y899" s="15" t="s">
        <v>63</v>
      </c>
      <c r="Z899" s="15" t="s">
        <v>66</v>
      </c>
      <c r="AA899" s="15">
        <v>685</v>
      </c>
      <c r="AB899" s="15">
        <v>979.55</v>
      </c>
    </row>
    <row r="900" spans="1:28" x14ac:dyDescent="0.35">
      <c r="A900" s="1">
        <v>2022</v>
      </c>
      <c r="B900" s="1" t="s">
        <v>42</v>
      </c>
      <c r="C900" s="1" t="s">
        <v>23</v>
      </c>
      <c r="D900" s="5" t="s">
        <v>30</v>
      </c>
      <c r="E900" s="6">
        <v>3</v>
      </c>
      <c r="F900" s="6">
        <v>4577.3</v>
      </c>
      <c r="G900" s="6">
        <v>5126.576</v>
      </c>
      <c r="H900" s="3">
        <v>915.46</v>
      </c>
      <c r="I900" s="4" t="s">
        <v>12</v>
      </c>
      <c r="R900" s="15" t="s">
        <v>58</v>
      </c>
      <c r="S900" s="15">
        <v>2019</v>
      </c>
      <c r="T900" s="15" t="s">
        <v>9</v>
      </c>
      <c r="U900" s="15" t="s">
        <v>59</v>
      </c>
      <c r="V900" s="15" t="s">
        <v>60</v>
      </c>
      <c r="W900" s="15" t="s">
        <v>61</v>
      </c>
      <c r="X900" s="15" t="s">
        <v>62</v>
      </c>
      <c r="Y900" s="15" t="s">
        <v>63</v>
      </c>
      <c r="Z900" s="15" t="s">
        <v>66</v>
      </c>
      <c r="AA900" s="15">
        <v>718</v>
      </c>
      <c r="AB900" s="15">
        <v>1026.74</v>
      </c>
    </row>
    <row r="901" spans="1:28" x14ac:dyDescent="0.35">
      <c r="A901" s="1">
        <v>2022</v>
      </c>
      <c r="B901" s="1" t="s">
        <v>42</v>
      </c>
      <c r="C901" s="1" t="s">
        <v>29</v>
      </c>
      <c r="D901" s="5" t="s">
        <v>29</v>
      </c>
      <c r="E901" s="6">
        <v>2</v>
      </c>
      <c r="F901" s="6">
        <v>6600</v>
      </c>
      <c r="G901" s="6">
        <v>7392</v>
      </c>
      <c r="H901" s="3">
        <v>1320</v>
      </c>
      <c r="I901" s="4" t="s">
        <v>12</v>
      </c>
      <c r="R901" s="15" t="s">
        <v>65</v>
      </c>
      <c r="S901" s="15">
        <v>2019</v>
      </c>
      <c r="T901" s="15" t="s">
        <v>9</v>
      </c>
      <c r="U901" s="15" t="s">
        <v>59</v>
      </c>
      <c r="V901" s="15" t="s">
        <v>60</v>
      </c>
      <c r="W901" s="15" t="s">
        <v>61</v>
      </c>
      <c r="X901" s="15" t="s">
        <v>62</v>
      </c>
      <c r="Y901" s="15" t="s">
        <v>63</v>
      </c>
      <c r="Z901" s="15" t="s">
        <v>66</v>
      </c>
      <c r="AA901" s="15">
        <v>771</v>
      </c>
      <c r="AB901" s="15">
        <v>1102.53</v>
      </c>
    </row>
    <row r="902" spans="1:28" x14ac:dyDescent="0.35">
      <c r="F902" s="3">
        <f>SUM(F2:F181)</f>
        <v>821612.45000000019</v>
      </c>
      <c r="G902" s="3">
        <f>SUM(G2:G181)</f>
        <v>898931.71200000006</v>
      </c>
      <c r="R902" s="15" t="s">
        <v>65</v>
      </c>
      <c r="S902" s="15">
        <v>2019</v>
      </c>
      <c r="T902" s="15" t="s">
        <v>9</v>
      </c>
      <c r="U902" s="15" t="s">
        <v>59</v>
      </c>
      <c r="V902" s="15" t="s">
        <v>60</v>
      </c>
      <c r="W902" s="15" t="s">
        <v>61</v>
      </c>
      <c r="X902" s="15" t="s">
        <v>62</v>
      </c>
      <c r="Y902" s="15" t="s">
        <v>63</v>
      </c>
      <c r="Z902" s="15" t="s">
        <v>64</v>
      </c>
      <c r="AA902" s="15">
        <v>207</v>
      </c>
      <c r="AB902" s="15">
        <v>296.01</v>
      </c>
    </row>
    <row r="903" spans="1:28" x14ac:dyDescent="0.35">
      <c r="R903" s="15" t="s">
        <v>58</v>
      </c>
      <c r="S903" s="15">
        <v>2019</v>
      </c>
      <c r="T903" s="15" t="s">
        <v>9</v>
      </c>
      <c r="U903" s="15" t="s">
        <v>59</v>
      </c>
      <c r="V903" s="15" t="s">
        <v>60</v>
      </c>
      <c r="W903" s="15" t="s">
        <v>61</v>
      </c>
      <c r="X903" s="15" t="s">
        <v>62</v>
      </c>
      <c r="Y903" s="15" t="s">
        <v>63</v>
      </c>
      <c r="Z903" s="15" t="s">
        <v>64</v>
      </c>
      <c r="AA903" s="15">
        <v>201</v>
      </c>
      <c r="AB903" s="15">
        <v>287.43</v>
      </c>
    </row>
    <row r="904" spans="1:28" x14ac:dyDescent="0.35">
      <c r="R904" s="15" t="s">
        <v>58</v>
      </c>
      <c r="S904" s="15">
        <v>2019</v>
      </c>
      <c r="T904" s="15" t="s">
        <v>9</v>
      </c>
      <c r="U904" s="15" t="s">
        <v>59</v>
      </c>
      <c r="V904" s="15" t="s">
        <v>60</v>
      </c>
      <c r="W904" s="15" t="s">
        <v>61</v>
      </c>
      <c r="X904" s="15" t="s">
        <v>62</v>
      </c>
      <c r="Y904" s="15" t="s">
        <v>63</v>
      </c>
      <c r="Z904" s="15" t="s">
        <v>64</v>
      </c>
      <c r="AA904" s="15">
        <v>195</v>
      </c>
      <c r="AB904" s="15">
        <v>278.85000000000002</v>
      </c>
    </row>
    <row r="905" spans="1:28" x14ac:dyDescent="0.35">
      <c r="R905" s="15" t="s">
        <v>65</v>
      </c>
      <c r="S905" s="15">
        <v>2019</v>
      </c>
      <c r="T905" s="15" t="s">
        <v>9</v>
      </c>
      <c r="U905" s="15" t="s">
        <v>59</v>
      </c>
      <c r="V905" s="15" t="s">
        <v>60</v>
      </c>
      <c r="W905" s="15" t="s">
        <v>61</v>
      </c>
      <c r="X905" s="15" t="s">
        <v>62</v>
      </c>
      <c r="Y905" s="15" t="s">
        <v>63</v>
      </c>
      <c r="Z905" s="15" t="s">
        <v>66</v>
      </c>
      <c r="AA905" s="15">
        <v>189</v>
      </c>
      <c r="AB905" s="15">
        <v>270.27</v>
      </c>
    </row>
    <row r="906" spans="1:28" x14ac:dyDescent="0.35">
      <c r="R906" s="15" t="s">
        <v>58</v>
      </c>
      <c r="S906" s="15">
        <v>2019</v>
      </c>
      <c r="T906" s="15" t="s">
        <v>9</v>
      </c>
      <c r="U906" s="15" t="s">
        <v>59</v>
      </c>
      <c r="V906" s="15" t="s">
        <v>60</v>
      </c>
      <c r="W906" s="15" t="s">
        <v>61</v>
      </c>
      <c r="X906" s="15" t="s">
        <v>62</v>
      </c>
      <c r="Y906" s="15" t="s">
        <v>63</v>
      </c>
      <c r="Z906" s="15" t="s">
        <v>66</v>
      </c>
      <c r="AA906" s="15">
        <v>757</v>
      </c>
      <c r="AB906" s="15">
        <v>526.24</v>
      </c>
    </row>
    <row r="907" spans="1:28" x14ac:dyDescent="0.35">
      <c r="R907" s="15" t="s">
        <v>58</v>
      </c>
      <c r="S907" s="15">
        <v>2019</v>
      </c>
      <c r="T907" s="15" t="s">
        <v>9</v>
      </c>
      <c r="U907" s="15" t="s">
        <v>59</v>
      </c>
      <c r="V907" s="15" t="s">
        <v>60</v>
      </c>
      <c r="W907" s="15" t="s">
        <v>61</v>
      </c>
      <c r="X907" s="15" t="s">
        <v>62</v>
      </c>
      <c r="Y907" s="15" t="s">
        <v>63</v>
      </c>
      <c r="Z907" s="15" t="s">
        <v>66</v>
      </c>
      <c r="AA907" s="15">
        <v>811</v>
      </c>
      <c r="AB907" s="15">
        <v>526.24</v>
      </c>
    </row>
    <row r="908" spans="1:28" x14ac:dyDescent="0.35">
      <c r="R908" s="15" t="s">
        <v>65</v>
      </c>
      <c r="S908" s="15">
        <v>2019</v>
      </c>
      <c r="T908" s="15" t="s">
        <v>9</v>
      </c>
      <c r="U908" s="15" t="s">
        <v>59</v>
      </c>
      <c r="V908" s="15" t="s">
        <v>60</v>
      </c>
      <c r="W908" s="15" t="s">
        <v>61</v>
      </c>
      <c r="X908" s="15" t="s">
        <v>62</v>
      </c>
      <c r="Y908" s="15" t="s">
        <v>63</v>
      </c>
      <c r="Z908" s="15" t="s">
        <v>66</v>
      </c>
      <c r="AA908" s="15">
        <v>187</v>
      </c>
      <c r="AB908" s="15">
        <v>267.40999999999997</v>
      </c>
    </row>
    <row r="909" spans="1:28" x14ac:dyDescent="0.35">
      <c r="R909" s="15" t="s">
        <v>65</v>
      </c>
      <c r="S909" s="15">
        <v>2019</v>
      </c>
      <c r="T909" s="15" t="s">
        <v>9</v>
      </c>
      <c r="U909" s="15" t="s">
        <v>59</v>
      </c>
      <c r="V909" s="15" t="s">
        <v>60</v>
      </c>
      <c r="W909" s="15" t="s">
        <v>61</v>
      </c>
      <c r="X909" s="15" t="s">
        <v>62</v>
      </c>
      <c r="Y909" s="15" t="s">
        <v>63</v>
      </c>
      <c r="Z909" s="15" t="s">
        <v>66</v>
      </c>
      <c r="AA909" s="15">
        <v>235</v>
      </c>
      <c r="AB909" s="15">
        <v>336.05</v>
      </c>
    </row>
    <row r="910" spans="1:28" x14ac:dyDescent="0.35">
      <c r="R910" s="15" t="s">
        <v>67</v>
      </c>
      <c r="S910" s="15">
        <v>2019</v>
      </c>
      <c r="T910" s="15" t="s">
        <v>9</v>
      </c>
      <c r="U910" s="15" t="s">
        <v>59</v>
      </c>
      <c r="V910" s="15" t="s">
        <v>60</v>
      </c>
      <c r="W910" s="15" t="s">
        <v>61</v>
      </c>
      <c r="X910" s="15" t="s">
        <v>62</v>
      </c>
      <c r="Y910" s="15" t="s">
        <v>63</v>
      </c>
      <c r="Z910" s="15" t="s">
        <v>66</v>
      </c>
      <c r="AA910" s="15">
        <v>163</v>
      </c>
      <c r="AB910" s="15">
        <v>233.09</v>
      </c>
    </row>
    <row r="911" spans="1:28" x14ac:dyDescent="0.35">
      <c r="R911" s="15" t="s">
        <v>68</v>
      </c>
      <c r="S911" s="15">
        <v>2019</v>
      </c>
      <c r="T911" s="15" t="s">
        <v>9</v>
      </c>
      <c r="U911" s="15" t="s">
        <v>59</v>
      </c>
      <c r="V911" s="15" t="s">
        <v>60</v>
      </c>
      <c r="W911" s="15" t="s">
        <v>61</v>
      </c>
      <c r="X911" s="15" t="s">
        <v>62</v>
      </c>
      <c r="Y911" s="15" t="s">
        <v>63</v>
      </c>
      <c r="Z911" s="15" t="s">
        <v>64</v>
      </c>
      <c r="AA911" s="15">
        <v>209</v>
      </c>
      <c r="AB911" s="15">
        <v>298.87</v>
      </c>
    </row>
    <row r="912" spans="1:28" x14ac:dyDescent="0.35">
      <c r="R912" s="15" t="s">
        <v>65</v>
      </c>
      <c r="S912" s="15">
        <v>2019</v>
      </c>
      <c r="T912" s="15" t="s">
        <v>9</v>
      </c>
      <c r="U912" s="15" t="s">
        <v>59</v>
      </c>
      <c r="V912" s="15" t="s">
        <v>60</v>
      </c>
      <c r="W912" s="15" t="s">
        <v>61</v>
      </c>
      <c r="X912" s="15" t="s">
        <v>62</v>
      </c>
      <c r="Y912" s="15" t="s">
        <v>63</v>
      </c>
      <c r="Z912" s="15" t="s">
        <v>64</v>
      </c>
      <c r="AA912" s="15">
        <v>203</v>
      </c>
      <c r="AB912" s="15">
        <v>290.28999999999996</v>
      </c>
    </row>
    <row r="913" spans="18:28" x14ac:dyDescent="0.35">
      <c r="R913" s="15" t="s">
        <v>58</v>
      </c>
      <c r="S913" s="15">
        <v>2019</v>
      </c>
      <c r="T913" s="15" t="s">
        <v>9</v>
      </c>
      <c r="U913" s="15" t="s">
        <v>59</v>
      </c>
      <c r="V913" s="15" t="s">
        <v>60</v>
      </c>
      <c r="W913" s="15" t="s">
        <v>61</v>
      </c>
      <c r="X913" s="15" t="s">
        <v>62</v>
      </c>
      <c r="Y913" s="15" t="s">
        <v>63</v>
      </c>
      <c r="Z913" s="15" t="s">
        <v>64</v>
      </c>
      <c r="AA913" s="15">
        <v>197</v>
      </c>
      <c r="AB913" s="15">
        <v>281.70999999999998</v>
      </c>
    </row>
    <row r="914" spans="18:28" x14ac:dyDescent="0.35">
      <c r="R914" s="15" t="s">
        <v>67</v>
      </c>
      <c r="S914" s="15">
        <v>2019</v>
      </c>
      <c r="T914" s="15" t="s">
        <v>9</v>
      </c>
      <c r="U914" s="15" t="s">
        <v>59</v>
      </c>
      <c r="V914" s="15" t="s">
        <v>60</v>
      </c>
      <c r="W914" s="15" t="s">
        <v>61</v>
      </c>
      <c r="X914" s="15" t="s">
        <v>62</v>
      </c>
      <c r="Y914" s="15" t="s">
        <v>63</v>
      </c>
      <c r="Z914" s="15" t="s">
        <v>66</v>
      </c>
      <c r="AA914" s="15">
        <v>233</v>
      </c>
      <c r="AB914" s="15">
        <v>333.19</v>
      </c>
    </row>
    <row r="915" spans="18:28" x14ac:dyDescent="0.35">
      <c r="R915" s="15" t="s">
        <v>67</v>
      </c>
      <c r="S915" s="15">
        <v>2019</v>
      </c>
      <c r="T915" s="15" t="s">
        <v>9</v>
      </c>
      <c r="U915" s="15" t="s">
        <v>59</v>
      </c>
      <c r="V915" s="15" t="s">
        <v>60</v>
      </c>
      <c r="W915" s="15" t="s">
        <v>61</v>
      </c>
      <c r="X915" s="15" t="s">
        <v>62</v>
      </c>
      <c r="Y915" s="15" t="s">
        <v>63</v>
      </c>
      <c r="Z915" s="15" t="s">
        <v>66</v>
      </c>
      <c r="AA915" s="15">
        <v>780</v>
      </c>
      <c r="AB915" s="15">
        <v>1115.4000000000001</v>
      </c>
    </row>
    <row r="916" spans="18:28" x14ac:dyDescent="0.35">
      <c r="R916" s="15" t="s">
        <v>58</v>
      </c>
      <c r="S916" s="15">
        <v>2019</v>
      </c>
      <c r="T916" s="15" t="s">
        <v>37</v>
      </c>
      <c r="U916" s="15" t="s">
        <v>59</v>
      </c>
      <c r="V916" s="15" t="s">
        <v>60</v>
      </c>
      <c r="W916" s="15" t="s">
        <v>61</v>
      </c>
      <c r="X916" s="15" t="s">
        <v>62</v>
      </c>
      <c r="Y916" s="15" t="s">
        <v>63</v>
      </c>
      <c r="Z916" s="15" t="s">
        <v>64</v>
      </c>
      <c r="AA916" s="15">
        <v>356</v>
      </c>
      <c r="AB916" s="15">
        <v>509.08</v>
      </c>
    </row>
    <row r="917" spans="18:28" x14ac:dyDescent="0.35">
      <c r="R917" s="15" t="s">
        <v>58</v>
      </c>
      <c r="S917" s="15">
        <v>2019</v>
      </c>
      <c r="T917" s="15" t="s">
        <v>37</v>
      </c>
      <c r="U917" s="15" t="s">
        <v>59</v>
      </c>
      <c r="V917" s="15" t="s">
        <v>60</v>
      </c>
      <c r="W917" s="15" t="s">
        <v>61</v>
      </c>
      <c r="X917" s="15" t="s">
        <v>62</v>
      </c>
      <c r="Y917" s="15" t="s">
        <v>63</v>
      </c>
      <c r="Z917" s="15" t="s">
        <v>64</v>
      </c>
      <c r="AA917" s="15">
        <v>350</v>
      </c>
      <c r="AB917" s="15">
        <v>500.5</v>
      </c>
    </row>
    <row r="918" spans="18:28" x14ac:dyDescent="0.35">
      <c r="R918" s="15" t="s">
        <v>67</v>
      </c>
      <c r="S918" s="15">
        <v>2019</v>
      </c>
      <c r="T918" s="15" t="s">
        <v>37</v>
      </c>
      <c r="U918" s="15" t="s">
        <v>59</v>
      </c>
      <c r="V918" s="15" t="s">
        <v>60</v>
      </c>
      <c r="W918" s="15" t="s">
        <v>61</v>
      </c>
      <c r="X918" s="15" t="s">
        <v>62</v>
      </c>
      <c r="Y918" s="15" t="s">
        <v>63</v>
      </c>
      <c r="Z918" s="15" t="s">
        <v>66</v>
      </c>
      <c r="AA918" s="15">
        <v>158</v>
      </c>
      <c r="AB918" s="15">
        <v>214.88</v>
      </c>
    </row>
    <row r="919" spans="18:28" x14ac:dyDescent="0.35">
      <c r="R919" s="15" t="s">
        <v>65</v>
      </c>
      <c r="S919" s="15">
        <v>2019</v>
      </c>
      <c r="T919" s="15" t="s">
        <v>37</v>
      </c>
      <c r="U919" s="15" t="s">
        <v>59</v>
      </c>
      <c r="V919" s="15" t="s">
        <v>60</v>
      </c>
      <c r="W919" s="15" t="s">
        <v>61</v>
      </c>
      <c r="X919" s="15" t="s">
        <v>62</v>
      </c>
      <c r="Y919" s="15" t="s">
        <v>63</v>
      </c>
      <c r="Z919" s="15" t="s">
        <v>66</v>
      </c>
      <c r="AA919" s="15">
        <v>200</v>
      </c>
      <c r="AB919" s="15">
        <v>286</v>
      </c>
    </row>
    <row r="920" spans="18:28" x14ac:dyDescent="0.35">
      <c r="R920" s="15" t="s">
        <v>65</v>
      </c>
      <c r="S920" s="15">
        <v>2019</v>
      </c>
      <c r="T920" s="15" t="s">
        <v>37</v>
      </c>
      <c r="U920" s="15" t="s">
        <v>59</v>
      </c>
      <c r="V920" s="15" t="s">
        <v>60</v>
      </c>
      <c r="W920" s="15" t="s">
        <v>61</v>
      </c>
      <c r="X920" s="15" t="s">
        <v>62</v>
      </c>
      <c r="Y920" s="15" t="s">
        <v>63</v>
      </c>
      <c r="Z920" s="15" t="s">
        <v>66</v>
      </c>
      <c r="AA920" s="15">
        <v>128</v>
      </c>
      <c r="AB920" s="15">
        <v>183.04</v>
      </c>
    </row>
    <row r="921" spans="18:28" x14ac:dyDescent="0.35">
      <c r="R921" s="15" t="s">
        <v>68</v>
      </c>
      <c r="S921" s="15">
        <v>2019</v>
      </c>
      <c r="T921" s="15" t="s">
        <v>37</v>
      </c>
      <c r="U921" s="15" t="s">
        <v>59</v>
      </c>
      <c r="V921" s="15" t="s">
        <v>60</v>
      </c>
      <c r="W921" s="15" t="s">
        <v>61</v>
      </c>
      <c r="X921" s="15" t="s">
        <v>62</v>
      </c>
      <c r="Y921" s="15" t="s">
        <v>63</v>
      </c>
      <c r="Z921" s="15" t="s">
        <v>66</v>
      </c>
      <c r="AA921" s="15">
        <v>154</v>
      </c>
      <c r="AB921" s="15">
        <v>220.22</v>
      </c>
    </row>
    <row r="922" spans="18:28" x14ac:dyDescent="0.35">
      <c r="R922" s="15" t="s">
        <v>65</v>
      </c>
      <c r="S922" s="15">
        <v>2019</v>
      </c>
      <c r="T922" s="15" t="s">
        <v>37</v>
      </c>
      <c r="U922" s="15" t="s">
        <v>59</v>
      </c>
      <c r="V922" s="15" t="s">
        <v>60</v>
      </c>
      <c r="W922" s="15" t="s">
        <v>61</v>
      </c>
      <c r="X922" s="15" t="s">
        <v>62</v>
      </c>
      <c r="Y922" s="15" t="s">
        <v>63</v>
      </c>
      <c r="Z922" s="15" t="s">
        <v>66</v>
      </c>
      <c r="AA922" s="15">
        <v>202</v>
      </c>
      <c r="AB922" s="15">
        <v>288.86</v>
      </c>
    </row>
    <row r="923" spans="18:28" x14ac:dyDescent="0.35">
      <c r="R923" s="15" t="s">
        <v>67</v>
      </c>
      <c r="S923" s="15">
        <v>2019</v>
      </c>
      <c r="T923" s="15" t="s">
        <v>37</v>
      </c>
      <c r="U923" s="15" t="s">
        <v>59</v>
      </c>
      <c r="V923" s="15" t="s">
        <v>60</v>
      </c>
      <c r="W923" s="15" t="s">
        <v>61</v>
      </c>
      <c r="X923" s="15" t="s">
        <v>62</v>
      </c>
      <c r="Y923" s="15" t="s">
        <v>63</v>
      </c>
      <c r="Z923" s="15" t="s">
        <v>66</v>
      </c>
      <c r="AA923" s="15">
        <v>130</v>
      </c>
      <c r="AB923" s="15">
        <v>185.9</v>
      </c>
    </row>
    <row r="924" spans="18:28" x14ac:dyDescent="0.35">
      <c r="R924" s="15" t="s">
        <v>65</v>
      </c>
      <c r="S924" s="15">
        <v>2019</v>
      </c>
      <c r="T924" s="15" t="s">
        <v>37</v>
      </c>
      <c r="U924" s="15" t="s">
        <v>59</v>
      </c>
      <c r="V924" s="15" t="s">
        <v>60</v>
      </c>
      <c r="W924" s="15" t="s">
        <v>61</v>
      </c>
      <c r="X924" s="15" t="s">
        <v>62</v>
      </c>
      <c r="Y924" s="15" t="s">
        <v>63</v>
      </c>
      <c r="Z924" s="15" t="s">
        <v>66</v>
      </c>
      <c r="AA924" s="15">
        <v>360</v>
      </c>
      <c r="AB924" s="15">
        <v>526.24</v>
      </c>
    </row>
    <row r="925" spans="18:28" x14ac:dyDescent="0.35">
      <c r="R925" s="15" t="s">
        <v>58</v>
      </c>
      <c r="S925" s="15">
        <v>2019</v>
      </c>
      <c r="T925" s="15" t="s">
        <v>37</v>
      </c>
      <c r="U925" s="15" t="s">
        <v>59</v>
      </c>
      <c r="V925" s="15" t="s">
        <v>60</v>
      </c>
      <c r="W925" s="15" t="s">
        <v>61</v>
      </c>
      <c r="X925" s="15" t="s">
        <v>62</v>
      </c>
      <c r="Y925" s="15" t="s">
        <v>63</v>
      </c>
      <c r="Z925" s="15" t="s">
        <v>66</v>
      </c>
      <c r="AA925" s="15">
        <v>354</v>
      </c>
      <c r="AB925" s="15">
        <v>526.24</v>
      </c>
    </row>
    <row r="926" spans="18:28" x14ac:dyDescent="0.35">
      <c r="R926" s="15" t="s">
        <v>58</v>
      </c>
      <c r="S926" s="15">
        <v>2019</v>
      </c>
      <c r="T926" s="15" t="s">
        <v>37</v>
      </c>
      <c r="U926" s="15" t="s">
        <v>59</v>
      </c>
      <c r="V926" s="15" t="s">
        <v>60</v>
      </c>
      <c r="W926" s="15" t="s">
        <v>61</v>
      </c>
      <c r="X926" s="15" t="s">
        <v>62</v>
      </c>
      <c r="Y926" s="15" t="s">
        <v>63</v>
      </c>
      <c r="Z926" s="15" t="s">
        <v>66</v>
      </c>
      <c r="AA926" s="15">
        <v>348</v>
      </c>
      <c r="AB926" s="15">
        <v>526.24</v>
      </c>
    </row>
    <row r="927" spans="18:28" x14ac:dyDescent="0.35">
      <c r="R927" s="15" t="s">
        <v>58</v>
      </c>
      <c r="S927" s="15">
        <v>2019</v>
      </c>
      <c r="T927" s="15" t="s">
        <v>37</v>
      </c>
      <c r="U927" s="15" t="s">
        <v>59</v>
      </c>
      <c r="V927" s="15" t="s">
        <v>60</v>
      </c>
      <c r="W927" s="15" t="s">
        <v>61</v>
      </c>
      <c r="X927" s="15" t="s">
        <v>62</v>
      </c>
      <c r="Y927" s="15" t="s">
        <v>63</v>
      </c>
      <c r="Z927" s="15" t="s">
        <v>66</v>
      </c>
      <c r="AA927" s="15">
        <v>690</v>
      </c>
      <c r="AB927" s="15">
        <v>986.7</v>
      </c>
    </row>
    <row r="928" spans="18:28" x14ac:dyDescent="0.35">
      <c r="R928" s="15" t="s">
        <v>65</v>
      </c>
      <c r="S928" s="15">
        <v>2019</v>
      </c>
      <c r="T928" s="15" t="s">
        <v>37</v>
      </c>
      <c r="U928" s="15" t="s">
        <v>59</v>
      </c>
      <c r="V928" s="15" t="s">
        <v>60</v>
      </c>
      <c r="W928" s="15" t="s">
        <v>61</v>
      </c>
      <c r="X928" s="15" t="s">
        <v>62</v>
      </c>
      <c r="Y928" s="15" t="s">
        <v>63</v>
      </c>
      <c r="Z928" s="15" t="s">
        <v>66</v>
      </c>
      <c r="AA928" s="15">
        <v>723</v>
      </c>
      <c r="AB928" s="15">
        <v>1033.8899999999999</v>
      </c>
    </row>
    <row r="929" spans="18:28" x14ac:dyDescent="0.35">
      <c r="R929" s="15" t="s">
        <v>65</v>
      </c>
      <c r="S929" s="15">
        <v>2019</v>
      </c>
      <c r="T929" s="15" t="s">
        <v>37</v>
      </c>
      <c r="U929" s="15" t="s">
        <v>59</v>
      </c>
      <c r="V929" s="15" t="s">
        <v>60</v>
      </c>
      <c r="W929" s="15" t="s">
        <v>61</v>
      </c>
      <c r="X929" s="15" t="s">
        <v>62</v>
      </c>
      <c r="Y929" s="15" t="s">
        <v>63</v>
      </c>
      <c r="Z929" s="15" t="s">
        <v>66</v>
      </c>
      <c r="AA929" s="15">
        <v>357</v>
      </c>
      <c r="AB929" s="15">
        <v>510.51</v>
      </c>
    </row>
    <row r="930" spans="18:28" x14ac:dyDescent="0.35">
      <c r="R930" s="15" t="s">
        <v>65</v>
      </c>
      <c r="S930" s="15">
        <v>2019</v>
      </c>
      <c r="T930" s="15" t="s">
        <v>37</v>
      </c>
      <c r="U930" s="15" t="s">
        <v>59</v>
      </c>
      <c r="V930" s="15" t="s">
        <v>60</v>
      </c>
      <c r="W930" s="15" t="s">
        <v>61</v>
      </c>
      <c r="X930" s="15" t="s">
        <v>62</v>
      </c>
      <c r="Y930" s="15" t="s">
        <v>63</v>
      </c>
      <c r="Z930" s="15" t="s">
        <v>66</v>
      </c>
      <c r="AA930" s="15">
        <v>351</v>
      </c>
      <c r="AB930" s="15">
        <v>501.93</v>
      </c>
    </row>
    <row r="931" spans="18:28" x14ac:dyDescent="0.35">
      <c r="R931" s="15" t="s">
        <v>65</v>
      </c>
      <c r="S931" s="15">
        <v>2019</v>
      </c>
      <c r="T931" s="15" t="s">
        <v>37</v>
      </c>
      <c r="U931" s="15" t="s">
        <v>59</v>
      </c>
      <c r="V931" s="15" t="s">
        <v>60</v>
      </c>
      <c r="W931" s="15" t="s">
        <v>61</v>
      </c>
      <c r="X931" s="15" t="s">
        <v>62</v>
      </c>
      <c r="Y931" s="15" t="s">
        <v>63</v>
      </c>
      <c r="Z931" s="15" t="s">
        <v>66</v>
      </c>
      <c r="AA931" s="15">
        <v>345</v>
      </c>
      <c r="AB931" s="15">
        <v>493.35</v>
      </c>
    </row>
    <row r="932" spans="18:28" x14ac:dyDescent="0.35">
      <c r="R932" s="15" t="s">
        <v>58</v>
      </c>
      <c r="S932" s="15">
        <v>2019</v>
      </c>
      <c r="T932" s="15" t="s">
        <v>37</v>
      </c>
      <c r="U932" s="15" t="s">
        <v>59</v>
      </c>
      <c r="V932" s="15" t="s">
        <v>60</v>
      </c>
      <c r="W932" s="15" t="s">
        <v>61</v>
      </c>
      <c r="X932" s="15" t="s">
        <v>62</v>
      </c>
      <c r="Y932" s="15" t="s">
        <v>63</v>
      </c>
      <c r="Z932" s="15" t="s">
        <v>66</v>
      </c>
      <c r="AA932" s="15">
        <v>763</v>
      </c>
      <c r="AB932" s="15">
        <v>526.24</v>
      </c>
    </row>
    <row r="933" spans="18:28" x14ac:dyDescent="0.35">
      <c r="R933" s="15" t="s">
        <v>58</v>
      </c>
      <c r="S933" s="15">
        <v>2019</v>
      </c>
      <c r="T933" s="15" t="s">
        <v>37</v>
      </c>
      <c r="U933" s="15" t="s">
        <v>59</v>
      </c>
      <c r="V933" s="15" t="s">
        <v>60</v>
      </c>
      <c r="W933" s="15" t="s">
        <v>61</v>
      </c>
      <c r="X933" s="15" t="s">
        <v>62</v>
      </c>
      <c r="Y933" s="15" t="s">
        <v>63</v>
      </c>
      <c r="Z933" s="15" t="s">
        <v>66</v>
      </c>
      <c r="AA933" s="15">
        <v>816</v>
      </c>
      <c r="AB933" s="15">
        <v>526.24</v>
      </c>
    </row>
    <row r="934" spans="18:28" x14ac:dyDescent="0.35">
      <c r="R934" s="15" t="s">
        <v>67</v>
      </c>
      <c r="S934" s="15">
        <v>2019</v>
      </c>
      <c r="T934" s="15" t="s">
        <v>37</v>
      </c>
      <c r="U934" s="15" t="s">
        <v>59</v>
      </c>
      <c r="V934" s="15" t="s">
        <v>60</v>
      </c>
      <c r="W934" s="15" t="s">
        <v>61</v>
      </c>
      <c r="X934" s="15" t="s">
        <v>62</v>
      </c>
      <c r="Y934" s="15" t="s">
        <v>63</v>
      </c>
      <c r="Z934" s="15" t="s">
        <v>66</v>
      </c>
      <c r="AA934" s="15">
        <v>157</v>
      </c>
      <c r="AB934" s="15">
        <v>224.51</v>
      </c>
    </row>
    <row r="935" spans="18:28" x14ac:dyDescent="0.35">
      <c r="R935" s="15" t="s">
        <v>65</v>
      </c>
      <c r="S935" s="15">
        <v>2019</v>
      </c>
      <c r="T935" s="15" t="s">
        <v>37</v>
      </c>
      <c r="U935" s="15" t="s">
        <v>59</v>
      </c>
      <c r="V935" s="15" t="s">
        <v>60</v>
      </c>
      <c r="W935" s="15" t="s">
        <v>61</v>
      </c>
      <c r="X935" s="15" t="s">
        <v>62</v>
      </c>
      <c r="Y935" s="15" t="s">
        <v>63</v>
      </c>
      <c r="Z935" s="15" t="s">
        <v>66</v>
      </c>
      <c r="AA935" s="15">
        <v>205</v>
      </c>
      <c r="AB935" s="15">
        <v>293.14999999999998</v>
      </c>
    </row>
    <row r="936" spans="18:28" x14ac:dyDescent="0.35">
      <c r="R936" s="15" t="s">
        <v>68</v>
      </c>
      <c r="S936" s="15">
        <v>2019</v>
      </c>
      <c r="T936" s="15" t="s">
        <v>37</v>
      </c>
      <c r="U936" s="15" t="s">
        <v>59</v>
      </c>
      <c r="V936" s="15" t="s">
        <v>60</v>
      </c>
      <c r="W936" s="15" t="s">
        <v>61</v>
      </c>
      <c r="X936" s="15" t="s">
        <v>62</v>
      </c>
      <c r="Y936" s="15" t="s">
        <v>63</v>
      </c>
      <c r="Z936" s="15" t="s">
        <v>66</v>
      </c>
      <c r="AA936" s="15">
        <v>127</v>
      </c>
      <c r="AB936" s="15">
        <v>181.61</v>
      </c>
    </row>
    <row r="937" spans="18:28" x14ac:dyDescent="0.35">
      <c r="R937" s="15" t="s">
        <v>58</v>
      </c>
      <c r="S937" s="15">
        <v>2019</v>
      </c>
      <c r="T937" s="15" t="s">
        <v>37</v>
      </c>
      <c r="U937" s="15" t="s">
        <v>59</v>
      </c>
      <c r="V937" s="15" t="s">
        <v>60</v>
      </c>
      <c r="W937" s="15" t="s">
        <v>61</v>
      </c>
      <c r="X937" s="15" t="s">
        <v>62</v>
      </c>
      <c r="Y937" s="15" t="s">
        <v>63</v>
      </c>
      <c r="Z937" s="15" t="s">
        <v>64</v>
      </c>
      <c r="AA937" s="15">
        <v>359</v>
      </c>
      <c r="AB937" s="15">
        <v>513.37</v>
      </c>
    </row>
    <row r="938" spans="18:28" x14ac:dyDescent="0.35">
      <c r="R938" s="15" t="s">
        <v>58</v>
      </c>
      <c r="S938" s="15">
        <v>2019</v>
      </c>
      <c r="T938" s="15" t="s">
        <v>37</v>
      </c>
      <c r="U938" s="15" t="s">
        <v>59</v>
      </c>
      <c r="V938" s="15" t="s">
        <v>60</v>
      </c>
      <c r="W938" s="15" t="s">
        <v>61</v>
      </c>
      <c r="X938" s="15" t="s">
        <v>62</v>
      </c>
      <c r="Y938" s="15" t="s">
        <v>63</v>
      </c>
      <c r="Z938" s="15" t="s">
        <v>64</v>
      </c>
      <c r="AA938" s="15">
        <v>353</v>
      </c>
      <c r="AB938" s="15">
        <v>504.78999999999996</v>
      </c>
    </row>
    <row r="939" spans="18:28" x14ac:dyDescent="0.35">
      <c r="R939" s="15" t="s">
        <v>69</v>
      </c>
      <c r="S939" s="15">
        <v>2019</v>
      </c>
      <c r="T939" s="15" t="s">
        <v>37</v>
      </c>
      <c r="U939" s="15" t="s">
        <v>59</v>
      </c>
      <c r="V939" s="15" t="s">
        <v>60</v>
      </c>
      <c r="W939" s="15" t="s">
        <v>61</v>
      </c>
      <c r="X939" s="15" t="s">
        <v>62</v>
      </c>
      <c r="Y939" s="15" t="s">
        <v>63</v>
      </c>
      <c r="Z939" s="15" t="s">
        <v>64</v>
      </c>
      <c r="AA939" s="15">
        <v>347</v>
      </c>
      <c r="AB939" s="15">
        <v>496.21000000000004</v>
      </c>
    </row>
    <row r="940" spans="18:28" x14ac:dyDescent="0.35">
      <c r="R940" s="15" t="s">
        <v>65</v>
      </c>
      <c r="S940" s="15">
        <v>2019</v>
      </c>
      <c r="T940" s="15" t="s">
        <v>37</v>
      </c>
      <c r="U940" s="15" t="s">
        <v>59</v>
      </c>
      <c r="V940" s="15" t="s">
        <v>60</v>
      </c>
      <c r="W940" s="15" t="s">
        <v>61</v>
      </c>
      <c r="X940" s="15" t="s">
        <v>62</v>
      </c>
      <c r="Y940" s="15" t="s">
        <v>63</v>
      </c>
      <c r="Z940" s="15" t="s">
        <v>66</v>
      </c>
      <c r="AA940" s="15">
        <v>155</v>
      </c>
      <c r="AB940" s="15">
        <v>221.65</v>
      </c>
    </row>
    <row r="941" spans="18:28" x14ac:dyDescent="0.35">
      <c r="R941" s="15" t="s">
        <v>58</v>
      </c>
      <c r="S941" s="15">
        <v>2019</v>
      </c>
      <c r="T941" s="15" t="s">
        <v>37</v>
      </c>
      <c r="U941" s="15" t="s">
        <v>59</v>
      </c>
      <c r="V941" s="15" t="s">
        <v>60</v>
      </c>
      <c r="W941" s="15" t="s">
        <v>61</v>
      </c>
      <c r="X941" s="15" t="s">
        <v>62</v>
      </c>
      <c r="Y941" s="15" t="s">
        <v>63</v>
      </c>
      <c r="Z941" s="15" t="s">
        <v>66</v>
      </c>
      <c r="AA941" s="15">
        <v>203</v>
      </c>
      <c r="AB941" s="15">
        <v>290.28999999999996</v>
      </c>
    </row>
    <row r="942" spans="18:28" x14ac:dyDescent="0.35">
      <c r="R942" s="15" t="s">
        <v>67</v>
      </c>
      <c r="S942" s="15">
        <v>2019</v>
      </c>
      <c r="T942" s="15" t="s">
        <v>37</v>
      </c>
      <c r="U942" s="15" t="s">
        <v>59</v>
      </c>
      <c r="V942" s="15" t="s">
        <v>60</v>
      </c>
      <c r="W942" s="15" t="s">
        <v>61</v>
      </c>
      <c r="X942" s="15" t="s">
        <v>62</v>
      </c>
      <c r="Y942" s="15" t="s">
        <v>63</v>
      </c>
      <c r="Z942" s="15" t="s">
        <v>66</v>
      </c>
      <c r="AA942" s="15">
        <v>785</v>
      </c>
      <c r="AB942" s="15">
        <v>1122.55</v>
      </c>
    </row>
    <row r="943" spans="18:28" x14ac:dyDescent="0.35">
      <c r="R943" s="15" t="s">
        <v>65</v>
      </c>
      <c r="S943" s="15">
        <v>2019</v>
      </c>
      <c r="T943" s="15" t="s">
        <v>36</v>
      </c>
      <c r="U943" s="15" t="s">
        <v>59</v>
      </c>
      <c r="V943" s="15" t="s">
        <v>60</v>
      </c>
      <c r="W943" s="15" t="s">
        <v>61</v>
      </c>
      <c r="X943" s="15" t="s">
        <v>62</v>
      </c>
      <c r="Y943" s="15" t="s">
        <v>63</v>
      </c>
      <c r="Z943" s="15" t="s">
        <v>64</v>
      </c>
      <c r="AA943" s="15">
        <v>128</v>
      </c>
      <c r="AB943" s="15">
        <v>526.24</v>
      </c>
    </row>
    <row r="944" spans="18:28" x14ac:dyDescent="0.35">
      <c r="R944" s="15" t="s">
        <v>67</v>
      </c>
      <c r="S944" s="15">
        <v>2019</v>
      </c>
      <c r="T944" s="15" t="s">
        <v>36</v>
      </c>
      <c r="U944" s="15" t="s">
        <v>59</v>
      </c>
      <c r="V944" s="15" t="s">
        <v>60</v>
      </c>
      <c r="W944" s="15" t="s">
        <v>61</v>
      </c>
      <c r="X944" s="15" t="s">
        <v>62</v>
      </c>
      <c r="Y944" s="15" t="s">
        <v>63</v>
      </c>
      <c r="Z944" s="15" t="s">
        <v>64</v>
      </c>
      <c r="AA944" s="15">
        <v>368</v>
      </c>
      <c r="AB944" s="15">
        <v>526.24</v>
      </c>
    </row>
    <row r="945" spans="18:28" x14ac:dyDescent="0.35">
      <c r="R945" s="15" t="s">
        <v>65</v>
      </c>
      <c r="S945" s="15">
        <v>2019</v>
      </c>
      <c r="T945" s="15" t="s">
        <v>36</v>
      </c>
      <c r="U945" s="15" t="s">
        <v>59</v>
      </c>
      <c r="V945" s="15" t="s">
        <v>60</v>
      </c>
      <c r="W945" s="15" t="s">
        <v>61</v>
      </c>
      <c r="X945" s="15" t="s">
        <v>62</v>
      </c>
      <c r="Y945" s="15" t="s">
        <v>63</v>
      </c>
      <c r="Z945" s="15" t="s">
        <v>64</v>
      </c>
      <c r="AA945" s="15">
        <v>362</v>
      </c>
      <c r="AB945" s="15">
        <v>517.66</v>
      </c>
    </row>
    <row r="946" spans="18:28" x14ac:dyDescent="0.35">
      <c r="R946" s="15" t="s">
        <v>58</v>
      </c>
      <c r="S946" s="15">
        <v>2019</v>
      </c>
      <c r="T946" s="15" t="s">
        <v>36</v>
      </c>
      <c r="U946" s="15" t="s">
        <v>59</v>
      </c>
      <c r="V946" s="15" t="s">
        <v>60</v>
      </c>
      <c r="W946" s="15" t="s">
        <v>61</v>
      </c>
      <c r="X946" s="15" t="s">
        <v>62</v>
      </c>
      <c r="Y946" s="15" t="s">
        <v>63</v>
      </c>
      <c r="Z946" s="15" t="s">
        <v>66</v>
      </c>
      <c r="AA946" s="15">
        <v>206</v>
      </c>
      <c r="AB946" s="15">
        <v>294.58</v>
      </c>
    </row>
    <row r="947" spans="18:28" x14ac:dyDescent="0.35">
      <c r="R947" s="15" t="s">
        <v>58</v>
      </c>
      <c r="S947" s="15">
        <v>2019</v>
      </c>
      <c r="T947" s="15" t="s">
        <v>36</v>
      </c>
      <c r="U947" s="15" t="s">
        <v>59</v>
      </c>
      <c r="V947" s="15" t="s">
        <v>60</v>
      </c>
      <c r="W947" s="15" t="s">
        <v>61</v>
      </c>
      <c r="X947" s="15" t="s">
        <v>62</v>
      </c>
      <c r="Y947" s="15" t="s">
        <v>63</v>
      </c>
      <c r="Z947" s="15" t="s">
        <v>66</v>
      </c>
      <c r="AA947" s="15">
        <v>134</v>
      </c>
      <c r="AB947" s="15">
        <v>191.62</v>
      </c>
    </row>
    <row r="948" spans="18:28" x14ac:dyDescent="0.35">
      <c r="R948" s="15" t="s">
        <v>58</v>
      </c>
      <c r="S948" s="15">
        <v>2019</v>
      </c>
      <c r="T948" s="15" t="s">
        <v>36</v>
      </c>
      <c r="U948" s="15" t="s">
        <v>59</v>
      </c>
      <c r="V948" s="15" t="s">
        <v>60</v>
      </c>
      <c r="W948" s="15" t="s">
        <v>61</v>
      </c>
      <c r="X948" s="15" t="s">
        <v>62</v>
      </c>
      <c r="Y948" s="15" t="s">
        <v>63</v>
      </c>
      <c r="Z948" s="15" t="s">
        <v>66</v>
      </c>
      <c r="AA948" s="15">
        <v>160</v>
      </c>
      <c r="AB948" s="15">
        <v>228.8</v>
      </c>
    </row>
    <row r="949" spans="18:28" x14ac:dyDescent="0.35">
      <c r="R949" s="15" t="s">
        <v>65</v>
      </c>
      <c r="S949" s="15">
        <v>2019</v>
      </c>
      <c r="T949" s="15" t="s">
        <v>36</v>
      </c>
      <c r="U949" s="15" t="s">
        <v>59</v>
      </c>
      <c r="V949" s="15" t="s">
        <v>60</v>
      </c>
      <c r="W949" s="15" t="s">
        <v>61</v>
      </c>
      <c r="X949" s="15" t="s">
        <v>62</v>
      </c>
      <c r="Y949" s="15" t="s">
        <v>63</v>
      </c>
      <c r="Z949" s="15" t="s">
        <v>66</v>
      </c>
      <c r="AA949" s="15">
        <v>208</v>
      </c>
      <c r="AB949" s="15">
        <v>297.44</v>
      </c>
    </row>
    <row r="950" spans="18:28" x14ac:dyDescent="0.35">
      <c r="R950" s="15" t="s">
        <v>58</v>
      </c>
      <c r="S950" s="15">
        <v>2019</v>
      </c>
      <c r="T950" s="15" t="s">
        <v>36</v>
      </c>
      <c r="U950" s="15" t="s">
        <v>59</v>
      </c>
      <c r="V950" s="15" t="s">
        <v>60</v>
      </c>
      <c r="W950" s="15" t="s">
        <v>61</v>
      </c>
      <c r="X950" s="15" t="s">
        <v>62</v>
      </c>
      <c r="Y950" s="15" t="s">
        <v>63</v>
      </c>
      <c r="Z950" s="15" t="s">
        <v>66</v>
      </c>
      <c r="AA950" s="15">
        <v>136</v>
      </c>
      <c r="AB950" s="15">
        <v>194.48</v>
      </c>
    </row>
    <row r="951" spans="18:28" x14ac:dyDescent="0.35">
      <c r="R951" s="15" t="s">
        <v>65</v>
      </c>
      <c r="S951" s="15">
        <v>2019</v>
      </c>
      <c r="T951" s="15" t="s">
        <v>36</v>
      </c>
      <c r="U951" s="15" t="s">
        <v>59</v>
      </c>
      <c r="V951" s="15" t="s">
        <v>60</v>
      </c>
      <c r="W951" s="15" t="s">
        <v>61</v>
      </c>
      <c r="X951" s="15" t="s">
        <v>62</v>
      </c>
      <c r="Y951" s="15" t="s">
        <v>63</v>
      </c>
      <c r="Z951" s="15" t="s">
        <v>66</v>
      </c>
      <c r="AA951" s="15">
        <v>372</v>
      </c>
      <c r="AB951" s="15">
        <v>526.24</v>
      </c>
    </row>
    <row r="952" spans="18:28" x14ac:dyDescent="0.35">
      <c r="R952" s="15" t="s">
        <v>65</v>
      </c>
      <c r="S952" s="15">
        <v>2019</v>
      </c>
      <c r="T952" s="15" t="s">
        <v>36</v>
      </c>
      <c r="U952" s="15" t="s">
        <v>59</v>
      </c>
      <c r="V952" s="15" t="s">
        <v>60</v>
      </c>
      <c r="W952" s="15" t="s">
        <v>61</v>
      </c>
      <c r="X952" s="15" t="s">
        <v>62</v>
      </c>
      <c r="Y952" s="15" t="s">
        <v>63</v>
      </c>
      <c r="Z952" s="15" t="s">
        <v>66</v>
      </c>
      <c r="AA952" s="15">
        <v>366</v>
      </c>
      <c r="AB952" s="15">
        <v>526.24</v>
      </c>
    </row>
    <row r="953" spans="18:28" x14ac:dyDescent="0.35">
      <c r="R953" s="15" t="s">
        <v>58</v>
      </c>
      <c r="S953" s="15">
        <v>2019</v>
      </c>
      <c r="T953" s="15" t="s">
        <v>36</v>
      </c>
      <c r="U953" s="15" t="s">
        <v>59</v>
      </c>
      <c r="V953" s="15" t="s">
        <v>60</v>
      </c>
      <c r="W953" s="15" t="s">
        <v>61</v>
      </c>
      <c r="X953" s="15" t="s">
        <v>62</v>
      </c>
      <c r="Y953" s="15" t="s">
        <v>63</v>
      </c>
      <c r="Z953" s="15" t="s">
        <v>66</v>
      </c>
      <c r="AA953" s="15">
        <v>689</v>
      </c>
      <c r="AB953" s="15">
        <v>985.27</v>
      </c>
    </row>
    <row r="954" spans="18:28" x14ac:dyDescent="0.35">
      <c r="R954" s="15" t="s">
        <v>67</v>
      </c>
      <c r="S954" s="15">
        <v>2019</v>
      </c>
      <c r="T954" s="15" t="s">
        <v>36</v>
      </c>
      <c r="U954" s="15" t="s">
        <v>59</v>
      </c>
      <c r="V954" s="15" t="s">
        <v>60</v>
      </c>
      <c r="W954" s="15" t="s">
        <v>61</v>
      </c>
      <c r="X954" s="15" t="s">
        <v>62</v>
      </c>
      <c r="Y954" s="15" t="s">
        <v>63</v>
      </c>
      <c r="Z954" s="15" t="s">
        <v>66</v>
      </c>
      <c r="AA954" s="15">
        <v>722</v>
      </c>
      <c r="AB954" s="15">
        <v>1032.46</v>
      </c>
    </row>
    <row r="955" spans="18:28" x14ac:dyDescent="0.35">
      <c r="R955" s="15" t="s">
        <v>65</v>
      </c>
      <c r="S955" s="15">
        <v>2019</v>
      </c>
      <c r="T955" s="15" t="s">
        <v>36</v>
      </c>
      <c r="U955" s="15" t="s">
        <v>59</v>
      </c>
      <c r="V955" s="15" t="s">
        <v>60</v>
      </c>
      <c r="W955" s="15" t="s">
        <v>61</v>
      </c>
      <c r="X955" s="15" t="s">
        <v>62</v>
      </c>
      <c r="Y955" s="15" t="s">
        <v>63</v>
      </c>
      <c r="Z955" s="15" t="s">
        <v>66</v>
      </c>
      <c r="AA955" s="15">
        <v>776</v>
      </c>
      <c r="AB955" s="15">
        <v>1109.68</v>
      </c>
    </row>
    <row r="956" spans="18:28" x14ac:dyDescent="0.35">
      <c r="R956" s="15" t="s">
        <v>67</v>
      </c>
      <c r="S956" s="15">
        <v>2019</v>
      </c>
      <c r="T956" s="15" t="s">
        <v>36</v>
      </c>
      <c r="U956" s="15" t="s">
        <v>59</v>
      </c>
      <c r="V956" s="15" t="s">
        <v>60</v>
      </c>
      <c r="W956" s="15" t="s">
        <v>61</v>
      </c>
      <c r="X956" s="15" t="s">
        <v>62</v>
      </c>
      <c r="Y956" s="15" t="s">
        <v>63</v>
      </c>
      <c r="Z956" s="15" t="s">
        <v>66</v>
      </c>
      <c r="AA956" s="15">
        <v>129</v>
      </c>
      <c r="AB956" s="15">
        <v>184.47</v>
      </c>
    </row>
    <row r="957" spans="18:28" x14ac:dyDescent="0.35">
      <c r="R957" s="15" t="s">
        <v>65</v>
      </c>
      <c r="S957" s="15">
        <v>2019</v>
      </c>
      <c r="T957" s="15" t="s">
        <v>36</v>
      </c>
      <c r="U957" s="15" t="s">
        <v>59</v>
      </c>
      <c r="V957" s="15" t="s">
        <v>60</v>
      </c>
      <c r="W957" s="15" t="s">
        <v>61</v>
      </c>
      <c r="X957" s="15" t="s">
        <v>62</v>
      </c>
      <c r="Y957" s="15" t="s">
        <v>63</v>
      </c>
      <c r="Z957" s="15" t="s">
        <v>66</v>
      </c>
      <c r="AA957" s="15">
        <v>369</v>
      </c>
      <c r="AB957" s="15">
        <v>527.66999999999996</v>
      </c>
    </row>
    <row r="958" spans="18:28" x14ac:dyDescent="0.35">
      <c r="R958" s="15" t="s">
        <v>58</v>
      </c>
      <c r="S958" s="15">
        <v>2019</v>
      </c>
      <c r="T958" s="15" t="s">
        <v>36</v>
      </c>
      <c r="U958" s="15" t="s">
        <v>59</v>
      </c>
      <c r="V958" s="15" t="s">
        <v>60</v>
      </c>
      <c r="W958" s="15" t="s">
        <v>61</v>
      </c>
      <c r="X958" s="15" t="s">
        <v>62</v>
      </c>
      <c r="Y958" s="15" t="s">
        <v>63</v>
      </c>
      <c r="Z958" s="15" t="s">
        <v>66</v>
      </c>
      <c r="AA958" s="15">
        <v>363</v>
      </c>
      <c r="AB958" s="15">
        <v>519.09</v>
      </c>
    </row>
    <row r="959" spans="18:28" x14ac:dyDescent="0.35">
      <c r="R959" s="15" t="s">
        <v>65</v>
      </c>
      <c r="S959" s="15">
        <v>2019</v>
      </c>
      <c r="T959" s="15" t="s">
        <v>36</v>
      </c>
      <c r="U959" s="15" t="s">
        <v>59</v>
      </c>
      <c r="V959" s="15" t="s">
        <v>60</v>
      </c>
      <c r="W959" s="15" t="s">
        <v>61</v>
      </c>
      <c r="X959" s="15" t="s">
        <v>62</v>
      </c>
      <c r="Y959" s="15" t="s">
        <v>63</v>
      </c>
      <c r="Z959" s="15" t="s">
        <v>66</v>
      </c>
      <c r="AA959" s="15">
        <v>159</v>
      </c>
      <c r="AB959" s="15">
        <v>227.37</v>
      </c>
    </row>
    <row r="960" spans="18:28" x14ac:dyDescent="0.35">
      <c r="R960" s="15" t="s">
        <v>65</v>
      </c>
      <c r="S960" s="15">
        <v>2019</v>
      </c>
      <c r="T960" s="15" t="s">
        <v>36</v>
      </c>
      <c r="U960" s="15" t="s">
        <v>59</v>
      </c>
      <c r="V960" s="15" t="s">
        <v>60</v>
      </c>
      <c r="W960" s="15" t="s">
        <v>61</v>
      </c>
      <c r="X960" s="15" t="s">
        <v>62</v>
      </c>
      <c r="Y960" s="15" t="s">
        <v>63</v>
      </c>
      <c r="Z960" s="15" t="s">
        <v>66</v>
      </c>
      <c r="AA960" s="15">
        <v>762</v>
      </c>
      <c r="AB960" s="15">
        <v>526.24</v>
      </c>
    </row>
    <row r="961" spans="18:28" x14ac:dyDescent="0.35">
      <c r="R961" s="15" t="s">
        <v>58</v>
      </c>
      <c r="S961" s="15">
        <v>2019</v>
      </c>
      <c r="T961" s="15" t="s">
        <v>36</v>
      </c>
      <c r="U961" s="15" t="s">
        <v>59</v>
      </c>
      <c r="V961" s="15" t="s">
        <v>60</v>
      </c>
      <c r="W961" s="15" t="s">
        <v>61</v>
      </c>
      <c r="X961" s="15" t="s">
        <v>62</v>
      </c>
      <c r="Y961" s="15" t="s">
        <v>63</v>
      </c>
      <c r="Z961" s="15" t="s">
        <v>66</v>
      </c>
      <c r="AA961" s="15">
        <v>815</v>
      </c>
      <c r="AB961" s="15">
        <v>526.24</v>
      </c>
    </row>
    <row r="962" spans="18:28" x14ac:dyDescent="0.35">
      <c r="R962" s="15" t="s">
        <v>58</v>
      </c>
      <c r="S962" s="15">
        <v>2019</v>
      </c>
      <c r="T962" s="15" t="s">
        <v>36</v>
      </c>
      <c r="U962" s="15" t="s">
        <v>59</v>
      </c>
      <c r="V962" s="15" t="s">
        <v>60</v>
      </c>
      <c r="W962" s="15" t="s">
        <v>61</v>
      </c>
      <c r="X962" s="15" t="s">
        <v>62</v>
      </c>
      <c r="Y962" s="15" t="s">
        <v>63</v>
      </c>
      <c r="Z962" s="15" t="s">
        <v>66</v>
      </c>
      <c r="AA962" s="15">
        <v>163</v>
      </c>
      <c r="AB962" s="15">
        <v>233.09</v>
      </c>
    </row>
    <row r="963" spans="18:28" x14ac:dyDescent="0.35">
      <c r="R963" s="15" t="s">
        <v>58</v>
      </c>
      <c r="S963" s="15">
        <v>2019</v>
      </c>
      <c r="T963" s="15" t="s">
        <v>36</v>
      </c>
      <c r="U963" s="15" t="s">
        <v>59</v>
      </c>
      <c r="V963" s="15" t="s">
        <v>60</v>
      </c>
      <c r="W963" s="15" t="s">
        <v>61</v>
      </c>
      <c r="X963" s="15" t="s">
        <v>62</v>
      </c>
      <c r="Y963" s="15" t="s">
        <v>63</v>
      </c>
      <c r="Z963" s="15" t="s">
        <v>66</v>
      </c>
      <c r="AA963" s="15">
        <v>133</v>
      </c>
      <c r="AB963" s="15">
        <v>190.19</v>
      </c>
    </row>
    <row r="964" spans="18:28" x14ac:dyDescent="0.35">
      <c r="R964" s="15" t="s">
        <v>58</v>
      </c>
      <c r="S964" s="15">
        <v>2019</v>
      </c>
      <c r="T964" s="15" t="s">
        <v>36</v>
      </c>
      <c r="U964" s="15" t="s">
        <v>59</v>
      </c>
      <c r="V964" s="15" t="s">
        <v>60</v>
      </c>
      <c r="W964" s="15" t="s">
        <v>61</v>
      </c>
      <c r="X964" s="15" t="s">
        <v>62</v>
      </c>
      <c r="Y964" s="15" t="s">
        <v>63</v>
      </c>
      <c r="Z964" s="15" t="s">
        <v>64</v>
      </c>
      <c r="AA964" s="15">
        <v>371</v>
      </c>
      <c r="AB964" s="15">
        <v>530.53</v>
      </c>
    </row>
    <row r="965" spans="18:28" x14ac:dyDescent="0.35">
      <c r="R965" s="15" t="s">
        <v>67</v>
      </c>
      <c r="S965" s="15">
        <v>2019</v>
      </c>
      <c r="T965" s="15" t="s">
        <v>36</v>
      </c>
      <c r="U965" s="15" t="s">
        <v>59</v>
      </c>
      <c r="V965" s="15" t="s">
        <v>60</v>
      </c>
      <c r="W965" s="15" t="s">
        <v>61</v>
      </c>
      <c r="X965" s="15" t="s">
        <v>62</v>
      </c>
      <c r="Y965" s="15" t="s">
        <v>63</v>
      </c>
      <c r="Z965" s="15" t="s">
        <v>64</v>
      </c>
      <c r="AA965" s="15">
        <v>365</v>
      </c>
      <c r="AB965" s="15">
        <v>521.95000000000005</v>
      </c>
    </row>
    <row r="966" spans="18:28" x14ac:dyDescent="0.35">
      <c r="R966" s="15" t="s">
        <v>58</v>
      </c>
      <c r="S966" s="15">
        <v>2019</v>
      </c>
      <c r="T966" s="15" t="s">
        <v>36</v>
      </c>
      <c r="U966" s="15" t="s">
        <v>59</v>
      </c>
      <c r="V966" s="15" t="s">
        <v>60</v>
      </c>
      <c r="W966" s="15" t="s">
        <v>61</v>
      </c>
      <c r="X966" s="15" t="s">
        <v>62</v>
      </c>
      <c r="Y966" s="15" t="s">
        <v>63</v>
      </c>
      <c r="Z966" s="15" t="s">
        <v>66</v>
      </c>
      <c r="AA966" s="15">
        <v>161</v>
      </c>
      <c r="AB966" s="15">
        <v>230.23000000000002</v>
      </c>
    </row>
    <row r="967" spans="18:28" x14ac:dyDescent="0.35">
      <c r="R967" s="15" t="s">
        <v>65</v>
      </c>
      <c r="S967" s="15">
        <v>2019</v>
      </c>
      <c r="T967" s="15" t="s">
        <v>36</v>
      </c>
      <c r="U967" s="15" t="s">
        <v>59</v>
      </c>
      <c r="V967" s="15" t="s">
        <v>60</v>
      </c>
      <c r="W967" s="15" t="s">
        <v>61</v>
      </c>
      <c r="X967" s="15" t="s">
        <v>62</v>
      </c>
      <c r="Y967" s="15" t="s">
        <v>63</v>
      </c>
      <c r="Z967" s="15" t="s">
        <v>66</v>
      </c>
      <c r="AA967" s="15">
        <v>209</v>
      </c>
      <c r="AB967" s="15">
        <v>298.87</v>
      </c>
    </row>
    <row r="968" spans="18:28" x14ac:dyDescent="0.35">
      <c r="R968" s="15" t="s">
        <v>67</v>
      </c>
      <c r="S968" s="15">
        <v>2019</v>
      </c>
      <c r="T968" s="15" t="s">
        <v>32</v>
      </c>
      <c r="U968" s="15" t="s">
        <v>59</v>
      </c>
      <c r="V968" s="15" t="s">
        <v>60</v>
      </c>
      <c r="W968" s="15" t="s">
        <v>61</v>
      </c>
      <c r="X968" s="15" t="s">
        <v>62</v>
      </c>
      <c r="Y968" s="15" t="s">
        <v>63</v>
      </c>
      <c r="Z968" s="15" t="s">
        <v>64</v>
      </c>
      <c r="AA968" s="15">
        <v>176</v>
      </c>
      <c r="AB968" s="15">
        <v>526.24</v>
      </c>
    </row>
    <row r="969" spans="18:28" x14ac:dyDescent="0.35">
      <c r="R969" s="15" t="s">
        <v>58</v>
      </c>
      <c r="S969" s="15">
        <v>2019</v>
      </c>
      <c r="T969" s="15" t="s">
        <v>32</v>
      </c>
      <c r="U969" s="15" t="s">
        <v>59</v>
      </c>
      <c r="V969" s="15" t="s">
        <v>60</v>
      </c>
      <c r="W969" s="15" t="s">
        <v>61</v>
      </c>
      <c r="X969" s="15" t="s">
        <v>62</v>
      </c>
      <c r="Y969" s="15" t="s">
        <v>63</v>
      </c>
      <c r="Z969" s="15" t="s">
        <v>64</v>
      </c>
      <c r="AA969" s="15">
        <v>170</v>
      </c>
      <c r="AB969" s="15">
        <v>526.24</v>
      </c>
    </row>
    <row r="970" spans="18:28" x14ac:dyDescent="0.35">
      <c r="R970" s="15" t="s">
        <v>67</v>
      </c>
      <c r="S970" s="15">
        <v>2019</v>
      </c>
      <c r="T970" s="15" t="s">
        <v>32</v>
      </c>
      <c r="U970" s="15" t="s">
        <v>59</v>
      </c>
      <c r="V970" s="15" t="s">
        <v>60</v>
      </c>
      <c r="W970" s="15" t="s">
        <v>61</v>
      </c>
      <c r="X970" s="15" t="s">
        <v>62</v>
      </c>
      <c r="Y970" s="15" t="s">
        <v>63</v>
      </c>
      <c r="Z970" s="15" t="s">
        <v>64</v>
      </c>
      <c r="AA970" s="15">
        <v>164</v>
      </c>
      <c r="AB970" s="15">
        <v>526.24</v>
      </c>
    </row>
    <row r="971" spans="18:28" x14ac:dyDescent="0.35">
      <c r="R971" s="15" t="s">
        <v>58</v>
      </c>
      <c r="S971" s="15">
        <v>2019</v>
      </c>
      <c r="T971" s="15" t="s">
        <v>32</v>
      </c>
      <c r="U971" s="15" t="s">
        <v>59</v>
      </c>
      <c r="V971" s="15" t="s">
        <v>60</v>
      </c>
      <c r="W971" s="15" t="s">
        <v>61</v>
      </c>
      <c r="X971" s="15" t="s">
        <v>62</v>
      </c>
      <c r="Y971" s="15" t="s">
        <v>63</v>
      </c>
      <c r="Z971" s="15" t="s">
        <v>66</v>
      </c>
      <c r="AA971" s="15">
        <v>176</v>
      </c>
      <c r="AB971" s="15">
        <v>251.68</v>
      </c>
    </row>
    <row r="972" spans="18:28" x14ac:dyDescent="0.35">
      <c r="R972" s="15" t="s">
        <v>58</v>
      </c>
      <c r="S972" s="15">
        <v>2019</v>
      </c>
      <c r="T972" s="15" t="s">
        <v>32</v>
      </c>
      <c r="U972" s="15" t="s">
        <v>59</v>
      </c>
      <c r="V972" s="15" t="s">
        <v>60</v>
      </c>
      <c r="W972" s="15" t="s">
        <v>61</v>
      </c>
      <c r="X972" s="15" t="s">
        <v>62</v>
      </c>
      <c r="Y972" s="15" t="s">
        <v>63</v>
      </c>
      <c r="Z972" s="15" t="s">
        <v>66</v>
      </c>
      <c r="AA972" s="15">
        <v>224</v>
      </c>
      <c r="AB972" s="15">
        <v>320.32</v>
      </c>
    </row>
    <row r="973" spans="18:28" x14ac:dyDescent="0.35">
      <c r="R973" s="15" t="s">
        <v>58</v>
      </c>
      <c r="S973" s="15">
        <v>2019</v>
      </c>
      <c r="T973" s="15" t="s">
        <v>32</v>
      </c>
      <c r="U973" s="15" t="s">
        <v>59</v>
      </c>
      <c r="V973" s="15" t="s">
        <v>60</v>
      </c>
      <c r="W973" s="15" t="s">
        <v>61</v>
      </c>
      <c r="X973" s="15" t="s">
        <v>62</v>
      </c>
      <c r="Y973" s="15" t="s">
        <v>63</v>
      </c>
      <c r="Z973" s="15" t="s">
        <v>66</v>
      </c>
      <c r="AA973" s="15">
        <v>152</v>
      </c>
      <c r="AB973" s="15">
        <v>217.36</v>
      </c>
    </row>
    <row r="974" spans="18:28" x14ac:dyDescent="0.35">
      <c r="R974" s="15" t="s">
        <v>65</v>
      </c>
      <c r="S974" s="15">
        <v>2019</v>
      </c>
      <c r="T974" s="15" t="s">
        <v>32</v>
      </c>
      <c r="U974" s="15" t="s">
        <v>59</v>
      </c>
      <c r="V974" s="15" t="s">
        <v>60</v>
      </c>
      <c r="W974" s="15" t="s">
        <v>61</v>
      </c>
      <c r="X974" s="15" t="s">
        <v>62</v>
      </c>
      <c r="Y974" s="15" t="s">
        <v>63</v>
      </c>
      <c r="Z974" s="15" t="s">
        <v>66</v>
      </c>
      <c r="AA974" s="15">
        <v>178</v>
      </c>
      <c r="AB974" s="15">
        <v>254.54</v>
      </c>
    </row>
    <row r="975" spans="18:28" x14ac:dyDescent="0.35">
      <c r="R975" s="15" t="s">
        <v>58</v>
      </c>
      <c r="S975" s="15">
        <v>2019</v>
      </c>
      <c r="T975" s="15" t="s">
        <v>32</v>
      </c>
      <c r="U975" s="15" t="s">
        <v>59</v>
      </c>
      <c r="V975" s="15" t="s">
        <v>60</v>
      </c>
      <c r="W975" s="15" t="s">
        <v>61</v>
      </c>
      <c r="X975" s="15" t="s">
        <v>62</v>
      </c>
      <c r="Y975" s="15" t="s">
        <v>63</v>
      </c>
      <c r="Z975" s="15" t="s">
        <v>66</v>
      </c>
      <c r="AA975" s="15">
        <v>226</v>
      </c>
      <c r="AB975" s="15">
        <v>323.18</v>
      </c>
    </row>
    <row r="976" spans="18:28" x14ac:dyDescent="0.35">
      <c r="R976" s="15" t="s">
        <v>67</v>
      </c>
      <c r="S976" s="15">
        <v>2019</v>
      </c>
      <c r="T976" s="15" t="s">
        <v>32</v>
      </c>
      <c r="U976" s="15" t="s">
        <v>59</v>
      </c>
      <c r="V976" s="15" t="s">
        <v>60</v>
      </c>
      <c r="W976" s="15" t="s">
        <v>61</v>
      </c>
      <c r="X976" s="15" t="s">
        <v>62</v>
      </c>
      <c r="Y976" s="15" t="s">
        <v>63</v>
      </c>
      <c r="Z976" s="15" t="s">
        <v>66</v>
      </c>
      <c r="AA976" s="15">
        <v>148</v>
      </c>
      <c r="AB976" s="15">
        <v>211.64</v>
      </c>
    </row>
    <row r="977" spans="18:28" x14ac:dyDescent="0.35">
      <c r="R977" s="15" t="s">
        <v>65</v>
      </c>
      <c r="S977" s="15">
        <v>2019</v>
      </c>
      <c r="T977" s="15" t="s">
        <v>32</v>
      </c>
      <c r="U977" s="15" t="s">
        <v>59</v>
      </c>
      <c r="V977" s="15" t="s">
        <v>60</v>
      </c>
      <c r="W977" s="15" t="s">
        <v>61</v>
      </c>
      <c r="X977" s="15" t="s">
        <v>62</v>
      </c>
      <c r="Y977" s="15" t="s">
        <v>63</v>
      </c>
      <c r="Z977" s="15" t="s">
        <v>64</v>
      </c>
      <c r="AA977" s="15">
        <v>174</v>
      </c>
      <c r="AB977" s="15">
        <v>526.24</v>
      </c>
    </row>
    <row r="978" spans="18:28" x14ac:dyDescent="0.35">
      <c r="R978" s="15" t="s">
        <v>65</v>
      </c>
      <c r="S978" s="15">
        <v>2019</v>
      </c>
      <c r="T978" s="15" t="s">
        <v>32</v>
      </c>
      <c r="U978" s="15" t="s">
        <v>59</v>
      </c>
      <c r="V978" s="15" t="s">
        <v>60</v>
      </c>
      <c r="W978" s="15" t="s">
        <v>61</v>
      </c>
      <c r="X978" s="15" t="s">
        <v>62</v>
      </c>
      <c r="Y978" s="15" t="s">
        <v>63</v>
      </c>
      <c r="Z978" s="15" t="s">
        <v>64</v>
      </c>
      <c r="AA978" s="15">
        <v>168</v>
      </c>
      <c r="AB978" s="15">
        <v>526.24</v>
      </c>
    </row>
    <row r="979" spans="18:28" x14ac:dyDescent="0.35">
      <c r="R979" s="15" t="s">
        <v>65</v>
      </c>
      <c r="S979" s="15">
        <v>2019</v>
      </c>
      <c r="T979" s="15" t="s">
        <v>32</v>
      </c>
      <c r="U979" s="15" t="s">
        <v>59</v>
      </c>
      <c r="V979" s="15" t="s">
        <v>60</v>
      </c>
      <c r="W979" s="15" t="s">
        <v>61</v>
      </c>
      <c r="X979" s="15" t="s">
        <v>62</v>
      </c>
      <c r="Y979" s="15" t="s">
        <v>63</v>
      </c>
      <c r="Z979" s="15" t="s">
        <v>66</v>
      </c>
      <c r="AA979" s="15">
        <v>720</v>
      </c>
      <c r="AB979" s="15">
        <v>1029.5999999999999</v>
      </c>
    </row>
    <row r="980" spans="18:28" x14ac:dyDescent="0.35">
      <c r="R980" s="15" t="s">
        <v>65</v>
      </c>
      <c r="S980" s="15">
        <v>2019</v>
      </c>
      <c r="T980" s="15" t="s">
        <v>32</v>
      </c>
      <c r="U980" s="15" t="s">
        <v>59</v>
      </c>
      <c r="V980" s="15" t="s">
        <v>60</v>
      </c>
      <c r="W980" s="15" t="s">
        <v>61</v>
      </c>
      <c r="X980" s="15" t="s">
        <v>62</v>
      </c>
      <c r="Y980" s="15" t="s">
        <v>63</v>
      </c>
      <c r="Z980" s="15" t="s">
        <v>66</v>
      </c>
      <c r="AA980" s="15">
        <v>773</v>
      </c>
      <c r="AB980" s="15">
        <v>1105.3899999999999</v>
      </c>
    </row>
    <row r="981" spans="18:28" x14ac:dyDescent="0.35">
      <c r="R981" s="15" t="s">
        <v>58</v>
      </c>
      <c r="S981" s="15">
        <v>2019</v>
      </c>
      <c r="T981" s="15" t="s">
        <v>32</v>
      </c>
      <c r="U981" s="15" t="s">
        <v>59</v>
      </c>
      <c r="V981" s="15" t="s">
        <v>60</v>
      </c>
      <c r="W981" s="15" t="s">
        <v>61</v>
      </c>
      <c r="X981" s="15" t="s">
        <v>62</v>
      </c>
      <c r="Y981" s="15" t="s">
        <v>63</v>
      </c>
      <c r="Z981" s="15" t="s">
        <v>64</v>
      </c>
      <c r="AA981" s="15">
        <v>177</v>
      </c>
      <c r="AB981" s="15">
        <v>253.11</v>
      </c>
    </row>
    <row r="982" spans="18:28" x14ac:dyDescent="0.35">
      <c r="R982" s="15" t="s">
        <v>58</v>
      </c>
      <c r="S982" s="15">
        <v>2019</v>
      </c>
      <c r="T982" s="15" t="s">
        <v>32</v>
      </c>
      <c r="U982" s="15" t="s">
        <v>59</v>
      </c>
      <c r="V982" s="15" t="s">
        <v>60</v>
      </c>
      <c r="W982" s="15" t="s">
        <v>61</v>
      </c>
      <c r="X982" s="15" t="s">
        <v>62</v>
      </c>
      <c r="Y982" s="15" t="s">
        <v>63</v>
      </c>
      <c r="Z982" s="15" t="s">
        <v>64</v>
      </c>
      <c r="AA982" s="15">
        <v>171</v>
      </c>
      <c r="AB982" s="15">
        <v>244.53</v>
      </c>
    </row>
    <row r="983" spans="18:28" x14ac:dyDescent="0.35">
      <c r="R983" s="15" t="s">
        <v>65</v>
      </c>
      <c r="S983" s="15">
        <v>2019</v>
      </c>
      <c r="T983" s="15" t="s">
        <v>32</v>
      </c>
      <c r="U983" s="15" t="s">
        <v>59</v>
      </c>
      <c r="V983" s="15" t="s">
        <v>60</v>
      </c>
      <c r="W983" s="15" t="s">
        <v>61</v>
      </c>
      <c r="X983" s="15" t="s">
        <v>62</v>
      </c>
      <c r="Y983" s="15" t="s">
        <v>63</v>
      </c>
      <c r="Z983" s="15" t="s">
        <v>64</v>
      </c>
      <c r="AA983" s="15">
        <v>165</v>
      </c>
      <c r="AB983" s="15">
        <v>235.95</v>
      </c>
    </row>
    <row r="984" spans="18:28" x14ac:dyDescent="0.35">
      <c r="R984" s="15" t="s">
        <v>65</v>
      </c>
      <c r="S984" s="15">
        <v>2019</v>
      </c>
      <c r="T984" s="15" t="s">
        <v>32</v>
      </c>
      <c r="U984" s="15" t="s">
        <v>59</v>
      </c>
      <c r="V984" s="15" t="s">
        <v>60</v>
      </c>
      <c r="W984" s="15" t="s">
        <v>61</v>
      </c>
      <c r="X984" s="15" t="s">
        <v>62</v>
      </c>
      <c r="Y984" s="15" t="s">
        <v>63</v>
      </c>
      <c r="Z984" s="15" t="s">
        <v>66</v>
      </c>
      <c r="AA984" s="15">
        <v>177</v>
      </c>
      <c r="AB984" s="15">
        <v>253.11</v>
      </c>
    </row>
    <row r="985" spans="18:28" x14ac:dyDescent="0.35">
      <c r="R985" s="15" t="s">
        <v>65</v>
      </c>
      <c r="S985" s="15">
        <v>2019</v>
      </c>
      <c r="T985" s="15" t="s">
        <v>32</v>
      </c>
      <c r="U985" s="15" t="s">
        <v>59</v>
      </c>
      <c r="V985" s="15" t="s">
        <v>60</v>
      </c>
      <c r="W985" s="15" t="s">
        <v>61</v>
      </c>
      <c r="X985" s="15" t="s">
        <v>62</v>
      </c>
      <c r="Y985" s="15" t="s">
        <v>63</v>
      </c>
      <c r="Z985" s="15" t="s">
        <v>66</v>
      </c>
      <c r="AA985" s="15">
        <v>759</v>
      </c>
      <c r="AB985" s="15">
        <v>526.24</v>
      </c>
    </row>
    <row r="986" spans="18:28" x14ac:dyDescent="0.35">
      <c r="R986" s="15" t="s">
        <v>67</v>
      </c>
      <c r="S986" s="15">
        <v>2019</v>
      </c>
      <c r="T986" s="15" t="s">
        <v>32</v>
      </c>
      <c r="U986" s="15" t="s">
        <v>59</v>
      </c>
      <c r="V986" s="15" t="s">
        <v>60</v>
      </c>
      <c r="W986" s="15" t="s">
        <v>61</v>
      </c>
      <c r="X986" s="15" t="s">
        <v>62</v>
      </c>
      <c r="Y986" s="15" t="s">
        <v>63</v>
      </c>
      <c r="Z986" s="15" t="s">
        <v>66</v>
      </c>
      <c r="AA986" s="15">
        <v>175</v>
      </c>
      <c r="AB986" s="15">
        <v>250.25</v>
      </c>
    </row>
    <row r="987" spans="18:28" x14ac:dyDescent="0.35">
      <c r="R987" s="15" t="s">
        <v>65</v>
      </c>
      <c r="S987" s="15">
        <v>2019</v>
      </c>
      <c r="T987" s="15" t="s">
        <v>32</v>
      </c>
      <c r="U987" s="15" t="s">
        <v>59</v>
      </c>
      <c r="V987" s="15" t="s">
        <v>60</v>
      </c>
      <c r="W987" s="15" t="s">
        <v>61</v>
      </c>
      <c r="X987" s="15" t="s">
        <v>62</v>
      </c>
      <c r="Y987" s="15" t="s">
        <v>63</v>
      </c>
      <c r="Z987" s="15" t="s">
        <v>66</v>
      </c>
      <c r="AA987" s="15">
        <v>223</v>
      </c>
      <c r="AB987" s="15">
        <v>318.89</v>
      </c>
    </row>
    <row r="988" spans="18:28" x14ac:dyDescent="0.35">
      <c r="R988" s="15" t="s">
        <v>65</v>
      </c>
      <c r="S988" s="15">
        <v>2019</v>
      </c>
      <c r="T988" s="15" t="s">
        <v>32</v>
      </c>
      <c r="U988" s="15" t="s">
        <v>59</v>
      </c>
      <c r="V988" s="15" t="s">
        <v>60</v>
      </c>
      <c r="W988" s="15" t="s">
        <v>61</v>
      </c>
      <c r="X988" s="15" t="s">
        <v>62</v>
      </c>
      <c r="Y988" s="15" t="s">
        <v>63</v>
      </c>
      <c r="Z988" s="15" t="s">
        <v>66</v>
      </c>
      <c r="AA988" s="15">
        <v>151</v>
      </c>
      <c r="AB988" s="15">
        <v>215.93</v>
      </c>
    </row>
    <row r="989" spans="18:28" x14ac:dyDescent="0.35">
      <c r="R989" s="15" t="s">
        <v>67</v>
      </c>
      <c r="S989" s="15">
        <v>2019</v>
      </c>
      <c r="T989" s="15" t="s">
        <v>32</v>
      </c>
      <c r="U989" s="15" t="s">
        <v>59</v>
      </c>
      <c r="V989" s="15" t="s">
        <v>60</v>
      </c>
      <c r="W989" s="15" t="s">
        <v>61</v>
      </c>
      <c r="X989" s="15" t="s">
        <v>62</v>
      </c>
      <c r="Y989" s="15" t="s">
        <v>63</v>
      </c>
      <c r="Z989" s="15" t="s">
        <v>64</v>
      </c>
      <c r="AA989" s="15">
        <v>173</v>
      </c>
      <c r="AB989" s="15">
        <v>247.39</v>
      </c>
    </row>
    <row r="990" spans="18:28" x14ac:dyDescent="0.35">
      <c r="R990" s="15" t="s">
        <v>65</v>
      </c>
      <c r="S990" s="15">
        <v>2019</v>
      </c>
      <c r="T990" s="15" t="s">
        <v>32</v>
      </c>
      <c r="U990" s="15" t="s">
        <v>59</v>
      </c>
      <c r="V990" s="15" t="s">
        <v>60</v>
      </c>
      <c r="W990" s="15" t="s">
        <v>61</v>
      </c>
      <c r="X990" s="15" t="s">
        <v>62</v>
      </c>
      <c r="Y990" s="15" t="s">
        <v>63</v>
      </c>
      <c r="Z990" s="15" t="s">
        <v>64</v>
      </c>
      <c r="AA990" s="15">
        <v>167</v>
      </c>
      <c r="AB990" s="15">
        <v>238.81</v>
      </c>
    </row>
    <row r="991" spans="18:28" x14ac:dyDescent="0.35">
      <c r="R991" s="15" t="s">
        <v>58</v>
      </c>
      <c r="S991" s="15">
        <v>2019</v>
      </c>
      <c r="T991" s="15" t="s">
        <v>32</v>
      </c>
      <c r="U991" s="15" t="s">
        <v>59</v>
      </c>
      <c r="V991" s="15" t="s">
        <v>60</v>
      </c>
      <c r="W991" s="15" t="s">
        <v>61</v>
      </c>
      <c r="X991" s="15" t="s">
        <v>62</v>
      </c>
      <c r="Y991" s="15" t="s">
        <v>63</v>
      </c>
      <c r="Z991" s="15" t="s">
        <v>66</v>
      </c>
      <c r="AA991" s="15">
        <v>179</v>
      </c>
      <c r="AB991" s="15">
        <v>255.97</v>
      </c>
    </row>
    <row r="992" spans="18:28" x14ac:dyDescent="0.35">
      <c r="R992" s="15" t="s">
        <v>58</v>
      </c>
      <c r="S992" s="15">
        <v>2019</v>
      </c>
      <c r="T992" s="15" t="s">
        <v>32</v>
      </c>
      <c r="U992" s="15" t="s">
        <v>59</v>
      </c>
      <c r="V992" s="15" t="s">
        <v>60</v>
      </c>
      <c r="W992" s="15" t="s">
        <v>61</v>
      </c>
      <c r="X992" s="15" t="s">
        <v>62</v>
      </c>
      <c r="Y992" s="15" t="s">
        <v>63</v>
      </c>
      <c r="Z992" s="15" t="s">
        <v>66</v>
      </c>
      <c r="AA992" s="15">
        <v>782</v>
      </c>
      <c r="AB992" s="15">
        <v>1118.26</v>
      </c>
    </row>
    <row r="993" spans="18:28" x14ac:dyDescent="0.35">
      <c r="R993" s="15" t="s">
        <v>67</v>
      </c>
      <c r="S993" s="15">
        <v>2019</v>
      </c>
      <c r="T993" s="15" t="s">
        <v>35</v>
      </c>
      <c r="U993" s="15" t="s">
        <v>59</v>
      </c>
      <c r="V993" s="15" t="s">
        <v>60</v>
      </c>
      <c r="W993" s="15" t="s">
        <v>61</v>
      </c>
      <c r="X993" s="15" t="s">
        <v>62</v>
      </c>
      <c r="Y993" s="15" t="s">
        <v>63</v>
      </c>
      <c r="Z993" s="15" t="s">
        <v>64</v>
      </c>
      <c r="AA993" s="15">
        <v>146</v>
      </c>
      <c r="AB993" s="15">
        <v>526.24</v>
      </c>
    </row>
    <row r="994" spans="18:28" x14ac:dyDescent="0.35">
      <c r="R994" s="15" t="s">
        <v>58</v>
      </c>
      <c r="S994" s="15">
        <v>2019</v>
      </c>
      <c r="T994" s="15" t="s">
        <v>35</v>
      </c>
      <c r="U994" s="15" t="s">
        <v>59</v>
      </c>
      <c r="V994" s="15" t="s">
        <v>60</v>
      </c>
      <c r="W994" s="15" t="s">
        <v>61</v>
      </c>
      <c r="X994" s="15" t="s">
        <v>62</v>
      </c>
      <c r="Y994" s="15" t="s">
        <v>63</v>
      </c>
      <c r="Z994" s="15" t="s">
        <v>64</v>
      </c>
      <c r="AA994" s="15">
        <v>140</v>
      </c>
      <c r="AB994" s="15">
        <v>526.24</v>
      </c>
    </row>
    <row r="995" spans="18:28" x14ac:dyDescent="0.35">
      <c r="R995" s="15" t="s">
        <v>58</v>
      </c>
      <c r="S995" s="15">
        <v>2019</v>
      </c>
      <c r="T995" s="15" t="s">
        <v>35</v>
      </c>
      <c r="U995" s="15" t="s">
        <v>59</v>
      </c>
      <c r="V995" s="15" t="s">
        <v>60</v>
      </c>
      <c r="W995" s="15" t="s">
        <v>61</v>
      </c>
      <c r="X995" s="15" t="s">
        <v>62</v>
      </c>
      <c r="Y995" s="15" t="s">
        <v>63</v>
      </c>
      <c r="Z995" s="15" t="s">
        <v>64</v>
      </c>
      <c r="AA995" s="15">
        <v>134</v>
      </c>
      <c r="AB995" s="15">
        <v>526.24</v>
      </c>
    </row>
    <row r="996" spans="18:28" x14ac:dyDescent="0.35">
      <c r="R996" s="15" t="s">
        <v>58</v>
      </c>
      <c r="S996" s="15">
        <v>2019</v>
      </c>
      <c r="T996" s="15" t="s">
        <v>35</v>
      </c>
      <c r="U996" s="15" t="s">
        <v>59</v>
      </c>
      <c r="V996" s="15" t="s">
        <v>60</v>
      </c>
      <c r="W996" s="15" t="s">
        <v>61</v>
      </c>
      <c r="X996" s="15" t="s">
        <v>62</v>
      </c>
      <c r="Y996" s="15" t="s">
        <v>63</v>
      </c>
      <c r="Z996" s="15" t="s">
        <v>66</v>
      </c>
      <c r="AA996" s="15">
        <v>164</v>
      </c>
      <c r="AB996" s="15">
        <v>234.51999999999998</v>
      </c>
    </row>
    <row r="997" spans="18:28" x14ac:dyDescent="0.35">
      <c r="R997" s="15" t="s">
        <v>68</v>
      </c>
      <c r="S997" s="15">
        <v>2019</v>
      </c>
      <c r="T997" s="15" t="s">
        <v>35</v>
      </c>
      <c r="U997" s="15" t="s">
        <v>59</v>
      </c>
      <c r="V997" s="15" t="s">
        <v>60</v>
      </c>
      <c r="W997" s="15" t="s">
        <v>61</v>
      </c>
      <c r="X997" s="15" t="s">
        <v>62</v>
      </c>
      <c r="Y997" s="15" t="s">
        <v>63</v>
      </c>
      <c r="Z997" s="15" t="s">
        <v>66</v>
      </c>
      <c r="AA997" s="15">
        <v>212</v>
      </c>
      <c r="AB997" s="15">
        <v>303.15999999999997</v>
      </c>
    </row>
    <row r="998" spans="18:28" x14ac:dyDescent="0.35">
      <c r="R998" s="15" t="s">
        <v>65</v>
      </c>
      <c r="S998" s="15">
        <v>2019</v>
      </c>
      <c r="T998" s="15" t="s">
        <v>35</v>
      </c>
      <c r="U998" s="15" t="s">
        <v>59</v>
      </c>
      <c r="V998" s="15" t="s">
        <v>60</v>
      </c>
      <c r="W998" s="15" t="s">
        <v>61</v>
      </c>
      <c r="X998" s="15" t="s">
        <v>62</v>
      </c>
      <c r="Y998" s="15" t="s">
        <v>63</v>
      </c>
      <c r="Z998" s="15" t="s">
        <v>66</v>
      </c>
      <c r="AA998" s="15">
        <v>140</v>
      </c>
      <c r="AB998" s="15">
        <v>200.2</v>
      </c>
    </row>
    <row r="999" spans="18:28" x14ac:dyDescent="0.35">
      <c r="R999" s="15" t="s">
        <v>65</v>
      </c>
      <c r="S999" s="15">
        <v>2019</v>
      </c>
      <c r="T999" s="15" t="s">
        <v>35</v>
      </c>
      <c r="U999" s="15" t="s">
        <v>59</v>
      </c>
      <c r="V999" s="15" t="s">
        <v>60</v>
      </c>
      <c r="W999" s="15" t="s">
        <v>61</v>
      </c>
      <c r="X999" s="15" t="s">
        <v>62</v>
      </c>
      <c r="Y999" s="15" t="s">
        <v>63</v>
      </c>
      <c r="Z999" s="15" t="s">
        <v>66</v>
      </c>
      <c r="AA999" s="15">
        <v>166</v>
      </c>
      <c r="AB999" s="15">
        <v>237.38</v>
      </c>
    </row>
    <row r="1000" spans="18:28" x14ac:dyDescent="0.35">
      <c r="R1000" s="15" t="s">
        <v>65</v>
      </c>
      <c r="S1000" s="15">
        <v>2019</v>
      </c>
      <c r="T1000" s="15" t="s">
        <v>35</v>
      </c>
      <c r="U1000" s="15" t="s">
        <v>59</v>
      </c>
      <c r="V1000" s="15" t="s">
        <v>60</v>
      </c>
      <c r="W1000" s="15" t="s">
        <v>61</v>
      </c>
      <c r="X1000" s="15" t="s">
        <v>62</v>
      </c>
      <c r="Y1000" s="15" t="s">
        <v>63</v>
      </c>
      <c r="Z1000" s="15" t="s">
        <v>66</v>
      </c>
      <c r="AA1000" s="15">
        <v>214</v>
      </c>
      <c r="AB1000" s="15">
        <v>306.02</v>
      </c>
    </row>
    <row r="1001" spans="18:28" x14ac:dyDescent="0.35">
      <c r="R1001" s="15" t="s">
        <v>68</v>
      </c>
      <c r="S1001" s="15">
        <v>2019</v>
      </c>
      <c r="T1001" s="15" t="s">
        <v>35</v>
      </c>
      <c r="U1001" s="15" t="s">
        <v>59</v>
      </c>
      <c r="V1001" s="15" t="s">
        <v>60</v>
      </c>
      <c r="W1001" s="15" t="s">
        <v>61</v>
      </c>
      <c r="X1001" s="15" t="s">
        <v>62</v>
      </c>
      <c r="Y1001" s="15" t="s">
        <v>63</v>
      </c>
      <c r="Z1001" s="15" t="s">
        <v>66</v>
      </c>
      <c r="AA1001" s="15">
        <v>142</v>
      </c>
      <c r="AB1001" s="15">
        <v>203.06</v>
      </c>
    </row>
    <row r="1002" spans="18:28" x14ac:dyDescent="0.35">
      <c r="R1002" s="15" t="s">
        <v>65</v>
      </c>
      <c r="S1002" s="15">
        <v>2019</v>
      </c>
      <c r="T1002" s="15" t="s">
        <v>35</v>
      </c>
      <c r="U1002" s="15" t="s">
        <v>59</v>
      </c>
      <c r="V1002" s="15" t="s">
        <v>60</v>
      </c>
      <c r="W1002" s="15" t="s">
        <v>61</v>
      </c>
      <c r="X1002" s="15" t="s">
        <v>62</v>
      </c>
      <c r="Y1002" s="15" t="s">
        <v>63</v>
      </c>
      <c r="Z1002" s="15" t="s">
        <v>66</v>
      </c>
      <c r="AA1002" s="15">
        <v>144</v>
      </c>
      <c r="AB1002" s="15">
        <v>526.24</v>
      </c>
    </row>
    <row r="1003" spans="18:28" x14ac:dyDescent="0.35">
      <c r="R1003" s="15" t="s">
        <v>65</v>
      </c>
      <c r="S1003" s="15">
        <v>2019</v>
      </c>
      <c r="T1003" s="15" t="s">
        <v>35</v>
      </c>
      <c r="U1003" s="15" t="s">
        <v>59</v>
      </c>
      <c r="V1003" s="15" t="s">
        <v>60</v>
      </c>
      <c r="W1003" s="15" t="s">
        <v>61</v>
      </c>
      <c r="X1003" s="15" t="s">
        <v>62</v>
      </c>
      <c r="Y1003" s="15" t="s">
        <v>63</v>
      </c>
      <c r="Z1003" s="15" t="s">
        <v>66</v>
      </c>
      <c r="AA1003" s="15">
        <v>138</v>
      </c>
      <c r="AB1003" s="15">
        <v>526.24</v>
      </c>
    </row>
    <row r="1004" spans="18:28" x14ac:dyDescent="0.35">
      <c r="R1004" s="15" t="s">
        <v>69</v>
      </c>
      <c r="S1004" s="15">
        <v>2019</v>
      </c>
      <c r="T1004" s="15" t="s">
        <v>35</v>
      </c>
      <c r="U1004" s="15" t="s">
        <v>59</v>
      </c>
      <c r="V1004" s="15" t="s">
        <v>60</v>
      </c>
      <c r="W1004" s="15" t="s">
        <v>61</v>
      </c>
      <c r="X1004" s="15" t="s">
        <v>62</v>
      </c>
      <c r="Y1004" s="15" t="s">
        <v>63</v>
      </c>
      <c r="Z1004" s="15" t="s">
        <v>66</v>
      </c>
      <c r="AA1004" s="15">
        <v>132</v>
      </c>
      <c r="AB1004" s="15">
        <v>526.24</v>
      </c>
    </row>
    <row r="1005" spans="18:28" x14ac:dyDescent="0.35">
      <c r="R1005" s="15" t="s">
        <v>58</v>
      </c>
      <c r="S1005" s="15">
        <v>2019</v>
      </c>
      <c r="T1005" s="15" t="s">
        <v>35</v>
      </c>
      <c r="U1005" s="15" t="s">
        <v>59</v>
      </c>
      <c r="V1005" s="15" t="s">
        <v>60</v>
      </c>
      <c r="W1005" s="15" t="s">
        <v>61</v>
      </c>
      <c r="X1005" s="15" t="s">
        <v>62</v>
      </c>
      <c r="Y1005" s="15" t="s">
        <v>63</v>
      </c>
      <c r="Z1005" s="15" t="s">
        <v>66</v>
      </c>
      <c r="AA1005" s="15">
        <v>688</v>
      </c>
      <c r="AB1005" s="15">
        <v>983.83999999999992</v>
      </c>
    </row>
    <row r="1006" spans="18:28" x14ac:dyDescent="0.35">
      <c r="R1006" s="15" t="s">
        <v>67</v>
      </c>
      <c r="S1006" s="15">
        <v>2019</v>
      </c>
      <c r="T1006" s="15" t="s">
        <v>35</v>
      </c>
      <c r="U1006" s="15" t="s">
        <v>59</v>
      </c>
      <c r="V1006" s="15" t="s">
        <v>60</v>
      </c>
      <c r="W1006" s="15" t="s">
        <v>61</v>
      </c>
      <c r="X1006" s="15" t="s">
        <v>62</v>
      </c>
      <c r="Y1006" s="15" t="s">
        <v>63</v>
      </c>
      <c r="Z1006" s="15" t="s">
        <v>66</v>
      </c>
      <c r="AA1006" s="15">
        <v>775</v>
      </c>
      <c r="AB1006" s="15">
        <v>1108.25</v>
      </c>
    </row>
    <row r="1007" spans="18:28" x14ac:dyDescent="0.35">
      <c r="R1007" s="15" t="s">
        <v>65</v>
      </c>
      <c r="S1007" s="15">
        <v>2019</v>
      </c>
      <c r="T1007" s="15" t="s">
        <v>35</v>
      </c>
      <c r="U1007" s="15" t="s">
        <v>59</v>
      </c>
      <c r="V1007" s="15" t="s">
        <v>60</v>
      </c>
      <c r="W1007" s="15" t="s">
        <v>61</v>
      </c>
      <c r="X1007" s="15" t="s">
        <v>62</v>
      </c>
      <c r="Y1007" s="15" t="s">
        <v>63</v>
      </c>
      <c r="Z1007" s="15" t="s">
        <v>66</v>
      </c>
      <c r="AA1007" s="15">
        <v>141</v>
      </c>
      <c r="AB1007" s="15">
        <v>201.63</v>
      </c>
    </row>
    <row r="1008" spans="18:28" x14ac:dyDescent="0.35">
      <c r="R1008" s="15" t="s">
        <v>68</v>
      </c>
      <c r="S1008" s="15">
        <v>2019</v>
      </c>
      <c r="T1008" s="15" t="s">
        <v>35</v>
      </c>
      <c r="U1008" s="15" t="s">
        <v>59</v>
      </c>
      <c r="V1008" s="15" t="s">
        <v>60</v>
      </c>
      <c r="W1008" s="15" t="s">
        <v>61</v>
      </c>
      <c r="X1008" s="15" t="s">
        <v>62</v>
      </c>
      <c r="Y1008" s="15" t="s">
        <v>63</v>
      </c>
      <c r="Z1008" s="15" t="s">
        <v>66</v>
      </c>
      <c r="AA1008" s="15">
        <v>135</v>
      </c>
      <c r="AB1008" s="15">
        <v>193.05</v>
      </c>
    </row>
    <row r="1009" spans="18:28" x14ac:dyDescent="0.35">
      <c r="R1009" s="15" t="s">
        <v>67</v>
      </c>
      <c r="S1009" s="15">
        <v>2019</v>
      </c>
      <c r="T1009" s="15" t="s">
        <v>35</v>
      </c>
      <c r="U1009" s="15" t="s">
        <v>59</v>
      </c>
      <c r="V1009" s="15" t="s">
        <v>60</v>
      </c>
      <c r="W1009" s="15" t="s">
        <v>61</v>
      </c>
      <c r="X1009" s="15" t="s">
        <v>62</v>
      </c>
      <c r="Y1009" s="15" t="s">
        <v>63</v>
      </c>
      <c r="Z1009" s="15" t="s">
        <v>66</v>
      </c>
      <c r="AA1009" s="15">
        <v>165</v>
      </c>
      <c r="AB1009" s="15">
        <v>235.95</v>
      </c>
    </row>
    <row r="1010" spans="18:28" x14ac:dyDescent="0.35">
      <c r="R1010" s="15" t="s">
        <v>65</v>
      </c>
      <c r="S1010" s="15">
        <v>2019</v>
      </c>
      <c r="T1010" s="15" t="s">
        <v>35</v>
      </c>
      <c r="U1010" s="15" t="s">
        <v>59</v>
      </c>
      <c r="V1010" s="15" t="s">
        <v>60</v>
      </c>
      <c r="W1010" s="15" t="s">
        <v>61</v>
      </c>
      <c r="X1010" s="15" t="s">
        <v>62</v>
      </c>
      <c r="Y1010" s="15" t="s">
        <v>63</v>
      </c>
      <c r="Z1010" s="15" t="s">
        <v>66</v>
      </c>
      <c r="AA1010" s="15">
        <v>761</v>
      </c>
      <c r="AB1010" s="15">
        <v>526.24</v>
      </c>
    </row>
    <row r="1011" spans="18:28" x14ac:dyDescent="0.35">
      <c r="R1011" s="15" t="s">
        <v>58</v>
      </c>
      <c r="S1011" s="15">
        <v>2019</v>
      </c>
      <c r="T1011" s="15" t="s">
        <v>35</v>
      </c>
      <c r="U1011" s="15" t="s">
        <v>59</v>
      </c>
      <c r="V1011" s="15" t="s">
        <v>60</v>
      </c>
      <c r="W1011" s="15" t="s">
        <v>61</v>
      </c>
      <c r="X1011" s="15" t="s">
        <v>62</v>
      </c>
      <c r="Y1011" s="15" t="s">
        <v>63</v>
      </c>
      <c r="Z1011" s="15" t="s">
        <v>66</v>
      </c>
      <c r="AA1011" s="15">
        <v>814</v>
      </c>
      <c r="AB1011" s="15">
        <v>526.24</v>
      </c>
    </row>
    <row r="1012" spans="18:28" x14ac:dyDescent="0.35">
      <c r="R1012" s="15" t="s">
        <v>68</v>
      </c>
      <c r="S1012" s="15">
        <v>2019</v>
      </c>
      <c r="T1012" s="15" t="s">
        <v>35</v>
      </c>
      <c r="U1012" s="15" t="s">
        <v>59</v>
      </c>
      <c r="V1012" s="15" t="s">
        <v>60</v>
      </c>
      <c r="W1012" s="15" t="s">
        <v>61</v>
      </c>
      <c r="X1012" s="15" t="s">
        <v>62</v>
      </c>
      <c r="Y1012" s="15" t="s">
        <v>63</v>
      </c>
      <c r="Z1012" s="15" t="s">
        <v>66</v>
      </c>
      <c r="AA1012" s="15">
        <v>169</v>
      </c>
      <c r="AB1012" s="15">
        <v>241.67000000000002</v>
      </c>
    </row>
    <row r="1013" spans="18:28" x14ac:dyDescent="0.35">
      <c r="R1013" s="15" t="s">
        <v>69</v>
      </c>
      <c r="S1013" s="15">
        <v>2019</v>
      </c>
      <c r="T1013" s="15" t="s">
        <v>35</v>
      </c>
      <c r="U1013" s="15" t="s">
        <v>59</v>
      </c>
      <c r="V1013" s="15" t="s">
        <v>60</v>
      </c>
      <c r="W1013" s="15" t="s">
        <v>61</v>
      </c>
      <c r="X1013" s="15" t="s">
        <v>62</v>
      </c>
      <c r="Y1013" s="15" t="s">
        <v>63</v>
      </c>
      <c r="Z1013" s="15" t="s">
        <v>66</v>
      </c>
      <c r="AA1013" s="15">
        <v>211</v>
      </c>
      <c r="AB1013" s="15">
        <v>301.73</v>
      </c>
    </row>
    <row r="1014" spans="18:28" x14ac:dyDescent="0.35">
      <c r="R1014" s="15" t="s">
        <v>65</v>
      </c>
      <c r="S1014" s="15">
        <v>2019</v>
      </c>
      <c r="T1014" s="15" t="s">
        <v>35</v>
      </c>
      <c r="U1014" s="15" t="s">
        <v>59</v>
      </c>
      <c r="V1014" s="15" t="s">
        <v>60</v>
      </c>
      <c r="W1014" s="15" t="s">
        <v>61</v>
      </c>
      <c r="X1014" s="15" t="s">
        <v>62</v>
      </c>
      <c r="Y1014" s="15" t="s">
        <v>63</v>
      </c>
      <c r="Z1014" s="15" t="s">
        <v>66</v>
      </c>
      <c r="AA1014" s="15">
        <v>139</v>
      </c>
      <c r="AB1014" s="15">
        <v>198.76999999999998</v>
      </c>
    </row>
    <row r="1015" spans="18:28" x14ac:dyDescent="0.35">
      <c r="R1015" s="15" t="s">
        <v>58</v>
      </c>
      <c r="S1015" s="15">
        <v>2019</v>
      </c>
      <c r="T1015" s="15" t="s">
        <v>35</v>
      </c>
      <c r="U1015" s="15" t="s">
        <v>59</v>
      </c>
      <c r="V1015" s="15" t="s">
        <v>60</v>
      </c>
      <c r="W1015" s="15" t="s">
        <v>61</v>
      </c>
      <c r="X1015" s="15" t="s">
        <v>62</v>
      </c>
      <c r="Y1015" s="15" t="s">
        <v>63</v>
      </c>
      <c r="Z1015" s="15" t="s">
        <v>64</v>
      </c>
      <c r="AA1015" s="15">
        <v>143</v>
      </c>
      <c r="AB1015" s="15">
        <v>204.49</v>
      </c>
    </row>
    <row r="1016" spans="18:28" x14ac:dyDescent="0.35">
      <c r="R1016" s="15" t="s">
        <v>65</v>
      </c>
      <c r="S1016" s="15">
        <v>2019</v>
      </c>
      <c r="T1016" s="15" t="s">
        <v>35</v>
      </c>
      <c r="U1016" s="15" t="s">
        <v>59</v>
      </c>
      <c r="V1016" s="15" t="s">
        <v>60</v>
      </c>
      <c r="W1016" s="15" t="s">
        <v>61</v>
      </c>
      <c r="X1016" s="15" t="s">
        <v>62</v>
      </c>
      <c r="Y1016" s="15" t="s">
        <v>63</v>
      </c>
      <c r="Z1016" s="15" t="s">
        <v>64</v>
      </c>
      <c r="AA1016" s="15">
        <v>137</v>
      </c>
      <c r="AB1016" s="15">
        <v>195.91</v>
      </c>
    </row>
    <row r="1017" spans="18:28" x14ac:dyDescent="0.35">
      <c r="R1017" s="15" t="s">
        <v>68</v>
      </c>
      <c r="S1017" s="15">
        <v>2019</v>
      </c>
      <c r="T1017" s="15" t="s">
        <v>35</v>
      </c>
      <c r="U1017" s="15" t="s">
        <v>59</v>
      </c>
      <c r="V1017" s="15" t="s">
        <v>60</v>
      </c>
      <c r="W1017" s="15" t="s">
        <v>61</v>
      </c>
      <c r="X1017" s="15" t="s">
        <v>62</v>
      </c>
      <c r="Y1017" s="15" t="s">
        <v>63</v>
      </c>
      <c r="Z1017" s="15" t="s">
        <v>64</v>
      </c>
      <c r="AA1017" s="15">
        <v>131</v>
      </c>
      <c r="AB1017" s="15">
        <v>187.32999999999998</v>
      </c>
    </row>
    <row r="1018" spans="18:28" x14ac:dyDescent="0.35">
      <c r="R1018" s="15" t="s">
        <v>65</v>
      </c>
      <c r="S1018" s="15">
        <v>2019</v>
      </c>
      <c r="T1018" s="15" t="s">
        <v>35</v>
      </c>
      <c r="U1018" s="15" t="s">
        <v>59</v>
      </c>
      <c r="V1018" s="15" t="s">
        <v>60</v>
      </c>
      <c r="W1018" s="15" t="s">
        <v>61</v>
      </c>
      <c r="X1018" s="15" t="s">
        <v>62</v>
      </c>
      <c r="Y1018" s="15" t="s">
        <v>63</v>
      </c>
      <c r="Z1018" s="15" t="s">
        <v>66</v>
      </c>
      <c r="AA1018" s="15">
        <v>167</v>
      </c>
      <c r="AB1018" s="15">
        <v>238.81</v>
      </c>
    </row>
    <row r="1019" spans="18:28" x14ac:dyDescent="0.35">
      <c r="R1019" s="15" t="s">
        <v>65</v>
      </c>
      <c r="S1019" s="15">
        <v>2019</v>
      </c>
      <c r="T1019" s="15" t="s">
        <v>35</v>
      </c>
      <c r="U1019" s="15" t="s">
        <v>59</v>
      </c>
      <c r="V1019" s="15" t="s">
        <v>60</v>
      </c>
      <c r="W1019" s="15" t="s">
        <v>61</v>
      </c>
      <c r="X1019" s="15" t="s">
        <v>62</v>
      </c>
      <c r="Y1019" s="15" t="s">
        <v>63</v>
      </c>
      <c r="Z1019" s="15" t="s">
        <v>66</v>
      </c>
      <c r="AA1019" s="15">
        <v>215</v>
      </c>
      <c r="AB1019" s="15">
        <v>307.45</v>
      </c>
    </row>
    <row r="1020" spans="18:28" x14ac:dyDescent="0.35">
      <c r="R1020" s="15" t="s">
        <v>58</v>
      </c>
      <c r="S1020" s="15">
        <v>2019</v>
      </c>
      <c r="T1020" s="15" t="s">
        <v>35</v>
      </c>
      <c r="U1020" s="15" t="s">
        <v>59</v>
      </c>
      <c r="V1020" s="15" t="s">
        <v>60</v>
      </c>
      <c r="W1020" s="15" t="s">
        <v>61</v>
      </c>
      <c r="X1020" s="15" t="s">
        <v>62</v>
      </c>
      <c r="Y1020" s="15" t="s">
        <v>63</v>
      </c>
      <c r="Z1020" s="15" t="s">
        <v>66</v>
      </c>
      <c r="AA1020" s="15">
        <v>784</v>
      </c>
      <c r="AB1020" s="15">
        <v>1121.1199999999999</v>
      </c>
    </row>
    <row r="1021" spans="18:28" x14ac:dyDescent="0.35">
      <c r="R1021" s="15" t="s">
        <v>65</v>
      </c>
      <c r="S1021" s="15">
        <v>2019</v>
      </c>
      <c r="T1021" s="15" t="s">
        <v>41</v>
      </c>
      <c r="U1021" s="15" t="s">
        <v>59</v>
      </c>
      <c r="V1021" s="15" t="s">
        <v>60</v>
      </c>
      <c r="W1021" s="15" t="s">
        <v>61</v>
      </c>
      <c r="X1021" s="15" t="s">
        <v>62</v>
      </c>
      <c r="Y1021" s="15" t="s">
        <v>63</v>
      </c>
      <c r="Z1021" s="15" t="s">
        <v>66</v>
      </c>
      <c r="AA1021" s="15">
        <v>134</v>
      </c>
      <c r="AB1021" s="15">
        <v>182.24</v>
      </c>
    </row>
    <row r="1022" spans="18:28" x14ac:dyDescent="0.35">
      <c r="R1022" s="15" t="s">
        <v>58</v>
      </c>
      <c r="S1022" s="15">
        <v>2019</v>
      </c>
      <c r="T1022" s="15" t="s">
        <v>41</v>
      </c>
      <c r="U1022" s="15" t="s">
        <v>59</v>
      </c>
      <c r="V1022" s="15" t="s">
        <v>60</v>
      </c>
      <c r="W1022" s="15" t="s">
        <v>61</v>
      </c>
      <c r="X1022" s="15" t="s">
        <v>62</v>
      </c>
      <c r="Y1022" s="15" t="s">
        <v>63</v>
      </c>
      <c r="Z1022" s="15" t="s">
        <v>66</v>
      </c>
      <c r="AA1022" s="15">
        <v>182</v>
      </c>
      <c r="AB1022" s="15">
        <v>260.26</v>
      </c>
    </row>
    <row r="1023" spans="18:28" x14ac:dyDescent="0.35">
      <c r="R1023" s="15" t="s">
        <v>58</v>
      </c>
      <c r="S1023" s="15">
        <v>2019</v>
      </c>
      <c r="T1023" s="15" t="s">
        <v>41</v>
      </c>
      <c r="U1023" s="15" t="s">
        <v>59</v>
      </c>
      <c r="V1023" s="15" t="s">
        <v>60</v>
      </c>
      <c r="W1023" s="15" t="s">
        <v>61</v>
      </c>
      <c r="X1023" s="15" t="s">
        <v>62</v>
      </c>
      <c r="Y1023" s="15" t="s">
        <v>63</v>
      </c>
      <c r="Z1023" s="15" t="s">
        <v>66</v>
      </c>
      <c r="AA1023" s="15">
        <v>136</v>
      </c>
      <c r="AB1023" s="15">
        <v>194.48</v>
      </c>
    </row>
    <row r="1024" spans="18:28" x14ac:dyDescent="0.35">
      <c r="R1024" s="15" t="s">
        <v>58</v>
      </c>
      <c r="S1024" s="15">
        <v>2019</v>
      </c>
      <c r="T1024" s="15" t="s">
        <v>41</v>
      </c>
      <c r="U1024" s="15" t="s">
        <v>59</v>
      </c>
      <c r="V1024" s="15" t="s">
        <v>60</v>
      </c>
      <c r="W1024" s="15" t="s">
        <v>61</v>
      </c>
      <c r="X1024" s="15" t="s">
        <v>62</v>
      </c>
      <c r="Y1024" s="15" t="s">
        <v>63</v>
      </c>
      <c r="Z1024" s="15" t="s">
        <v>66</v>
      </c>
      <c r="AA1024" s="15">
        <v>694</v>
      </c>
      <c r="AB1024" s="15">
        <v>992.42000000000007</v>
      </c>
    </row>
    <row r="1025" spans="18:28" x14ac:dyDescent="0.35">
      <c r="R1025" s="15" t="s">
        <v>69</v>
      </c>
      <c r="S1025" s="15">
        <v>2019</v>
      </c>
      <c r="T1025" s="15" t="s">
        <v>41</v>
      </c>
      <c r="U1025" s="15" t="s">
        <v>59</v>
      </c>
      <c r="V1025" s="15" t="s">
        <v>60</v>
      </c>
      <c r="W1025" s="15" t="s">
        <v>61</v>
      </c>
      <c r="X1025" s="15" t="s">
        <v>62</v>
      </c>
      <c r="Y1025" s="15" t="s">
        <v>63</v>
      </c>
      <c r="Z1025" s="15" t="s">
        <v>66</v>
      </c>
      <c r="AA1025" s="15">
        <v>727</v>
      </c>
      <c r="AB1025" s="15">
        <v>1039.6100000000001</v>
      </c>
    </row>
    <row r="1026" spans="18:28" x14ac:dyDescent="0.35">
      <c r="R1026" s="15" t="s">
        <v>65</v>
      </c>
      <c r="S1026" s="15">
        <v>2019</v>
      </c>
      <c r="T1026" s="15" t="s">
        <v>41</v>
      </c>
      <c r="U1026" s="15" t="s">
        <v>59</v>
      </c>
      <c r="V1026" s="15" t="s">
        <v>60</v>
      </c>
      <c r="W1026" s="15" t="s">
        <v>61</v>
      </c>
      <c r="X1026" s="15" t="s">
        <v>62</v>
      </c>
      <c r="Y1026" s="15" t="s">
        <v>63</v>
      </c>
      <c r="Z1026" s="15" t="s">
        <v>66</v>
      </c>
      <c r="AA1026" s="15">
        <v>135</v>
      </c>
      <c r="AB1026" s="15">
        <v>193.05</v>
      </c>
    </row>
    <row r="1027" spans="18:28" x14ac:dyDescent="0.35">
      <c r="R1027" s="15" t="s">
        <v>69</v>
      </c>
      <c r="S1027" s="15">
        <v>2019</v>
      </c>
      <c r="T1027" s="15" t="s">
        <v>41</v>
      </c>
      <c r="U1027" s="15" t="s">
        <v>59</v>
      </c>
      <c r="V1027" s="15" t="s">
        <v>60</v>
      </c>
      <c r="W1027" s="15" t="s">
        <v>61</v>
      </c>
      <c r="X1027" s="15" t="s">
        <v>62</v>
      </c>
      <c r="Y1027" s="15" t="s">
        <v>63</v>
      </c>
      <c r="Z1027" s="15" t="s">
        <v>66</v>
      </c>
      <c r="AA1027" s="15">
        <v>766</v>
      </c>
      <c r="AB1027" s="15">
        <v>526.24</v>
      </c>
    </row>
    <row r="1028" spans="18:28" x14ac:dyDescent="0.35">
      <c r="R1028" s="15" t="s">
        <v>58</v>
      </c>
      <c r="S1028" s="15">
        <v>2019</v>
      </c>
      <c r="T1028" s="15" t="s">
        <v>41</v>
      </c>
      <c r="U1028" s="15" t="s">
        <v>59</v>
      </c>
      <c r="V1028" s="15" t="s">
        <v>60</v>
      </c>
      <c r="W1028" s="15" t="s">
        <v>61</v>
      </c>
      <c r="X1028" s="15" t="s">
        <v>62</v>
      </c>
      <c r="Y1028" s="15" t="s">
        <v>63</v>
      </c>
      <c r="Z1028" s="15" t="s">
        <v>66</v>
      </c>
      <c r="AA1028" s="15">
        <v>133</v>
      </c>
      <c r="AB1028" s="15">
        <v>190.19</v>
      </c>
    </row>
    <row r="1029" spans="18:28" x14ac:dyDescent="0.35">
      <c r="R1029" s="15" t="s">
        <v>58</v>
      </c>
      <c r="S1029" s="15">
        <v>2019</v>
      </c>
      <c r="T1029" s="15" t="s">
        <v>41</v>
      </c>
      <c r="U1029" s="15" t="s">
        <v>59</v>
      </c>
      <c r="V1029" s="15" t="s">
        <v>60</v>
      </c>
      <c r="W1029" s="15" t="s">
        <v>61</v>
      </c>
      <c r="X1029" s="15" t="s">
        <v>62</v>
      </c>
      <c r="Y1029" s="15" t="s">
        <v>63</v>
      </c>
      <c r="Z1029" s="15" t="s">
        <v>66</v>
      </c>
      <c r="AA1029" s="15">
        <v>181</v>
      </c>
      <c r="AB1029" s="15">
        <v>258.83</v>
      </c>
    </row>
    <row r="1030" spans="18:28" x14ac:dyDescent="0.35">
      <c r="R1030" s="15" t="s">
        <v>65</v>
      </c>
      <c r="S1030" s="15">
        <v>2019</v>
      </c>
      <c r="T1030" s="15" t="s">
        <v>41</v>
      </c>
      <c r="U1030" s="15" t="s">
        <v>59</v>
      </c>
      <c r="V1030" s="15" t="s">
        <v>60</v>
      </c>
      <c r="W1030" s="15" t="s">
        <v>61</v>
      </c>
      <c r="X1030" s="15" t="s">
        <v>62</v>
      </c>
      <c r="Y1030" s="15" t="s">
        <v>63</v>
      </c>
      <c r="Z1030" s="15" t="s">
        <v>66</v>
      </c>
      <c r="AA1030" s="15">
        <v>137</v>
      </c>
      <c r="AB1030" s="15">
        <v>195.91</v>
      </c>
    </row>
    <row r="1031" spans="18:28" x14ac:dyDescent="0.35">
      <c r="R1031" s="15" t="s">
        <v>58</v>
      </c>
      <c r="S1031" s="15">
        <v>2019</v>
      </c>
      <c r="T1031" s="15" t="s">
        <v>41</v>
      </c>
      <c r="U1031" s="15" t="s">
        <v>59</v>
      </c>
      <c r="V1031" s="15" t="s">
        <v>60</v>
      </c>
      <c r="W1031" s="15" t="s">
        <v>61</v>
      </c>
      <c r="X1031" s="15" t="s">
        <v>62</v>
      </c>
      <c r="Y1031" s="15" t="s">
        <v>63</v>
      </c>
      <c r="Z1031" s="15" t="s">
        <v>66</v>
      </c>
      <c r="AA1031" s="15">
        <v>179</v>
      </c>
      <c r="AB1031" s="15">
        <v>255.97</v>
      </c>
    </row>
    <row r="1032" spans="18:28" x14ac:dyDescent="0.35">
      <c r="R1032" s="15" t="s">
        <v>65</v>
      </c>
      <c r="S1032" s="15">
        <v>2019</v>
      </c>
      <c r="T1032" s="15" t="s">
        <v>40</v>
      </c>
      <c r="U1032" s="15" t="s">
        <v>59</v>
      </c>
      <c r="V1032" s="15" t="s">
        <v>60</v>
      </c>
      <c r="W1032" s="15" t="s">
        <v>61</v>
      </c>
      <c r="X1032" s="15" t="s">
        <v>62</v>
      </c>
      <c r="Y1032" s="15" t="s">
        <v>63</v>
      </c>
      <c r="Z1032" s="15" t="s">
        <v>66</v>
      </c>
      <c r="AA1032" s="15">
        <v>140</v>
      </c>
      <c r="AB1032" s="15">
        <v>190.4</v>
      </c>
    </row>
    <row r="1033" spans="18:28" x14ac:dyDescent="0.35">
      <c r="R1033" s="15" t="s">
        <v>67</v>
      </c>
      <c r="S1033" s="15">
        <v>2019</v>
      </c>
      <c r="T1033" s="15" t="s">
        <v>40</v>
      </c>
      <c r="U1033" s="15" t="s">
        <v>59</v>
      </c>
      <c r="V1033" s="15" t="s">
        <v>60</v>
      </c>
      <c r="W1033" s="15" t="s">
        <v>61</v>
      </c>
      <c r="X1033" s="15" t="s">
        <v>62</v>
      </c>
      <c r="Y1033" s="15" t="s">
        <v>63</v>
      </c>
      <c r="Z1033" s="15" t="s">
        <v>66</v>
      </c>
      <c r="AA1033" s="15">
        <v>188</v>
      </c>
      <c r="AB1033" s="15">
        <v>268.84000000000003</v>
      </c>
    </row>
    <row r="1034" spans="18:28" x14ac:dyDescent="0.35">
      <c r="R1034" s="15" t="s">
        <v>65</v>
      </c>
      <c r="S1034" s="15">
        <v>2019</v>
      </c>
      <c r="T1034" s="15" t="s">
        <v>40</v>
      </c>
      <c r="U1034" s="15" t="s">
        <v>59</v>
      </c>
      <c r="V1034" s="15" t="s">
        <v>60</v>
      </c>
      <c r="W1034" s="15" t="s">
        <v>61</v>
      </c>
      <c r="X1034" s="15" t="s">
        <v>62</v>
      </c>
      <c r="Y1034" s="15" t="s">
        <v>63</v>
      </c>
      <c r="Z1034" s="15" t="s">
        <v>66</v>
      </c>
      <c r="AA1034" s="15">
        <v>142</v>
      </c>
      <c r="AB1034" s="15">
        <v>203.06</v>
      </c>
    </row>
    <row r="1035" spans="18:28" x14ac:dyDescent="0.35">
      <c r="R1035" s="15" t="s">
        <v>67</v>
      </c>
      <c r="S1035" s="15">
        <v>2019</v>
      </c>
      <c r="T1035" s="15" t="s">
        <v>40</v>
      </c>
      <c r="U1035" s="15" t="s">
        <v>59</v>
      </c>
      <c r="V1035" s="15" t="s">
        <v>60</v>
      </c>
      <c r="W1035" s="15" t="s">
        <v>61</v>
      </c>
      <c r="X1035" s="15" t="s">
        <v>62</v>
      </c>
      <c r="Y1035" s="15" t="s">
        <v>63</v>
      </c>
      <c r="Z1035" s="15" t="s">
        <v>66</v>
      </c>
      <c r="AA1035" s="15">
        <v>184</v>
      </c>
      <c r="AB1035" s="15">
        <v>263.12</v>
      </c>
    </row>
    <row r="1036" spans="18:28" x14ac:dyDescent="0.35">
      <c r="R1036" s="15" t="s">
        <v>65</v>
      </c>
      <c r="S1036" s="15">
        <v>2019</v>
      </c>
      <c r="T1036" s="15" t="s">
        <v>40</v>
      </c>
      <c r="U1036" s="15" t="s">
        <v>59</v>
      </c>
      <c r="V1036" s="15" t="s">
        <v>60</v>
      </c>
      <c r="W1036" s="15" t="s">
        <v>61</v>
      </c>
      <c r="X1036" s="15" t="s">
        <v>62</v>
      </c>
      <c r="Y1036" s="15" t="s">
        <v>63</v>
      </c>
      <c r="Z1036" s="15" t="s">
        <v>64</v>
      </c>
      <c r="AA1036" s="15">
        <v>312</v>
      </c>
      <c r="AB1036" s="15">
        <v>526.24</v>
      </c>
    </row>
    <row r="1037" spans="18:28" x14ac:dyDescent="0.35">
      <c r="R1037" s="15" t="s">
        <v>69</v>
      </c>
      <c r="S1037" s="15">
        <v>2019</v>
      </c>
      <c r="T1037" s="15" t="s">
        <v>40</v>
      </c>
      <c r="U1037" s="15" t="s">
        <v>59</v>
      </c>
      <c r="V1037" s="15" t="s">
        <v>60</v>
      </c>
      <c r="W1037" s="15" t="s">
        <v>61</v>
      </c>
      <c r="X1037" s="15" t="s">
        <v>62</v>
      </c>
      <c r="Y1037" s="15" t="s">
        <v>63</v>
      </c>
      <c r="Z1037" s="15" t="s">
        <v>66</v>
      </c>
      <c r="AA1037" s="15">
        <v>693</v>
      </c>
      <c r="AB1037" s="15">
        <v>990.99</v>
      </c>
    </row>
    <row r="1038" spans="18:28" x14ac:dyDescent="0.35">
      <c r="R1038" s="15" t="s">
        <v>67</v>
      </c>
      <c r="S1038" s="15">
        <v>2019</v>
      </c>
      <c r="T1038" s="15" t="s">
        <v>40</v>
      </c>
      <c r="U1038" s="15" t="s">
        <v>59</v>
      </c>
      <c r="V1038" s="15" t="s">
        <v>60</v>
      </c>
      <c r="W1038" s="15" t="s">
        <v>61</v>
      </c>
      <c r="X1038" s="15" t="s">
        <v>62</v>
      </c>
      <c r="Y1038" s="15" t="s">
        <v>63</v>
      </c>
      <c r="Z1038" s="15" t="s">
        <v>66</v>
      </c>
      <c r="AA1038" s="15">
        <v>726</v>
      </c>
      <c r="AB1038" s="15">
        <v>1038.18</v>
      </c>
    </row>
    <row r="1039" spans="18:28" x14ac:dyDescent="0.35">
      <c r="R1039" s="15" t="s">
        <v>67</v>
      </c>
      <c r="S1039" s="15">
        <v>2019</v>
      </c>
      <c r="T1039" s="15" t="s">
        <v>40</v>
      </c>
      <c r="U1039" s="15" t="s">
        <v>59</v>
      </c>
      <c r="V1039" s="15" t="s">
        <v>60</v>
      </c>
      <c r="W1039" s="15" t="s">
        <v>61</v>
      </c>
      <c r="X1039" s="15" t="s">
        <v>62</v>
      </c>
      <c r="Y1039" s="15" t="s">
        <v>63</v>
      </c>
      <c r="Z1039" s="15" t="s">
        <v>66</v>
      </c>
      <c r="AA1039" s="15">
        <v>141</v>
      </c>
      <c r="AB1039" s="15">
        <v>201.63</v>
      </c>
    </row>
    <row r="1040" spans="18:28" x14ac:dyDescent="0.35">
      <c r="R1040" s="15" t="s">
        <v>65</v>
      </c>
      <c r="S1040" s="15">
        <v>2019</v>
      </c>
      <c r="T1040" s="15" t="s">
        <v>40</v>
      </c>
      <c r="U1040" s="15" t="s">
        <v>59</v>
      </c>
      <c r="V1040" s="15" t="s">
        <v>60</v>
      </c>
      <c r="W1040" s="15" t="s">
        <v>61</v>
      </c>
      <c r="X1040" s="15" t="s">
        <v>62</v>
      </c>
      <c r="Y1040" s="15" t="s">
        <v>63</v>
      </c>
      <c r="Z1040" s="15" t="s">
        <v>66</v>
      </c>
      <c r="AA1040" s="15">
        <v>765</v>
      </c>
      <c r="AB1040" s="15">
        <v>526.24</v>
      </c>
    </row>
    <row r="1041" spans="18:28" x14ac:dyDescent="0.35">
      <c r="R1041" s="15" t="s">
        <v>65</v>
      </c>
      <c r="S1041" s="15">
        <v>2019</v>
      </c>
      <c r="T1041" s="15" t="s">
        <v>40</v>
      </c>
      <c r="U1041" s="15" t="s">
        <v>59</v>
      </c>
      <c r="V1041" s="15" t="s">
        <v>60</v>
      </c>
      <c r="W1041" s="15" t="s">
        <v>61</v>
      </c>
      <c r="X1041" s="15" t="s">
        <v>62</v>
      </c>
      <c r="Y1041" s="15" t="s">
        <v>63</v>
      </c>
      <c r="Z1041" s="15" t="s">
        <v>66</v>
      </c>
      <c r="AA1041" s="15">
        <v>139</v>
      </c>
      <c r="AB1041" s="15">
        <v>198.76999999999998</v>
      </c>
    </row>
    <row r="1042" spans="18:28" x14ac:dyDescent="0.35">
      <c r="R1042" s="15" t="s">
        <v>65</v>
      </c>
      <c r="S1042" s="15">
        <v>2019</v>
      </c>
      <c r="T1042" s="15" t="s">
        <v>40</v>
      </c>
      <c r="U1042" s="15" t="s">
        <v>59</v>
      </c>
      <c r="V1042" s="15" t="s">
        <v>60</v>
      </c>
      <c r="W1042" s="15" t="s">
        <v>61</v>
      </c>
      <c r="X1042" s="15" t="s">
        <v>62</v>
      </c>
      <c r="Y1042" s="15" t="s">
        <v>63</v>
      </c>
      <c r="Z1042" s="15" t="s">
        <v>66</v>
      </c>
      <c r="AA1042" s="15">
        <v>187</v>
      </c>
      <c r="AB1042" s="15">
        <v>267.40999999999997</v>
      </c>
    </row>
    <row r="1043" spans="18:28" x14ac:dyDescent="0.35">
      <c r="R1043" s="15" t="s">
        <v>65</v>
      </c>
      <c r="S1043" s="15">
        <v>2019</v>
      </c>
      <c r="T1043" s="15" t="s">
        <v>40</v>
      </c>
      <c r="U1043" s="15" t="s">
        <v>59</v>
      </c>
      <c r="V1043" s="15" t="s">
        <v>60</v>
      </c>
      <c r="W1043" s="15" t="s">
        <v>61</v>
      </c>
      <c r="X1043" s="15" t="s">
        <v>62</v>
      </c>
      <c r="Y1043" s="15" t="s">
        <v>63</v>
      </c>
      <c r="Z1043" s="15" t="s">
        <v>64</v>
      </c>
      <c r="AA1043" s="15">
        <v>311</v>
      </c>
      <c r="AB1043" s="15">
        <v>444.73</v>
      </c>
    </row>
    <row r="1044" spans="18:28" x14ac:dyDescent="0.35">
      <c r="R1044" s="15" t="s">
        <v>68</v>
      </c>
      <c r="S1044" s="15">
        <v>2019</v>
      </c>
      <c r="T1044" s="15" t="s">
        <v>40</v>
      </c>
      <c r="U1044" s="15" t="s">
        <v>59</v>
      </c>
      <c r="V1044" s="15" t="s">
        <v>60</v>
      </c>
      <c r="W1044" s="15" t="s">
        <v>61</v>
      </c>
      <c r="X1044" s="15" t="s">
        <v>62</v>
      </c>
      <c r="Y1044" s="15" t="s">
        <v>63</v>
      </c>
      <c r="Z1044" s="15" t="s">
        <v>66</v>
      </c>
      <c r="AA1044" s="15">
        <v>185</v>
      </c>
      <c r="AB1044" s="15">
        <v>264.55</v>
      </c>
    </row>
    <row r="1045" spans="18:28" x14ac:dyDescent="0.35">
      <c r="R1045" s="15" t="s">
        <v>58</v>
      </c>
      <c r="S1045" s="15">
        <v>2019</v>
      </c>
      <c r="T1045" s="15" t="s">
        <v>39</v>
      </c>
      <c r="U1045" s="15" t="s">
        <v>59</v>
      </c>
      <c r="V1045" s="15" t="s">
        <v>60</v>
      </c>
      <c r="W1045" s="15" t="s">
        <v>61</v>
      </c>
      <c r="X1045" s="15" t="s">
        <v>62</v>
      </c>
      <c r="Y1045" s="15" t="s">
        <v>63</v>
      </c>
      <c r="Z1045" s="15" t="s">
        <v>64</v>
      </c>
      <c r="AA1045" s="15">
        <v>326</v>
      </c>
      <c r="AB1045" s="15">
        <v>466.18</v>
      </c>
    </row>
    <row r="1046" spans="18:28" x14ac:dyDescent="0.35">
      <c r="R1046" s="15" t="s">
        <v>67</v>
      </c>
      <c r="S1046" s="15">
        <v>2019</v>
      </c>
      <c r="T1046" s="15" t="s">
        <v>39</v>
      </c>
      <c r="U1046" s="15" t="s">
        <v>59</v>
      </c>
      <c r="V1046" s="15" t="s">
        <v>60</v>
      </c>
      <c r="W1046" s="15" t="s">
        <v>61</v>
      </c>
      <c r="X1046" s="15" t="s">
        <v>62</v>
      </c>
      <c r="Y1046" s="15" t="s">
        <v>63</v>
      </c>
      <c r="Z1046" s="15" t="s">
        <v>64</v>
      </c>
      <c r="AA1046" s="15">
        <v>320</v>
      </c>
      <c r="AB1046" s="15">
        <v>457.6</v>
      </c>
    </row>
    <row r="1047" spans="18:28" x14ac:dyDescent="0.35">
      <c r="R1047" s="15" t="s">
        <v>58</v>
      </c>
      <c r="S1047" s="15">
        <v>2019</v>
      </c>
      <c r="T1047" s="15" t="s">
        <v>39</v>
      </c>
      <c r="U1047" s="15" t="s">
        <v>59</v>
      </c>
      <c r="V1047" s="15" t="s">
        <v>60</v>
      </c>
      <c r="W1047" s="15" t="s">
        <v>61</v>
      </c>
      <c r="X1047" s="15" t="s">
        <v>62</v>
      </c>
      <c r="Y1047" s="15" t="s">
        <v>63</v>
      </c>
      <c r="Z1047" s="15" t="s">
        <v>64</v>
      </c>
      <c r="AA1047" s="15">
        <v>314</v>
      </c>
      <c r="AB1047" s="15">
        <v>449.02</v>
      </c>
    </row>
    <row r="1048" spans="18:28" x14ac:dyDescent="0.35">
      <c r="R1048" s="15" t="s">
        <v>67</v>
      </c>
      <c r="S1048" s="15">
        <v>2019</v>
      </c>
      <c r="T1048" s="15" t="s">
        <v>39</v>
      </c>
      <c r="U1048" s="15" t="s">
        <v>59</v>
      </c>
      <c r="V1048" s="15" t="s">
        <v>60</v>
      </c>
      <c r="W1048" s="15" t="s">
        <v>61</v>
      </c>
      <c r="X1048" s="15" t="s">
        <v>62</v>
      </c>
      <c r="Y1048" s="15" t="s">
        <v>63</v>
      </c>
      <c r="Z1048" s="15" t="s">
        <v>66</v>
      </c>
      <c r="AA1048" s="15">
        <v>146</v>
      </c>
      <c r="AB1048" s="15">
        <v>198.56</v>
      </c>
    </row>
    <row r="1049" spans="18:28" x14ac:dyDescent="0.35">
      <c r="R1049" s="15" t="s">
        <v>58</v>
      </c>
      <c r="S1049" s="15">
        <v>2019</v>
      </c>
      <c r="T1049" s="15" t="s">
        <v>39</v>
      </c>
      <c r="U1049" s="15" t="s">
        <v>59</v>
      </c>
      <c r="V1049" s="15" t="s">
        <v>60</v>
      </c>
      <c r="W1049" s="15" t="s">
        <v>61</v>
      </c>
      <c r="X1049" s="15" t="s">
        <v>62</v>
      </c>
      <c r="Y1049" s="15" t="s">
        <v>63</v>
      </c>
      <c r="Z1049" s="15" t="s">
        <v>66</v>
      </c>
      <c r="AA1049" s="15">
        <v>194</v>
      </c>
      <c r="AB1049" s="15">
        <v>277.42</v>
      </c>
    </row>
    <row r="1050" spans="18:28" x14ac:dyDescent="0.35">
      <c r="R1050" s="15" t="s">
        <v>58</v>
      </c>
      <c r="S1050" s="15">
        <v>2019</v>
      </c>
      <c r="T1050" s="15" t="s">
        <v>39</v>
      </c>
      <c r="U1050" s="15" t="s">
        <v>59</v>
      </c>
      <c r="V1050" s="15" t="s">
        <v>60</v>
      </c>
      <c r="W1050" s="15" t="s">
        <v>61</v>
      </c>
      <c r="X1050" s="15" t="s">
        <v>62</v>
      </c>
      <c r="Y1050" s="15" t="s">
        <v>63</v>
      </c>
      <c r="Z1050" s="15" t="s">
        <v>66</v>
      </c>
      <c r="AA1050" s="15">
        <v>190</v>
      </c>
      <c r="AB1050" s="15">
        <v>271.7</v>
      </c>
    </row>
    <row r="1051" spans="18:28" x14ac:dyDescent="0.35">
      <c r="R1051" s="15" t="s">
        <v>58</v>
      </c>
      <c r="S1051" s="15">
        <v>2019</v>
      </c>
      <c r="T1051" s="15" t="s">
        <v>39</v>
      </c>
      <c r="U1051" s="15" t="s">
        <v>59</v>
      </c>
      <c r="V1051" s="15" t="s">
        <v>60</v>
      </c>
      <c r="W1051" s="15" t="s">
        <v>61</v>
      </c>
      <c r="X1051" s="15" t="s">
        <v>62</v>
      </c>
      <c r="Y1051" s="15" t="s">
        <v>63</v>
      </c>
      <c r="Z1051" s="15" t="s">
        <v>66</v>
      </c>
      <c r="AA1051" s="15">
        <v>364</v>
      </c>
      <c r="AB1051" s="15">
        <v>520.52</v>
      </c>
    </row>
    <row r="1052" spans="18:28" x14ac:dyDescent="0.35">
      <c r="R1052" s="15" t="s">
        <v>58</v>
      </c>
      <c r="S1052" s="15">
        <v>2019</v>
      </c>
      <c r="T1052" s="15" t="s">
        <v>39</v>
      </c>
      <c r="U1052" s="15" t="s">
        <v>59</v>
      </c>
      <c r="V1052" s="15" t="s">
        <v>60</v>
      </c>
      <c r="W1052" s="15" t="s">
        <v>61</v>
      </c>
      <c r="X1052" s="15" t="s">
        <v>62</v>
      </c>
      <c r="Y1052" s="15" t="s">
        <v>63</v>
      </c>
      <c r="Z1052" s="15" t="s">
        <v>64</v>
      </c>
      <c r="AA1052" s="15">
        <v>324</v>
      </c>
      <c r="AB1052" s="15">
        <v>526.24</v>
      </c>
    </row>
    <row r="1053" spans="18:28" x14ac:dyDescent="0.35">
      <c r="R1053" s="15" t="s">
        <v>58</v>
      </c>
      <c r="S1053" s="15">
        <v>2019</v>
      </c>
      <c r="T1053" s="15" t="s">
        <v>39</v>
      </c>
      <c r="U1053" s="15" t="s">
        <v>59</v>
      </c>
      <c r="V1053" s="15" t="s">
        <v>60</v>
      </c>
      <c r="W1053" s="15" t="s">
        <v>61</v>
      </c>
      <c r="X1053" s="15" t="s">
        <v>62</v>
      </c>
      <c r="Y1053" s="15" t="s">
        <v>63</v>
      </c>
      <c r="Z1053" s="15" t="s">
        <v>64</v>
      </c>
      <c r="AA1053" s="15">
        <v>318</v>
      </c>
      <c r="AB1053" s="15">
        <v>526.24</v>
      </c>
    </row>
    <row r="1054" spans="18:28" x14ac:dyDescent="0.35">
      <c r="R1054" s="15" t="s">
        <v>65</v>
      </c>
      <c r="S1054" s="15">
        <v>2019</v>
      </c>
      <c r="T1054" s="15" t="s">
        <v>39</v>
      </c>
      <c r="U1054" s="15" t="s">
        <v>59</v>
      </c>
      <c r="V1054" s="15" t="s">
        <v>60</v>
      </c>
      <c r="W1054" s="15" t="s">
        <v>61</v>
      </c>
      <c r="X1054" s="15" t="s">
        <v>62</v>
      </c>
      <c r="Y1054" s="15" t="s">
        <v>63</v>
      </c>
      <c r="Z1054" s="15" t="s">
        <v>66</v>
      </c>
      <c r="AA1054" s="15">
        <v>692</v>
      </c>
      <c r="AB1054" s="15">
        <v>989.56</v>
      </c>
    </row>
    <row r="1055" spans="18:28" x14ac:dyDescent="0.35">
      <c r="R1055" s="15" t="s">
        <v>67</v>
      </c>
      <c r="S1055" s="15">
        <v>2019</v>
      </c>
      <c r="T1055" s="15" t="s">
        <v>39</v>
      </c>
      <c r="U1055" s="15" t="s">
        <v>59</v>
      </c>
      <c r="V1055" s="15" t="s">
        <v>60</v>
      </c>
      <c r="W1055" s="15" t="s">
        <v>61</v>
      </c>
      <c r="X1055" s="15" t="s">
        <v>62</v>
      </c>
      <c r="Y1055" s="15" t="s">
        <v>63</v>
      </c>
      <c r="Z1055" s="15" t="s">
        <v>66</v>
      </c>
      <c r="AA1055" s="15">
        <v>725</v>
      </c>
      <c r="AB1055" s="15">
        <v>1036.75</v>
      </c>
    </row>
    <row r="1056" spans="18:28" x14ac:dyDescent="0.35">
      <c r="R1056" s="15" t="s">
        <v>65</v>
      </c>
      <c r="S1056" s="15">
        <v>2019</v>
      </c>
      <c r="T1056" s="15" t="s">
        <v>39</v>
      </c>
      <c r="U1056" s="15" t="s">
        <v>59</v>
      </c>
      <c r="V1056" s="15" t="s">
        <v>60</v>
      </c>
      <c r="W1056" s="15" t="s">
        <v>61</v>
      </c>
      <c r="X1056" s="15" t="s">
        <v>62</v>
      </c>
      <c r="Y1056" s="15" t="s">
        <v>63</v>
      </c>
      <c r="Z1056" s="15" t="s">
        <v>66</v>
      </c>
      <c r="AA1056" s="15">
        <v>778</v>
      </c>
      <c r="AB1056" s="15">
        <v>1112.54</v>
      </c>
    </row>
    <row r="1057" spans="18:28" x14ac:dyDescent="0.35">
      <c r="R1057" s="15" t="s">
        <v>58</v>
      </c>
      <c r="S1057" s="15">
        <v>2019</v>
      </c>
      <c r="T1057" s="15" t="s">
        <v>39</v>
      </c>
      <c r="U1057" s="15" t="s">
        <v>59</v>
      </c>
      <c r="V1057" s="15" t="s">
        <v>60</v>
      </c>
      <c r="W1057" s="15" t="s">
        <v>61</v>
      </c>
      <c r="X1057" s="15" t="s">
        <v>62</v>
      </c>
      <c r="Y1057" s="15" t="s">
        <v>63</v>
      </c>
      <c r="Z1057" s="15" t="s">
        <v>64</v>
      </c>
      <c r="AA1057" s="15">
        <v>327</v>
      </c>
      <c r="AB1057" s="15">
        <v>467.61</v>
      </c>
    </row>
    <row r="1058" spans="18:28" x14ac:dyDescent="0.35">
      <c r="R1058" s="15" t="s">
        <v>67</v>
      </c>
      <c r="S1058" s="15">
        <v>2019</v>
      </c>
      <c r="T1058" s="15" t="s">
        <v>39</v>
      </c>
      <c r="U1058" s="15" t="s">
        <v>59</v>
      </c>
      <c r="V1058" s="15" t="s">
        <v>60</v>
      </c>
      <c r="W1058" s="15" t="s">
        <v>61</v>
      </c>
      <c r="X1058" s="15" t="s">
        <v>62</v>
      </c>
      <c r="Y1058" s="15" t="s">
        <v>63</v>
      </c>
      <c r="Z1058" s="15" t="s">
        <v>64</v>
      </c>
      <c r="AA1058" s="15">
        <v>321</v>
      </c>
      <c r="AB1058" s="15">
        <v>459.03</v>
      </c>
    </row>
    <row r="1059" spans="18:28" x14ac:dyDescent="0.35">
      <c r="R1059" s="15" t="s">
        <v>58</v>
      </c>
      <c r="S1059" s="15">
        <v>2019</v>
      </c>
      <c r="T1059" s="15" t="s">
        <v>39</v>
      </c>
      <c r="U1059" s="15" t="s">
        <v>59</v>
      </c>
      <c r="V1059" s="15" t="s">
        <v>60</v>
      </c>
      <c r="W1059" s="15" t="s">
        <v>61</v>
      </c>
      <c r="X1059" s="15" t="s">
        <v>62</v>
      </c>
      <c r="Y1059" s="15" t="s">
        <v>63</v>
      </c>
      <c r="Z1059" s="15" t="s">
        <v>64</v>
      </c>
      <c r="AA1059" s="15">
        <v>315</v>
      </c>
      <c r="AB1059" s="15">
        <v>450.45</v>
      </c>
    </row>
    <row r="1060" spans="18:28" x14ac:dyDescent="0.35">
      <c r="R1060" s="15" t="s">
        <v>65</v>
      </c>
      <c r="S1060" s="15">
        <v>2019</v>
      </c>
      <c r="T1060" s="15" t="s">
        <v>39</v>
      </c>
      <c r="U1060" s="15" t="s">
        <v>59</v>
      </c>
      <c r="V1060" s="15" t="s">
        <v>60</v>
      </c>
      <c r="W1060" s="15" t="s">
        <v>61</v>
      </c>
      <c r="X1060" s="15" t="s">
        <v>62</v>
      </c>
      <c r="Y1060" s="15" t="s">
        <v>63</v>
      </c>
      <c r="Z1060" s="15" t="s">
        <v>66</v>
      </c>
      <c r="AA1060" s="15">
        <v>147</v>
      </c>
      <c r="AB1060" s="15">
        <v>210.21</v>
      </c>
    </row>
    <row r="1061" spans="18:28" x14ac:dyDescent="0.35">
      <c r="R1061" s="15" t="s">
        <v>58</v>
      </c>
      <c r="S1061" s="15">
        <v>2019</v>
      </c>
      <c r="T1061" s="15" t="s">
        <v>39</v>
      </c>
      <c r="U1061" s="15" t="s">
        <v>59</v>
      </c>
      <c r="V1061" s="15" t="s">
        <v>60</v>
      </c>
      <c r="W1061" s="15" t="s">
        <v>61</v>
      </c>
      <c r="X1061" s="15" t="s">
        <v>62</v>
      </c>
      <c r="Y1061" s="15" t="s">
        <v>63</v>
      </c>
      <c r="Z1061" s="15" t="s">
        <v>66</v>
      </c>
      <c r="AA1061" s="15">
        <v>145</v>
      </c>
      <c r="AB1061" s="15">
        <v>207.35</v>
      </c>
    </row>
    <row r="1062" spans="18:28" x14ac:dyDescent="0.35">
      <c r="R1062" s="15" t="s">
        <v>58</v>
      </c>
      <c r="S1062" s="15">
        <v>2019</v>
      </c>
      <c r="T1062" s="15" t="s">
        <v>39</v>
      </c>
      <c r="U1062" s="15" t="s">
        <v>59</v>
      </c>
      <c r="V1062" s="15" t="s">
        <v>60</v>
      </c>
      <c r="W1062" s="15" t="s">
        <v>61</v>
      </c>
      <c r="X1062" s="15" t="s">
        <v>62</v>
      </c>
      <c r="Y1062" s="15" t="s">
        <v>63</v>
      </c>
      <c r="Z1062" s="15" t="s">
        <v>66</v>
      </c>
      <c r="AA1062" s="15">
        <v>193</v>
      </c>
      <c r="AB1062" s="15">
        <v>275.99</v>
      </c>
    </row>
    <row r="1063" spans="18:28" x14ac:dyDescent="0.35">
      <c r="R1063" s="15" t="s">
        <v>67</v>
      </c>
      <c r="S1063" s="15">
        <v>2019</v>
      </c>
      <c r="T1063" s="15" t="s">
        <v>39</v>
      </c>
      <c r="U1063" s="15" t="s">
        <v>59</v>
      </c>
      <c r="V1063" s="15" t="s">
        <v>60</v>
      </c>
      <c r="W1063" s="15" t="s">
        <v>61</v>
      </c>
      <c r="X1063" s="15" t="s">
        <v>62</v>
      </c>
      <c r="Y1063" s="15" t="s">
        <v>63</v>
      </c>
      <c r="Z1063" s="15" t="s">
        <v>64</v>
      </c>
      <c r="AA1063" s="15">
        <v>323</v>
      </c>
      <c r="AB1063" s="15">
        <v>461.89</v>
      </c>
    </row>
    <row r="1064" spans="18:28" x14ac:dyDescent="0.35">
      <c r="R1064" s="15" t="s">
        <v>58</v>
      </c>
      <c r="S1064" s="15">
        <v>2019</v>
      </c>
      <c r="T1064" s="15" t="s">
        <v>39</v>
      </c>
      <c r="U1064" s="15" t="s">
        <v>59</v>
      </c>
      <c r="V1064" s="15" t="s">
        <v>60</v>
      </c>
      <c r="W1064" s="15" t="s">
        <v>61</v>
      </c>
      <c r="X1064" s="15" t="s">
        <v>62</v>
      </c>
      <c r="Y1064" s="15" t="s">
        <v>63</v>
      </c>
      <c r="Z1064" s="15" t="s">
        <v>64</v>
      </c>
      <c r="AA1064" s="15">
        <v>317</v>
      </c>
      <c r="AB1064" s="15">
        <v>453.31</v>
      </c>
    </row>
    <row r="1065" spans="18:28" x14ac:dyDescent="0.35">
      <c r="R1065" s="15" t="s">
        <v>67</v>
      </c>
      <c r="S1065" s="15">
        <v>2019</v>
      </c>
      <c r="T1065" s="15" t="s">
        <v>39</v>
      </c>
      <c r="U1065" s="15" t="s">
        <v>59</v>
      </c>
      <c r="V1065" s="15" t="s">
        <v>60</v>
      </c>
      <c r="W1065" s="15" t="s">
        <v>61</v>
      </c>
      <c r="X1065" s="15" t="s">
        <v>62</v>
      </c>
      <c r="Y1065" s="15" t="s">
        <v>63</v>
      </c>
      <c r="Z1065" s="15" t="s">
        <v>66</v>
      </c>
      <c r="AA1065" s="15">
        <v>143</v>
      </c>
      <c r="AB1065" s="15">
        <v>204.49</v>
      </c>
    </row>
    <row r="1066" spans="18:28" x14ac:dyDescent="0.35">
      <c r="R1066" s="15" t="s">
        <v>58</v>
      </c>
      <c r="S1066" s="15">
        <v>2019</v>
      </c>
      <c r="T1066" s="15" t="s">
        <v>39</v>
      </c>
      <c r="U1066" s="15" t="s">
        <v>59</v>
      </c>
      <c r="V1066" s="15" t="s">
        <v>60</v>
      </c>
      <c r="W1066" s="15" t="s">
        <v>61</v>
      </c>
      <c r="X1066" s="15" t="s">
        <v>62</v>
      </c>
      <c r="Y1066" s="15" t="s">
        <v>63</v>
      </c>
      <c r="Z1066" s="15" t="s">
        <v>66</v>
      </c>
      <c r="AA1066" s="15">
        <v>191</v>
      </c>
      <c r="AB1066" s="15">
        <v>273.13</v>
      </c>
    </row>
    <row r="1067" spans="18:28" x14ac:dyDescent="0.35">
      <c r="R1067" s="15" t="s">
        <v>67</v>
      </c>
      <c r="S1067" s="15">
        <v>2019</v>
      </c>
      <c r="T1067" s="15" t="s">
        <v>39</v>
      </c>
      <c r="U1067" s="15" t="s">
        <v>59</v>
      </c>
      <c r="V1067" s="15" t="s">
        <v>60</v>
      </c>
      <c r="W1067" s="15" t="s">
        <v>61</v>
      </c>
      <c r="X1067" s="15" t="s">
        <v>62</v>
      </c>
      <c r="Y1067" s="15" t="s">
        <v>63</v>
      </c>
      <c r="Z1067" s="15" t="s">
        <v>66</v>
      </c>
      <c r="AA1067" s="15">
        <v>787</v>
      </c>
      <c r="AB1067" s="15">
        <v>1125.4099999999999</v>
      </c>
    </row>
    <row r="1068" spans="18:28" x14ac:dyDescent="0.35">
      <c r="R1068" s="15" t="s">
        <v>65</v>
      </c>
      <c r="S1068" s="15">
        <v>2019</v>
      </c>
      <c r="T1068" s="15" t="s">
        <v>34</v>
      </c>
      <c r="U1068" s="15" t="s">
        <v>71</v>
      </c>
      <c r="V1068" s="15" t="s">
        <v>60</v>
      </c>
      <c r="W1068" s="15" t="s">
        <v>61</v>
      </c>
      <c r="X1068" s="15" t="s">
        <v>62</v>
      </c>
      <c r="Y1068" s="15" t="s">
        <v>63</v>
      </c>
      <c r="Z1068" s="15" t="s">
        <v>64</v>
      </c>
      <c r="AA1068" s="15">
        <v>266</v>
      </c>
      <c r="AB1068" s="15">
        <v>380.38</v>
      </c>
    </row>
    <row r="1069" spans="18:28" x14ac:dyDescent="0.35">
      <c r="R1069" s="15" t="s">
        <v>65</v>
      </c>
      <c r="S1069" s="15">
        <v>2019</v>
      </c>
      <c r="T1069" s="15" t="s">
        <v>34</v>
      </c>
      <c r="U1069" s="15" t="s">
        <v>71</v>
      </c>
      <c r="V1069" s="15" t="s">
        <v>60</v>
      </c>
      <c r="W1069" s="15" t="s">
        <v>61</v>
      </c>
      <c r="X1069" s="15" t="s">
        <v>62</v>
      </c>
      <c r="Y1069" s="15" t="s">
        <v>63</v>
      </c>
      <c r="Z1069" s="15" t="s">
        <v>64</v>
      </c>
      <c r="AA1069" s="15">
        <v>314</v>
      </c>
      <c r="AB1069" s="15">
        <v>449.02</v>
      </c>
    </row>
    <row r="1070" spans="18:28" x14ac:dyDescent="0.35">
      <c r="R1070" s="15" t="s">
        <v>58</v>
      </c>
      <c r="S1070" s="15">
        <v>2019</v>
      </c>
      <c r="T1070" s="15" t="s">
        <v>34</v>
      </c>
      <c r="U1070" s="15" t="s">
        <v>71</v>
      </c>
      <c r="V1070" s="15" t="s">
        <v>60</v>
      </c>
      <c r="W1070" s="15" t="s">
        <v>61</v>
      </c>
      <c r="X1070" s="15" t="s">
        <v>62</v>
      </c>
      <c r="Y1070" s="15" t="s">
        <v>63</v>
      </c>
      <c r="Z1070" s="15" t="s">
        <v>64</v>
      </c>
      <c r="AA1070" s="15">
        <v>236</v>
      </c>
      <c r="AB1070" s="15">
        <v>337.48</v>
      </c>
    </row>
    <row r="1071" spans="18:28" x14ac:dyDescent="0.35">
      <c r="R1071" s="15" t="s">
        <v>65</v>
      </c>
      <c r="S1071" s="15">
        <v>2019</v>
      </c>
      <c r="T1071" s="15" t="s">
        <v>34</v>
      </c>
      <c r="U1071" s="15" t="s">
        <v>71</v>
      </c>
      <c r="V1071" s="15" t="s">
        <v>60</v>
      </c>
      <c r="W1071" s="15" t="s">
        <v>61</v>
      </c>
      <c r="X1071" s="15" t="s">
        <v>62</v>
      </c>
      <c r="Y1071" s="15" t="s">
        <v>63</v>
      </c>
      <c r="Z1071" s="15" t="s">
        <v>64</v>
      </c>
      <c r="AA1071" s="15">
        <v>310</v>
      </c>
      <c r="AB1071" s="15">
        <v>526.24</v>
      </c>
    </row>
    <row r="1072" spans="18:28" x14ac:dyDescent="0.35">
      <c r="R1072" s="15" t="s">
        <v>67</v>
      </c>
      <c r="S1072" s="15">
        <v>2019</v>
      </c>
      <c r="T1072" s="15" t="s">
        <v>34</v>
      </c>
      <c r="U1072" s="15" t="s">
        <v>71</v>
      </c>
      <c r="V1072" s="15" t="s">
        <v>60</v>
      </c>
      <c r="W1072" s="15" t="s">
        <v>61</v>
      </c>
      <c r="X1072" s="15" t="s">
        <v>62</v>
      </c>
      <c r="Y1072" s="15" t="s">
        <v>63</v>
      </c>
      <c r="Z1072" s="15" t="s">
        <v>64</v>
      </c>
      <c r="AA1072" s="15">
        <v>238</v>
      </c>
      <c r="AB1072" s="15">
        <v>526.24</v>
      </c>
    </row>
    <row r="1073" spans="18:28" x14ac:dyDescent="0.35">
      <c r="R1073" s="15" t="s">
        <v>58</v>
      </c>
      <c r="S1073" s="15">
        <v>2019</v>
      </c>
      <c r="T1073" s="15" t="s">
        <v>34</v>
      </c>
      <c r="U1073" s="15" t="s">
        <v>71</v>
      </c>
      <c r="V1073" s="15" t="s">
        <v>60</v>
      </c>
      <c r="W1073" s="15" t="s">
        <v>61</v>
      </c>
      <c r="X1073" s="15" t="s">
        <v>62</v>
      </c>
      <c r="Y1073" s="15" t="s">
        <v>63</v>
      </c>
      <c r="Z1073" s="15" t="s">
        <v>64</v>
      </c>
      <c r="AA1073" s="15">
        <v>1000</v>
      </c>
      <c r="AB1073" s="15">
        <v>1430</v>
      </c>
    </row>
    <row r="1074" spans="18:28" x14ac:dyDescent="0.35">
      <c r="R1074" s="15" t="s">
        <v>68</v>
      </c>
      <c r="S1074" s="15">
        <v>2019</v>
      </c>
      <c r="T1074" s="15" t="s">
        <v>34</v>
      </c>
      <c r="U1074" s="15" t="s">
        <v>71</v>
      </c>
      <c r="V1074" s="15" t="s">
        <v>60</v>
      </c>
      <c r="W1074" s="15" t="s">
        <v>61</v>
      </c>
      <c r="X1074" s="15" t="s">
        <v>62</v>
      </c>
      <c r="Y1074" s="15" t="s">
        <v>63</v>
      </c>
      <c r="Z1074" s="15" t="s">
        <v>64</v>
      </c>
      <c r="AA1074" s="15">
        <v>1033</v>
      </c>
      <c r="AB1074" s="15">
        <v>1477.19</v>
      </c>
    </row>
    <row r="1075" spans="18:28" x14ac:dyDescent="0.35">
      <c r="R1075" s="15" t="s">
        <v>67</v>
      </c>
      <c r="S1075" s="15">
        <v>2019</v>
      </c>
      <c r="T1075" s="15" t="s">
        <v>34</v>
      </c>
      <c r="U1075" s="15" t="s">
        <v>71</v>
      </c>
      <c r="V1075" s="15" t="s">
        <v>60</v>
      </c>
      <c r="W1075" s="15" t="s">
        <v>61</v>
      </c>
      <c r="X1075" s="15" t="s">
        <v>62</v>
      </c>
      <c r="Y1075" s="15" t="s">
        <v>63</v>
      </c>
      <c r="Z1075" s="15" t="s">
        <v>64</v>
      </c>
      <c r="AA1075" s="15">
        <v>240</v>
      </c>
      <c r="AB1075" s="15">
        <v>343.2</v>
      </c>
    </row>
    <row r="1076" spans="18:28" x14ac:dyDescent="0.35">
      <c r="R1076" s="15" t="s">
        <v>67</v>
      </c>
      <c r="S1076" s="15">
        <v>2019</v>
      </c>
      <c r="T1076" s="15" t="s">
        <v>34</v>
      </c>
      <c r="U1076" s="15" t="s">
        <v>71</v>
      </c>
      <c r="V1076" s="15" t="s">
        <v>60</v>
      </c>
      <c r="W1076" s="15" t="s">
        <v>61</v>
      </c>
      <c r="X1076" s="15" t="s">
        <v>62</v>
      </c>
      <c r="Y1076" s="15" t="s">
        <v>63</v>
      </c>
      <c r="Z1076" s="15" t="s">
        <v>64</v>
      </c>
      <c r="AA1076" s="15">
        <v>267</v>
      </c>
      <c r="AB1076" s="15">
        <v>381.81</v>
      </c>
    </row>
    <row r="1077" spans="18:28" x14ac:dyDescent="0.35">
      <c r="R1077" s="15" t="s">
        <v>58</v>
      </c>
      <c r="S1077" s="15">
        <v>2019</v>
      </c>
      <c r="T1077" s="15" t="s">
        <v>34</v>
      </c>
      <c r="U1077" s="15" t="s">
        <v>71</v>
      </c>
      <c r="V1077" s="15" t="s">
        <v>60</v>
      </c>
      <c r="W1077" s="15" t="s">
        <v>61</v>
      </c>
      <c r="X1077" s="15" t="s">
        <v>62</v>
      </c>
      <c r="Y1077" s="15" t="s">
        <v>63</v>
      </c>
      <c r="Z1077" s="15" t="s">
        <v>64</v>
      </c>
      <c r="AA1077" s="15">
        <v>237</v>
      </c>
      <c r="AB1077" s="15">
        <v>338.90999999999997</v>
      </c>
    </row>
    <row r="1078" spans="18:28" x14ac:dyDescent="0.35">
      <c r="R1078" s="15" t="s">
        <v>67</v>
      </c>
      <c r="S1078" s="15">
        <v>2019</v>
      </c>
      <c r="T1078" s="15" t="s">
        <v>34</v>
      </c>
      <c r="U1078" s="15" t="s">
        <v>71</v>
      </c>
      <c r="V1078" s="15" t="s">
        <v>60</v>
      </c>
      <c r="W1078" s="15" t="s">
        <v>61</v>
      </c>
      <c r="X1078" s="15" t="s">
        <v>62</v>
      </c>
      <c r="Y1078" s="15" t="s">
        <v>63</v>
      </c>
      <c r="Z1078" s="15" t="s">
        <v>64</v>
      </c>
      <c r="AA1078" s="15">
        <v>781</v>
      </c>
      <c r="AB1078" s="15">
        <v>1116.83</v>
      </c>
    </row>
    <row r="1079" spans="18:28" x14ac:dyDescent="0.35">
      <c r="R1079" s="15" t="s">
        <v>58</v>
      </c>
      <c r="S1079" s="15">
        <v>2019</v>
      </c>
      <c r="T1079" s="15" t="s">
        <v>34</v>
      </c>
      <c r="U1079" s="15" t="s">
        <v>71</v>
      </c>
      <c r="V1079" s="15" t="s">
        <v>60</v>
      </c>
      <c r="W1079" s="15" t="s">
        <v>61</v>
      </c>
      <c r="X1079" s="15" t="s">
        <v>62</v>
      </c>
      <c r="Y1079" s="15" t="s">
        <v>63</v>
      </c>
      <c r="Z1079" s="15" t="s">
        <v>64</v>
      </c>
      <c r="AA1079" s="15">
        <v>814</v>
      </c>
      <c r="AB1079" s="15">
        <v>1164.02</v>
      </c>
    </row>
    <row r="1080" spans="18:28" x14ac:dyDescent="0.35">
      <c r="R1080" s="15" t="s">
        <v>58</v>
      </c>
      <c r="S1080" s="15">
        <v>2019</v>
      </c>
      <c r="T1080" s="15" t="s">
        <v>34</v>
      </c>
      <c r="U1080" s="15" t="s">
        <v>71</v>
      </c>
      <c r="V1080" s="15" t="s">
        <v>60</v>
      </c>
      <c r="W1080" s="15" t="s">
        <v>61</v>
      </c>
      <c r="X1080" s="15" t="s">
        <v>62</v>
      </c>
      <c r="Y1080" s="15" t="s">
        <v>63</v>
      </c>
      <c r="Z1080" s="15" t="s">
        <v>64</v>
      </c>
      <c r="AA1080" s="15">
        <v>263</v>
      </c>
      <c r="AB1080" s="15">
        <v>376.09000000000003</v>
      </c>
    </row>
    <row r="1081" spans="18:28" x14ac:dyDescent="0.35">
      <c r="R1081" s="15" t="s">
        <v>58</v>
      </c>
      <c r="S1081" s="15">
        <v>2019</v>
      </c>
      <c r="T1081" s="15" t="s">
        <v>34</v>
      </c>
      <c r="U1081" s="15" t="s">
        <v>71</v>
      </c>
      <c r="V1081" s="15" t="s">
        <v>60</v>
      </c>
      <c r="W1081" s="15" t="s">
        <v>61</v>
      </c>
      <c r="X1081" s="15" t="s">
        <v>62</v>
      </c>
      <c r="Y1081" s="15" t="s">
        <v>63</v>
      </c>
      <c r="Z1081" s="15" t="s">
        <v>64</v>
      </c>
      <c r="AA1081" s="15">
        <v>311</v>
      </c>
      <c r="AB1081" s="15">
        <v>444.73</v>
      </c>
    </row>
    <row r="1082" spans="18:28" x14ac:dyDescent="0.35">
      <c r="R1082" s="15" t="s">
        <v>65</v>
      </c>
      <c r="S1082" s="15">
        <v>2019</v>
      </c>
      <c r="T1082" s="15" t="s">
        <v>34</v>
      </c>
      <c r="U1082" s="15" t="s">
        <v>71</v>
      </c>
      <c r="V1082" s="15" t="s">
        <v>60</v>
      </c>
      <c r="W1082" s="15" t="s">
        <v>61</v>
      </c>
      <c r="X1082" s="15" t="s">
        <v>62</v>
      </c>
      <c r="Y1082" s="15" t="s">
        <v>63</v>
      </c>
      <c r="Z1082" s="15" t="s">
        <v>64</v>
      </c>
      <c r="AA1082" s="15">
        <v>239</v>
      </c>
      <c r="AB1082" s="15">
        <v>341.77</v>
      </c>
    </row>
    <row r="1083" spans="18:28" x14ac:dyDescent="0.35">
      <c r="R1083" s="15" t="s">
        <v>58</v>
      </c>
      <c r="S1083" s="15">
        <v>2019</v>
      </c>
      <c r="T1083" s="15" t="s">
        <v>38</v>
      </c>
      <c r="U1083" s="15" t="s">
        <v>71</v>
      </c>
      <c r="V1083" s="15" t="s">
        <v>60</v>
      </c>
      <c r="W1083" s="15" t="s">
        <v>61</v>
      </c>
      <c r="X1083" s="15" t="s">
        <v>62</v>
      </c>
      <c r="Y1083" s="15" t="s">
        <v>63</v>
      </c>
      <c r="Z1083" s="15" t="s">
        <v>64</v>
      </c>
      <c r="AA1083" s="15">
        <v>242</v>
      </c>
      <c r="AB1083" s="15">
        <v>346.06</v>
      </c>
    </row>
    <row r="1084" spans="18:28" x14ac:dyDescent="0.35">
      <c r="R1084" s="15" t="s">
        <v>69</v>
      </c>
      <c r="S1084" s="15">
        <v>2019</v>
      </c>
      <c r="T1084" s="15" t="s">
        <v>38</v>
      </c>
      <c r="U1084" s="15" t="s">
        <v>71</v>
      </c>
      <c r="V1084" s="15" t="s">
        <v>60</v>
      </c>
      <c r="W1084" s="15" t="s">
        <v>61</v>
      </c>
      <c r="X1084" s="15" t="s">
        <v>62</v>
      </c>
      <c r="Y1084" s="15" t="s">
        <v>63</v>
      </c>
      <c r="Z1084" s="15" t="s">
        <v>64</v>
      </c>
      <c r="AA1084" s="15">
        <v>290</v>
      </c>
      <c r="AB1084" s="15">
        <v>414.7</v>
      </c>
    </row>
    <row r="1085" spans="18:28" x14ac:dyDescent="0.35">
      <c r="R1085" s="15" t="s">
        <v>65</v>
      </c>
      <c r="S1085" s="15">
        <v>2019</v>
      </c>
      <c r="T1085" s="15" t="s">
        <v>38</v>
      </c>
      <c r="U1085" s="15" t="s">
        <v>59</v>
      </c>
      <c r="V1085" s="15" t="s">
        <v>60</v>
      </c>
      <c r="W1085" s="15" t="s">
        <v>61</v>
      </c>
      <c r="X1085" s="15" t="s">
        <v>62</v>
      </c>
      <c r="Y1085" s="15" t="s">
        <v>63</v>
      </c>
      <c r="Z1085" s="15" t="s">
        <v>64</v>
      </c>
      <c r="AA1085" s="15">
        <v>218</v>
      </c>
      <c r="AB1085" s="15">
        <v>311.74</v>
      </c>
    </row>
    <row r="1086" spans="18:28" x14ac:dyDescent="0.35">
      <c r="R1086" s="15" t="s">
        <v>65</v>
      </c>
      <c r="S1086" s="15">
        <v>2019</v>
      </c>
      <c r="T1086" s="15" t="s">
        <v>38</v>
      </c>
      <c r="U1086" s="15" t="s">
        <v>59</v>
      </c>
      <c r="V1086" s="15" t="s">
        <v>60</v>
      </c>
      <c r="W1086" s="15" t="s">
        <v>61</v>
      </c>
      <c r="X1086" s="15" t="s">
        <v>62</v>
      </c>
      <c r="Y1086" s="15" t="s">
        <v>63</v>
      </c>
      <c r="Z1086" s="15" t="s">
        <v>64</v>
      </c>
      <c r="AA1086" s="15">
        <v>244</v>
      </c>
      <c r="AB1086" s="15">
        <v>526.24</v>
      </c>
    </row>
    <row r="1087" spans="18:28" x14ac:dyDescent="0.35">
      <c r="R1087" s="15" t="s">
        <v>58</v>
      </c>
      <c r="S1087" s="15">
        <v>2019</v>
      </c>
      <c r="T1087" s="15" t="s">
        <v>38</v>
      </c>
      <c r="U1087" s="15" t="s">
        <v>59</v>
      </c>
      <c r="V1087" s="15" t="s">
        <v>60</v>
      </c>
      <c r="W1087" s="15" t="s">
        <v>61</v>
      </c>
      <c r="X1087" s="15" t="s">
        <v>62</v>
      </c>
      <c r="Y1087" s="15" t="s">
        <v>63</v>
      </c>
      <c r="Z1087" s="15" t="s">
        <v>64</v>
      </c>
      <c r="AA1087" s="15">
        <v>292</v>
      </c>
      <c r="AB1087" s="15">
        <v>526.24</v>
      </c>
    </row>
    <row r="1088" spans="18:28" x14ac:dyDescent="0.35">
      <c r="R1088" s="15" t="s">
        <v>65</v>
      </c>
      <c r="S1088" s="15">
        <v>2019</v>
      </c>
      <c r="T1088" s="15" t="s">
        <v>38</v>
      </c>
      <c r="U1088" s="15" t="s">
        <v>59</v>
      </c>
      <c r="V1088" s="15" t="s">
        <v>60</v>
      </c>
      <c r="W1088" s="15" t="s">
        <v>61</v>
      </c>
      <c r="X1088" s="15" t="s">
        <v>62</v>
      </c>
      <c r="Y1088" s="15" t="s">
        <v>63</v>
      </c>
      <c r="Z1088" s="15" t="s">
        <v>64</v>
      </c>
      <c r="AA1088" s="15">
        <v>1003</v>
      </c>
      <c r="AB1088" s="15">
        <v>1434.29</v>
      </c>
    </row>
    <row r="1089" spans="18:28" x14ac:dyDescent="0.35">
      <c r="R1089" s="15" t="s">
        <v>65</v>
      </c>
      <c r="S1089" s="15">
        <v>2019</v>
      </c>
      <c r="T1089" s="15" t="s">
        <v>38</v>
      </c>
      <c r="U1089" s="15" t="s">
        <v>59</v>
      </c>
      <c r="V1089" s="15" t="s">
        <v>60</v>
      </c>
      <c r="W1089" s="15" t="s">
        <v>61</v>
      </c>
      <c r="X1089" s="15" t="s">
        <v>62</v>
      </c>
      <c r="Y1089" s="15" t="s">
        <v>63</v>
      </c>
      <c r="Z1089" s="15" t="s">
        <v>64</v>
      </c>
      <c r="AA1089" s="15">
        <v>1037</v>
      </c>
      <c r="AB1089" s="15">
        <v>1482.9099999999999</v>
      </c>
    </row>
    <row r="1090" spans="18:28" x14ac:dyDescent="0.35">
      <c r="R1090" s="15" t="s">
        <v>58</v>
      </c>
      <c r="S1090" s="15">
        <v>2019</v>
      </c>
      <c r="T1090" s="15" t="s">
        <v>38</v>
      </c>
      <c r="U1090" s="15" t="s">
        <v>59</v>
      </c>
      <c r="V1090" s="15" t="s">
        <v>60</v>
      </c>
      <c r="W1090" s="15" t="s">
        <v>61</v>
      </c>
      <c r="X1090" s="15" t="s">
        <v>62</v>
      </c>
      <c r="Y1090" s="15" t="s">
        <v>63</v>
      </c>
      <c r="Z1090" s="15" t="s">
        <v>64</v>
      </c>
      <c r="AA1090" s="15">
        <v>216</v>
      </c>
      <c r="AB1090" s="15">
        <v>308.88</v>
      </c>
    </row>
    <row r="1091" spans="18:28" x14ac:dyDescent="0.35">
      <c r="R1091" s="15" t="s">
        <v>58</v>
      </c>
      <c r="S1091" s="15">
        <v>2019</v>
      </c>
      <c r="T1091" s="15" t="s">
        <v>38</v>
      </c>
      <c r="U1091" s="15" t="s">
        <v>59</v>
      </c>
      <c r="V1091" s="15" t="s">
        <v>60</v>
      </c>
      <c r="W1091" s="15" t="s">
        <v>61</v>
      </c>
      <c r="X1091" s="15" t="s">
        <v>62</v>
      </c>
      <c r="Y1091" s="15" t="s">
        <v>63</v>
      </c>
      <c r="Z1091" s="15" t="s">
        <v>64</v>
      </c>
      <c r="AA1091" s="15">
        <v>243</v>
      </c>
      <c r="AB1091" s="15">
        <v>347.49</v>
      </c>
    </row>
    <row r="1092" spans="18:28" x14ac:dyDescent="0.35">
      <c r="R1092" s="15" t="s">
        <v>58</v>
      </c>
      <c r="S1092" s="15">
        <v>2019</v>
      </c>
      <c r="T1092" s="15" t="s">
        <v>38</v>
      </c>
      <c r="U1092" s="15" t="s">
        <v>59</v>
      </c>
      <c r="V1092" s="15" t="s">
        <v>60</v>
      </c>
      <c r="W1092" s="15" t="s">
        <v>61</v>
      </c>
      <c r="X1092" s="15" t="s">
        <v>62</v>
      </c>
      <c r="Y1092" s="15" t="s">
        <v>63</v>
      </c>
      <c r="Z1092" s="15" t="s">
        <v>64</v>
      </c>
      <c r="AA1092" s="15">
        <v>291</v>
      </c>
      <c r="AB1092" s="15">
        <v>416.13</v>
      </c>
    </row>
    <row r="1093" spans="18:28" x14ac:dyDescent="0.35">
      <c r="R1093" s="15" t="s">
        <v>65</v>
      </c>
      <c r="S1093" s="15">
        <v>2019</v>
      </c>
      <c r="T1093" s="15" t="s">
        <v>38</v>
      </c>
      <c r="U1093" s="15" t="s">
        <v>59</v>
      </c>
      <c r="V1093" s="15" t="s">
        <v>60</v>
      </c>
      <c r="W1093" s="15" t="s">
        <v>61</v>
      </c>
      <c r="X1093" s="15" t="s">
        <v>62</v>
      </c>
      <c r="Y1093" s="15" t="s">
        <v>63</v>
      </c>
      <c r="Z1093" s="15" t="s">
        <v>64</v>
      </c>
      <c r="AA1093" s="15">
        <v>219</v>
      </c>
      <c r="AB1093" s="15">
        <v>313.17</v>
      </c>
    </row>
    <row r="1094" spans="18:28" x14ac:dyDescent="0.35">
      <c r="R1094" s="15" t="s">
        <v>58</v>
      </c>
      <c r="S1094" s="15">
        <v>2019</v>
      </c>
      <c r="T1094" s="15" t="s">
        <v>38</v>
      </c>
      <c r="U1094" s="15" t="s">
        <v>59</v>
      </c>
      <c r="V1094" s="15" t="s">
        <v>60</v>
      </c>
      <c r="W1094" s="15" t="s">
        <v>61</v>
      </c>
      <c r="X1094" s="15" t="s">
        <v>62</v>
      </c>
      <c r="Y1094" s="15" t="s">
        <v>63</v>
      </c>
      <c r="Z1094" s="15" t="s">
        <v>64</v>
      </c>
      <c r="AA1094" s="15">
        <v>818</v>
      </c>
      <c r="AB1094" s="15">
        <v>1169.74</v>
      </c>
    </row>
    <row r="1095" spans="18:28" x14ac:dyDescent="0.35">
      <c r="R1095" s="15" t="s">
        <v>65</v>
      </c>
      <c r="S1095" s="15">
        <v>2019</v>
      </c>
      <c r="T1095" s="15" t="s">
        <v>38</v>
      </c>
      <c r="U1095" s="15" t="s">
        <v>59</v>
      </c>
      <c r="V1095" s="15" t="s">
        <v>60</v>
      </c>
      <c r="W1095" s="15" t="s">
        <v>61</v>
      </c>
      <c r="X1095" s="15" t="s">
        <v>62</v>
      </c>
      <c r="Y1095" s="15" t="s">
        <v>63</v>
      </c>
      <c r="Z1095" s="15" t="s">
        <v>64</v>
      </c>
      <c r="AA1095" s="15">
        <v>871</v>
      </c>
      <c r="AB1095" s="15">
        <v>1245.53</v>
      </c>
    </row>
    <row r="1096" spans="18:28" x14ac:dyDescent="0.35">
      <c r="R1096" s="15" t="s">
        <v>65</v>
      </c>
      <c r="S1096" s="15">
        <v>2019</v>
      </c>
      <c r="T1096" s="15" t="s">
        <v>38</v>
      </c>
      <c r="U1096" s="15" t="s">
        <v>59</v>
      </c>
      <c r="V1096" s="15" t="s">
        <v>60</v>
      </c>
      <c r="W1096" s="15" t="s">
        <v>61</v>
      </c>
      <c r="X1096" s="15" t="s">
        <v>62</v>
      </c>
      <c r="Y1096" s="15" t="s">
        <v>63</v>
      </c>
      <c r="Z1096" s="15" t="s">
        <v>64</v>
      </c>
      <c r="AA1096" s="15">
        <v>245</v>
      </c>
      <c r="AB1096" s="15">
        <v>350.35</v>
      </c>
    </row>
    <row r="1097" spans="18:28" x14ac:dyDescent="0.35">
      <c r="R1097" s="15" t="s">
        <v>58</v>
      </c>
      <c r="S1097" s="15">
        <v>2019</v>
      </c>
      <c r="T1097" s="15" t="s">
        <v>38</v>
      </c>
      <c r="U1097" s="15" t="s">
        <v>59</v>
      </c>
      <c r="V1097" s="15" t="s">
        <v>60</v>
      </c>
      <c r="W1097" s="15" t="s">
        <v>61</v>
      </c>
      <c r="X1097" s="15" t="s">
        <v>62</v>
      </c>
      <c r="Y1097" s="15" t="s">
        <v>63</v>
      </c>
      <c r="Z1097" s="15" t="s">
        <v>64</v>
      </c>
      <c r="AA1097" s="15">
        <v>293</v>
      </c>
      <c r="AB1097" s="15">
        <v>418.99</v>
      </c>
    </row>
    <row r="1098" spans="18:28" x14ac:dyDescent="0.35">
      <c r="R1098" s="15" t="s">
        <v>58</v>
      </c>
      <c r="S1098" s="15">
        <v>2019</v>
      </c>
      <c r="T1098" s="15" t="s">
        <v>38</v>
      </c>
      <c r="U1098" s="15" t="s">
        <v>59</v>
      </c>
      <c r="V1098" s="15" t="s">
        <v>60</v>
      </c>
      <c r="W1098" s="15" t="s">
        <v>61</v>
      </c>
      <c r="X1098" s="15" t="s">
        <v>62</v>
      </c>
      <c r="Y1098" s="15" t="s">
        <v>63</v>
      </c>
      <c r="Z1098" s="15" t="s">
        <v>64</v>
      </c>
      <c r="AA1098" s="15">
        <v>215</v>
      </c>
      <c r="AB1098" s="15">
        <v>307.45</v>
      </c>
    </row>
    <row r="1099" spans="18:28" x14ac:dyDescent="0.35">
      <c r="R1099" s="15" t="s">
        <v>58</v>
      </c>
      <c r="S1099" s="15">
        <v>2019</v>
      </c>
      <c r="T1099" s="15" t="s">
        <v>42</v>
      </c>
      <c r="U1099" s="15" t="s">
        <v>59</v>
      </c>
      <c r="V1099" s="15" t="s">
        <v>60</v>
      </c>
      <c r="W1099" s="15" t="s">
        <v>61</v>
      </c>
      <c r="X1099" s="15" t="s">
        <v>62</v>
      </c>
      <c r="Y1099" s="15" t="s">
        <v>63</v>
      </c>
      <c r="Z1099" s="15" t="s">
        <v>66</v>
      </c>
      <c r="AA1099" s="15">
        <v>248</v>
      </c>
      <c r="AB1099" s="15">
        <v>354.64</v>
      </c>
    </row>
    <row r="1100" spans="18:28" x14ac:dyDescent="0.35">
      <c r="R1100" s="15" t="s">
        <v>68</v>
      </c>
      <c r="S1100" s="15">
        <v>2019</v>
      </c>
      <c r="T1100" s="15" t="s">
        <v>42</v>
      </c>
      <c r="U1100" s="15" t="s">
        <v>59</v>
      </c>
      <c r="V1100" s="15" t="s">
        <v>60</v>
      </c>
      <c r="W1100" s="15" t="s">
        <v>61</v>
      </c>
      <c r="X1100" s="15" t="s">
        <v>62</v>
      </c>
      <c r="Y1100" s="15" t="s">
        <v>63</v>
      </c>
      <c r="Z1100" s="15" t="s">
        <v>66</v>
      </c>
      <c r="AA1100" s="15">
        <v>242</v>
      </c>
      <c r="AB1100" s="15">
        <v>346.06</v>
      </c>
    </row>
    <row r="1101" spans="18:28" x14ac:dyDescent="0.35">
      <c r="R1101" s="15" t="s">
        <v>65</v>
      </c>
      <c r="S1101" s="15">
        <v>2019</v>
      </c>
      <c r="T1101" s="15" t="s">
        <v>42</v>
      </c>
      <c r="U1101" s="15" t="s">
        <v>59</v>
      </c>
      <c r="V1101" s="15" t="s">
        <v>60</v>
      </c>
      <c r="W1101" s="15" t="s">
        <v>61</v>
      </c>
      <c r="X1101" s="15" t="s">
        <v>62</v>
      </c>
      <c r="Y1101" s="15" t="s">
        <v>63</v>
      </c>
      <c r="Z1101" s="15" t="s">
        <v>66</v>
      </c>
      <c r="AA1101" s="15">
        <v>236</v>
      </c>
      <c r="AB1101" s="15">
        <v>337.48</v>
      </c>
    </row>
    <row r="1102" spans="18:28" x14ac:dyDescent="0.35">
      <c r="R1102" s="15" t="s">
        <v>65</v>
      </c>
      <c r="S1102" s="15">
        <v>2019</v>
      </c>
      <c r="T1102" s="15" t="s">
        <v>42</v>
      </c>
      <c r="U1102" s="15" t="s">
        <v>59</v>
      </c>
      <c r="V1102" s="15" t="s">
        <v>60</v>
      </c>
      <c r="W1102" s="15" t="s">
        <v>61</v>
      </c>
      <c r="X1102" s="15" t="s">
        <v>62</v>
      </c>
      <c r="Y1102" s="15" t="s">
        <v>63</v>
      </c>
      <c r="Z1102" s="15" t="s">
        <v>64</v>
      </c>
      <c r="AA1102" s="15">
        <v>224</v>
      </c>
      <c r="AB1102" s="15">
        <v>320.32</v>
      </c>
    </row>
    <row r="1103" spans="18:28" x14ac:dyDescent="0.35">
      <c r="R1103" s="15" t="s">
        <v>58</v>
      </c>
      <c r="S1103" s="15">
        <v>2019</v>
      </c>
      <c r="T1103" s="15" t="s">
        <v>42</v>
      </c>
      <c r="U1103" s="15" t="s">
        <v>59</v>
      </c>
      <c r="V1103" s="15" t="s">
        <v>60</v>
      </c>
      <c r="W1103" s="15" t="s">
        <v>61</v>
      </c>
      <c r="X1103" s="15" t="s">
        <v>62</v>
      </c>
      <c r="Y1103" s="15" t="s">
        <v>63</v>
      </c>
      <c r="Z1103" s="15" t="s">
        <v>64</v>
      </c>
      <c r="AA1103" s="15">
        <v>250</v>
      </c>
      <c r="AB1103" s="15">
        <v>357.5</v>
      </c>
    </row>
    <row r="1104" spans="18:28" x14ac:dyDescent="0.35">
      <c r="R1104" s="15" t="s">
        <v>67</v>
      </c>
      <c r="S1104" s="15">
        <v>2019</v>
      </c>
      <c r="T1104" s="15" t="s">
        <v>42</v>
      </c>
      <c r="U1104" s="15" t="s">
        <v>59</v>
      </c>
      <c r="V1104" s="15" t="s">
        <v>60</v>
      </c>
      <c r="W1104" s="15" t="s">
        <v>61</v>
      </c>
      <c r="X1104" s="15" t="s">
        <v>62</v>
      </c>
      <c r="Y1104" s="15" t="s">
        <v>63</v>
      </c>
      <c r="Z1104" s="15" t="s">
        <v>64</v>
      </c>
      <c r="AA1104" s="15">
        <v>244</v>
      </c>
      <c r="AB1104" s="15">
        <v>348.92</v>
      </c>
    </row>
    <row r="1105" spans="18:28" x14ac:dyDescent="0.35">
      <c r="R1105" s="15" t="s">
        <v>67</v>
      </c>
      <c r="S1105" s="15">
        <v>2019</v>
      </c>
      <c r="T1105" s="15" t="s">
        <v>42</v>
      </c>
      <c r="U1105" s="15" t="s">
        <v>59</v>
      </c>
      <c r="V1105" s="15" t="s">
        <v>60</v>
      </c>
      <c r="W1105" s="15" t="s">
        <v>61</v>
      </c>
      <c r="X1105" s="15" t="s">
        <v>62</v>
      </c>
      <c r="Y1105" s="15" t="s">
        <v>63</v>
      </c>
      <c r="Z1105" s="15" t="s">
        <v>64</v>
      </c>
      <c r="AA1105" s="15">
        <v>238</v>
      </c>
      <c r="AB1105" s="15">
        <v>340.34000000000003</v>
      </c>
    </row>
    <row r="1106" spans="18:28" x14ac:dyDescent="0.35">
      <c r="R1106" s="15" t="s">
        <v>65</v>
      </c>
      <c r="S1106" s="15">
        <v>2019</v>
      </c>
      <c r="T1106" s="15" t="s">
        <v>42</v>
      </c>
      <c r="U1106" s="15" t="s">
        <v>59</v>
      </c>
      <c r="V1106" s="15" t="s">
        <v>60</v>
      </c>
      <c r="W1106" s="15" t="s">
        <v>61</v>
      </c>
      <c r="X1106" s="15" t="s">
        <v>62</v>
      </c>
      <c r="Y1106" s="15" t="s">
        <v>63</v>
      </c>
      <c r="Z1106" s="15" t="s">
        <v>64</v>
      </c>
      <c r="AA1106" s="15">
        <v>220</v>
      </c>
      <c r="AB1106" s="15">
        <v>526.24</v>
      </c>
    </row>
    <row r="1107" spans="18:28" x14ac:dyDescent="0.35">
      <c r="R1107" s="15" t="s">
        <v>65</v>
      </c>
      <c r="S1107" s="15">
        <v>2019</v>
      </c>
      <c r="T1107" s="15" t="s">
        <v>42</v>
      </c>
      <c r="U1107" s="15" t="s">
        <v>59</v>
      </c>
      <c r="V1107" s="15" t="s">
        <v>60</v>
      </c>
      <c r="W1107" s="15" t="s">
        <v>61</v>
      </c>
      <c r="X1107" s="15" t="s">
        <v>62</v>
      </c>
      <c r="Y1107" s="15" t="s">
        <v>63</v>
      </c>
      <c r="Z1107" s="15" t="s">
        <v>64</v>
      </c>
      <c r="AA1107" s="15">
        <v>268</v>
      </c>
      <c r="AB1107" s="15">
        <v>526.24</v>
      </c>
    </row>
    <row r="1108" spans="18:28" x14ac:dyDescent="0.35">
      <c r="R1108" s="15" t="s">
        <v>65</v>
      </c>
      <c r="S1108" s="15">
        <v>2019</v>
      </c>
      <c r="T1108" s="15" t="s">
        <v>42</v>
      </c>
      <c r="U1108" s="15" t="s">
        <v>59</v>
      </c>
      <c r="V1108" s="15" t="s">
        <v>60</v>
      </c>
      <c r="W1108" s="15" t="s">
        <v>61</v>
      </c>
      <c r="X1108" s="15" t="s">
        <v>62</v>
      </c>
      <c r="Y1108" s="15" t="s">
        <v>63</v>
      </c>
      <c r="Z1108" s="15" t="s">
        <v>64</v>
      </c>
      <c r="AA1108" s="15">
        <v>1007</v>
      </c>
      <c r="AB1108" s="15">
        <v>1440.01</v>
      </c>
    </row>
    <row r="1109" spans="18:28" x14ac:dyDescent="0.35">
      <c r="R1109" s="15" t="s">
        <v>65</v>
      </c>
      <c r="S1109" s="15">
        <v>2019</v>
      </c>
      <c r="T1109" s="15" t="s">
        <v>42</v>
      </c>
      <c r="U1109" s="15" t="s">
        <v>59</v>
      </c>
      <c r="V1109" s="15" t="s">
        <v>60</v>
      </c>
      <c r="W1109" s="15" t="s">
        <v>61</v>
      </c>
      <c r="X1109" s="15" t="s">
        <v>62</v>
      </c>
      <c r="Y1109" s="15" t="s">
        <v>63</v>
      </c>
      <c r="Z1109" s="15" t="s">
        <v>64</v>
      </c>
      <c r="AA1109" s="15">
        <v>1040</v>
      </c>
      <c r="AB1109" s="15">
        <v>1487.2</v>
      </c>
    </row>
    <row r="1110" spans="18:28" x14ac:dyDescent="0.35">
      <c r="R1110" s="15" t="s">
        <v>58</v>
      </c>
      <c r="S1110" s="15">
        <v>2019</v>
      </c>
      <c r="T1110" s="15" t="s">
        <v>42</v>
      </c>
      <c r="U1110" s="15" t="s">
        <v>59</v>
      </c>
      <c r="V1110" s="15" t="s">
        <v>60</v>
      </c>
      <c r="W1110" s="15" t="s">
        <v>61</v>
      </c>
      <c r="X1110" s="15" t="s">
        <v>62</v>
      </c>
      <c r="Y1110" s="15" t="s">
        <v>63</v>
      </c>
      <c r="Z1110" s="15" t="s">
        <v>64</v>
      </c>
      <c r="AA1110" s="15">
        <v>225</v>
      </c>
      <c r="AB1110" s="15">
        <v>321.75</v>
      </c>
    </row>
    <row r="1111" spans="18:28" x14ac:dyDescent="0.35">
      <c r="R1111" s="15" t="s">
        <v>58</v>
      </c>
      <c r="S1111" s="15">
        <v>2019</v>
      </c>
      <c r="T1111" s="15" t="s">
        <v>42</v>
      </c>
      <c r="U1111" s="15" t="s">
        <v>59</v>
      </c>
      <c r="V1111" s="15" t="s">
        <v>60</v>
      </c>
      <c r="W1111" s="15" t="s">
        <v>61</v>
      </c>
      <c r="X1111" s="15" t="s">
        <v>62</v>
      </c>
      <c r="Y1111" s="15" t="s">
        <v>63</v>
      </c>
      <c r="Z1111" s="15" t="s">
        <v>64</v>
      </c>
      <c r="AA1111" s="15">
        <v>267</v>
      </c>
      <c r="AB1111" s="15">
        <v>381.81</v>
      </c>
    </row>
    <row r="1112" spans="18:28" x14ac:dyDescent="0.35">
      <c r="R1112" s="15" t="s">
        <v>65</v>
      </c>
      <c r="S1112" s="15">
        <v>2019</v>
      </c>
      <c r="T1112" s="15" t="s">
        <v>42</v>
      </c>
      <c r="U1112" s="15" t="s">
        <v>59</v>
      </c>
      <c r="V1112" s="15" t="s">
        <v>60</v>
      </c>
      <c r="W1112" s="15" t="s">
        <v>61</v>
      </c>
      <c r="X1112" s="15" t="s">
        <v>62</v>
      </c>
      <c r="Y1112" s="15" t="s">
        <v>63</v>
      </c>
      <c r="Z1112" s="15" t="s">
        <v>64</v>
      </c>
      <c r="AA1112" s="15">
        <v>247</v>
      </c>
      <c r="AB1112" s="15">
        <v>353.21</v>
      </c>
    </row>
    <row r="1113" spans="18:28" x14ac:dyDescent="0.35">
      <c r="R1113" s="15" t="s">
        <v>65</v>
      </c>
      <c r="S1113" s="15">
        <v>2019</v>
      </c>
      <c r="T1113" s="15" t="s">
        <v>42</v>
      </c>
      <c r="U1113" s="15" t="s">
        <v>59</v>
      </c>
      <c r="V1113" s="15" t="s">
        <v>60</v>
      </c>
      <c r="W1113" s="15" t="s">
        <v>61</v>
      </c>
      <c r="X1113" s="15" t="s">
        <v>62</v>
      </c>
      <c r="Y1113" s="15" t="s">
        <v>63</v>
      </c>
      <c r="Z1113" s="15" t="s">
        <v>64</v>
      </c>
      <c r="AA1113" s="15">
        <v>241</v>
      </c>
      <c r="AB1113" s="15">
        <v>344.63</v>
      </c>
    </row>
    <row r="1114" spans="18:28" x14ac:dyDescent="0.35">
      <c r="R1114" s="15" t="s">
        <v>65</v>
      </c>
      <c r="S1114" s="15">
        <v>2019</v>
      </c>
      <c r="T1114" s="15" t="s">
        <v>42</v>
      </c>
      <c r="U1114" s="15" t="s">
        <v>59</v>
      </c>
      <c r="V1114" s="15" t="s">
        <v>60</v>
      </c>
      <c r="W1114" s="15" t="s">
        <v>61</v>
      </c>
      <c r="X1114" s="15" t="s">
        <v>62</v>
      </c>
      <c r="Y1114" s="15" t="s">
        <v>63</v>
      </c>
      <c r="Z1114" s="15" t="s">
        <v>64</v>
      </c>
      <c r="AA1114" s="15">
        <v>235</v>
      </c>
      <c r="AB1114" s="15">
        <v>336.05</v>
      </c>
    </row>
    <row r="1115" spans="18:28" x14ac:dyDescent="0.35">
      <c r="R1115" s="15" t="s">
        <v>67</v>
      </c>
      <c r="S1115" s="15">
        <v>2019</v>
      </c>
      <c r="T1115" s="15" t="s">
        <v>42</v>
      </c>
      <c r="U1115" s="15" t="s">
        <v>59</v>
      </c>
      <c r="V1115" s="15" t="s">
        <v>60</v>
      </c>
      <c r="W1115" s="15" t="s">
        <v>61</v>
      </c>
      <c r="X1115" s="15" t="s">
        <v>62</v>
      </c>
      <c r="Y1115" s="15" t="s">
        <v>63</v>
      </c>
      <c r="Z1115" s="15" t="s">
        <v>64</v>
      </c>
      <c r="AA1115" s="15">
        <v>788</v>
      </c>
      <c r="AB1115" s="15">
        <v>1126.8399999999999</v>
      </c>
    </row>
    <row r="1116" spans="18:28" x14ac:dyDescent="0.35">
      <c r="R1116" s="15" t="s">
        <v>65</v>
      </c>
      <c r="S1116" s="15">
        <v>2019</v>
      </c>
      <c r="T1116" s="15" t="s">
        <v>42</v>
      </c>
      <c r="U1116" s="15" t="s">
        <v>59</v>
      </c>
      <c r="V1116" s="15" t="s">
        <v>60</v>
      </c>
      <c r="W1116" s="15" t="s">
        <v>61</v>
      </c>
      <c r="X1116" s="15" t="s">
        <v>62</v>
      </c>
      <c r="Y1116" s="15" t="s">
        <v>63</v>
      </c>
      <c r="Z1116" s="15" t="s">
        <v>64</v>
      </c>
      <c r="AA1116" s="15">
        <v>821</v>
      </c>
      <c r="AB1116" s="15">
        <v>1174.03</v>
      </c>
    </row>
    <row r="1117" spans="18:28" x14ac:dyDescent="0.35">
      <c r="R1117" s="15" t="s">
        <v>58</v>
      </c>
      <c r="S1117" s="15">
        <v>2019</v>
      </c>
      <c r="T1117" s="15" t="s">
        <v>42</v>
      </c>
      <c r="U1117" s="15" t="s">
        <v>59</v>
      </c>
      <c r="V1117" s="15" t="s">
        <v>60</v>
      </c>
      <c r="W1117" s="15" t="s">
        <v>61</v>
      </c>
      <c r="X1117" s="15" t="s">
        <v>62</v>
      </c>
      <c r="Y1117" s="15" t="s">
        <v>63</v>
      </c>
      <c r="Z1117" s="15" t="s">
        <v>66</v>
      </c>
      <c r="AA1117" s="15">
        <v>245</v>
      </c>
      <c r="AB1117" s="15">
        <v>350.35</v>
      </c>
    </row>
    <row r="1118" spans="18:28" x14ac:dyDescent="0.35">
      <c r="R1118" s="15" t="s">
        <v>58</v>
      </c>
      <c r="S1118" s="15">
        <v>2019</v>
      </c>
      <c r="T1118" s="15" t="s">
        <v>42</v>
      </c>
      <c r="U1118" s="15" t="s">
        <v>59</v>
      </c>
      <c r="V1118" s="15" t="s">
        <v>60</v>
      </c>
      <c r="W1118" s="15" t="s">
        <v>61</v>
      </c>
      <c r="X1118" s="15" t="s">
        <v>62</v>
      </c>
      <c r="Y1118" s="15" t="s">
        <v>63</v>
      </c>
      <c r="Z1118" s="15" t="s">
        <v>66</v>
      </c>
      <c r="AA1118" s="15">
        <v>239</v>
      </c>
      <c r="AB1118" s="15">
        <v>341.77</v>
      </c>
    </row>
    <row r="1119" spans="18:28" x14ac:dyDescent="0.35">
      <c r="R1119" s="15" t="s">
        <v>67</v>
      </c>
      <c r="S1119" s="15">
        <v>2019</v>
      </c>
      <c r="T1119" s="15" t="s">
        <v>42</v>
      </c>
      <c r="U1119" s="15" t="s">
        <v>59</v>
      </c>
      <c r="V1119" s="15" t="s">
        <v>60</v>
      </c>
      <c r="W1119" s="15" t="s">
        <v>61</v>
      </c>
      <c r="X1119" s="15" t="s">
        <v>62</v>
      </c>
      <c r="Y1119" s="15" t="s">
        <v>63</v>
      </c>
      <c r="Z1119" s="15" t="s">
        <v>64</v>
      </c>
      <c r="AA1119" s="15">
        <v>221</v>
      </c>
      <c r="AB1119" s="15">
        <v>316.02999999999997</v>
      </c>
    </row>
    <row r="1120" spans="18:28" x14ac:dyDescent="0.35">
      <c r="R1120" s="15" t="s">
        <v>58</v>
      </c>
      <c r="S1120" s="15">
        <v>2019</v>
      </c>
      <c r="T1120" s="15" t="s">
        <v>42</v>
      </c>
      <c r="U1120" s="15" t="s">
        <v>59</v>
      </c>
      <c r="V1120" s="15" t="s">
        <v>60</v>
      </c>
      <c r="W1120" s="15" t="s">
        <v>61</v>
      </c>
      <c r="X1120" s="15" t="s">
        <v>62</v>
      </c>
      <c r="Y1120" s="15" t="s">
        <v>63</v>
      </c>
      <c r="Z1120" s="15" t="s">
        <v>64</v>
      </c>
      <c r="AA1120" s="15">
        <v>269</v>
      </c>
      <c r="AB1120" s="15">
        <v>384.67</v>
      </c>
    </row>
    <row r="1121" spans="18:28" x14ac:dyDescent="0.35">
      <c r="R1121" s="15" t="s">
        <v>58</v>
      </c>
      <c r="S1121" s="15">
        <v>2019</v>
      </c>
      <c r="T1121" s="15" t="s">
        <v>31</v>
      </c>
      <c r="U1121" s="15" t="s">
        <v>59</v>
      </c>
      <c r="V1121" s="15" t="s">
        <v>60</v>
      </c>
      <c r="W1121" s="15" t="s">
        <v>61</v>
      </c>
      <c r="X1121" s="15" t="s">
        <v>62</v>
      </c>
      <c r="Y1121" s="15" t="s">
        <v>63</v>
      </c>
      <c r="Z1121" s="15" t="s">
        <v>64</v>
      </c>
      <c r="AA1121" s="15">
        <v>278</v>
      </c>
      <c r="AB1121" s="15">
        <v>397.53999999999996</v>
      </c>
    </row>
    <row r="1122" spans="18:28" x14ac:dyDescent="0.35">
      <c r="R1122" s="15" t="s">
        <v>65</v>
      </c>
      <c r="S1122" s="15">
        <v>2019</v>
      </c>
      <c r="T1122" s="15" t="s">
        <v>31</v>
      </c>
      <c r="U1122" s="15" t="s">
        <v>59</v>
      </c>
      <c r="V1122" s="15" t="s">
        <v>60</v>
      </c>
      <c r="W1122" s="15" t="s">
        <v>61</v>
      </c>
      <c r="X1122" s="15" t="s">
        <v>62</v>
      </c>
      <c r="Y1122" s="15" t="s">
        <v>63</v>
      </c>
      <c r="Z1122" s="15" t="s">
        <v>64</v>
      </c>
      <c r="AA1122" s="15">
        <v>320</v>
      </c>
      <c r="AB1122" s="15">
        <v>457.6</v>
      </c>
    </row>
    <row r="1123" spans="18:28" x14ac:dyDescent="0.35">
      <c r="R1123" s="15" t="s">
        <v>65</v>
      </c>
      <c r="S1123" s="15">
        <v>2019</v>
      </c>
      <c r="T1123" s="15" t="s">
        <v>31</v>
      </c>
      <c r="U1123" s="15" t="s">
        <v>59</v>
      </c>
      <c r="V1123" s="15" t="s">
        <v>60</v>
      </c>
      <c r="W1123" s="15" t="s">
        <v>61</v>
      </c>
      <c r="X1123" s="15" t="s">
        <v>62</v>
      </c>
      <c r="Y1123" s="15" t="s">
        <v>63</v>
      </c>
      <c r="Z1123" s="15" t="s">
        <v>64</v>
      </c>
      <c r="AA1123" s="15">
        <v>248</v>
      </c>
      <c r="AB1123" s="15">
        <v>354.64</v>
      </c>
    </row>
    <row r="1124" spans="18:28" x14ac:dyDescent="0.35">
      <c r="R1124" s="15" t="s">
        <v>58</v>
      </c>
      <c r="S1124" s="15">
        <v>2019</v>
      </c>
      <c r="T1124" s="15" t="s">
        <v>31</v>
      </c>
      <c r="U1124" s="15" t="s">
        <v>59</v>
      </c>
      <c r="V1124" s="15" t="s">
        <v>60</v>
      </c>
      <c r="W1124" s="15" t="s">
        <v>61</v>
      </c>
      <c r="X1124" s="15" t="s">
        <v>62</v>
      </c>
      <c r="Y1124" s="15" t="s">
        <v>63</v>
      </c>
      <c r="Z1124" s="15" t="s">
        <v>64</v>
      </c>
      <c r="AA1124" s="15">
        <v>274</v>
      </c>
      <c r="AB1124" s="15">
        <v>526.24</v>
      </c>
    </row>
    <row r="1125" spans="18:28" x14ac:dyDescent="0.35">
      <c r="R1125" s="15" t="s">
        <v>65</v>
      </c>
      <c r="S1125" s="15">
        <v>2019</v>
      </c>
      <c r="T1125" s="15" t="s">
        <v>31</v>
      </c>
      <c r="U1125" s="15" t="s">
        <v>59</v>
      </c>
      <c r="V1125" s="15" t="s">
        <v>60</v>
      </c>
      <c r="W1125" s="15" t="s">
        <v>61</v>
      </c>
      <c r="X1125" s="15" t="s">
        <v>62</v>
      </c>
      <c r="Y1125" s="15" t="s">
        <v>63</v>
      </c>
      <c r="Z1125" s="15" t="s">
        <v>64</v>
      </c>
      <c r="AA1125" s="15">
        <v>322</v>
      </c>
      <c r="AB1125" s="15">
        <v>526.24</v>
      </c>
    </row>
    <row r="1126" spans="18:28" x14ac:dyDescent="0.35">
      <c r="R1126" s="15" t="s">
        <v>65</v>
      </c>
      <c r="S1126" s="15">
        <v>2019</v>
      </c>
      <c r="T1126" s="15" t="s">
        <v>31</v>
      </c>
      <c r="U1126" s="15" t="s">
        <v>59</v>
      </c>
      <c r="V1126" s="15" t="s">
        <v>60</v>
      </c>
      <c r="W1126" s="15" t="s">
        <v>61</v>
      </c>
      <c r="X1126" s="15" t="s">
        <v>62</v>
      </c>
      <c r="Y1126" s="15" t="s">
        <v>63</v>
      </c>
      <c r="Z1126" s="15" t="s">
        <v>64</v>
      </c>
      <c r="AA1126" s="15">
        <v>250</v>
      </c>
      <c r="AB1126" s="15">
        <v>526.24</v>
      </c>
    </row>
    <row r="1127" spans="18:28" x14ac:dyDescent="0.35">
      <c r="R1127" s="15" t="s">
        <v>69</v>
      </c>
      <c r="S1127" s="15">
        <v>2019</v>
      </c>
      <c r="T1127" s="15" t="s">
        <v>31</v>
      </c>
      <c r="U1127" s="15" t="s">
        <v>59</v>
      </c>
      <c r="V1127" s="15" t="s">
        <v>60</v>
      </c>
      <c r="W1127" s="15" t="s">
        <v>61</v>
      </c>
      <c r="X1127" s="15" t="s">
        <v>62</v>
      </c>
      <c r="Y1127" s="15" t="s">
        <v>63</v>
      </c>
      <c r="Z1127" s="15" t="s">
        <v>64</v>
      </c>
      <c r="AA1127" s="15">
        <v>998</v>
      </c>
      <c r="AB1127" s="15">
        <v>1427.1399999999999</v>
      </c>
    </row>
    <row r="1128" spans="18:28" x14ac:dyDescent="0.35">
      <c r="R1128" s="15" t="s">
        <v>65</v>
      </c>
      <c r="S1128" s="15">
        <v>2019</v>
      </c>
      <c r="T1128" s="15" t="s">
        <v>31</v>
      </c>
      <c r="U1128" s="15" t="s">
        <v>59</v>
      </c>
      <c r="V1128" s="15" t="s">
        <v>60</v>
      </c>
      <c r="W1128" s="15" t="s">
        <v>61</v>
      </c>
      <c r="X1128" s="15" t="s">
        <v>62</v>
      </c>
      <c r="Y1128" s="15" t="s">
        <v>63</v>
      </c>
      <c r="Z1128" s="15" t="s">
        <v>64</v>
      </c>
      <c r="AA1128" s="15">
        <v>1031</v>
      </c>
      <c r="AB1128" s="15">
        <v>1474.33</v>
      </c>
    </row>
    <row r="1129" spans="18:28" x14ac:dyDescent="0.35">
      <c r="R1129" s="15" t="s">
        <v>58</v>
      </c>
      <c r="S1129" s="15">
        <v>2019</v>
      </c>
      <c r="T1129" s="15" t="s">
        <v>31</v>
      </c>
      <c r="U1129" s="15" t="s">
        <v>59</v>
      </c>
      <c r="V1129" s="15" t="s">
        <v>60</v>
      </c>
      <c r="W1129" s="15" t="s">
        <v>61</v>
      </c>
      <c r="X1129" s="15" t="s">
        <v>62</v>
      </c>
      <c r="Y1129" s="15" t="s">
        <v>63</v>
      </c>
      <c r="Z1129" s="15" t="s">
        <v>64</v>
      </c>
      <c r="AA1129" s="15">
        <v>321</v>
      </c>
      <c r="AB1129" s="15">
        <v>459.03</v>
      </c>
    </row>
    <row r="1130" spans="18:28" x14ac:dyDescent="0.35">
      <c r="R1130" s="15" t="s">
        <v>69</v>
      </c>
      <c r="S1130" s="15">
        <v>2019</v>
      </c>
      <c r="T1130" s="15" t="s">
        <v>31</v>
      </c>
      <c r="U1130" s="15" t="s">
        <v>59</v>
      </c>
      <c r="V1130" s="15" t="s">
        <v>60</v>
      </c>
      <c r="W1130" s="15" t="s">
        <v>61</v>
      </c>
      <c r="X1130" s="15" t="s">
        <v>62</v>
      </c>
      <c r="Y1130" s="15" t="s">
        <v>63</v>
      </c>
      <c r="Z1130" s="15" t="s">
        <v>64</v>
      </c>
      <c r="AA1130" s="15">
        <v>249</v>
      </c>
      <c r="AB1130" s="15">
        <v>356.07</v>
      </c>
    </row>
    <row r="1131" spans="18:28" x14ac:dyDescent="0.35">
      <c r="R1131" s="15" t="s">
        <v>65</v>
      </c>
      <c r="S1131" s="15">
        <v>2019</v>
      </c>
      <c r="T1131" s="15" t="s">
        <v>31</v>
      </c>
      <c r="U1131" s="15" t="s">
        <v>59</v>
      </c>
      <c r="V1131" s="15" t="s">
        <v>60</v>
      </c>
      <c r="W1131" s="15" t="s">
        <v>61</v>
      </c>
      <c r="X1131" s="15" t="s">
        <v>62</v>
      </c>
      <c r="Y1131" s="15" t="s">
        <v>63</v>
      </c>
      <c r="Z1131" s="15" t="s">
        <v>64</v>
      </c>
      <c r="AA1131" s="15">
        <v>779</v>
      </c>
      <c r="AB1131" s="15">
        <v>1113.97</v>
      </c>
    </row>
    <row r="1132" spans="18:28" x14ac:dyDescent="0.35">
      <c r="R1132" s="15" t="s">
        <v>58</v>
      </c>
      <c r="S1132" s="15">
        <v>2019</v>
      </c>
      <c r="T1132" s="15" t="s">
        <v>31</v>
      </c>
      <c r="U1132" s="15" t="s">
        <v>59</v>
      </c>
      <c r="V1132" s="15" t="s">
        <v>60</v>
      </c>
      <c r="W1132" s="15" t="s">
        <v>61</v>
      </c>
      <c r="X1132" s="15" t="s">
        <v>62</v>
      </c>
      <c r="Y1132" s="15" t="s">
        <v>63</v>
      </c>
      <c r="Z1132" s="15" t="s">
        <v>64</v>
      </c>
      <c r="AA1132" s="15">
        <v>812</v>
      </c>
      <c r="AB1132" s="15">
        <v>1161.1599999999999</v>
      </c>
    </row>
    <row r="1133" spans="18:28" x14ac:dyDescent="0.35">
      <c r="R1133" s="15" t="s">
        <v>58</v>
      </c>
      <c r="S1133" s="15">
        <v>2019</v>
      </c>
      <c r="T1133" s="15" t="s">
        <v>31</v>
      </c>
      <c r="U1133" s="15" t="s">
        <v>59</v>
      </c>
      <c r="V1133" s="15" t="s">
        <v>60</v>
      </c>
      <c r="W1133" s="15" t="s">
        <v>61</v>
      </c>
      <c r="X1133" s="15" t="s">
        <v>62</v>
      </c>
      <c r="Y1133" s="15" t="s">
        <v>63</v>
      </c>
      <c r="Z1133" s="15" t="s">
        <v>64</v>
      </c>
      <c r="AA1133" s="15">
        <v>866</v>
      </c>
      <c r="AB1133" s="15">
        <v>1238.3800000000001</v>
      </c>
    </row>
    <row r="1134" spans="18:28" x14ac:dyDescent="0.35">
      <c r="R1134" s="15" t="s">
        <v>65</v>
      </c>
      <c r="S1134" s="15">
        <v>2019</v>
      </c>
      <c r="T1134" s="15" t="s">
        <v>31</v>
      </c>
      <c r="U1134" s="15" t="s">
        <v>59</v>
      </c>
      <c r="V1134" s="15" t="s">
        <v>60</v>
      </c>
      <c r="W1134" s="15" t="s">
        <v>61</v>
      </c>
      <c r="X1134" s="15" t="s">
        <v>62</v>
      </c>
      <c r="Y1134" s="15" t="s">
        <v>63</v>
      </c>
      <c r="Z1134" s="15" t="s">
        <v>64</v>
      </c>
      <c r="AA1134" s="15">
        <v>275</v>
      </c>
      <c r="AB1134" s="15">
        <v>393.25</v>
      </c>
    </row>
    <row r="1135" spans="18:28" x14ac:dyDescent="0.35">
      <c r="R1135" s="15" t="s">
        <v>65</v>
      </c>
      <c r="S1135" s="15">
        <v>2019</v>
      </c>
      <c r="T1135" s="15" t="s">
        <v>31</v>
      </c>
      <c r="U1135" s="15" t="s">
        <v>59</v>
      </c>
      <c r="V1135" s="15" t="s">
        <v>60</v>
      </c>
      <c r="W1135" s="15" t="s">
        <v>61</v>
      </c>
      <c r="X1135" s="15" t="s">
        <v>62</v>
      </c>
      <c r="Y1135" s="15" t="s">
        <v>63</v>
      </c>
      <c r="Z1135" s="15" t="s">
        <v>64</v>
      </c>
      <c r="AA1135" s="15">
        <v>323</v>
      </c>
      <c r="AB1135" s="15">
        <v>461.89</v>
      </c>
    </row>
    <row r="1136" spans="18:28" x14ac:dyDescent="0.35">
      <c r="R1136" s="15" t="s">
        <v>58</v>
      </c>
      <c r="S1136" s="15">
        <v>2019</v>
      </c>
      <c r="T1136" s="15" t="s">
        <v>31</v>
      </c>
      <c r="U1136" s="15" t="s">
        <v>59</v>
      </c>
      <c r="V1136" s="15" t="s">
        <v>60</v>
      </c>
      <c r="W1136" s="15" t="s">
        <v>61</v>
      </c>
      <c r="X1136" s="15" t="s">
        <v>62</v>
      </c>
      <c r="Y1136" s="15" t="s">
        <v>63</v>
      </c>
      <c r="Z1136" s="15" t="s">
        <v>64</v>
      </c>
      <c r="AA1136" s="15">
        <v>251</v>
      </c>
      <c r="AB1136" s="15">
        <v>358.93</v>
      </c>
    </row>
    <row r="1137" spans="18:28" x14ac:dyDescent="0.35">
      <c r="R1137" s="15" t="s">
        <v>58</v>
      </c>
      <c r="S1137" s="15">
        <v>2019</v>
      </c>
      <c r="T1137" s="15" t="s">
        <v>9</v>
      </c>
      <c r="U1137" s="15" t="s">
        <v>59</v>
      </c>
      <c r="V1137" s="15" t="s">
        <v>60</v>
      </c>
      <c r="W1137" s="15" t="s">
        <v>61</v>
      </c>
      <c r="X1137" s="15" t="s">
        <v>62</v>
      </c>
      <c r="Y1137" s="15" t="s">
        <v>63</v>
      </c>
      <c r="Z1137" s="15" t="s">
        <v>64</v>
      </c>
      <c r="AA1137" s="15">
        <v>326</v>
      </c>
      <c r="AB1137" s="15">
        <v>466.18</v>
      </c>
    </row>
    <row r="1138" spans="18:28" x14ac:dyDescent="0.35">
      <c r="R1138" s="15" t="s">
        <v>58</v>
      </c>
      <c r="S1138" s="15">
        <v>2019</v>
      </c>
      <c r="T1138" s="15" t="s">
        <v>9</v>
      </c>
      <c r="U1138" s="15" t="s">
        <v>59</v>
      </c>
      <c r="V1138" s="15" t="s">
        <v>60</v>
      </c>
      <c r="W1138" s="15" t="s">
        <v>61</v>
      </c>
      <c r="X1138" s="15" t="s">
        <v>62</v>
      </c>
      <c r="Y1138" s="15" t="s">
        <v>63</v>
      </c>
      <c r="Z1138" s="15" t="s">
        <v>64</v>
      </c>
      <c r="AA1138" s="15">
        <v>254</v>
      </c>
      <c r="AB1138" s="15">
        <v>363.22</v>
      </c>
    </row>
    <row r="1139" spans="18:28" x14ac:dyDescent="0.35">
      <c r="R1139" s="15" t="s">
        <v>67</v>
      </c>
      <c r="S1139" s="15">
        <v>2019</v>
      </c>
      <c r="T1139" s="15" t="s">
        <v>9</v>
      </c>
      <c r="U1139" s="15" t="s">
        <v>59</v>
      </c>
      <c r="V1139" s="15" t="s">
        <v>60</v>
      </c>
      <c r="W1139" s="15" t="s">
        <v>61</v>
      </c>
      <c r="X1139" s="15" t="s">
        <v>62</v>
      </c>
      <c r="Y1139" s="15" t="s">
        <v>63</v>
      </c>
      <c r="Z1139" s="15" t="s">
        <v>64</v>
      </c>
      <c r="AA1139" s="15">
        <v>280</v>
      </c>
      <c r="AB1139" s="15">
        <v>526.24</v>
      </c>
    </row>
    <row r="1140" spans="18:28" x14ac:dyDescent="0.35">
      <c r="R1140" s="15" t="s">
        <v>65</v>
      </c>
      <c r="S1140" s="15">
        <v>2019</v>
      </c>
      <c r="T1140" s="15" t="s">
        <v>9</v>
      </c>
      <c r="U1140" s="15" t="s">
        <v>59</v>
      </c>
      <c r="V1140" s="15" t="s">
        <v>60</v>
      </c>
      <c r="W1140" s="15" t="s">
        <v>61</v>
      </c>
      <c r="X1140" s="15" t="s">
        <v>62</v>
      </c>
      <c r="Y1140" s="15" t="s">
        <v>63</v>
      </c>
      <c r="Z1140" s="15" t="s">
        <v>64</v>
      </c>
      <c r="AA1140" s="15">
        <v>328</v>
      </c>
      <c r="AB1140" s="15">
        <v>526.24</v>
      </c>
    </row>
    <row r="1141" spans="18:28" x14ac:dyDescent="0.35">
      <c r="R1141" s="15" t="s">
        <v>67</v>
      </c>
      <c r="S1141" s="15">
        <v>2019</v>
      </c>
      <c r="T1141" s="15" t="s">
        <v>9</v>
      </c>
      <c r="U1141" s="15" t="s">
        <v>59</v>
      </c>
      <c r="V1141" s="15" t="s">
        <v>60</v>
      </c>
      <c r="W1141" s="15" t="s">
        <v>61</v>
      </c>
      <c r="X1141" s="15" t="s">
        <v>62</v>
      </c>
      <c r="Y1141" s="15" t="s">
        <v>63</v>
      </c>
      <c r="Z1141" s="15" t="s">
        <v>64</v>
      </c>
      <c r="AA1141" s="15">
        <v>256</v>
      </c>
      <c r="AB1141" s="15">
        <v>526.24</v>
      </c>
    </row>
    <row r="1142" spans="18:28" x14ac:dyDescent="0.35">
      <c r="R1142" s="15" t="s">
        <v>67</v>
      </c>
      <c r="S1142" s="15">
        <v>2019</v>
      </c>
      <c r="T1142" s="15" t="s">
        <v>9</v>
      </c>
      <c r="U1142" s="15" t="s">
        <v>59</v>
      </c>
      <c r="V1142" s="15" t="s">
        <v>60</v>
      </c>
      <c r="W1142" s="15" t="s">
        <v>61</v>
      </c>
      <c r="X1142" s="15" t="s">
        <v>62</v>
      </c>
      <c r="Y1142" s="15" t="s">
        <v>63</v>
      </c>
      <c r="Z1142" s="15" t="s">
        <v>64</v>
      </c>
      <c r="AA1142" s="15">
        <v>997</v>
      </c>
      <c r="AB1142" s="15">
        <v>1425.71</v>
      </c>
    </row>
    <row r="1143" spans="18:28" x14ac:dyDescent="0.35">
      <c r="R1143" s="15" t="s">
        <v>68</v>
      </c>
      <c r="S1143" s="15">
        <v>2019</v>
      </c>
      <c r="T1143" s="15" t="s">
        <v>9</v>
      </c>
      <c r="U1143" s="15" t="s">
        <v>59</v>
      </c>
      <c r="V1143" s="15" t="s">
        <v>60</v>
      </c>
      <c r="W1143" s="15" t="s">
        <v>61</v>
      </c>
      <c r="X1143" s="15" t="s">
        <v>62</v>
      </c>
      <c r="Y1143" s="15" t="s">
        <v>63</v>
      </c>
      <c r="Z1143" s="15" t="s">
        <v>64</v>
      </c>
      <c r="AA1143" s="15">
        <v>1030</v>
      </c>
      <c r="AB1143" s="15">
        <v>1472.9</v>
      </c>
    </row>
    <row r="1144" spans="18:28" x14ac:dyDescent="0.35">
      <c r="R1144" s="15" t="s">
        <v>68</v>
      </c>
      <c r="S1144" s="15">
        <v>2019</v>
      </c>
      <c r="T1144" s="15" t="s">
        <v>9</v>
      </c>
      <c r="U1144" s="15" t="s">
        <v>59</v>
      </c>
      <c r="V1144" s="15" t="s">
        <v>60</v>
      </c>
      <c r="W1144" s="15" t="s">
        <v>61</v>
      </c>
      <c r="X1144" s="15" t="s">
        <v>62</v>
      </c>
      <c r="Y1144" s="15" t="s">
        <v>63</v>
      </c>
      <c r="Z1144" s="15" t="s">
        <v>64</v>
      </c>
      <c r="AA1144" s="15">
        <v>252</v>
      </c>
      <c r="AB1144" s="15">
        <v>360.36</v>
      </c>
    </row>
    <row r="1145" spans="18:28" x14ac:dyDescent="0.35">
      <c r="R1145" s="15" t="s">
        <v>68</v>
      </c>
      <c r="S1145" s="15">
        <v>2019</v>
      </c>
      <c r="T1145" s="15" t="s">
        <v>9</v>
      </c>
      <c r="U1145" s="15" t="s">
        <v>59</v>
      </c>
      <c r="V1145" s="15" t="s">
        <v>60</v>
      </c>
      <c r="W1145" s="15" t="s">
        <v>61</v>
      </c>
      <c r="X1145" s="15" t="s">
        <v>62</v>
      </c>
      <c r="Y1145" s="15" t="s">
        <v>63</v>
      </c>
      <c r="Z1145" s="15" t="s">
        <v>64</v>
      </c>
      <c r="AA1145" s="15">
        <v>279</v>
      </c>
      <c r="AB1145" s="15">
        <v>398.97</v>
      </c>
    </row>
    <row r="1146" spans="18:28" x14ac:dyDescent="0.35">
      <c r="R1146" s="15" t="s">
        <v>65</v>
      </c>
      <c r="S1146" s="15">
        <v>2019</v>
      </c>
      <c r="T1146" s="15" t="s">
        <v>9</v>
      </c>
      <c r="U1146" s="15" t="s">
        <v>59</v>
      </c>
      <c r="V1146" s="15" t="s">
        <v>60</v>
      </c>
      <c r="W1146" s="15" t="s">
        <v>61</v>
      </c>
      <c r="X1146" s="15" t="s">
        <v>62</v>
      </c>
      <c r="Y1146" s="15" t="s">
        <v>63</v>
      </c>
      <c r="Z1146" s="15" t="s">
        <v>64</v>
      </c>
      <c r="AA1146" s="15">
        <v>327</v>
      </c>
      <c r="AB1146" s="15">
        <v>467.61</v>
      </c>
    </row>
    <row r="1147" spans="18:28" x14ac:dyDescent="0.35">
      <c r="R1147" s="15" t="s">
        <v>67</v>
      </c>
      <c r="S1147" s="15">
        <v>2019</v>
      </c>
      <c r="T1147" s="15" t="s">
        <v>9</v>
      </c>
      <c r="U1147" s="15" t="s">
        <v>59</v>
      </c>
      <c r="V1147" s="15" t="s">
        <v>60</v>
      </c>
      <c r="W1147" s="15" t="s">
        <v>61</v>
      </c>
      <c r="X1147" s="15" t="s">
        <v>62</v>
      </c>
      <c r="Y1147" s="15" t="s">
        <v>63</v>
      </c>
      <c r="Z1147" s="15" t="s">
        <v>64</v>
      </c>
      <c r="AA1147" s="15">
        <v>255</v>
      </c>
      <c r="AB1147" s="15">
        <v>364.65</v>
      </c>
    </row>
    <row r="1148" spans="18:28" x14ac:dyDescent="0.35">
      <c r="R1148" s="15" t="s">
        <v>67</v>
      </c>
      <c r="S1148" s="15">
        <v>2019</v>
      </c>
      <c r="T1148" s="15" t="s">
        <v>9</v>
      </c>
      <c r="U1148" s="15" t="s">
        <v>59</v>
      </c>
      <c r="V1148" s="15" t="s">
        <v>60</v>
      </c>
      <c r="W1148" s="15" t="s">
        <v>61</v>
      </c>
      <c r="X1148" s="15" t="s">
        <v>62</v>
      </c>
      <c r="Y1148" s="15" t="s">
        <v>63</v>
      </c>
      <c r="Z1148" s="15" t="s">
        <v>64</v>
      </c>
      <c r="AA1148" s="15">
        <v>778</v>
      </c>
      <c r="AB1148" s="15">
        <v>1112.54</v>
      </c>
    </row>
    <row r="1149" spans="18:28" x14ac:dyDescent="0.35">
      <c r="R1149" s="15" t="s">
        <v>67</v>
      </c>
      <c r="S1149" s="15">
        <v>2019</v>
      </c>
      <c r="T1149" s="15" t="s">
        <v>9</v>
      </c>
      <c r="U1149" s="15" t="s">
        <v>59</v>
      </c>
      <c r="V1149" s="15" t="s">
        <v>60</v>
      </c>
      <c r="W1149" s="15" t="s">
        <v>61</v>
      </c>
      <c r="X1149" s="15" t="s">
        <v>62</v>
      </c>
      <c r="Y1149" s="15" t="s">
        <v>63</v>
      </c>
      <c r="Z1149" s="15" t="s">
        <v>64</v>
      </c>
      <c r="AA1149" s="15">
        <v>865</v>
      </c>
      <c r="AB1149" s="15">
        <v>1236.95</v>
      </c>
    </row>
    <row r="1150" spans="18:28" x14ac:dyDescent="0.35">
      <c r="R1150" s="15" t="s">
        <v>58</v>
      </c>
      <c r="S1150" s="15">
        <v>2019</v>
      </c>
      <c r="T1150" s="15" t="s">
        <v>9</v>
      </c>
      <c r="U1150" s="15" t="s">
        <v>59</v>
      </c>
      <c r="V1150" s="15" t="s">
        <v>60</v>
      </c>
      <c r="W1150" s="15" t="s">
        <v>61</v>
      </c>
      <c r="X1150" s="15" t="s">
        <v>62</v>
      </c>
      <c r="Y1150" s="15" t="s">
        <v>63</v>
      </c>
      <c r="Z1150" s="15" t="s">
        <v>64</v>
      </c>
      <c r="AA1150" s="15">
        <v>281</v>
      </c>
      <c r="AB1150" s="15">
        <v>401.83</v>
      </c>
    </row>
    <row r="1151" spans="18:28" x14ac:dyDescent="0.35">
      <c r="R1151" s="15" t="s">
        <v>67</v>
      </c>
      <c r="S1151" s="15">
        <v>2019</v>
      </c>
      <c r="T1151" s="15" t="s">
        <v>9</v>
      </c>
      <c r="U1151" s="15" t="s">
        <v>59</v>
      </c>
      <c r="V1151" s="15" t="s">
        <v>60</v>
      </c>
      <c r="W1151" s="15" t="s">
        <v>61</v>
      </c>
      <c r="X1151" s="15" t="s">
        <v>62</v>
      </c>
      <c r="Y1151" s="15" t="s">
        <v>63</v>
      </c>
      <c r="Z1151" s="15" t="s">
        <v>64</v>
      </c>
      <c r="AA1151" s="15">
        <v>329</v>
      </c>
      <c r="AB1151" s="15">
        <v>470.47</v>
      </c>
    </row>
    <row r="1152" spans="18:28" x14ac:dyDescent="0.35">
      <c r="R1152" s="15" t="s">
        <v>58</v>
      </c>
      <c r="S1152" s="15">
        <v>2019</v>
      </c>
      <c r="T1152" s="15" t="s">
        <v>37</v>
      </c>
      <c r="U1152" s="15" t="s">
        <v>59</v>
      </c>
      <c r="V1152" s="15" t="s">
        <v>60</v>
      </c>
      <c r="W1152" s="15" t="s">
        <v>61</v>
      </c>
      <c r="X1152" s="15" t="s">
        <v>62</v>
      </c>
      <c r="Y1152" s="15" t="s">
        <v>63</v>
      </c>
      <c r="Z1152" s="15" t="s">
        <v>64</v>
      </c>
      <c r="AA1152" s="15">
        <v>248</v>
      </c>
      <c r="AB1152" s="15">
        <v>354.64</v>
      </c>
    </row>
    <row r="1153" spans="18:28" x14ac:dyDescent="0.35">
      <c r="R1153" s="15" t="s">
        <v>58</v>
      </c>
      <c r="S1153" s="15">
        <v>2019</v>
      </c>
      <c r="T1153" s="15" t="s">
        <v>37</v>
      </c>
      <c r="U1153" s="15" t="s">
        <v>59</v>
      </c>
      <c r="V1153" s="15" t="s">
        <v>60</v>
      </c>
      <c r="W1153" s="15" t="s">
        <v>61</v>
      </c>
      <c r="X1153" s="15" t="s">
        <v>62</v>
      </c>
      <c r="Y1153" s="15" t="s">
        <v>63</v>
      </c>
      <c r="Z1153" s="15" t="s">
        <v>64</v>
      </c>
      <c r="AA1153" s="15">
        <v>296</v>
      </c>
      <c r="AB1153" s="15">
        <v>423.28</v>
      </c>
    </row>
    <row r="1154" spans="18:28" x14ac:dyDescent="0.35">
      <c r="R1154" s="15" t="s">
        <v>58</v>
      </c>
      <c r="S1154" s="15">
        <v>2019</v>
      </c>
      <c r="T1154" s="15" t="s">
        <v>37</v>
      </c>
      <c r="U1154" s="15" t="s">
        <v>59</v>
      </c>
      <c r="V1154" s="15" t="s">
        <v>60</v>
      </c>
      <c r="W1154" s="15" t="s">
        <v>61</v>
      </c>
      <c r="X1154" s="15" t="s">
        <v>62</v>
      </c>
      <c r="Y1154" s="15" t="s">
        <v>63</v>
      </c>
      <c r="Z1154" s="15" t="s">
        <v>64</v>
      </c>
      <c r="AA1154" s="15">
        <v>224</v>
      </c>
      <c r="AB1154" s="15">
        <v>320.32</v>
      </c>
    </row>
    <row r="1155" spans="18:28" x14ac:dyDescent="0.35">
      <c r="R1155" s="15" t="s">
        <v>58</v>
      </c>
      <c r="S1155" s="15">
        <v>2019</v>
      </c>
      <c r="T1155" s="15" t="s">
        <v>37</v>
      </c>
      <c r="U1155" s="15" t="s">
        <v>59</v>
      </c>
      <c r="V1155" s="15" t="s">
        <v>60</v>
      </c>
      <c r="W1155" s="15" t="s">
        <v>61</v>
      </c>
      <c r="X1155" s="15" t="s">
        <v>62</v>
      </c>
      <c r="Y1155" s="15" t="s">
        <v>63</v>
      </c>
      <c r="Z1155" s="15" t="s">
        <v>64</v>
      </c>
      <c r="AA1155" s="15">
        <v>250</v>
      </c>
      <c r="AB1155" s="15">
        <v>526.24</v>
      </c>
    </row>
    <row r="1156" spans="18:28" x14ac:dyDescent="0.35">
      <c r="R1156" s="15" t="s">
        <v>58</v>
      </c>
      <c r="S1156" s="15">
        <v>2019</v>
      </c>
      <c r="T1156" s="15" t="s">
        <v>37</v>
      </c>
      <c r="U1156" s="15" t="s">
        <v>59</v>
      </c>
      <c r="V1156" s="15" t="s">
        <v>60</v>
      </c>
      <c r="W1156" s="15" t="s">
        <v>61</v>
      </c>
      <c r="X1156" s="15" t="s">
        <v>62</v>
      </c>
      <c r="Y1156" s="15" t="s">
        <v>63</v>
      </c>
      <c r="Z1156" s="15" t="s">
        <v>64</v>
      </c>
      <c r="AA1156" s="15">
        <v>298</v>
      </c>
      <c r="AB1156" s="15">
        <v>526.24</v>
      </c>
    </row>
    <row r="1157" spans="18:28" x14ac:dyDescent="0.35">
      <c r="R1157" s="15" t="s">
        <v>65</v>
      </c>
      <c r="S1157" s="15">
        <v>2019</v>
      </c>
      <c r="T1157" s="15" t="s">
        <v>37</v>
      </c>
      <c r="U1157" s="15" t="s">
        <v>59</v>
      </c>
      <c r="V1157" s="15" t="s">
        <v>60</v>
      </c>
      <c r="W1157" s="15" t="s">
        <v>61</v>
      </c>
      <c r="X1157" s="15" t="s">
        <v>62</v>
      </c>
      <c r="Y1157" s="15" t="s">
        <v>63</v>
      </c>
      <c r="Z1157" s="15" t="s">
        <v>64</v>
      </c>
      <c r="AA1157" s="15">
        <v>220</v>
      </c>
      <c r="AB1157" s="15">
        <v>526.24</v>
      </c>
    </row>
    <row r="1158" spans="18:28" x14ac:dyDescent="0.35">
      <c r="R1158" s="15" t="s">
        <v>69</v>
      </c>
      <c r="S1158" s="15">
        <v>2019</v>
      </c>
      <c r="T1158" s="15" t="s">
        <v>37</v>
      </c>
      <c r="U1158" s="15" t="s">
        <v>59</v>
      </c>
      <c r="V1158" s="15" t="s">
        <v>60</v>
      </c>
      <c r="W1158" s="15" t="s">
        <v>61</v>
      </c>
      <c r="X1158" s="15" t="s">
        <v>62</v>
      </c>
      <c r="Y1158" s="15" t="s">
        <v>63</v>
      </c>
      <c r="Z1158" s="15" t="s">
        <v>64</v>
      </c>
      <c r="AA1158" s="15">
        <v>1036</v>
      </c>
      <c r="AB1158" s="15">
        <v>1481.48</v>
      </c>
    </row>
    <row r="1159" spans="18:28" x14ac:dyDescent="0.35">
      <c r="R1159" s="15" t="s">
        <v>68</v>
      </c>
      <c r="S1159" s="15">
        <v>2019</v>
      </c>
      <c r="T1159" s="15" t="s">
        <v>37</v>
      </c>
      <c r="U1159" s="15" t="s">
        <v>59</v>
      </c>
      <c r="V1159" s="15" t="s">
        <v>60</v>
      </c>
      <c r="W1159" s="15" t="s">
        <v>61</v>
      </c>
      <c r="X1159" s="15" t="s">
        <v>62</v>
      </c>
      <c r="Y1159" s="15" t="s">
        <v>63</v>
      </c>
      <c r="Z1159" s="15" t="s">
        <v>64</v>
      </c>
      <c r="AA1159" s="15">
        <v>222</v>
      </c>
      <c r="AB1159" s="15">
        <v>317.45999999999998</v>
      </c>
    </row>
    <row r="1160" spans="18:28" x14ac:dyDescent="0.35">
      <c r="R1160" s="15" t="s">
        <v>68</v>
      </c>
      <c r="S1160" s="15">
        <v>2019</v>
      </c>
      <c r="T1160" s="15" t="s">
        <v>37</v>
      </c>
      <c r="U1160" s="15" t="s">
        <v>59</v>
      </c>
      <c r="V1160" s="15" t="s">
        <v>60</v>
      </c>
      <c r="W1160" s="15" t="s">
        <v>61</v>
      </c>
      <c r="X1160" s="15" t="s">
        <v>62</v>
      </c>
      <c r="Y1160" s="15" t="s">
        <v>63</v>
      </c>
      <c r="Z1160" s="15" t="s">
        <v>64</v>
      </c>
      <c r="AA1160" s="15">
        <v>249</v>
      </c>
      <c r="AB1160" s="15">
        <v>356.07</v>
      </c>
    </row>
    <row r="1161" spans="18:28" x14ac:dyDescent="0.35">
      <c r="R1161" s="15" t="s">
        <v>58</v>
      </c>
      <c r="S1161" s="15">
        <v>2019</v>
      </c>
      <c r="T1161" s="15" t="s">
        <v>37</v>
      </c>
      <c r="U1161" s="15" t="s">
        <v>59</v>
      </c>
      <c r="V1161" s="15" t="s">
        <v>60</v>
      </c>
      <c r="W1161" s="15" t="s">
        <v>61</v>
      </c>
      <c r="X1161" s="15" t="s">
        <v>62</v>
      </c>
      <c r="Y1161" s="15" t="s">
        <v>63</v>
      </c>
      <c r="Z1161" s="15" t="s">
        <v>64</v>
      </c>
      <c r="AA1161" s="15">
        <v>297</v>
      </c>
      <c r="AB1161" s="15">
        <v>424.71</v>
      </c>
    </row>
    <row r="1162" spans="18:28" x14ac:dyDescent="0.35">
      <c r="R1162" s="15" t="s">
        <v>65</v>
      </c>
      <c r="S1162" s="15">
        <v>2019</v>
      </c>
      <c r="T1162" s="15" t="s">
        <v>37</v>
      </c>
      <c r="U1162" s="15" t="s">
        <v>59</v>
      </c>
      <c r="V1162" s="15" t="s">
        <v>60</v>
      </c>
      <c r="W1162" s="15" t="s">
        <v>61</v>
      </c>
      <c r="X1162" s="15" t="s">
        <v>62</v>
      </c>
      <c r="Y1162" s="15" t="s">
        <v>63</v>
      </c>
      <c r="Z1162" s="15" t="s">
        <v>64</v>
      </c>
      <c r="AA1162" s="15">
        <v>784</v>
      </c>
      <c r="AB1162" s="15">
        <v>1121.1199999999999</v>
      </c>
    </row>
    <row r="1163" spans="18:28" x14ac:dyDescent="0.35">
      <c r="R1163" s="15" t="s">
        <v>58</v>
      </c>
      <c r="S1163" s="15">
        <v>2019</v>
      </c>
      <c r="T1163" s="15" t="s">
        <v>37</v>
      </c>
      <c r="U1163" s="15" t="s">
        <v>59</v>
      </c>
      <c r="V1163" s="15" t="s">
        <v>60</v>
      </c>
      <c r="W1163" s="15" t="s">
        <v>61</v>
      </c>
      <c r="X1163" s="15" t="s">
        <v>62</v>
      </c>
      <c r="Y1163" s="15" t="s">
        <v>63</v>
      </c>
      <c r="Z1163" s="15" t="s">
        <v>64</v>
      </c>
      <c r="AA1163" s="15">
        <v>817</v>
      </c>
      <c r="AB1163" s="15">
        <v>1168.31</v>
      </c>
    </row>
    <row r="1164" spans="18:28" x14ac:dyDescent="0.35">
      <c r="R1164" s="15" t="s">
        <v>58</v>
      </c>
      <c r="S1164" s="15">
        <v>2019</v>
      </c>
      <c r="T1164" s="15" t="s">
        <v>37</v>
      </c>
      <c r="U1164" s="15" t="s">
        <v>59</v>
      </c>
      <c r="V1164" s="15" t="s">
        <v>60</v>
      </c>
      <c r="W1164" s="15" t="s">
        <v>61</v>
      </c>
      <c r="X1164" s="15" t="s">
        <v>62</v>
      </c>
      <c r="Y1164" s="15" t="s">
        <v>63</v>
      </c>
      <c r="Z1164" s="15" t="s">
        <v>64</v>
      </c>
      <c r="AA1164" s="15">
        <v>870</v>
      </c>
      <c r="AB1164" s="15">
        <v>1244.0999999999999</v>
      </c>
    </row>
    <row r="1165" spans="18:28" x14ac:dyDescent="0.35">
      <c r="R1165" s="15" t="s">
        <v>58</v>
      </c>
      <c r="S1165" s="15">
        <v>2019</v>
      </c>
      <c r="T1165" s="15" t="s">
        <v>37</v>
      </c>
      <c r="U1165" s="15" t="s">
        <v>59</v>
      </c>
      <c r="V1165" s="15" t="s">
        <v>60</v>
      </c>
      <c r="W1165" s="15" t="s">
        <v>61</v>
      </c>
      <c r="X1165" s="15" t="s">
        <v>62</v>
      </c>
      <c r="Y1165" s="15" t="s">
        <v>63</v>
      </c>
      <c r="Z1165" s="15" t="s">
        <v>64</v>
      </c>
      <c r="AA1165" s="15">
        <v>251</v>
      </c>
      <c r="AB1165" s="15">
        <v>358.93</v>
      </c>
    </row>
    <row r="1166" spans="18:28" x14ac:dyDescent="0.35">
      <c r="R1166" s="15" t="s">
        <v>58</v>
      </c>
      <c r="S1166" s="15">
        <v>2019</v>
      </c>
      <c r="T1166" s="15" t="s">
        <v>37</v>
      </c>
      <c r="U1166" s="15" t="s">
        <v>59</v>
      </c>
      <c r="V1166" s="15" t="s">
        <v>60</v>
      </c>
      <c r="W1166" s="15" t="s">
        <v>61</v>
      </c>
      <c r="X1166" s="15" t="s">
        <v>62</v>
      </c>
      <c r="Y1166" s="15" t="s">
        <v>63</v>
      </c>
      <c r="Z1166" s="15" t="s">
        <v>64</v>
      </c>
      <c r="AA1166" s="15">
        <v>221</v>
      </c>
      <c r="AB1166" s="15">
        <v>316.02999999999997</v>
      </c>
    </row>
    <row r="1167" spans="18:28" x14ac:dyDescent="0.35">
      <c r="R1167" s="15" t="s">
        <v>65</v>
      </c>
      <c r="S1167" s="15">
        <v>2019</v>
      </c>
      <c r="T1167" s="15" t="s">
        <v>36</v>
      </c>
      <c r="U1167" s="15" t="s">
        <v>59</v>
      </c>
      <c r="V1167" s="15" t="s">
        <v>60</v>
      </c>
      <c r="W1167" s="15" t="s">
        <v>61</v>
      </c>
      <c r="X1167" s="15" t="s">
        <v>62</v>
      </c>
      <c r="Y1167" s="15" t="s">
        <v>63</v>
      </c>
      <c r="Z1167" s="15" t="s">
        <v>64</v>
      </c>
      <c r="AA1167" s="15">
        <v>254</v>
      </c>
      <c r="AB1167" s="15">
        <v>363.22</v>
      </c>
    </row>
    <row r="1168" spans="18:28" x14ac:dyDescent="0.35">
      <c r="R1168" s="15" t="s">
        <v>58</v>
      </c>
      <c r="S1168" s="15">
        <v>2019</v>
      </c>
      <c r="T1168" s="15" t="s">
        <v>36</v>
      </c>
      <c r="U1168" s="15" t="s">
        <v>59</v>
      </c>
      <c r="V1168" s="15" t="s">
        <v>60</v>
      </c>
      <c r="W1168" s="15" t="s">
        <v>61</v>
      </c>
      <c r="X1168" s="15" t="s">
        <v>62</v>
      </c>
      <c r="Y1168" s="15" t="s">
        <v>63</v>
      </c>
      <c r="Z1168" s="15" t="s">
        <v>64</v>
      </c>
      <c r="AA1168" s="15">
        <v>302</v>
      </c>
      <c r="AB1168" s="15">
        <v>431.86</v>
      </c>
    </row>
    <row r="1169" spans="18:28" x14ac:dyDescent="0.35">
      <c r="R1169" s="15" t="s">
        <v>69</v>
      </c>
      <c r="S1169" s="15">
        <v>2019</v>
      </c>
      <c r="T1169" s="15" t="s">
        <v>36</v>
      </c>
      <c r="U1169" s="15" t="s">
        <v>59</v>
      </c>
      <c r="V1169" s="15" t="s">
        <v>60</v>
      </c>
      <c r="W1169" s="15" t="s">
        <v>61</v>
      </c>
      <c r="X1169" s="15" t="s">
        <v>62</v>
      </c>
      <c r="Y1169" s="15" t="s">
        <v>63</v>
      </c>
      <c r="Z1169" s="15" t="s">
        <v>64</v>
      </c>
      <c r="AA1169" s="15">
        <v>230</v>
      </c>
      <c r="AB1169" s="15">
        <v>328.9</v>
      </c>
    </row>
    <row r="1170" spans="18:28" x14ac:dyDescent="0.35">
      <c r="R1170" s="15" t="s">
        <v>65</v>
      </c>
      <c r="S1170" s="15">
        <v>2019</v>
      </c>
      <c r="T1170" s="15" t="s">
        <v>36</v>
      </c>
      <c r="U1170" s="15" t="s">
        <v>59</v>
      </c>
      <c r="V1170" s="15" t="s">
        <v>60</v>
      </c>
      <c r="W1170" s="15" t="s">
        <v>61</v>
      </c>
      <c r="X1170" s="15" t="s">
        <v>62</v>
      </c>
      <c r="Y1170" s="15" t="s">
        <v>63</v>
      </c>
      <c r="Z1170" s="15" t="s">
        <v>64</v>
      </c>
      <c r="AA1170" s="15">
        <v>256</v>
      </c>
      <c r="AB1170" s="15">
        <v>526.24</v>
      </c>
    </row>
    <row r="1171" spans="18:28" x14ac:dyDescent="0.35">
      <c r="R1171" s="15" t="s">
        <v>58</v>
      </c>
      <c r="S1171" s="15">
        <v>2019</v>
      </c>
      <c r="T1171" s="15" t="s">
        <v>36</v>
      </c>
      <c r="U1171" s="15" t="s">
        <v>59</v>
      </c>
      <c r="V1171" s="15" t="s">
        <v>60</v>
      </c>
      <c r="W1171" s="15" t="s">
        <v>61</v>
      </c>
      <c r="X1171" s="15" t="s">
        <v>62</v>
      </c>
      <c r="Y1171" s="15" t="s">
        <v>63</v>
      </c>
      <c r="Z1171" s="15" t="s">
        <v>64</v>
      </c>
      <c r="AA1171" s="15">
        <v>226</v>
      </c>
      <c r="AB1171" s="15">
        <v>526.24</v>
      </c>
    </row>
    <row r="1172" spans="18:28" x14ac:dyDescent="0.35">
      <c r="R1172" s="15" t="s">
        <v>58</v>
      </c>
      <c r="S1172" s="15">
        <v>2019</v>
      </c>
      <c r="T1172" s="15" t="s">
        <v>36</v>
      </c>
      <c r="U1172" s="15" t="s">
        <v>59</v>
      </c>
      <c r="V1172" s="15" t="s">
        <v>60</v>
      </c>
      <c r="W1172" s="15" t="s">
        <v>61</v>
      </c>
      <c r="X1172" s="15" t="s">
        <v>62</v>
      </c>
      <c r="Y1172" s="15" t="s">
        <v>63</v>
      </c>
      <c r="Z1172" s="15" t="s">
        <v>64</v>
      </c>
      <c r="AA1172" s="15">
        <v>1002</v>
      </c>
      <c r="AB1172" s="15">
        <v>1432.8600000000001</v>
      </c>
    </row>
    <row r="1173" spans="18:28" x14ac:dyDescent="0.35">
      <c r="R1173" s="15" t="s">
        <v>67</v>
      </c>
      <c r="S1173" s="15">
        <v>2019</v>
      </c>
      <c r="T1173" s="15" t="s">
        <v>36</v>
      </c>
      <c r="U1173" s="15" t="s">
        <v>59</v>
      </c>
      <c r="V1173" s="15" t="s">
        <v>60</v>
      </c>
      <c r="W1173" s="15" t="s">
        <v>61</v>
      </c>
      <c r="X1173" s="15" t="s">
        <v>62</v>
      </c>
      <c r="Y1173" s="15" t="s">
        <v>63</v>
      </c>
      <c r="Z1173" s="15" t="s">
        <v>64</v>
      </c>
      <c r="AA1173" s="15">
        <v>1035</v>
      </c>
      <c r="AB1173" s="15">
        <v>1480.05</v>
      </c>
    </row>
    <row r="1174" spans="18:28" x14ac:dyDescent="0.35">
      <c r="R1174" s="15" t="s">
        <v>58</v>
      </c>
      <c r="S1174" s="15">
        <v>2019</v>
      </c>
      <c r="T1174" s="15" t="s">
        <v>36</v>
      </c>
      <c r="U1174" s="15" t="s">
        <v>59</v>
      </c>
      <c r="V1174" s="15" t="s">
        <v>60</v>
      </c>
      <c r="W1174" s="15" t="s">
        <v>61</v>
      </c>
      <c r="X1174" s="15" t="s">
        <v>62</v>
      </c>
      <c r="Y1174" s="15" t="s">
        <v>63</v>
      </c>
      <c r="Z1174" s="15" t="s">
        <v>64</v>
      </c>
      <c r="AA1174" s="15">
        <v>228</v>
      </c>
      <c r="AB1174" s="15">
        <v>326.03999999999996</v>
      </c>
    </row>
    <row r="1175" spans="18:28" x14ac:dyDescent="0.35">
      <c r="R1175" s="15" t="s">
        <v>58</v>
      </c>
      <c r="S1175" s="15">
        <v>2019</v>
      </c>
      <c r="T1175" s="15" t="s">
        <v>36</v>
      </c>
      <c r="U1175" s="15" t="s">
        <v>59</v>
      </c>
      <c r="V1175" s="15" t="s">
        <v>60</v>
      </c>
      <c r="W1175" s="15" t="s">
        <v>61</v>
      </c>
      <c r="X1175" s="15" t="s">
        <v>62</v>
      </c>
      <c r="Y1175" s="15" t="s">
        <v>63</v>
      </c>
      <c r="Z1175" s="15" t="s">
        <v>64</v>
      </c>
      <c r="AA1175" s="15">
        <v>255</v>
      </c>
      <c r="AB1175" s="15">
        <v>364.65</v>
      </c>
    </row>
    <row r="1176" spans="18:28" x14ac:dyDescent="0.35">
      <c r="R1176" s="15" t="s">
        <v>65</v>
      </c>
      <c r="S1176" s="15">
        <v>2019</v>
      </c>
      <c r="T1176" s="15" t="s">
        <v>36</v>
      </c>
      <c r="U1176" s="15" t="s">
        <v>59</v>
      </c>
      <c r="V1176" s="15" t="s">
        <v>60</v>
      </c>
      <c r="W1176" s="15" t="s">
        <v>61</v>
      </c>
      <c r="X1176" s="15" t="s">
        <v>62</v>
      </c>
      <c r="Y1176" s="15" t="s">
        <v>63</v>
      </c>
      <c r="Z1176" s="15" t="s">
        <v>64</v>
      </c>
      <c r="AA1176" s="15">
        <v>303</v>
      </c>
      <c r="AB1176" s="15">
        <v>433.28999999999996</v>
      </c>
    </row>
    <row r="1177" spans="18:28" x14ac:dyDescent="0.35">
      <c r="R1177" s="15" t="s">
        <v>58</v>
      </c>
      <c r="S1177" s="15">
        <v>2019</v>
      </c>
      <c r="T1177" s="15" t="s">
        <v>36</v>
      </c>
      <c r="U1177" s="15" t="s">
        <v>59</v>
      </c>
      <c r="V1177" s="15" t="s">
        <v>60</v>
      </c>
      <c r="W1177" s="15" t="s">
        <v>61</v>
      </c>
      <c r="X1177" s="15" t="s">
        <v>62</v>
      </c>
      <c r="Y1177" s="15" t="s">
        <v>63</v>
      </c>
      <c r="Z1177" s="15" t="s">
        <v>64</v>
      </c>
      <c r="AA1177" s="15">
        <v>225</v>
      </c>
      <c r="AB1177" s="15">
        <v>321.75</v>
      </c>
    </row>
    <row r="1178" spans="18:28" x14ac:dyDescent="0.35">
      <c r="R1178" s="15" t="s">
        <v>58</v>
      </c>
      <c r="S1178" s="15">
        <v>2019</v>
      </c>
      <c r="T1178" s="15" t="s">
        <v>36</v>
      </c>
      <c r="U1178" s="15" t="s">
        <v>59</v>
      </c>
      <c r="V1178" s="15" t="s">
        <v>60</v>
      </c>
      <c r="W1178" s="15" t="s">
        <v>61</v>
      </c>
      <c r="X1178" s="15" t="s">
        <v>62</v>
      </c>
      <c r="Y1178" s="15" t="s">
        <v>63</v>
      </c>
      <c r="Z1178" s="15" t="s">
        <v>64</v>
      </c>
      <c r="AA1178" s="15">
        <v>783</v>
      </c>
      <c r="AB1178" s="15">
        <v>1119.69</v>
      </c>
    </row>
    <row r="1179" spans="18:28" x14ac:dyDescent="0.35">
      <c r="R1179" s="15" t="s">
        <v>67</v>
      </c>
      <c r="S1179" s="15">
        <v>2019</v>
      </c>
      <c r="T1179" s="15" t="s">
        <v>36</v>
      </c>
      <c r="U1179" s="15" t="s">
        <v>59</v>
      </c>
      <c r="V1179" s="15" t="s">
        <v>60</v>
      </c>
      <c r="W1179" s="15" t="s">
        <v>61</v>
      </c>
      <c r="X1179" s="15" t="s">
        <v>62</v>
      </c>
      <c r="Y1179" s="15" t="s">
        <v>63</v>
      </c>
      <c r="Z1179" s="15" t="s">
        <v>64</v>
      </c>
      <c r="AA1179" s="15">
        <v>816</v>
      </c>
      <c r="AB1179" s="15">
        <v>1166.8800000000001</v>
      </c>
    </row>
    <row r="1180" spans="18:28" x14ac:dyDescent="0.35">
      <c r="R1180" s="15" t="s">
        <v>65</v>
      </c>
      <c r="S1180" s="15">
        <v>2019</v>
      </c>
      <c r="T1180" s="15" t="s">
        <v>36</v>
      </c>
      <c r="U1180" s="15" t="s">
        <v>59</v>
      </c>
      <c r="V1180" s="15" t="s">
        <v>60</v>
      </c>
      <c r="W1180" s="15" t="s">
        <v>61</v>
      </c>
      <c r="X1180" s="15" t="s">
        <v>62</v>
      </c>
      <c r="Y1180" s="15" t="s">
        <v>63</v>
      </c>
      <c r="Z1180" s="15" t="s">
        <v>64</v>
      </c>
      <c r="AA1180" s="15">
        <v>869</v>
      </c>
      <c r="AB1180" s="15">
        <v>1242.67</v>
      </c>
    </row>
    <row r="1181" spans="18:28" x14ac:dyDescent="0.35">
      <c r="R1181" s="15" t="s">
        <v>69</v>
      </c>
      <c r="S1181" s="15">
        <v>2019</v>
      </c>
      <c r="T1181" s="15" t="s">
        <v>36</v>
      </c>
      <c r="U1181" s="15" t="s">
        <v>59</v>
      </c>
      <c r="V1181" s="15" t="s">
        <v>60</v>
      </c>
      <c r="W1181" s="15" t="s">
        <v>61</v>
      </c>
      <c r="X1181" s="15" t="s">
        <v>62</v>
      </c>
      <c r="Y1181" s="15" t="s">
        <v>63</v>
      </c>
      <c r="Z1181" s="15" t="s">
        <v>64</v>
      </c>
      <c r="AA1181" s="15">
        <v>257</v>
      </c>
      <c r="AB1181" s="15">
        <v>367.51</v>
      </c>
    </row>
    <row r="1182" spans="18:28" x14ac:dyDescent="0.35">
      <c r="R1182" s="15" t="s">
        <v>65</v>
      </c>
      <c r="S1182" s="15">
        <v>2019</v>
      </c>
      <c r="T1182" s="15" t="s">
        <v>36</v>
      </c>
      <c r="U1182" s="15" t="s">
        <v>59</v>
      </c>
      <c r="V1182" s="15" t="s">
        <v>60</v>
      </c>
      <c r="W1182" s="15" t="s">
        <v>61</v>
      </c>
      <c r="X1182" s="15" t="s">
        <v>62</v>
      </c>
      <c r="Y1182" s="15" t="s">
        <v>63</v>
      </c>
      <c r="Z1182" s="15" t="s">
        <v>64</v>
      </c>
      <c r="AA1182" s="15">
        <v>299</v>
      </c>
      <c r="AB1182" s="15">
        <v>427.57</v>
      </c>
    </row>
    <row r="1183" spans="18:28" x14ac:dyDescent="0.35">
      <c r="R1183" s="15" t="s">
        <v>65</v>
      </c>
      <c r="S1183" s="15">
        <v>2019</v>
      </c>
      <c r="T1183" s="15" t="s">
        <v>36</v>
      </c>
      <c r="U1183" s="15" t="s">
        <v>59</v>
      </c>
      <c r="V1183" s="15" t="s">
        <v>60</v>
      </c>
      <c r="W1183" s="15" t="s">
        <v>61</v>
      </c>
      <c r="X1183" s="15" t="s">
        <v>62</v>
      </c>
      <c r="Y1183" s="15" t="s">
        <v>63</v>
      </c>
      <c r="Z1183" s="15" t="s">
        <v>64</v>
      </c>
      <c r="AA1183" s="15">
        <v>227</v>
      </c>
      <c r="AB1183" s="15">
        <v>324.61</v>
      </c>
    </row>
    <row r="1184" spans="18:28" x14ac:dyDescent="0.35">
      <c r="R1184" s="15" t="s">
        <v>58</v>
      </c>
      <c r="S1184" s="15">
        <v>2019</v>
      </c>
      <c r="T1184" s="15" t="s">
        <v>32</v>
      </c>
      <c r="U1184" s="15" t="s">
        <v>59</v>
      </c>
      <c r="V1184" s="15" t="s">
        <v>60</v>
      </c>
      <c r="W1184" s="15" t="s">
        <v>61</v>
      </c>
      <c r="X1184" s="15" t="s">
        <v>62</v>
      </c>
      <c r="Y1184" s="15" t="s">
        <v>63</v>
      </c>
      <c r="Z1184" s="15" t="s">
        <v>64</v>
      </c>
      <c r="AA1184" s="15">
        <v>272</v>
      </c>
      <c r="AB1184" s="15">
        <v>388.96</v>
      </c>
    </row>
    <row r="1185" spans="18:28" x14ac:dyDescent="0.35">
      <c r="R1185" s="15" t="s">
        <v>65</v>
      </c>
      <c r="S1185" s="15">
        <v>2019</v>
      </c>
      <c r="T1185" s="15" t="s">
        <v>32</v>
      </c>
      <c r="U1185" s="15" t="s">
        <v>59</v>
      </c>
      <c r="V1185" s="15" t="s">
        <v>60</v>
      </c>
      <c r="W1185" s="15" t="s">
        <v>61</v>
      </c>
      <c r="X1185" s="15" t="s">
        <v>62</v>
      </c>
      <c r="Y1185" s="15" t="s">
        <v>63</v>
      </c>
      <c r="Z1185" s="15" t="s">
        <v>64</v>
      </c>
      <c r="AA1185" s="15">
        <v>242</v>
      </c>
      <c r="AB1185" s="15">
        <v>346.06</v>
      </c>
    </row>
    <row r="1186" spans="18:28" x14ac:dyDescent="0.35">
      <c r="R1186" s="15" t="s">
        <v>65</v>
      </c>
      <c r="S1186" s="15">
        <v>2019</v>
      </c>
      <c r="T1186" s="15" t="s">
        <v>32</v>
      </c>
      <c r="U1186" s="15" t="s">
        <v>59</v>
      </c>
      <c r="V1186" s="15" t="s">
        <v>60</v>
      </c>
      <c r="W1186" s="15" t="s">
        <v>61</v>
      </c>
      <c r="X1186" s="15" t="s">
        <v>62</v>
      </c>
      <c r="Y1186" s="15" t="s">
        <v>63</v>
      </c>
      <c r="Z1186" s="15" t="s">
        <v>64</v>
      </c>
      <c r="AA1186" s="15">
        <v>268</v>
      </c>
      <c r="AB1186" s="15">
        <v>526.24</v>
      </c>
    </row>
    <row r="1187" spans="18:28" x14ac:dyDescent="0.35">
      <c r="R1187" s="15" t="s">
        <v>65</v>
      </c>
      <c r="S1187" s="15">
        <v>2019</v>
      </c>
      <c r="T1187" s="15" t="s">
        <v>32</v>
      </c>
      <c r="U1187" s="15" t="s">
        <v>59</v>
      </c>
      <c r="V1187" s="15" t="s">
        <v>60</v>
      </c>
      <c r="W1187" s="15" t="s">
        <v>61</v>
      </c>
      <c r="X1187" s="15" t="s">
        <v>62</v>
      </c>
      <c r="Y1187" s="15" t="s">
        <v>63</v>
      </c>
      <c r="Z1187" s="15" t="s">
        <v>64</v>
      </c>
      <c r="AA1187" s="15">
        <v>316</v>
      </c>
      <c r="AB1187" s="15">
        <v>526.24</v>
      </c>
    </row>
    <row r="1188" spans="18:28" x14ac:dyDescent="0.35">
      <c r="R1188" s="15" t="s">
        <v>58</v>
      </c>
      <c r="S1188" s="15">
        <v>2019</v>
      </c>
      <c r="T1188" s="15" t="s">
        <v>32</v>
      </c>
      <c r="U1188" s="15" t="s">
        <v>59</v>
      </c>
      <c r="V1188" s="15" t="s">
        <v>60</v>
      </c>
      <c r="W1188" s="15" t="s">
        <v>61</v>
      </c>
      <c r="X1188" s="15" t="s">
        <v>62</v>
      </c>
      <c r="Y1188" s="15" t="s">
        <v>63</v>
      </c>
      <c r="Z1188" s="15" t="s">
        <v>64</v>
      </c>
      <c r="AA1188" s="15">
        <v>244</v>
      </c>
      <c r="AB1188" s="15">
        <v>526.24</v>
      </c>
    </row>
    <row r="1189" spans="18:28" x14ac:dyDescent="0.35">
      <c r="R1189" s="15" t="s">
        <v>65</v>
      </c>
      <c r="S1189" s="15">
        <v>2019</v>
      </c>
      <c r="T1189" s="15" t="s">
        <v>32</v>
      </c>
      <c r="U1189" s="15" t="s">
        <v>59</v>
      </c>
      <c r="V1189" s="15" t="s">
        <v>60</v>
      </c>
      <c r="W1189" s="15" t="s">
        <v>61</v>
      </c>
      <c r="X1189" s="15" t="s">
        <v>62</v>
      </c>
      <c r="Y1189" s="15" t="s">
        <v>63</v>
      </c>
      <c r="Z1189" s="15" t="s">
        <v>64</v>
      </c>
      <c r="AA1189" s="15">
        <v>999</v>
      </c>
      <c r="AB1189" s="15">
        <v>1428.57</v>
      </c>
    </row>
    <row r="1190" spans="18:28" x14ac:dyDescent="0.35">
      <c r="R1190" s="15" t="s">
        <v>67</v>
      </c>
      <c r="S1190" s="15">
        <v>2019</v>
      </c>
      <c r="T1190" s="15" t="s">
        <v>32</v>
      </c>
      <c r="U1190" s="15" t="s">
        <v>59</v>
      </c>
      <c r="V1190" s="15" t="s">
        <v>60</v>
      </c>
      <c r="W1190" s="15" t="s">
        <v>61</v>
      </c>
      <c r="X1190" s="15" t="s">
        <v>62</v>
      </c>
      <c r="Y1190" s="15" t="s">
        <v>63</v>
      </c>
      <c r="Z1190" s="15" t="s">
        <v>64</v>
      </c>
      <c r="AA1190" s="15">
        <v>1032</v>
      </c>
      <c r="AB1190" s="15">
        <v>1475.76</v>
      </c>
    </row>
    <row r="1191" spans="18:28" x14ac:dyDescent="0.35">
      <c r="R1191" s="15" t="s">
        <v>65</v>
      </c>
      <c r="S1191" s="15">
        <v>2019</v>
      </c>
      <c r="T1191" s="15" t="s">
        <v>32</v>
      </c>
      <c r="U1191" s="15" t="s">
        <v>59</v>
      </c>
      <c r="V1191" s="15" t="s">
        <v>60</v>
      </c>
      <c r="W1191" s="15" t="s">
        <v>61</v>
      </c>
      <c r="X1191" s="15" t="s">
        <v>62</v>
      </c>
      <c r="Y1191" s="15" t="s">
        <v>63</v>
      </c>
      <c r="Z1191" s="15" t="s">
        <v>64</v>
      </c>
      <c r="AA1191" s="15">
        <v>246</v>
      </c>
      <c r="AB1191" s="15">
        <v>351.78</v>
      </c>
    </row>
    <row r="1192" spans="18:28" x14ac:dyDescent="0.35">
      <c r="R1192" s="15" t="s">
        <v>65</v>
      </c>
      <c r="S1192" s="15">
        <v>2019</v>
      </c>
      <c r="T1192" s="15" t="s">
        <v>32</v>
      </c>
      <c r="U1192" s="15" t="s">
        <v>59</v>
      </c>
      <c r="V1192" s="15" t="s">
        <v>60</v>
      </c>
      <c r="W1192" s="15" t="s">
        <v>61</v>
      </c>
      <c r="X1192" s="15" t="s">
        <v>62</v>
      </c>
      <c r="Y1192" s="15" t="s">
        <v>63</v>
      </c>
      <c r="Z1192" s="15" t="s">
        <v>64</v>
      </c>
      <c r="AA1192" s="15">
        <v>273</v>
      </c>
      <c r="AB1192" s="15">
        <v>390.39</v>
      </c>
    </row>
    <row r="1193" spans="18:28" x14ac:dyDescent="0.35">
      <c r="R1193" s="15" t="s">
        <v>67</v>
      </c>
      <c r="S1193" s="15">
        <v>2019</v>
      </c>
      <c r="T1193" s="15" t="s">
        <v>32</v>
      </c>
      <c r="U1193" s="15" t="s">
        <v>59</v>
      </c>
      <c r="V1193" s="15" t="s">
        <v>60</v>
      </c>
      <c r="W1193" s="15" t="s">
        <v>61</v>
      </c>
      <c r="X1193" s="15" t="s">
        <v>62</v>
      </c>
      <c r="Y1193" s="15" t="s">
        <v>63</v>
      </c>
      <c r="Z1193" s="15" t="s">
        <v>64</v>
      </c>
      <c r="AA1193" s="15">
        <v>315</v>
      </c>
      <c r="AB1193" s="15">
        <v>450.45</v>
      </c>
    </row>
    <row r="1194" spans="18:28" x14ac:dyDescent="0.35">
      <c r="R1194" s="15" t="s">
        <v>65</v>
      </c>
      <c r="S1194" s="15">
        <v>2019</v>
      </c>
      <c r="T1194" s="15" t="s">
        <v>32</v>
      </c>
      <c r="U1194" s="15" t="s">
        <v>59</v>
      </c>
      <c r="V1194" s="15" t="s">
        <v>60</v>
      </c>
      <c r="W1194" s="15" t="s">
        <v>61</v>
      </c>
      <c r="X1194" s="15" t="s">
        <v>62</v>
      </c>
      <c r="Y1194" s="15" t="s">
        <v>63</v>
      </c>
      <c r="Z1194" s="15" t="s">
        <v>64</v>
      </c>
      <c r="AA1194" s="15">
        <v>243</v>
      </c>
      <c r="AB1194" s="15">
        <v>347.49</v>
      </c>
    </row>
    <row r="1195" spans="18:28" x14ac:dyDescent="0.35">
      <c r="R1195" s="15" t="s">
        <v>58</v>
      </c>
      <c r="S1195" s="15">
        <v>2019</v>
      </c>
      <c r="T1195" s="15" t="s">
        <v>32</v>
      </c>
      <c r="U1195" s="15" t="s">
        <v>59</v>
      </c>
      <c r="V1195" s="15" t="s">
        <v>60</v>
      </c>
      <c r="W1195" s="15" t="s">
        <v>61</v>
      </c>
      <c r="X1195" s="15" t="s">
        <v>62</v>
      </c>
      <c r="Y1195" s="15" t="s">
        <v>63</v>
      </c>
      <c r="Z1195" s="15" t="s">
        <v>64</v>
      </c>
      <c r="AA1195" s="15">
        <v>780</v>
      </c>
      <c r="AB1195" s="15">
        <v>1115.4000000000001</v>
      </c>
    </row>
    <row r="1196" spans="18:28" x14ac:dyDescent="0.35">
      <c r="R1196" s="15" t="s">
        <v>67</v>
      </c>
      <c r="S1196" s="15">
        <v>2019</v>
      </c>
      <c r="T1196" s="15" t="s">
        <v>32</v>
      </c>
      <c r="U1196" s="15" t="s">
        <v>59</v>
      </c>
      <c r="V1196" s="15" t="s">
        <v>60</v>
      </c>
      <c r="W1196" s="15" t="s">
        <v>61</v>
      </c>
      <c r="X1196" s="15" t="s">
        <v>62</v>
      </c>
      <c r="Y1196" s="15" t="s">
        <v>63</v>
      </c>
      <c r="Z1196" s="15" t="s">
        <v>64</v>
      </c>
      <c r="AA1196" s="15">
        <v>813</v>
      </c>
      <c r="AB1196" s="15">
        <v>1162.5899999999999</v>
      </c>
    </row>
    <row r="1197" spans="18:28" x14ac:dyDescent="0.35">
      <c r="R1197" s="15" t="s">
        <v>65</v>
      </c>
      <c r="S1197" s="15">
        <v>2019</v>
      </c>
      <c r="T1197" s="15" t="s">
        <v>32</v>
      </c>
      <c r="U1197" s="15" t="s">
        <v>59</v>
      </c>
      <c r="V1197" s="15" t="s">
        <v>60</v>
      </c>
      <c r="W1197" s="15" t="s">
        <v>61</v>
      </c>
      <c r="X1197" s="15" t="s">
        <v>62</v>
      </c>
      <c r="Y1197" s="15" t="s">
        <v>63</v>
      </c>
      <c r="Z1197" s="15" t="s">
        <v>64</v>
      </c>
      <c r="AA1197" s="15">
        <v>867</v>
      </c>
      <c r="AB1197" s="15">
        <v>1239.81</v>
      </c>
    </row>
    <row r="1198" spans="18:28" x14ac:dyDescent="0.35">
      <c r="R1198" s="15" t="s">
        <v>65</v>
      </c>
      <c r="S1198" s="15">
        <v>2019</v>
      </c>
      <c r="T1198" s="15" t="s">
        <v>32</v>
      </c>
      <c r="U1198" s="15" t="s">
        <v>59</v>
      </c>
      <c r="V1198" s="15" t="s">
        <v>60</v>
      </c>
      <c r="W1198" s="15" t="s">
        <v>61</v>
      </c>
      <c r="X1198" s="15" t="s">
        <v>62</v>
      </c>
      <c r="Y1198" s="15" t="s">
        <v>63</v>
      </c>
      <c r="Z1198" s="15" t="s">
        <v>64</v>
      </c>
      <c r="AA1198" s="15">
        <v>269</v>
      </c>
      <c r="AB1198" s="15">
        <v>384.67</v>
      </c>
    </row>
    <row r="1199" spans="18:28" x14ac:dyDescent="0.35">
      <c r="R1199" s="15" t="s">
        <v>58</v>
      </c>
      <c r="S1199" s="15">
        <v>2019</v>
      </c>
      <c r="T1199" s="15" t="s">
        <v>32</v>
      </c>
      <c r="U1199" s="15" t="s">
        <v>59</v>
      </c>
      <c r="V1199" s="15" t="s">
        <v>60</v>
      </c>
      <c r="W1199" s="15" t="s">
        <v>61</v>
      </c>
      <c r="X1199" s="15" t="s">
        <v>62</v>
      </c>
      <c r="Y1199" s="15" t="s">
        <v>63</v>
      </c>
      <c r="Z1199" s="15" t="s">
        <v>64</v>
      </c>
      <c r="AA1199" s="15">
        <v>317</v>
      </c>
      <c r="AB1199" s="15">
        <v>453.31</v>
      </c>
    </row>
    <row r="1200" spans="18:28" x14ac:dyDescent="0.35">
      <c r="R1200" s="15" t="s">
        <v>58</v>
      </c>
      <c r="S1200" s="15">
        <v>2019</v>
      </c>
      <c r="T1200" s="15" t="s">
        <v>32</v>
      </c>
      <c r="U1200" s="15" t="s">
        <v>59</v>
      </c>
      <c r="V1200" s="15" t="s">
        <v>60</v>
      </c>
      <c r="W1200" s="15" t="s">
        <v>61</v>
      </c>
      <c r="X1200" s="15" t="s">
        <v>62</v>
      </c>
      <c r="Y1200" s="15" t="s">
        <v>63</v>
      </c>
      <c r="Z1200" s="15" t="s">
        <v>64</v>
      </c>
      <c r="AA1200" s="15">
        <v>245</v>
      </c>
      <c r="AB1200" s="15">
        <v>350.35</v>
      </c>
    </row>
    <row r="1201" spans="18:28" x14ac:dyDescent="0.35">
      <c r="R1201" s="15" t="s">
        <v>58</v>
      </c>
      <c r="S1201" s="15">
        <v>2019</v>
      </c>
      <c r="T1201" s="15" t="s">
        <v>35</v>
      </c>
      <c r="U1201" s="15" t="s">
        <v>59</v>
      </c>
      <c r="V1201" s="15" t="s">
        <v>60</v>
      </c>
      <c r="W1201" s="15" t="s">
        <v>61</v>
      </c>
      <c r="X1201" s="15" t="s">
        <v>62</v>
      </c>
      <c r="Y1201" s="15" t="s">
        <v>63</v>
      </c>
      <c r="Z1201" s="15" t="s">
        <v>64</v>
      </c>
      <c r="AA1201" s="15">
        <v>260</v>
      </c>
      <c r="AB1201" s="15">
        <v>371.8</v>
      </c>
    </row>
    <row r="1202" spans="18:28" x14ac:dyDescent="0.35">
      <c r="R1202" s="15" t="s">
        <v>58</v>
      </c>
      <c r="S1202" s="15">
        <v>2019</v>
      </c>
      <c r="T1202" s="15" t="s">
        <v>35</v>
      </c>
      <c r="U1202" s="15" t="s">
        <v>59</v>
      </c>
      <c r="V1202" s="15" t="s">
        <v>60</v>
      </c>
      <c r="W1202" s="15" t="s">
        <v>61</v>
      </c>
      <c r="X1202" s="15" t="s">
        <v>62</v>
      </c>
      <c r="Y1202" s="15" t="s">
        <v>63</v>
      </c>
      <c r="Z1202" s="15" t="s">
        <v>64</v>
      </c>
      <c r="AA1202" s="15">
        <v>308</v>
      </c>
      <c r="AB1202" s="15">
        <v>440.44</v>
      </c>
    </row>
    <row r="1203" spans="18:28" x14ac:dyDescent="0.35">
      <c r="R1203" s="15" t="s">
        <v>67</v>
      </c>
      <c r="S1203" s="15">
        <v>2019</v>
      </c>
      <c r="T1203" s="15" t="s">
        <v>35</v>
      </c>
      <c r="U1203" s="15" t="s">
        <v>59</v>
      </c>
      <c r="V1203" s="15" t="s">
        <v>60</v>
      </c>
      <c r="W1203" s="15" t="s">
        <v>61</v>
      </c>
      <c r="X1203" s="15" t="s">
        <v>62</v>
      </c>
      <c r="Y1203" s="15" t="s">
        <v>63</v>
      </c>
      <c r="Z1203" s="15" t="s">
        <v>64</v>
      </c>
      <c r="AA1203" s="15">
        <v>262</v>
      </c>
      <c r="AB1203" s="15">
        <v>526.24</v>
      </c>
    </row>
    <row r="1204" spans="18:28" x14ac:dyDescent="0.35">
      <c r="R1204" s="15" t="s">
        <v>68</v>
      </c>
      <c r="S1204" s="15">
        <v>2019</v>
      </c>
      <c r="T1204" s="15" t="s">
        <v>35</v>
      </c>
      <c r="U1204" s="15" t="s">
        <v>59</v>
      </c>
      <c r="V1204" s="15" t="s">
        <v>60</v>
      </c>
      <c r="W1204" s="15" t="s">
        <v>61</v>
      </c>
      <c r="X1204" s="15" t="s">
        <v>62</v>
      </c>
      <c r="Y1204" s="15" t="s">
        <v>63</v>
      </c>
      <c r="Z1204" s="15" t="s">
        <v>64</v>
      </c>
      <c r="AA1204" s="15">
        <v>304</v>
      </c>
      <c r="AB1204" s="15">
        <v>526.24</v>
      </c>
    </row>
    <row r="1205" spans="18:28" x14ac:dyDescent="0.35">
      <c r="R1205" s="15" t="s">
        <v>65</v>
      </c>
      <c r="S1205" s="15">
        <v>2019</v>
      </c>
      <c r="T1205" s="15" t="s">
        <v>35</v>
      </c>
      <c r="U1205" s="15" t="s">
        <v>59</v>
      </c>
      <c r="V1205" s="15" t="s">
        <v>60</v>
      </c>
      <c r="W1205" s="15" t="s">
        <v>61</v>
      </c>
      <c r="X1205" s="15" t="s">
        <v>62</v>
      </c>
      <c r="Y1205" s="15" t="s">
        <v>63</v>
      </c>
      <c r="Z1205" s="15" t="s">
        <v>64</v>
      </c>
      <c r="AA1205" s="15">
        <v>232</v>
      </c>
      <c r="AB1205" s="15">
        <v>526.24</v>
      </c>
    </row>
    <row r="1206" spans="18:28" x14ac:dyDescent="0.35">
      <c r="R1206" s="15" t="s">
        <v>65</v>
      </c>
      <c r="S1206" s="15">
        <v>2019</v>
      </c>
      <c r="T1206" s="15" t="s">
        <v>35</v>
      </c>
      <c r="U1206" s="15" t="s">
        <v>59</v>
      </c>
      <c r="V1206" s="15" t="s">
        <v>60</v>
      </c>
      <c r="W1206" s="15" t="s">
        <v>61</v>
      </c>
      <c r="X1206" s="15" t="s">
        <v>62</v>
      </c>
      <c r="Y1206" s="15" t="s">
        <v>63</v>
      </c>
      <c r="Z1206" s="15" t="s">
        <v>64</v>
      </c>
      <c r="AA1206" s="15">
        <v>1001</v>
      </c>
      <c r="AB1206" s="15">
        <v>1431.43</v>
      </c>
    </row>
    <row r="1207" spans="18:28" x14ac:dyDescent="0.35">
      <c r="R1207" s="15" t="s">
        <v>65</v>
      </c>
      <c r="S1207" s="15">
        <v>2019</v>
      </c>
      <c r="T1207" s="15" t="s">
        <v>35</v>
      </c>
      <c r="U1207" s="15" t="s">
        <v>59</v>
      </c>
      <c r="V1207" s="15" t="s">
        <v>60</v>
      </c>
      <c r="W1207" s="15" t="s">
        <v>61</v>
      </c>
      <c r="X1207" s="15" t="s">
        <v>62</v>
      </c>
      <c r="Y1207" s="15" t="s">
        <v>63</v>
      </c>
      <c r="Z1207" s="15" t="s">
        <v>64</v>
      </c>
      <c r="AA1207" s="15">
        <v>1034</v>
      </c>
      <c r="AB1207" s="15">
        <v>1478.62</v>
      </c>
    </row>
    <row r="1208" spans="18:28" x14ac:dyDescent="0.35">
      <c r="R1208" s="15" t="s">
        <v>58</v>
      </c>
      <c r="S1208" s="15">
        <v>2019</v>
      </c>
      <c r="T1208" s="15" t="s">
        <v>35</v>
      </c>
      <c r="U1208" s="15" t="s">
        <v>59</v>
      </c>
      <c r="V1208" s="15" t="s">
        <v>60</v>
      </c>
      <c r="W1208" s="15" t="s">
        <v>61</v>
      </c>
      <c r="X1208" s="15" t="s">
        <v>62</v>
      </c>
      <c r="Y1208" s="15" t="s">
        <v>63</v>
      </c>
      <c r="Z1208" s="15" t="s">
        <v>64</v>
      </c>
      <c r="AA1208" s="15">
        <v>234</v>
      </c>
      <c r="AB1208" s="15">
        <v>334.62</v>
      </c>
    </row>
    <row r="1209" spans="18:28" x14ac:dyDescent="0.35">
      <c r="R1209" s="15" t="s">
        <v>58</v>
      </c>
      <c r="S1209" s="15">
        <v>2019</v>
      </c>
      <c r="T1209" s="15" t="s">
        <v>35</v>
      </c>
      <c r="U1209" s="15" t="s">
        <v>59</v>
      </c>
      <c r="V1209" s="15" t="s">
        <v>60</v>
      </c>
      <c r="W1209" s="15" t="s">
        <v>61</v>
      </c>
      <c r="X1209" s="15" t="s">
        <v>62</v>
      </c>
      <c r="Y1209" s="15" t="s">
        <v>63</v>
      </c>
      <c r="Z1209" s="15" t="s">
        <v>64</v>
      </c>
      <c r="AA1209" s="15">
        <v>261</v>
      </c>
      <c r="AB1209" s="15">
        <v>373.23</v>
      </c>
    </row>
    <row r="1210" spans="18:28" x14ac:dyDescent="0.35">
      <c r="R1210" s="15" t="s">
        <v>67</v>
      </c>
      <c r="S1210" s="15">
        <v>2019</v>
      </c>
      <c r="T1210" s="15" t="s">
        <v>35</v>
      </c>
      <c r="U1210" s="15" t="s">
        <v>59</v>
      </c>
      <c r="V1210" s="15" t="s">
        <v>60</v>
      </c>
      <c r="W1210" s="15" t="s">
        <v>61</v>
      </c>
      <c r="X1210" s="15" t="s">
        <v>62</v>
      </c>
      <c r="Y1210" s="15" t="s">
        <v>63</v>
      </c>
      <c r="Z1210" s="15" t="s">
        <v>64</v>
      </c>
      <c r="AA1210" s="15">
        <v>309</v>
      </c>
      <c r="AB1210" s="15">
        <v>441.87</v>
      </c>
    </row>
    <row r="1211" spans="18:28" x14ac:dyDescent="0.35">
      <c r="R1211" s="15" t="s">
        <v>65</v>
      </c>
      <c r="S1211" s="15">
        <v>2019</v>
      </c>
      <c r="T1211" s="15" t="s">
        <v>35</v>
      </c>
      <c r="U1211" s="15" t="s">
        <v>59</v>
      </c>
      <c r="V1211" s="15" t="s">
        <v>60</v>
      </c>
      <c r="W1211" s="15" t="s">
        <v>61</v>
      </c>
      <c r="X1211" s="15" t="s">
        <v>62</v>
      </c>
      <c r="Y1211" s="15" t="s">
        <v>63</v>
      </c>
      <c r="Z1211" s="15" t="s">
        <v>64</v>
      </c>
      <c r="AA1211" s="15">
        <v>231</v>
      </c>
      <c r="AB1211" s="15">
        <v>330.33</v>
      </c>
    </row>
    <row r="1212" spans="18:28" x14ac:dyDescent="0.35">
      <c r="R1212" s="15" t="s">
        <v>65</v>
      </c>
      <c r="S1212" s="15">
        <v>2019</v>
      </c>
      <c r="T1212" s="15" t="s">
        <v>35</v>
      </c>
      <c r="U1212" s="15" t="s">
        <v>59</v>
      </c>
      <c r="V1212" s="15" t="s">
        <v>60</v>
      </c>
      <c r="W1212" s="15" t="s">
        <v>61</v>
      </c>
      <c r="X1212" s="15" t="s">
        <v>62</v>
      </c>
      <c r="Y1212" s="15" t="s">
        <v>63</v>
      </c>
      <c r="Z1212" s="15" t="s">
        <v>64</v>
      </c>
      <c r="AA1212" s="15">
        <v>782</v>
      </c>
      <c r="AB1212" s="15">
        <v>1118.26</v>
      </c>
    </row>
    <row r="1213" spans="18:28" x14ac:dyDescent="0.35">
      <c r="R1213" s="15" t="s">
        <v>58</v>
      </c>
      <c r="S1213" s="15">
        <v>2019</v>
      </c>
      <c r="T1213" s="15" t="s">
        <v>35</v>
      </c>
      <c r="U1213" s="15" t="s">
        <v>59</v>
      </c>
      <c r="V1213" s="15" t="s">
        <v>60</v>
      </c>
      <c r="W1213" s="15" t="s">
        <v>61</v>
      </c>
      <c r="X1213" s="15" t="s">
        <v>62</v>
      </c>
      <c r="Y1213" s="15" t="s">
        <v>63</v>
      </c>
      <c r="Z1213" s="15" t="s">
        <v>64</v>
      </c>
      <c r="AA1213" s="15">
        <v>815</v>
      </c>
      <c r="AB1213" s="15">
        <v>1165.45</v>
      </c>
    </row>
    <row r="1214" spans="18:28" x14ac:dyDescent="0.35">
      <c r="R1214" s="15" t="s">
        <v>67</v>
      </c>
      <c r="S1214" s="15">
        <v>2019</v>
      </c>
      <c r="T1214" s="15" t="s">
        <v>35</v>
      </c>
      <c r="U1214" s="15" t="s">
        <v>59</v>
      </c>
      <c r="V1214" s="15" t="s">
        <v>60</v>
      </c>
      <c r="W1214" s="15" t="s">
        <v>61</v>
      </c>
      <c r="X1214" s="15" t="s">
        <v>62</v>
      </c>
      <c r="Y1214" s="15" t="s">
        <v>63</v>
      </c>
      <c r="Z1214" s="15" t="s">
        <v>64</v>
      </c>
      <c r="AA1214" s="15">
        <v>868</v>
      </c>
      <c r="AB1214" s="15">
        <v>1241.24</v>
      </c>
    </row>
    <row r="1215" spans="18:28" x14ac:dyDescent="0.35">
      <c r="R1215" s="15" t="s">
        <v>58</v>
      </c>
      <c r="S1215" s="15">
        <v>2019</v>
      </c>
      <c r="T1215" s="15" t="s">
        <v>35</v>
      </c>
      <c r="U1215" s="15" t="s">
        <v>59</v>
      </c>
      <c r="V1215" s="15" t="s">
        <v>60</v>
      </c>
      <c r="W1215" s="15" t="s">
        <v>61</v>
      </c>
      <c r="X1215" s="15" t="s">
        <v>62</v>
      </c>
      <c r="Y1215" s="15" t="s">
        <v>63</v>
      </c>
      <c r="Z1215" s="15" t="s">
        <v>64</v>
      </c>
      <c r="AA1215" s="15">
        <v>305</v>
      </c>
      <c r="AB1215" s="15">
        <v>436.15</v>
      </c>
    </row>
    <row r="1216" spans="18:28" x14ac:dyDescent="0.35">
      <c r="R1216" s="15" t="s">
        <v>58</v>
      </c>
      <c r="S1216" s="15">
        <v>2019</v>
      </c>
      <c r="T1216" s="15" t="s">
        <v>35</v>
      </c>
      <c r="U1216" s="15" t="s">
        <v>59</v>
      </c>
      <c r="V1216" s="15" t="s">
        <v>60</v>
      </c>
      <c r="W1216" s="15" t="s">
        <v>61</v>
      </c>
      <c r="X1216" s="15" t="s">
        <v>62</v>
      </c>
      <c r="Y1216" s="15" t="s">
        <v>63</v>
      </c>
      <c r="Z1216" s="15" t="s">
        <v>64</v>
      </c>
      <c r="AA1216" s="15">
        <v>233</v>
      </c>
      <c r="AB1216" s="15">
        <v>333.19</v>
      </c>
    </row>
    <row r="1217" spans="18:28" x14ac:dyDescent="0.35">
      <c r="R1217" s="15" t="s">
        <v>65</v>
      </c>
      <c r="S1217" s="15">
        <v>2019</v>
      </c>
      <c r="T1217" s="15" t="s">
        <v>41</v>
      </c>
      <c r="U1217" s="15" t="s">
        <v>71</v>
      </c>
      <c r="V1217" s="15" t="s">
        <v>60</v>
      </c>
      <c r="W1217" s="15" t="s">
        <v>61</v>
      </c>
      <c r="X1217" s="15" t="s">
        <v>62</v>
      </c>
      <c r="Y1217" s="15" t="s">
        <v>63</v>
      </c>
      <c r="Z1217" s="15" t="s">
        <v>66</v>
      </c>
      <c r="AA1217" s="15">
        <v>266</v>
      </c>
      <c r="AB1217" s="15">
        <v>380.38</v>
      </c>
    </row>
    <row r="1218" spans="18:28" x14ac:dyDescent="0.35">
      <c r="R1218" s="15" t="s">
        <v>65</v>
      </c>
      <c r="S1218" s="15">
        <v>2019</v>
      </c>
      <c r="T1218" s="15" t="s">
        <v>41</v>
      </c>
      <c r="U1218" s="15" t="s">
        <v>71</v>
      </c>
      <c r="V1218" s="15" t="s">
        <v>60</v>
      </c>
      <c r="W1218" s="15" t="s">
        <v>61</v>
      </c>
      <c r="X1218" s="15" t="s">
        <v>62</v>
      </c>
      <c r="Y1218" s="15" t="s">
        <v>63</v>
      </c>
      <c r="Z1218" s="15" t="s">
        <v>66</v>
      </c>
      <c r="AA1218" s="15">
        <v>260</v>
      </c>
      <c r="AB1218" s="15">
        <v>371.8</v>
      </c>
    </row>
    <row r="1219" spans="18:28" x14ac:dyDescent="0.35">
      <c r="R1219" s="15" t="s">
        <v>58</v>
      </c>
      <c r="S1219" s="15">
        <v>2019</v>
      </c>
      <c r="T1219" s="15" t="s">
        <v>41</v>
      </c>
      <c r="U1219" s="15" t="s">
        <v>71</v>
      </c>
      <c r="V1219" s="15" t="s">
        <v>60</v>
      </c>
      <c r="W1219" s="15" t="s">
        <v>61</v>
      </c>
      <c r="X1219" s="15" t="s">
        <v>62</v>
      </c>
      <c r="Y1219" s="15" t="s">
        <v>63</v>
      </c>
      <c r="Z1219" s="15" t="s">
        <v>66</v>
      </c>
      <c r="AA1219" s="15">
        <v>254</v>
      </c>
      <c r="AB1219" s="15">
        <v>363.22</v>
      </c>
    </row>
    <row r="1220" spans="18:28" x14ac:dyDescent="0.35">
      <c r="R1220" s="15" t="s">
        <v>58</v>
      </c>
      <c r="S1220" s="15">
        <v>2019</v>
      </c>
      <c r="T1220" s="15" t="s">
        <v>41</v>
      </c>
      <c r="U1220" s="15" t="s">
        <v>71</v>
      </c>
      <c r="V1220" s="15" t="s">
        <v>60</v>
      </c>
      <c r="W1220" s="15" t="s">
        <v>61</v>
      </c>
      <c r="X1220" s="15" t="s">
        <v>62</v>
      </c>
      <c r="Y1220" s="15" t="s">
        <v>63</v>
      </c>
      <c r="Z1220" s="15" t="s">
        <v>64</v>
      </c>
      <c r="AA1220" s="15">
        <v>230</v>
      </c>
      <c r="AB1220" s="15">
        <v>328.9</v>
      </c>
    </row>
    <row r="1221" spans="18:28" x14ac:dyDescent="0.35">
      <c r="R1221" s="15" t="s">
        <v>58</v>
      </c>
      <c r="S1221" s="15">
        <v>2019</v>
      </c>
      <c r="T1221" s="15" t="s">
        <v>41</v>
      </c>
      <c r="U1221" s="15" t="s">
        <v>71</v>
      </c>
      <c r="V1221" s="15" t="s">
        <v>60</v>
      </c>
      <c r="W1221" s="15" t="s">
        <v>61</v>
      </c>
      <c r="X1221" s="15" t="s">
        <v>62</v>
      </c>
      <c r="Y1221" s="15" t="s">
        <v>63</v>
      </c>
      <c r="Z1221" s="15" t="s">
        <v>64</v>
      </c>
      <c r="AA1221" s="15">
        <v>272</v>
      </c>
      <c r="AB1221" s="15">
        <v>388.96</v>
      </c>
    </row>
    <row r="1222" spans="18:28" x14ac:dyDescent="0.35">
      <c r="R1222" s="15" t="s">
        <v>67</v>
      </c>
      <c r="S1222" s="15">
        <v>2019</v>
      </c>
      <c r="T1222" s="15" t="s">
        <v>41</v>
      </c>
      <c r="U1222" s="15" t="s">
        <v>71</v>
      </c>
      <c r="V1222" s="15" t="s">
        <v>60</v>
      </c>
      <c r="W1222" s="15" t="s">
        <v>61</v>
      </c>
      <c r="X1222" s="15" t="s">
        <v>62</v>
      </c>
      <c r="Y1222" s="15" t="s">
        <v>63</v>
      </c>
      <c r="Z1222" s="15" t="s">
        <v>64</v>
      </c>
      <c r="AA1222" s="15">
        <v>262</v>
      </c>
      <c r="AB1222" s="15">
        <v>374.65999999999997</v>
      </c>
    </row>
    <row r="1223" spans="18:28" x14ac:dyDescent="0.35">
      <c r="R1223" s="15" t="s">
        <v>65</v>
      </c>
      <c r="S1223" s="15">
        <v>2019</v>
      </c>
      <c r="T1223" s="15" t="s">
        <v>41</v>
      </c>
      <c r="U1223" s="15" t="s">
        <v>71</v>
      </c>
      <c r="V1223" s="15" t="s">
        <v>60</v>
      </c>
      <c r="W1223" s="15" t="s">
        <v>61</v>
      </c>
      <c r="X1223" s="15" t="s">
        <v>62</v>
      </c>
      <c r="Y1223" s="15" t="s">
        <v>63</v>
      </c>
      <c r="Z1223" s="15" t="s">
        <v>64</v>
      </c>
      <c r="AA1223" s="15">
        <v>256</v>
      </c>
      <c r="AB1223" s="15">
        <v>366.08</v>
      </c>
    </row>
    <row r="1224" spans="18:28" x14ac:dyDescent="0.35">
      <c r="R1224" s="15" t="s">
        <v>67</v>
      </c>
      <c r="S1224" s="15">
        <v>2019</v>
      </c>
      <c r="T1224" s="15" t="s">
        <v>41</v>
      </c>
      <c r="U1224" s="15" t="s">
        <v>71</v>
      </c>
      <c r="V1224" s="15" t="s">
        <v>60</v>
      </c>
      <c r="W1224" s="15" t="s">
        <v>61</v>
      </c>
      <c r="X1224" s="15" t="s">
        <v>62</v>
      </c>
      <c r="Y1224" s="15" t="s">
        <v>63</v>
      </c>
      <c r="Z1224" s="15" t="s">
        <v>64</v>
      </c>
      <c r="AA1224" s="15">
        <v>226</v>
      </c>
      <c r="AB1224" s="15">
        <v>526.24</v>
      </c>
    </row>
    <row r="1225" spans="18:28" x14ac:dyDescent="0.35">
      <c r="R1225" s="15" t="s">
        <v>67</v>
      </c>
      <c r="S1225" s="15">
        <v>2019</v>
      </c>
      <c r="T1225" s="15" t="s">
        <v>41</v>
      </c>
      <c r="U1225" s="15" t="s">
        <v>71</v>
      </c>
      <c r="V1225" s="15" t="s">
        <v>60</v>
      </c>
      <c r="W1225" s="15" t="s">
        <v>61</v>
      </c>
      <c r="X1225" s="15" t="s">
        <v>62</v>
      </c>
      <c r="Y1225" s="15" t="s">
        <v>63</v>
      </c>
      <c r="Z1225" s="15" t="s">
        <v>64</v>
      </c>
      <c r="AA1225" s="15">
        <v>274</v>
      </c>
      <c r="AB1225" s="15">
        <v>526.24</v>
      </c>
    </row>
    <row r="1226" spans="18:28" x14ac:dyDescent="0.35">
      <c r="R1226" s="15" t="s">
        <v>69</v>
      </c>
      <c r="S1226" s="15">
        <v>2019</v>
      </c>
      <c r="T1226" s="15" t="s">
        <v>41</v>
      </c>
      <c r="U1226" s="15" t="s">
        <v>71</v>
      </c>
      <c r="V1226" s="15" t="s">
        <v>60</v>
      </c>
      <c r="W1226" s="15" t="s">
        <v>61</v>
      </c>
      <c r="X1226" s="15" t="s">
        <v>62</v>
      </c>
      <c r="Y1226" s="15" t="s">
        <v>63</v>
      </c>
      <c r="Z1226" s="15" t="s">
        <v>64</v>
      </c>
      <c r="AA1226" s="15">
        <v>1006</v>
      </c>
      <c r="AB1226" s="15">
        <v>1438.58</v>
      </c>
    </row>
    <row r="1227" spans="18:28" x14ac:dyDescent="0.35">
      <c r="R1227" s="15" t="s">
        <v>68</v>
      </c>
      <c r="S1227" s="15">
        <v>2019</v>
      </c>
      <c r="T1227" s="15" t="s">
        <v>41</v>
      </c>
      <c r="U1227" s="15" t="s">
        <v>71</v>
      </c>
      <c r="V1227" s="15" t="s">
        <v>60</v>
      </c>
      <c r="W1227" s="15" t="s">
        <v>61</v>
      </c>
      <c r="X1227" s="15" t="s">
        <v>62</v>
      </c>
      <c r="Y1227" s="15" t="s">
        <v>63</v>
      </c>
      <c r="Z1227" s="15" t="s">
        <v>64</v>
      </c>
      <c r="AA1227" s="15">
        <v>1039</v>
      </c>
      <c r="AB1227" s="15">
        <v>1485.77</v>
      </c>
    </row>
    <row r="1228" spans="18:28" x14ac:dyDescent="0.35">
      <c r="R1228" s="15" t="s">
        <v>68</v>
      </c>
      <c r="S1228" s="15">
        <v>2019</v>
      </c>
      <c r="T1228" s="15" t="s">
        <v>41</v>
      </c>
      <c r="U1228" s="15" t="s">
        <v>71</v>
      </c>
      <c r="V1228" s="15" t="s">
        <v>60</v>
      </c>
      <c r="W1228" s="15" t="s">
        <v>61</v>
      </c>
      <c r="X1228" s="15" t="s">
        <v>62</v>
      </c>
      <c r="Y1228" s="15" t="s">
        <v>63</v>
      </c>
      <c r="Z1228" s="15" t="s">
        <v>64</v>
      </c>
      <c r="AA1228" s="15">
        <v>273</v>
      </c>
      <c r="AB1228" s="15">
        <v>390.39</v>
      </c>
    </row>
    <row r="1229" spans="18:28" x14ac:dyDescent="0.35">
      <c r="R1229" s="15" t="s">
        <v>58</v>
      </c>
      <c r="S1229" s="15">
        <v>2019</v>
      </c>
      <c r="T1229" s="15" t="s">
        <v>41</v>
      </c>
      <c r="U1229" s="15" t="s">
        <v>71</v>
      </c>
      <c r="V1229" s="15" t="s">
        <v>60</v>
      </c>
      <c r="W1229" s="15" t="s">
        <v>61</v>
      </c>
      <c r="X1229" s="15" t="s">
        <v>62</v>
      </c>
      <c r="Y1229" s="15" t="s">
        <v>63</v>
      </c>
      <c r="Z1229" s="15" t="s">
        <v>64</v>
      </c>
      <c r="AA1229" s="15">
        <v>265</v>
      </c>
      <c r="AB1229" s="15">
        <v>378.95</v>
      </c>
    </row>
    <row r="1230" spans="18:28" x14ac:dyDescent="0.35">
      <c r="R1230" s="15" t="s">
        <v>69</v>
      </c>
      <c r="S1230" s="15">
        <v>2019</v>
      </c>
      <c r="T1230" s="15" t="s">
        <v>41</v>
      </c>
      <c r="U1230" s="15" t="s">
        <v>71</v>
      </c>
      <c r="V1230" s="15" t="s">
        <v>60</v>
      </c>
      <c r="W1230" s="15" t="s">
        <v>61</v>
      </c>
      <c r="X1230" s="15" t="s">
        <v>62</v>
      </c>
      <c r="Y1230" s="15" t="s">
        <v>63</v>
      </c>
      <c r="Z1230" s="15" t="s">
        <v>64</v>
      </c>
      <c r="AA1230" s="15">
        <v>259</v>
      </c>
      <c r="AB1230" s="15">
        <v>370.37</v>
      </c>
    </row>
    <row r="1231" spans="18:28" x14ac:dyDescent="0.35">
      <c r="R1231" s="15" t="s">
        <v>67</v>
      </c>
      <c r="S1231" s="15">
        <v>2019</v>
      </c>
      <c r="T1231" s="15" t="s">
        <v>41</v>
      </c>
      <c r="U1231" s="15" t="s">
        <v>71</v>
      </c>
      <c r="V1231" s="15" t="s">
        <v>60</v>
      </c>
      <c r="W1231" s="15" t="s">
        <v>61</v>
      </c>
      <c r="X1231" s="15" t="s">
        <v>62</v>
      </c>
      <c r="Y1231" s="15" t="s">
        <v>63</v>
      </c>
      <c r="Z1231" s="15" t="s">
        <v>64</v>
      </c>
      <c r="AA1231" s="15">
        <v>253</v>
      </c>
      <c r="AB1231" s="15">
        <v>361.78999999999996</v>
      </c>
    </row>
    <row r="1232" spans="18:28" x14ac:dyDescent="0.35">
      <c r="R1232" s="15" t="s">
        <v>67</v>
      </c>
      <c r="S1232" s="15">
        <v>2019</v>
      </c>
      <c r="T1232" s="15" t="s">
        <v>41</v>
      </c>
      <c r="U1232" s="15" t="s">
        <v>71</v>
      </c>
      <c r="V1232" s="15" t="s">
        <v>60</v>
      </c>
      <c r="W1232" s="15" t="s">
        <v>61</v>
      </c>
      <c r="X1232" s="15" t="s">
        <v>62</v>
      </c>
      <c r="Y1232" s="15" t="s">
        <v>63</v>
      </c>
      <c r="Z1232" s="15" t="s">
        <v>64</v>
      </c>
      <c r="AA1232" s="15">
        <v>787</v>
      </c>
      <c r="AB1232" s="15">
        <v>1125.4099999999999</v>
      </c>
    </row>
    <row r="1233" spans="18:28" x14ac:dyDescent="0.35">
      <c r="R1233" s="15" t="s">
        <v>67</v>
      </c>
      <c r="S1233" s="15">
        <v>2019</v>
      </c>
      <c r="T1233" s="15" t="s">
        <v>41</v>
      </c>
      <c r="U1233" s="15" t="s">
        <v>71</v>
      </c>
      <c r="V1233" s="15" t="s">
        <v>60</v>
      </c>
      <c r="W1233" s="15" t="s">
        <v>61</v>
      </c>
      <c r="X1233" s="15" t="s">
        <v>62</v>
      </c>
      <c r="Y1233" s="15" t="s">
        <v>63</v>
      </c>
      <c r="Z1233" s="15" t="s">
        <v>64</v>
      </c>
      <c r="AA1233" s="15">
        <v>820</v>
      </c>
      <c r="AB1233" s="15">
        <v>1172.5999999999999</v>
      </c>
    </row>
    <row r="1234" spans="18:28" x14ac:dyDescent="0.35">
      <c r="R1234" s="15" t="s">
        <v>58</v>
      </c>
      <c r="S1234" s="15">
        <v>2019</v>
      </c>
      <c r="T1234" s="15" t="s">
        <v>41</v>
      </c>
      <c r="U1234" s="15" t="s">
        <v>71</v>
      </c>
      <c r="V1234" s="15" t="s">
        <v>60</v>
      </c>
      <c r="W1234" s="15" t="s">
        <v>61</v>
      </c>
      <c r="X1234" s="15" t="s">
        <v>62</v>
      </c>
      <c r="Y1234" s="15" t="s">
        <v>63</v>
      </c>
      <c r="Z1234" s="15" t="s">
        <v>66</v>
      </c>
      <c r="AA1234" s="15">
        <v>263</v>
      </c>
      <c r="AB1234" s="15">
        <v>376.09000000000003</v>
      </c>
    </row>
    <row r="1235" spans="18:28" x14ac:dyDescent="0.35">
      <c r="R1235" s="15" t="s">
        <v>65</v>
      </c>
      <c r="S1235" s="15">
        <v>2019</v>
      </c>
      <c r="T1235" s="15" t="s">
        <v>41</v>
      </c>
      <c r="U1235" s="15" t="s">
        <v>71</v>
      </c>
      <c r="V1235" s="15" t="s">
        <v>60</v>
      </c>
      <c r="W1235" s="15" t="s">
        <v>61</v>
      </c>
      <c r="X1235" s="15" t="s">
        <v>62</v>
      </c>
      <c r="Y1235" s="15" t="s">
        <v>63</v>
      </c>
      <c r="Z1235" s="15" t="s">
        <v>66</v>
      </c>
      <c r="AA1235" s="15">
        <v>257</v>
      </c>
      <c r="AB1235" s="15">
        <v>367.51</v>
      </c>
    </row>
    <row r="1236" spans="18:28" x14ac:dyDescent="0.35">
      <c r="R1236" s="15" t="s">
        <v>58</v>
      </c>
      <c r="S1236" s="15">
        <v>2019</v>
      </c>
      <c r="T1236" s="15" t="s">
        <v>41</v>
      </c>
      <c r="U1236" s="15" t="s">
        <v>71</v>
      </c>
      <c r="V1236" s="15" t="s">
        <v>60</v>
      </c>
      <c r="W1236" s="15" t="s">
        <v>61</v>
      </c>
      <c r="X1236" s="15" t="s">
        <v>62</v>
      </c>
      <c r="Y1236" s="15" t="s">
        <v>63</v>
      </c>
      <c r="Z1236" s="15" t="s">
        <v>66</v>
      </c>
      <c r="AA1236" s="15">
        <v>251</v>
      </c>
      <c r="AB1236" s="15">
        <v>358.93</v>
      </c>
    </row>
    <row r="1237" spans="18:28" x14ac:dyDescent="0.35">
      <c r="R1237" s="15" t="s">
        <v>65</v>
      </c>
      <c r="S1237" s="15">
        <v>2019</v>
      </c>
      <c r="T1237" s="15" t="s">
        <v>41</v>
      </c>
      <c r="U1237" s="15" t="s">
        <v>71</v>
      </c>
      <c r="V1237" s="15" t="s">
        <v>60</v>
      </c>
      <c r="W1237" s="15" t="s">
        <v>61</v>
      </c>
      <c r="X1237" s="15" t="s">
        <v>62</v>
      </c>
      <c r="Y1237" s="15" t="s">
        <v>63</v>
      </c>
      <c r="Z1237" s="15" t="s">
        <v>64</v>
      </c>
      <c r="AA1237" s="15">
        <v>227</v>
      </c>
      <c r="AB1237" s="15">
        <v>324.61</v>
      </c>
    </row>
    <row r="1238" spans="18:28" x14ac:dyDescent="0.35">
      <c r="R1238" s="15" t="s">
        <v>65</v>
      </c>
      <c r="S1238" s="15">
        <v>2019</v>
      </c>
      <c r="T1238" s="15" t="s">
        <v>41</v>
      </c>
      <c r="U1238" s="15" t="s">
        <v>71</v>
      </c>
      <c r="V1238" s="15" t="s">
        <v>60</v>
      </c>
      <c r="W1238" s="15" t="s">
        <v>61</v>
      </c>
      <c r="X1238" s="15" t="s">
        <v>62</v>
      </c>
      <c r="Y1238" s="15" t="s">
        <v>63</v>
      </c>
      <c r="Z1238" s="15" t="s">
        <v>64</v>
      </c>
      <c r="AA1238" s="15">
        <v>275</v>
      </c>
      <c r="AB1238" s="15">
        <v>393.25</v>
      </c>
    </row>
    <row r="1239" spans="18:28" x14ac:dyDescent="0.35">
      <c r="R1239" s="15" t="s">
        <v>67</v>
      </c>
      <c r="S1239" s="15">
        <v>2019</v>
      </c>
      <c r="T1239" s="15" t="s">
        <v>40</v>
      </c>
      <c r="U1239" s="15" t="s">
        <v>71</v>
      </c>
      <c r="V1239" s="15" t="s">
        <v>60</v>
      </c>
      <c r="W1239" s="15" t="s">
        <v>61</v>
      </c>
      <c r="X1239" s="15" t="s">
        <v>62</v>
      </c>
      <c r="Y1239" s="15" t="s">
        <v>63</v>
      </c>
      <c r="Z1239" s="15" t="s">
        <v>66</v>
      </c>
      <c r="AA1239" s="15">
        <v>278</v>
      </c>
      <c r="AB1239" s="15">
        <v>397.53999999999996</v>
      </c>
    </row>
    <row r="1240" spans="18:28" x14ac:dyDescent="0.35">
      <c r="R1240" s="15" t="s">
        <v>65</v>
      </c>
      <c r="S1240" s="15">
        <v>2019</v>
      </c>
      <c r="T1240" s="15" t="s">
        <v>40</v>
      </c>
      <c r="U1240" s="15" t="s">
        <v>71</v>
      </c>
      <c r="V1240" s="15" t="s">
        <v>60</v>
      </c>
      <c r="W1240" s="15" t="s">
        <v>61</v>
      </c>
      <c r="X1240" s="15" t="s">
        <v>62</v>
      </c>
      <c r="Y1240" s="15" t="s">
        <v>63</v>
      </c>
      <c r="Z1240" s="15" t="s">
        <v>66</v>
      </c>
      <c r="AA1240" s="15">
        <v>272</v>
      </c>
      <c r="AB1240" s="15">
        <v>388.96</v>
      </c>
    </row>
    <row r="1241" spans="18:28" x14ac:dyDescent="0.35">
      <c r="R1241" s="15" t="s">
        <v>58</v>
      </c>
      <c r="S1241" s="15">
        <v>2019</v>
      </c>
      <c r="T1241" s="15" t="s">
        <v>40</v>
      </c>
      <c r="U1241" s="15" t="s">
        <v>71</v>
      </c>
      <c r="V1241" s="15" t="s">
        <v>60</v>
      </c>
      <c r="W1241" s="15" t="s">
        <v>61</v>
      </c>
      <c r="X1241" s="15" t="s">
        <v>62</v>
      </c>
      <c r="Y1241" s="15" t="s">
        <v>63</v>
      </c>
      <c r="Z1241" s="15" t="s">
        <v>64</v>
      </c>
      <c r="AA1241" s="15">
        <v>278</v>
      </c>
      <c r="AB1241" s="15">
        <v>397.53999999999996</v>
      </c>
    </row>
    <row r="1242" spans="18:28" x14ac:dyDescent="0.35">
      <c r="R1242" s="15" t="s">
        <v>65</v>
      </c>
      <c r="S1242" s="15">
        <v>2019</v>
      </c>
      <c r="T1242" s="15" t="s">
        <v>40</v>
      </c>
      <c r="U1242" s="15" t="s">
        <v>71</v>
      </c>
      <c r="V1242" s="15" t="s">
        <v>60</v>
      </c>
      <c r="W1242" s="15" t="s">
        <v>61</v>
      </c>
      <c r="X1242" s="15" t="s">
        <v>62</v>
      </c>
      <c r="Y1242" s="15" t="s">
        <v>63</v>
      </c>
      <c r="Z1242" s="15" t="s">
        <v>64</v>
      </c>
      <c r="AA1242" s="15">
        <v>280</v>
      </c>
      <c r="AB1242" s="15">
        <v>400.4</v>
      </c>
    </row>
    <row r="1243" spans="18:28" x14ac:dyDescent="0.35">
      <c r="R1243" s="15" t="s">
        <v>65</v>
      </c>
      <c r="S1243" s="15">
        <v>2019</v>
      </c>
      <c r="T1243" s="15" t="s">
        <v>40</v>
      </c>
      <c r="U1243" s="15" t="s">
        <v>71</v>
      </c>
      <c r="V1243" s="15" t="s">
        <v>60</v>
      </c>
      <c r="W1243" s="15" t="s">
        <v>61</v>
      </c>
      <c r="X1243" s="15" t="s">
        <v>62</v>
      </c>
      <c r="Y1243" s="15" t="s">
        <v>63</v>
      </c>
      <c r="Z1243" s="15" t="s">
        <v>64</v>
      </c>
      <c r="AA1243" s="15">
        <v>274</v>
      </c>
      <c r="AB1243" s="15">
        <v>391.82</v>
      </c>
    </row>
    <row r="1244" spans="18:28" x14ac:dyDescent="0.35">
      <c r="R1244" s="15" t="s">
        <v>58</v>
      </c>
      <c r="S1244" s="15">
        <v>2019</v>
      </c>
      <c r="T1244" s="15" t="s">
        <v>40</v>
      </c>
      <c r="U1244" s="15" t="s">
        <v>71</v>
      </c>
      <c r="V1244" s="15" t="s">
        <v>60</v>
      </c>
      <c r="W1244" s="15" t="s">
        <v>61</v>
      </c>
      <c r="X1244" s="15" t="s">
        <v>62</v>
      </c>
      <c r="Y1244" s="15" t="s">
        <v>63</v>
      </c>
      <c r="Z1244" s="15" t="s">
        <v>64</v>
      </c>
      <c r="AA1244" s="15">
        <v>268</v>
      </c>
      <c r="AB1244" s="15">
        <v>383.24</v>
      </c>
    </row>
    <row r="1245" spans="18:28" x14ac:dyDescent="0.35">
      <c r="R1245" s="15" t="s">
        <v>67</v>
      </c>
      <c r="S1245" s="15">
        <v>2019</v>
      </c>
      <c r="T1245" s="15" t="s">
        <v>40</v>
      </c>
      <c r="U1245" s="15" t="s">
        <v>71</v>
      </c>
      <c r="V1245" s="15" t="s">
        <v>60</v>
      </c>
      <c r="W1245" s="15" t="s">
        <v>61</v>
      </c>
      <c r="X1245" s="15" t="s">
        <v>62</v>
      </c>
      <c r="Y1245" s="15" t="s">
        <v>63</v>
      </c>
      <c r="Z1245" s="15" t="s">
        <v>64</v>
      </c>
      <c r="AA1245" s="15">
        <v>232</v>
      </c>
      <c r="AB1245" s="15">
        <v>526.24</v>
      </c>
    </row>
    <row r="1246" spans="18:28" x14ac:dyDescent="0.35">
      <c r="R1246" s="15" t="s">
        <v>58</v>
      </c>
      <c r="S1246" s="15">
        <v>2019</v>
      </c>
      <c r="T1246" s="15" t="s">
        <v>40</v>
      </c>
      <c r="U1246" s="15" t="s">
        <v>71</v>
      </c>
      <c r="V1246" s="15" t="s">
        <v>60</v>
      </c>
      <c r="W1246" s="15" t="s">
        <v>61</v>
      </c>
      <c r="X1246" s="15" t="s">
        <v>62</v>
      </c>
      <c r="Y1246" s="15" t="s">
        <v>63</v>
      </c>
      <c r="Z1246" s="15" t="s">
        <v>64</v>
      </c>
      <c r="AA1246" s="15">
        <v>280</v>
      </c>
      <c r="AB1246" s="15">
        <v>526.24</v>
      </c>
    </row>
    <row r="1247" spans="18:28" x14ac:dyDescent="0.35">
      <c r="R1247" s="15" t="s">
        <v>68</v>
      </c>
      <c r="S1247" s="15">
        <v>2019</v>
      </c>
      <c r="T1247" s="15" t="s">
        <v>40</v>
      </c>
      <c r="U1247" s="15" t="s">
        <v>71</v>
      </c>
      <c r="V1247" s="15" t="s">
        <v>60</v>
      </c>
      <c r="W1247" s="15" t="s">
        <v>61</v>
      </c>
      <c r="X1247" s="15" t="s">
        <v>62</v>
      </c>
      <c r="Y1247" s="15" t="s">
        <v>63</v>
      </c>
      <c r="Z1247" s="15" t="s">
        <v>64</v>
      </c>
      <c r="AA1247" s="15">
        <v>1005</v>
      </c>
      <c r="AB1247" s="15">
        <v>1437.15</v>
      </c>
    </row>
    <row r="1248" spans="18:28" x14ac:dyDescent="0.35">
      <c r="R1248" s="15" t="s">
        <v>65</v>
      </c>
      <c r="S1248" s="15">
        <v>2019</v>
      </c>
      <c r="T1248" s="15" t="s">
        <v>40</v>
      </c>
      <c r="U1248" s="15" t="s">
        <v>71</v>
      </c>
      <c r="V1248" s="15" t="s">
        <v>60</v>
      </c>
      <c r="W1248" s="15" t="s">
        <v>61</v>
      </c>
      <c r="X1248" s="15" t="s">
        <v>62</v>
      </c>
      <c r="Y1248" s="15" t="s">
        <v>63</v>
      </c>
      <c r="Z1248" s="15" t="s">
        <v>64</v>
      </c>
      <c r="AA1248" s="15">
        <v>1038</v>
      </c>
      <c r="AB1248" s="15">
        <v>1484.34</v>
      </c>
    </row>
    <row r="1249" spans="18:28" x14ac:dyDescent="0.35">
      <c r="R1249" s="15" t="s">
        <v>58</v>
      </c>
      <c r="S1249" s="15">
        <v>2019</v>
      </c>
      <c r="T1249" s="15" t="s">
        <v>40</v>
      </c>
      <c r="U1249" s="15" t="s">
        <v>71</v>
      </c>
      <c r="V1249" s="15" t="s">
        <v>60</v>
      </c>
      <c r="W1249" s="15" t="s">
        <v>61</v>
      </c>
      <c r="X1249" s="15" t="s">
        <v>62</v>
      </c>
      <c r="Y1249" s="15" t="s">
        <v>63</v>
      </c>
      <c r="Z1249" s="15" t="s">
        <v>64</v>
      </c>
      <c r="AA1249" s="15">
        <v>231</v>
      </c>
      <c r="AB1249" s="15">
        <v>330.33</v>
      </c>
    </row>
    <row r="1250" spans="18:28" x14ac:dyDescent="0.35">
      <c r="R1250" s="15" t="s">
        <v>65</v>
      </c>
      <c r="S1250" s="15">
        <v>2019</v>
      </c>
      <c r="T1250" s="15" t="s">
        <v>40</v>
      </c>
      <c r="U1250" s="15" t="s">
        <v>71</v>
      </c>
      <c r="V1250" s="15" t="s">
        <v>60</v>
      </c>
      <c r="W1250" s="15" t="s">
        <v>61</v>
      </c>
      <c r="X1250" s="15" t="s">
        <v>62</v>
      </c>
      <c r="Y1250" s="15" t="s">
        <v>63</v>
      </c>
      <c r="Z1250" s="15" t="s">
        <v>64</v>
      </c>
      <c r="AA1250" s="15">
        <v>279</v>
      </c>
      <c r="AB1250" s="15">
        <v>398.97</v>
      </c>
    </row>
    <row r="1251" spans="18:28" x14ac:dyDescent="0.35">
      <c r="R1251" s="15" t="s">
        <v>68</v>
      </c>
      <c r="S1251" s="15">
        <v>2019</v>
      </c>
      <c r="T1251" s="15" t="s">
        <v>40</v>
      </c>
      <c r="U1251" s="15" t="s">
        <v>71</v>
      </c>
      <c r="V1251" s="15" t="s">
        <v>60</v>
      </c>
      <c r="W1251" s="15" t="s">
        <v>61</v>
      </c>
      <c r="X1251" s="15" t="s">
        <v>62</v>
      </c>
      <c r="Y1251" s="15" t="s">
        <v>63</v>
      </c>
      <c r="Z1251" s="15" t="s">
        <v>64</v>
      </c>
      <c r="AA1251" s="15">
        <v>277</v>
      </c>
      <c r="AB1251" s="15">
        <v>396.11</v>
      </c>
    </row>
    <row r="1252" spans="18:28" x14ac:dyDescent="0.35">
      <c r="R1252" s="15" t="s">
        <v>67</v>
      </c>
      <c r="S1252" s="15">
        <v>2019</v>
      </c>
      <c r="T1252" s="15" t="s">
        <v>40</v>
      </c>
      <c r="U1252" s="15" t="s">
        <v>71</v>
      </c>
      <c r="V1252" s="15" t="s">
        <v>60</v>
      </c>
      <c r="W1252" s="15" t="s">
        <v>61</v>
      </c>
      <c r="X1252" s="15" t="s">
        <v>62</v>
      </c>
      <c r="Y1252" s="15" t="s">
        <v>63</v>
      </c>
      <c r="Z1252" s="15" t="s">
        <v>64</v>
      </c>
      <c r="AA1252" s="15">
        <v>271</v>
      </c>
      <c r="AB1252" s="15">
        <v>387.53</v>
      </c>
    </row>
    <row r="1253" spans="18:28" x14ac:dyDescent="0.35">
      <c r="R1253" s="15" t="s">
        <v>65</v>
      </c>
      <c r="S1253" s="15">
        <v>2019</v>
      </c>
      <c r="T1253" s="15" t="s">
        <v>40</v>
      </c>
      <c r="U1253" s="15" t="s">
        <v>71</v>
      </c>
      <c r="V1253" s="15" t="s">
        <v>60</v>
      </c>
      <c r="W1253" s="15" t="s">
        <v>61</v>
      </c>
      <c r="X1253" s="15" t="s">
        <v>62</v>
      </c>
      <c r="Y1253" s="15" t="s">
        <v>63</v>
      </c>
      <c r="Z1253" s="15" t="s">
        <v>64</v>
      </c>
      <c r="AA1253" s="15">
        <v>786</v>
      </c>
      <c r="AB1253" s="15">
        <v>1123.98</v>
      </c>
    </row>
    <row r="1254" spans="18:28" x14ac:dyDescent="0.35">
      <c r="R1254" s="15" t="s">
        <v>65</v>
      </c>
      <c r="S1254" s="15">
        <v>2019</v>
      </c>
      <c r="T1254" s="15" t="s">
        <v>40</v>
      </c>
      <c r="U1254" s="15" t="s">
        <v>71</v>
      </c>
      <c r="V1254" s="15" t="s">
        <v>60</v>
      </c>
      <c r="W1254" s="15" t="s">
        <v>61</v>
      </c>
      <c r="X1254" s="15" t="s">
        <v>62</v>
      </c>
      <c r="Y1254" s="15" t="s">
        <v>63</v>
      </c>
      <c r="Z1254" s="15" t="s">
        <v>66</v>
      </c>
      <c r="AA1254" s="15">
        <v>281</v>
      </c>
      <c r="AB1254" s="15">
        <v>401.83</v>
      </c>
    </row>
    <row r="1255" spans="18:28" x14ac:dyDescent="0.35">
      <c r="R1255" s="15" t="s">
        <v>65</v>
      </c>
      <c r="S1255" s="15">
        <v>2019</v>
      </c>
      <c r="T1255" s="15" t="s">
        <v>40</v>
      </c>
      <c r="U1255" s="15" t="s">
        <v>71</v>
      </c>
      <c r="V1255" s="15" t="s">
        <v>60</v>
      </c>
      <c r="W1255" s="15" t="s">
        <v>61</v>
      </c>
      <c r="X1255" s="15" t="s">
        <v>62</v>
      </c>
      <c r="Y1255" s="15" t="s">
        <v>63</v>
      </c>
      <c r="Z1255" s="15" t="s">
        <v>66</v>
      </c>
      <c r="AA1255" s="15">
        <v>275</v>
      </c>
      <c r="AB1255" s="15">
        <v>393.25</v>
      </c>
    </row>
    <row r="1256" spans="18:28" x14ac:dyDescent="0.35">
      <c r="R1256" s="15" t="s">
        <v>69</v>
      </c>
      <c r="S1256" s="15">
        <v>2019</v>
      </c>
      <c r="T1256" s="15" t="s">
        <v>40</v>
      </c>
      <c r="U1256" s="15" t="s">
        <v>71</v>
      </c>
      <c r="V1256" s="15" t="s">
        <v>60</v>
      </c>
      <c r="W1256" s="15" t="s">
        <v>61</v>
      </c>
      <c r="X1256" s="15" t="s">
        <v>62</v>
      </c>
      <c r="Y1256" s="15" t="s">
        <v>63</v>
      </c>
      <c r="Z1256" s="15" t="s">
        <v>66</v>
      </c>
      <c r="AA1256" s="15">
        <v>269</v>
      </c>
      <c r="AB1256" s="15">
        <v>384.67</v>
      </c>
    </row>
    <row r="1257" spans="18:28" x14ac:dyDescent="0.35">
      <c r="R1257" s="15" t="s">
        <v>65</v>
      </c>
      <c r="S1257" s="15">
        <v>2019</v>
      </c>
      <c r="T1257" s="15" t="s">
        <v>40</v>
      </c>
      <c r="U1257" s="15" t="s">
        <v>71</v>
      </c>
      <c r="V1257" s="15" t="s">
        <v>60</v>
      </c>
      <c r="W1257" s="15" t="s">
        <v>61</v>
      </c>
      <c r="X1257" s="15" t="s">
        <v>62</v>
      </c>
      <c r="Y1257" s="15" t="s">
        <v>63</v>
      </c>
      <c r="Z1257" s="15" t="s">
        <v>64</v>
      </c>
      <c r="AA1257" s="15">
        <v>233</v>
      </c>
      <c r="AB1257" s="15">
        <v>333.19</v>
      </c>
    </row>
    <row r="1258" spans="18:28" x14ac:dyDescent="0.35">
      <c r="R1258" s="15" t="s">
        <v>67</v>
      </c>
      <c r="S1258" s="15">
        <v>2019</v>
      </c>
      <c r="T1258" s="15" t="s">
        <v>40</v>
      </c>
      <c r="U1258" s="15" t="s">
        <v>71</v>
      </c>
      <c r="V1258" s="15" t="s">
        <v>60</v>
      </c>
      <c r="W1258" s="15" t="s">
        <v>61</v>
      </c>
      <c r="X1258" s="15" t="s">
        <v>62</v>
      </c>
      <c r="Y1258" s="15" t="s">
        <v>63</v>
      </c>
      <c r="Z1258" s="15" t="s">
        <v>64</v>
      </c>
      <c r="AA1258" s="15">
        <v>281</v>
      </c>
      <c r="AB1258" s="15">
        <v>401.83</v>
      </c>
    </row>
    <row r="1259" spans="18:28" x14ac:dyDescent="0.35">
      <c r="R1259" s="15" t="s">
        <v>67</v>
      </c>
      <c r="S1259" s="15">
        <v>2019</v>
      </c>
      <c r="T1259" s="15" t="s">
        <v>39</v>
      </c>
      <c r="U1259" s="15" t="s">
        <v>71</v>
      </c>
      <c r="V1259" s="15" t="s">
        <v>60</v>
      </c>
      <c r="W1259" s="15" t="s">
        <v>61</v>
      </c>
      <c r="X1259" s="15" t="s">
        <v>62</v>
      </c>
      <c r="Y1259" s="15" t="s">
        <v>63</v>
      </c>
      <c r="Z1259" s="15" t="s">
        <v>66</v>
      </c>
      <c r="AA1259" s="15">
        <v>284</v>
      </c>
      <c r="AB1259" s="15">
        <v>406.12</v>
      </c>
    </row>
    <row r="1260" spans="18:28" x14ac:dyDescent="0.35">
      <c r="R1260" s="15" t="s">
        <v>58</v>
      </c>
      <c r="S1260" s="15">
        <v>2019</v>
      </c>
      <c r="T1260" s="15" t="s">
        <v>39</v>
      </c>
      <c r="U1260" s="15" t="s">
        <v>71</v>
      </c>
      <c r="V1260" s="15" t="s">
        <v>60</v>
      </c>
      <c r="W1260" s="15" t="s">
        <v>61</v>
      </c>
      <c r="X1260" s="15" t="s">
        <v>62</v>
      </c>
      <c r="Y1260" s="15" t="s">
        <v>63</v>
      </c>
      <c r="Z1260" s="15" t="s">
        <v>64</v>
      </c>
      <c r="AA1260" s="15">
        <v>236</v>
      </c>
      <c r="AB1260" s="15">
        <v>337.48</v>
      </c>
    </row>
    <row r="1261" spans="18:28" x14ac:dyDescent="0.35">
      <c r="R1261" s="15" t="s">
        <v>58</v>
      </c>
      <c r="S1261" s="15">
        <v>2019</v>
      </c>
      <c r="T1261" s="15" t="s">
        <v>39</v>
      </c>
      <c r="U1261" s="15" t="s">
        <v>71</v>
      </c>
      <c r="V1261" s="15" t="s">
        <v>60</v>
      </c>
      <c r="W1261" s="15" t="s">
        <v>61</v>
      </c>
      <c r="X1261" s="15" t="s">
        <v>62</v>
      </c>
      <c r="Y1261" s="15" t="s">
        <v>63</v>
      </c>
      <c r="Z1261" s="15" t="s">
        <v>64</v>
      </c>
      <c r="AA1261" s="15">
        <v>284</v>
      </c>
      <c r="AB1261" s="15">
        <v>406.12</v>
      </c>
    </row>
    <row r="1262" spans="18:28" x14ac:dyDescent="0.35">
      <c r="R1262" s="15" t="s">
        <v>65</v>
      </c>
      <c r="S1262" s="15">
        <v>2019</v>
      </c>
      <c r="T1262" s="15" t="s">
        <v>39</v>
      </c>
      <c r="U1262" s="15" t="s">
        <v>71</v>
      </c>
      <c r="V1262" s="15" t="s">
        <v>60</v>
      </c>
      <c r="W1262" s="15" t="s">
        <v>61</v>
      </c>
      <c r="X1262" s="15" t="s">
        <v>62</v>
      </c>
      <c r="Y1262" s="15" t="s">
        <v>63</v>
      </c>
      <c r="Z1262" s="15" t="s">
        <v>64</v>
      </c>
      <c r="AA1262" s="15">
        <v>212</v>
      </c>
      <c r="AB1262" s="15">
        <v>303.15999999999997</v>
      </c>
    </row>
    <row r="1263" spans="18:28" x14ac:dyDescent="0.35">
      <c r="R1263" s="15" t="s">
        <v>67</v>
      </c>
      <c r="S1263" s="15">
        <v>2019</v>
      </c>
      <c r="T1263" s="15" t="s">
        <v>39</v>
      </c>
      <c r="U1263" s="15" t="s">
        <v>71</v>
      </c>
      <c r="V1263" s="15" t="s">
        <v>60</v>
      </c>
      <c r="W1263" s="15" t="s">
        <v>61</v>
      </c>
      <c r="X1263" s="15" t="s">
        <v>62</v>
      </c>
      <c r="Y1263" s="15" t="s">
        <v>63</v>
      </c>
      <c r="Z1263" s="15" t="s">
        <v>64</v>
      </c>
      <c r="AA1263" s="15">
        <v>286</v>
      </c>
      <c r="AB1263" s="15">
        <v>408.98</v>
      </c>
    </row>
    <row r="1264" spans="18:28" x14ac:dyDescent="0.35">
      <c r="R1264" s="15" t="s">
        <v>67</v>
      </c>
      <c r="S1264" s="15">
        <v>2019</v>
      </c>
      <c r="T1264" s="15" t="s">
        <v>39</v>
      </c>
      <c r="U1264" s="15" t="s">
        <v>71</v>
      </c>
      <c r="V1264" s="15" t="s">
        <v>60</v>
      </c>
      <c r="W1264" s="15" t="s">
        <v>61</v>
      </c>
      <c r="X1264" s="15" t="s">
        <v>62</v>
      </c>
      <c r="Y1264" s="15" t="s">
        <v>63</v>
      </c>
      <c r="Z1264" s="15" t="s">
        <v>64</v>
      </c>
      <c r="AA1264" s="15">
        <v>238</v>
      </c>
      <c r="AB1264" s="15">
        <v>526.24</v>
      </c>
    </row>
    <row r="1265" spans="18:28" x14ac:dyDescent="0.35">
      <c r="R1265" s="15" t="s">
        <v>67</v>
      </c>
      <c r="S1265" s="15">
        <v>2019</v>
      </c>
      <c r="T1265" s="15" t="s">
        <v>39</v>
      </c>
      <c r="U1265" s="15" t="s">
        <v>71</v>
      </c>
      <c r="V1265" s="15" t="s">
        <v>60</v>
      </c>
      <c r="W1265" s="15" t="s">
        <v>61</v>
      </c>
      <c r="X1265" s="15" t="s">
        <v>62</v>
      </c>
      <c r="Y1265" s="15" t="s">
        <v>63</v>
      </c>
      <c r="Z1265" s="15" t="s">
        <v>64</v>
      </c>
      <c r="AA1265" s="15">
        <v>286</v>
      </c>
      <c r="AB1265" s="15">
        <v>526.24</v>
      </c>
    </row>
    <row r="1266" spans="18:28" x14ac:dyDescent="0.35">
      <c r="R1266" s="15" t="s">
        <v>58</v>
      </c>
      <c r="S1266" s="15">
        <v>2019</v>
      </c>
      <c r="T1266" s="15" t="s">
        <v>39</v>
      </c>
      <c r="U1266" s="15" t="s">
        <v>71</v>
      </c>
      <c r="V1266" s="15" t="s">
        <v>60</v>
      </c>
      <c r="W1266" s="15" t="s">
        <v>61</v>
      </c>
      <c r="X1266" s="15" t="s">
        <v>62</v>
      </c>
      <c r="Y1266" s="15" t="s">
        <v>63</v>
      </c>
      <c r="Z1266" s="15" t="s">
        <v>64</v>
      </c>
      <c r="AA1266" s="15">
        <v>214</v>
      </c>
      <c r="AB1266" s="15">
        <v>526.24</v>
      </c>
    </row>
    <row r="1267" spans="18:28" x14ac:dyDescent="0.35">
      <c r="R1267" s="15" t="s">
        <v>58</v>
      </c>
      <c r="S1267" s="15">
        <v>2019</v>
      </c>
      <c r="T1267" s="15" t="s">
        <v>39</v>
      </c>
      <c r="U1267" s="15" t="s">
        <v>71</v>
      </c>
      <c r="V1267" s="15" t="s">
        <v>60</v>
      </c>
      <c r="W1267" s="15" t="s">
        <v>61</v>
      </c>
      <c r="X1267" s="15" t="s">
        <v>62</v>
      </c>
      <c r="Y1267" s="15" t="s">
        <v>63</v>
      </c>
      <c r="Z1267" s="15" t="s">
        <v>64</v>
      </c>
      <c r="AA1267" s="15">
        <v>1004</v>
      </c>
      <c r="AB1267" s="15">
        <v>1435.72</v>
      </c>
    </row>
    <row r="1268" spans="18:28" x14ac:dyDescent="0.35">
      <c r="R1268" s="15" t="s">
        <v>67</v>
      </c>
      <c r="S1268" s="15">
        <v>2019</v>
      </c>
      <c r="T1268" s="15" t="s">
        <v>39</v>
      </c>
      <c r="U1268" s="15" t="s">
        <v>71</v>
      </c>
      <c r="V1268" s="15" t="s">
        <v>60</v>
      </c>
      <c r="W1268" s="15" t="s">
        <v>61</v>
      </c>
      <c r="X1268" s="15" t="s">
        <v>62</v>
      </c>
      <c r="Y1268" s="15" t="s">
        <v>63</v>
      </c>
      <c r="Z1268" s="15" t="s">
        <v>64</v>
      </c>
      <c r="AA1268" s="15">
        <v>237</v>
      </c>
      <c r="AB1268" s="15">
        <v>338.90999999999997</v>
      </c>
    </row>
    <row r="1269" spans="18:28" x14ac:dyDescent="0.35">
      <c r="R1269" s="15" t="s">
        <v>67</v>
      </c>
      <c r="S1269" s="15">
        <v>2019</v>
      </c>
      <c r="T1269" s="15" t="s">
        <v>39</v>
      </c>
      <c r="U1269" s="15" t="s">
        <v>71</v>
      </c>
      <c r="V1269" s="15" t="s">
        <v>60</v>
      </c>
      <c r="W1269" s="15" t="s">
        <v>61</v>
      </c>
      <c r="X1269" s="15" t="s">
        <v>62</v>
      </c>
      <c r="Y1269" s="15" t="s">
        <v>72</v>
      </c>
      <c r="Z1269" s="15" t="s">
        <v>64</v>
      </c>
      <c r="AA1269" s="15">
        <v>285</v>
      </c>
      <c r="AB1269" s="15">
        <v>407.55</v>
      </c>
    </row>
    <row r="1270" spans="18:28" x14ac:dyDescent="0.35">
      <c r="R1270" s="15" t="s">
        <v>58</v>
      </c>
      <c r="S1270" s="15">
        <v>2019</v>
      </c>
      <c r="T1270" s="15" t="s">
        <v>39</v>
      </c>
      <c r="U1270" s="15" t="s">
        <v>71</v>
      </c>
      <c r="V1270" s="15" t="s">
        <v>60</v>
      </c>
      <c r="W1270" s="15" t="s">
        <v>61</v>
      </c>
      <c r="X1270" s="15" t="s">
        <v>62</v>
      </c>
      <c r="Y1270" s="15" t="s">
        <v>72</v>
      </c>
      <c r="Z1270" s="15" t="s">
        <v>64</v>
      </c>
      <c r="AA1270" s="15">
        <v>213</v>
      </c>
      <c r="AB1270" s="15">
        <v>304.59000000000003</v>
      </c>
    </row>
    <row r="1271" spans="18:28" x14ac:dyDescent="0.35">
      <c r="R1271" s="15" t="s">
        <v>58</v>
      </c>
      <c r="S1271" s="15">
        <v>2019</v>
      </c>
      <c r="T1271" s="15" t="s">
        <v>39</v>
      </c>
      <c r="U1271" s="15" t="s">
        <v>71</v>
      </c>
      <c r="V1271" s="15" t="s">
        <v>60</v>
      </c>
      <c r="W1271" s="15" t="s">
        <v>61</v>
      </c>
      <c r="X1271" s="15" t="s">
        <v>62</v>
      </c>
      <c r="Y1271" s="15" t="s">
        <v>72</v>
      </c>
      <c r="Z1271" s="15" t="s">
        <v>64</v>
      </c>
      <c r="AA1271" s="15">
        <v>283</v>
      </c>
      <c r="AB1271" s="15">
        <v>404.69</v>
      </c>
    </row>
    <row r="1272" spans="18:28" x14ac:dyDescent="0.35">
      <c r="R1272" s="15" t="s">
        <v>58</v>
      </c>
      <c r="S1272" s="15">
        <v>2019</v>
      </c>
      <c r="T1272" s="15" t="s">
        <v>39</v>
      </c>
      <c r="U1272" s="15" t="s">
        <v>71</v>
      </c>
      <c r="V1272" s="15" t="s">
        <v>60</v>
      </c>
      <c r="W1272" s="15" t="s">
        <v>61</v>
      </c>
      <c r="X1272" s="15" t="s">
        <v>62</v>
      </c>
      <c r="Y1272" s="15" t="s">
        <v>72</v>
      </c>
      <c r="Z1272" s="15" t="s">
        <v>64</v>
      </c>
      <c r="AA1272" s="15">
        <v>785</v>
      </c>
      <c r="AB1272" s="15">
        <v>1122.55</v>
      </c>
    </row>
    <row r="1273" spans="18:28" x14ac:dyDescent="0.35">
      <c r="R1273" s="15" t="s">
        <v>58</v>
      </c>
      <c r="S1273" s="15">
        <v>2019</v>
      </c>
      <c r="T1273" s="15" t="s">
        <v>39</v>
      </c>
      <c r="U1273" s="15" t="s">
        <v>71</v>
      </c>
      <c r="V1273" s="15" t="s">
        <v>60</v>
      </c>
      <c r="W1273" s="15" t="s">
        <v>61</v>
      </c>
      <c r="X1273" s="15" t="s">
        <v>62</v>
      </c>
      <c r="Y1273" s="15" t="s">
        <v>72</v>
      </c>
      <c r="Z1273" s="15" t="s">
        <v>64</v>
      </c>
      <c r="AA1273" s="15">
        <v>819</v>
      </c>
      <c r="AB1273" s="15">
        <v>1171.17</v>
      </c>
    </row>
    <row r="1274" spans="18:28" x14ac:dyDescent="0.35">
      <c r="R1274" s="15" t="s">
        <v>67</v>
      </c>
      <c r="S1274" s="15">
        <v>2019</v>
      </c>
      <c r="T1274" s="15" t="s">
        <v>39</v>
      </c>
      <c r="U1274" s="15" t="s">
        <v>71</v>
      </c>
      <c r="V1274" s="15" t="s">
        <v>60</v>
      </c>
      <c r="W1274" s="15" t="s">
        <v>61</v>
      </c>
      <c r="X1274" s="15" t="s">
        <v>62</v>
      </c>
      <c r="Y1274" s="15" t="s">
        <v>72</v>
      </c>
      <c r="Z1274" s="15" t="s">
        <v>64</v>
      </c>
      <c r="AA1274" s="15">
        <v>872</v>
      </c>
      <c r="AB1274" s="15">
        <v>1246.96</v>
      </c>
    </row>
    <row r="1275" spans="18:28" x14ac:dyDescent="0.35">
      <c r="R1275" s="15" t="s">
        <v>65</v>
      </c>
      <c r="S1275" s="15">
        <v>2019</v>
      </c>
      <c r="T1275" s="15" t="s">
        <v>39</v>
      </c>
      <c r="U1275" s="15" t="s">
        <v>71</v>
      </c>
      <c r="V1275" s="15" t="s">
        <v>60</v>
      </c>
      <c r="W1275" s="15" t="s">
        <v>61</v>
      </c>
      <c r="X1275" s="15" t="s">
        <v>62</v>
      </c>
      <c r="Y1275" s="15" t="s">
        <v>72</v>
      </c>
      <c r="Z1275" s="15" t="s">
        <v>66</v>
      </c>
      <c r="AA1275" s="15">
        <v>287</v>
      </c>
      <c r="AB1275" s="15">
        <v>410.40999999999997</v>
      </c>
    </row>
    <row r="1276" spans="18:28" x14ac:dyDescent="0.35">
      <c r="R1276" s="15" t="s">
        <v>65</v>
      </c>
      <c r="S1276" s="15">
        <v>2019</v>
      </c>
      <c r="T1276" s="15" t="s">
        <v>39</v>
      </c>
      <c r="U1276" s="15" t="s">
        <v>71</v>
      </c>
      <c r="V1276" s="15" t="s">
        <v>60</v>
      </c>
      <c r="W1276" s="15" t="s">
        <v>61</v>
      </c>
      <c r="X1276" s="15" t="s">
        <v>62</v>
      </c>
      <c r="Y1276" s="15" t="s">
        <v>72</v>
      </c>
      <c r="Z1276" s="15" t="s">
        <v>64</v>
      </c>
      <c r="AA1276" s="15">
        <v>239</v>
      </c>
      <c r="AB1276" s="15">
        <v>341.77</v>
      </c>
    </row>
    <row r="1277" spans="18:28" x14ac:dyDescent="0.35">
      <c r="R1277" s="15" t="s">
        <v>58</v>
      </c>
      <c r="S1277" s="15">
        <v>2019</v>
      </c>
      <c r="T1277" s="15" t="s">
        <v>39</v>
      </c>
      <c r="U1277" s="15" t="s">
        <v>71</v>
      </c>
      <c r="V1277" s="15" t="s">
        <v>60</v>
      </c>
      <c r="W1277" s="15" t="s">
        <v>61</v>
      </c>
      <c r="X1277" s="15" t="s">
        <v>62</v>
      </c>
      <c r="Y1277" s="15" t="s">
        <v>72</v>
      </c>
      <c r="Z1277" s="15" t="s">
        <v>64</v>
      </c>
      <c r="AA1277" s="15">
        <v>287</v>
      </c>
      <c r="AB1277" s="15">
        <v>410.40999999999997</v>
      </c>
    </row>
    <row r="1278" spans="18:28" x14ac:dyDescent="0.35">
      <c r="R1278" s="15" t="s">
        <v>65</v>
      </c>
      <c r="S1278" s="15">
        <v>2019</v>
      </c>
      <c r="T1278" s="15" t="s">
        <v>34</v>
      </c>
      <c r="U1278" s="15" t="s">
        <v>59</v>
      </c>
      <c r="V1278" s="15" t="s">
        <v>73</v>
      </c>
      <c r="W1278" s="15" t="s">
        <v>74</v>
      </c>
      <c r="X1278" s="15" t="s">
        <v>70</v>
      </c>
      <c r="Y1278" s="15" t="s">
        <v>72</v>
      </c>
      <c r="Z1278" s="15" t="s">
        <v>75</v>
      </c>
      <c r="AA1278" s="15">
        <v>160</v>
      </c>
      <c r="AB1278" s="15">
        <v>228.8</v>
      </c>
    </row>
    <row r="1279" spans="18:28" x14ac:dyDescent="0.35">
      <c r="R1279" s="15" t="s">
        <v>58</v>
      </c>
      <c r="S1279" s="15">
        <v>2019</v>
      </c>
      <c r="T1279" s="15" t="s">
        <v>34</v>
      </c>
      <c r="U1279" s="15" t="s">
        <v>59</v>
      </c>
      <c r="V1279" s="15" t="s">
        <v>73</v>
      </c>
      <c r="W1279" s="15" t="s">
        <v>74</v>
      </c>
      <c r="X1279" s="15" t="s">
        <v>70</v>
      </c>
      <c r="Y1279" s="15" t="s">
        <v>72</v>
      </c>
      <c r="Z1279" s="15" t="s">
        <v>75</v>
      </c>
      <c r="AA1279" s="15">
        <v>154</v>
      </c>
      <c r="AB1279" s="15">
        <v>220.22</v>
      </c>
    </row>
    <row r="1280" spans="18:28" x14ac:dyDescent="0.35">
      <c r="R1280" s="15" t="s">
        <v>65</v>
      </c>
      <c r="S1280" s="15">
        <v>2019</v>
      </c>
      <c r="T1280" s="15" t="s">
        <v>34</v>
      </c>
      <c r="U1280" s="15" t="s">
        <v>59</v>
      </c>
      <c r="V1280" s="15" t="s">
        <v>73</v>
      </c>
      <c r="W1280" s="15" t="s">
        <v>74</v>
      </c>
      <c r="X1280" s="15" t="s">
        <v>70</v>
      </c>
      <c r="Y1280" s="15" t="s">
        <v>72</v>
      </c>
      <c r="Z1280" s="15" t="s">
        <v>75</v>
      </c>
      <c r="AA1280" s="15">
        <v>148</v>
      </c>
      <c r="AB1280" s="15">
        <v>211.64</v>
      </c>
    </row>
    <row r="1281" spans="18:28" x14ac:dyDescent="0.35">
      <c r="R1281" s="15" t="s">
        <v>65</v>
      </c>
      <c r="S1281" s="15">
        <v>2019</v>
      </c>
      <c r="T1281" s="15" t="s">
        <v>34</v>
      </c>
      <c r="U1281" s="15" t="s">
        <v>59</v>
      </c>
      <c r="V1281" s="15" t="s">
        <v>73</v>
      </c>
      <c r="W1281" s="15" t="s">
        <v>74</v>
      </c>
      <c r="X1281" s="15" t="s">
        <v>70</v>
      </c>
      <c r="Y1281" s="15" t="s">
        <v>72</v>
      </c>
      <c r="Z1281" s="15" t="s">
        <v>75</v>
      </c>
      <c r="AA1281" s="15">
        <v>157</v>
      </c>
      <c r="AB1281" s="15">
        <v>224.51</v>
      </c>
    </row>
    <row r="1282" spans="18:28" x14ac:dyDescent="0.35">
      <c r="R1282" s="15" t="s">
        <v>65</v>
      </c>
      <c r="S1282" s="15">
        <v>2019</v>
      </c>
      <c r="T1282" s="15" t="s">
        <v>34</v>
      </c>
      <c r="U1282" s="15" t="s">
        <v>59</v>
      </c>
      <c r="V1282" s="15" t="s">
        <v>73</v>
      </c>
      <c r="W1282" s="15" t="s">
        <v>74</v>
      </c>
      <c r="X1282" s="15" t="s">
        <v>70</v>
      </c>
      <c r="Y1282" s="15" t="s">
        <v>72</v>
      </c>
      <c r="Z1282" s="15" t="s">
        <v>75</v>
      </c>
      <c r="AA1282" s="15">
        <v>151</v>
      </c>
      <c r="AB1282" s="15">
        <v>215.93</v>
      </c>
    </row>
    <row r="1283" spans="18:28" x14ac:dyDescent="0.35">
      <c r="R1283" s="15" t="s">
        <v>65</v>
      </c>
      <c r="S1283" s="15">
        <v>2019</v>
      </c>
      <c r="T1283" s="15" t="s">
        <v>38</v>
      </c>
      <c r="U1283" s="15" t="s">
        <v>59</v>
      </c>
      <c r="V1283" s="15" t="s">
        <v>73</v>
      </c>
      <c r="W1283" s="15" t="s">
        <v>74</v>
      </c>
      <c r="X1283" s="15" t="s">
        <v>70</v>
      </c>
      <c r="Y1283" s="15" t="s">
        <v>72</v>
      </c>
      <c r="Z1283" s="15" t="s">
        <v>75</v>
      </c>
      <c r="AA1283" s="15">
        <v>343</v>
      </c>
      <c r="AB1283" s="15">
        <v>490.49</v>
      </c>
    </row>
    <row r="1284" spans="18:28" x14ac:dyDescent="0.35">
      <c r="R1284" s="15" t="s">
        <v>67</v>
      </c>
      <c r="S1284" s="15">
        <v>2019</v>
      </c>
      <c r="T1284" s="15" t="s">
        <v>42</v>
      </c>
      <c r="U1284" s="15" t="s">
        <v>59</v>
      </c>
      <c r="V1284" s="15" t="s">
        <v>73</v>
      </c>
      <c r="W1284" s="15" t="s">
        <v>74</v>
      </c>
      <c r="X1284" s="15" t="s">
        <v>70</v>
      </c>
      <c r="Y1284" s="15" t="s">
        <v>72</v>
      </c>
      <c r="Z1284" s="15" t="s">
        <v>64</v>
      </c>
      <c r="AA1284" s="15">
        <v>280</v>
      </c>
      <c r="AB1284" s="15">
        <v>400.4</v>
      </c>
    </row>
    <row r="1285" spans="18:28" x14ac:dyDescent="0.35">
      <c r="R1285" s="15" t="s">
        <v>65</v>
      </c>
      <c r="S1285" s="15">
        <v>2019</v>
      </c>
      <c r="T1285" s="15" t="s">
        <v>42</v>
      </c>
      <c r="U1285" s="15" t="s">
        <v>59</v>
      </c>
      <c r="V1285" s="15" t="s">
        <v>73</v>
      </c>
      <c r="W1285" s="15" t="s">
        <v>74</v>
      </c>
      <c r="X1285" s="15" t="s">
        <v>70</v>
      </c>
      <c r="Y1285" s="15" t="s">
        <v>72</v>
      </c>
      <c r="Z1285" s="15" t="s">
        <v>64</v>
      </c>
      <c r="AA1285" s="15">
        <v>274</v>
      </c>
      <c r="AB1285" s="15">
        <v>391.82</v>
      </c>
    </row>
    <row r="1286" spans="18:28" x14ac:dyDescent="0.35">
      <c r="R1286" s="15" t="s">
        <v>65</v>
      </c>
      <c r="S1286" s="15">
        <v>2019</v>
      </c>
      <c r="T1286" s="15" t="s">
        <v>42</v>
      </c>
      <c r="U1286" s="15" t="s">
        <v>59</v>
      </c>
      <c r="V1286" s="15" t="s">
        <v>73</v>
      </c>
      <c r="W1286" s="15" t="s">
        <v>74</v>
      </c>
      <c r="X1286" s="15" t="s">
        <v>70</v>
      </c>
      <c r="Y1286" s="15" t="s">
        <v>72</v>
      </c>
      <c r="Z1286" s="15" t="s">
        <v>64</v>
      </c>
      <c r="AA1286" s="15">
        <v>268</v>
      </c>
      <c r="AB1286" s="15">
        <v>383.24</v>
      </c>
    </row>
    <row r="1287" spans="18:28" x14ac:dyDescent="0.35">
      <c r="R1287" s="15" t="s">
        <v>65</v>
      </c>
      <c r="S1287" s="15">
        <v>2019</v>
      </c>
      <c r="T1287" s="15" t="s">
        <v>42</v>
      </c>
      <c r="U1287" s="15" t="s">
        <v>59</v>
      </c>
      <c r="V1287" s="15" t="s">
        <v>73</v>
      </c>
      <c r="W1287" s="15" t="s">
        <v>74</v>
      </c>
      <c r="X1287" s="15" t="s">
        <v>70</v>
      </c>
      <c r="Y1287" s="15" t="s">
        <v>72</v>
      </c>
      <c r="Z1287" s="15" t="s">
        <v>64</v>
      </c>
      <c r="AA1287" s="15">
        <v>277</v>
      </c>
      <c r="AB1287" s="15">
        <v>396.11</v>
      </c>
    </row>
    <row r="1288" spans="18:28" x14ac:dyDescent="0.35">
      <c r="R1288" s="15" t="s">
        <v>65</v>
      </c>
      <c r="S1288" s="15">
        <v>2019</v>
      </c>
      <c r="T1288" s="15" t="s">
        <v>42</v>
      </c>
      <c r="U1288" s="15" t="s">
        <v>59</v>
      </c>
      <c r="V1288" s="15" t="s">
        <v>73</v>
      </c>
      <c r="W1288" s="15" t="s">
        <v>74</v>
      </c>
      <c r="X1288" s="15" t="s">
        <v>70</v>
      </c>
      <c r="Y1288" s="15" t="s">
        <v>72</v>
      </c>
      <c r="Z1288" s="15" t="s">
        <v>64</v>
      </c>
      <c r="AA1288" s="15">
        <v>271</v>
      </c>
      <c r="AB1288" s="15">
        <v>387.53</v>
      </c>
    </row>
    <row r="1289" spans="18:28" x14ac:dyDescent="0.35">
      <c r="R1289" s="15" t="s">
        <v>58</v>
      </c>
      <c r="S1289" s="15">
        <v>2019</v>
      </c>
      <c r="T1289" s="15" t="s">
        <v>42</v>
      </c>
      <c r="U1289" s="15" t="s">
        <v>59</v>
      </c>
      <c r="V1289" s="15" t="s">
        <v>73</v>
      </c>
      <c r="W1289" s="15" t="s">
        <v>74</v>
      </c>
      <c r="X1289" s="15" t="s">
        <v>70</v>
      </c>
      <c r="Y1289" s="15" t="s">
        <v>63</v>
      </c>
      <c r="Z1289" s="15" t="s">
        <v>64</v>
      </c>
      <c r="AA1289" s="15">
        <v>265</v>
      </c>
      <c r="AB1289" s="15">
        <v>378.95</v>
      </c>
    </row>
    <row r="1290" spans="18:28" x14ac:dyDescent="0.35">
      <c r="R1290" s="15" t="s">
        <v>67</v>
      </c>
      <c r="S1290" s="15">
        <v>2019</v>
      </c>
      <c r="T1290" s="15" t="s">
        <v>31</v>
      </c>
      <c r="U1290" s="15" t="s">
        <v>59</v>
      </c>
      <c r="V1290" s="15" t="s">
        <v>73</v>
      </c>
      <c r="W1290" s="15" t="s">
        <v>74</v>
      </c>
      <c r="X1290" s="15" t="s">
        <v>70</v>
      </c>
      <c r="Y1290" s="15" t="s">
        <v>63</v>
      </c>
      <c r="Z1290" s="15" t="s">
        <v>64</v>
      </c>
      <c r="AA1290" s="15">
        <v>190</v>
      </c>
      <c r="AB1290" s="15">
        <v>271.7</v>
      </c>
    </row>
    <row r="1291" spans="18:28" x14ac:dyDescent="0.35">
      <c r="R1291" s="15" t="s">
        <v>58</v>
      </c>
      <c r="S1291" s="15">
        <v>2019</v>
      </c>
      <c r="T1291" s="15" t="s">
        <v>31</v>
      </c>
      <c r="U1291" s="15" t="s">
        <v>59</v>
      </c>
      <c r="V1291" s="15" t="s">
        <v>73</v>
      </c>
      <c r="W1291" s="15" t="s">
        <v>74</v>
      </c>
      <c r="X1291" s="15" t="s">
        <v>70</v>
      </c>
      <c r="Y1291" s="15" t="s">
        <v>63</v>
      </c>
      <c r="Z1291" s="15" t="s">
        <v>64</v>
      </c>
      <c r="AA1291" s="15">
        <v>184</v>
      </c>
      <c r="AB1291" s="15">
        <v>263.12</v>
      </c>
    </row>
    <row r="1292" spans="18:28" x14ac:dyDescent="0.35">
      <c r="R1292" s="15" t="s">
        <v>67</v>
      </c>
      <c r="S1292" s="15">
        <v>2019</v>
      </c>
      <c r="T1292" s="15" t="s">
        <v>31</v>
      </c>
      <c r="U1292" s="15" t="s">
        <v>59</v>
      </c>
      <c r="V1292" s="15" t="s">
        <v>73</v>
      </c>
      <c r="W1292" s="15" t="s">
        <v>74</v>
      </c>
      <c r="X1292" s="15" t="s">
        <v>70</v>
      </c>
      <c r="Y1292" s="15" t="s">
        <v>63</v>
      </c>
      <c r="Z1292" s="15" t="s">
        <v>64</v>
      </c>
      <c r="AA1292" s="15">
        <v>193</v>
      </c>
      <c r="AB1292" s="15">
        <v>275.99</v>
      </c>
    </row>
    <row r="1293" spans="18:28" x14ac:dyDescent="0.35">
      <c r="R1293" s="15" t="s">
        <v>67</v>
      </c>
      <c r="S1293" s="15">
        <v>2019</v>
      </c>
      <c r="T1293" s="15" t="s">
        <v>31</v>
      </c>
      <c r="U1293" s="15" t="s">
        <v>59</v>
      </c>
      <c r="V1293" s="15" t="s">
        <v>73</v>
      </c>
      <c r="W1293" s="15" t="s">
        <v>74</v>
      </c>
      <c r="X1293" s="15" t="s">
        <v>70</v>
      </c>
      <c r="Y1293" s="15" t="s">
        <v>63</v>
      </c>
      <c r="Z1293" s="15" t="s">
        <v>64</v>
      </c>
      <c r="AA1293" s="15">
        <v>187</v>
      </c>
      <c r="AB1293" s="15">
        <v>267.40999999999997</v>
      </c>
    </row>
    <row r="1294" spans="18:28" x14ac:dyDescent="0.35">
      <c r="R1294" s="15" t="s">
        <v>58</v>
      </c>
      <c r="S1294" s="15">
        <v>2019</v>
      </c>
      <c r="T1294" s="15" t="s">
        <v>31</v>
      </c>
      <c r="U1294" s="15" t="s">
        <v>59</v>
      </c>
      <c r="V1294" s="15" t="s">
        <v>73</v>
      </c>
      <c r="W1294" s="15" t="s">
        <v>74</v>
      </c>
      <c r="X1294" s="15" t="s">
        <v>70</v>
      </c>
      <c r="Y1294" s="15" t="s">
        <v>63</v>
      </c>
      <c r="Z1294" s="15" t="s">
        <v>64</v>
      </c>
      <c r="AA1294" s="15">
        <v>181</v>
      </c>
      <c r="AB1294" s="15">
        <v>258.83</v>
      </c>
    </row>
    <row r="1295" spans="18:28" x14ac:dyDescent="0.35">
      <c r="R1295" s="15" t="s">
        <v>65</v>
      </c>
      <c r="S1295" s="15">
        <v>2019</v>
      </c>
      <c r="T1295" s="15" t="s">
        <v>9</v>
      </c>
      <c r="U1295" s="15" t="s">
        <v>59</v>
      </c>
      <c r="V1295" s="15" t="s">
        <v>73</v>
      </c>
      <c r="W1295" s="15" t="s">
        <v>74</v>
      </c>
      <c r="X1295" s="15" t="s">
        <v>70</v>
      </c>
      <c r="Y1295" s="15" t="s">
        <v>63</v>
      </c>
      <c r="Z1295" s="15" t="s">
        <v>64</v>
      </c>
      <c r="AA1295" s="15">
        <v>208</v>
      </c>
      <c r="AB1295" s="15">
        <v>297.44</v>
      </c>
    </row>
    <row r="1296" spans="18:28" x14ac:dyDescent="0.35">
      <c r="R1296" s="15" t="s">
        <v>58</v>
      </c>
      <c r="S1296" s="15">
        <v>2019</v>
      </c>
      <c r="T1296" s="15" t="s">
        <v>9</v>
      </c>
      <c r="U1296" s="15" t="s">
        <v>59</v>
      </c>
      <c r="V1296" s="15" t="s">
        <v>73</v>
      </c>
      <c r="W1296" s="15" t="s">
        <v>74</v>
      </c>
      <c r="X1296" s="15" t="s">
        <v>70</v>
      </c>
      <c r="Y1296" s="15" t="s">
        <v>63</v>
      </c>
      <c r="Z1296" s="15" t="s">
        <v>64</v>
      </c>
      <c r="AA1296" s="15">
        <v>202</v>
      </c>
      <c r="AB1296" s="15">
        <v>288.86</v>
      </c>
    </row>
    <row r="1297" spans="18:28" x14ac:dyDescent="0.35">
      <c r="R1297" s="15" t="s">
        <v>67</v>
      </c>
      <c r="S1297" s="15">
        <v>2019</v>
      </c>
      <c r="T1297" s="15" t="s">
        <v>9</v>
      </c>
      <c r="U1297" s="15" t="s">
        <v>59</v>
      </c>
      <c r="V1297" s="15" t="s">
        <v>73</v>
      </c>
      <c r="W1297" s="15" t="s">
        <v>74</v>
      </c>
      <c r="X1297" s="15" t="s">
        <v>70</v>
      </c>
      <c r="Y1297" s="15" t="s">
        <v>63</v>
      </c>
      <c r="Z1297" s="15" t="s">
        <v>64</v>
      </c>
      <c r="AA1297" s="15">
        <v>196</v>
      </c>
      <c r="AB1297" s="15">
        <v>280.27999999999997</v>
      </c>
    </row>
    <row r="1298" spans="18:28" x14ac:dyDescent="0.35">
      <c r="R1298" s="15" t="s">
        <v>65</v>
      </c>
      <c r="S1298" s="15">
        <v>2019</v>
      </c>
      <c r="T1298" s="15" t="s">
        <v>9</v>
      </c>
      <c r="U1298" s="15" t="s">
        <v>59</v>
      </c>
      <c r="V1298" s="15" t="s">
        <v>73</v>
      </c>
      <c r="W1298" s="15" t="s">
        <v>74</v>
      </c>
      <c r="X1298" s="15" t="s">
        <v>70</v>
      </c>
      <c r="Y1298" s="15" t="s">
        <v>63</v>
      </c>
      <c r="Z1298" s="15" t="s">
        <v>64</v>
      </c>
      <c r="AA1298" s="15">
        <v>205</v>
      </c>
      <c r="AB1298" s="15">
        <v>293.14999999999998</v>
      </c>
    </row>
    <row r="1299" spans="18:28" x14ac:dyDescent="0.35">
      <c r="R1299" s="15" t="s">
        <v>58</v>
      </c>
      <c r="S1299" s="15">
        <v>2019</v>
      </c>
      <c r="T1299" s="15" t="s">
        <v>9</v>
      </c>
      <c r="U1299" s="15" t="s">
        <v>59</v>
      </c>
      <c r="V1299" s="15" t="s">
        <v>73</v>
      </c>
      <c r="W1299" s="15" t="s">
        <v>74</v>
      </c>
      <c r="X1299" s="15" t="s">
        <v>70</v>
      </c>
      <c r="Y1299" s="15" t="s">
        <v>63</v>
      </c>
      <c r="Z1299" s="15" t="s">
        <v>64</v>
      </c>
      <c r="AA1299" s="15">
        <v>199</v>
      </c>
      <c r="AB1299" s="15">
        <v>284.57</v>
      </c>
    </row>
    <row r="1300" spans="18:28" x14ac:dyDescent="0.35">
      <c r="R1300" s="15" t="s">
        <v>68</v>
      </c>
      <c r="S1300" s="15">
        <v>2019</v>
      </c>
      <c r="T1300" s="15" t="s">
        <v>37</v>
      </c>
      <c r="U1300" s="15" t="s">
        <v>59</v>
      </c>
      <c r="V1300" s="15" t="s">
        <v>73</v>
      </c>
      <c r="W1300" s="15" t="s">
        <v>74</v>
      </c>
      <c r="X1300" s="15" t="s">
        <v>70</v>
      </c>
      <c r="Y1300" s="15" t="s">
        <v>63</v>
      </c>
      <c r="Z1300" s="15" t="s">
        <v>75</v>
      </c>
      <c r="AA1300" s="15">
        <v>358</v>
      </c>
      <c r="AB1300" s="15">
        <v>511.94</v>
      </c>
    </row>
    <row r="1301" spans="18:28" x14ac:dyDescent="0.35">
      <c r="R1301" s="15" t="s">
        <v>58</v>
      </c>
      <c r="S1301" s="15">
        <v>2019</v>
      </c>
      <c r="T1301" s="15" t="s">
        <v>37</v>
      </c>
      <c r="U1301" s="15" t="s">
        <v>59</v>
      </c>
      <c r="V1301" s="15" t="s">
        <v>73</v>
      </c>
      <c r="W1301" s="15" t="s">
        <v>74</v>
      </c>
      <c r="X1301" s="15" t="s">
        <v>70</v>
      </c>
      <c r="Y1301" s="15" t="s">
        <v>63</v>
      </c>
      <c r="Z1301" s="15" t="s">
        <v>75</v>
      </c>
      <c r="AA1301" s="15">
        <v>352</v>
      </c>
      <c r="AB1301" s="15">
        <v>503.36</v>
      </c>
    </row>
    <row r="1302" spans="18:28" x14ac:dyDescent="0.35">
      <c r="R1302" s="15" t="s">
        <v>65</v>
      </c>
      <c r="S1302" s="15">
        <v>2019</v>
      </c>
      <c r="T1302" s="15" t="s">
        <v>37</v>
      </c>
      <c r="U1302" s="15" t="s">
        <v>59</v>
      </c>
      <c r="V1302" s="15" t="s">
        <v>73</v>
      </c>
      <c r="W1302" s="15" t="s">
        <v>74</v>
      </c>
      <c r="X1302" s="15" t="s">
        <v>70</v>
      </c>
      <c r="Y1302" s="15" t="s">
        <v>63</v>
      </c>
      <c r="Z1302" s="15" t="s">
        <v>75</v>
      </c>
      <c r="AA1302" s="15">
        <v>346</v>
      </c>
      <c r="AB1302" s="15">
        <v>494.78</v>
      </c>
    </row>
    <row r="1303" spans="18:28" x14ac:dyDescent="0.35">
      <c r="R1303" s="15" t="s">
        <v>65</v>
      </c>
      <c r="S1303" s="15">
        <v>2019</v>
      </c>
      <c r="T1303" s="15" t="s">
        <v>37</v>
      </c>
      <c r="U1303" s="15" t="s">
        <v>59</v>
      </c>
      <c r="V1303" s="15" t="s">
        <v>73</v>
      </c>
      <c r="W1303" s="15" t="s">
        <v>74</v>
      </c>
      <c r="X1303" s="15" t="s">
        <v>70</v>
      </c>
      <c r="Y1303" s="15" t="s">
        <v>63</v>
      </c>
      <c r="Z1303" s="15" t="s">
        <v>75</v>
      </c>
      <c r="AA1303" s="15">
        <v>355</v>
      </c>
      <c r="AB1303" s="15">
        <v>507.65</v>
      </c>
    </row>
    <row r="1304" spans="18:28" x14ac:dyDescent="0.35">
      <c r="R1304" s="15" t="s">
        <v>67</v>
      </c>
      <c r="S1304" s="15">
        <v>2019</v>
      </c>
      <c r="T1304" s="15" t="s">
        <v>37</v>
      </c>
      <c r="U1304" s="15" t="s">
        <v>59</v>
      </c>
      <c r="V1304" s="15" t="s">
        <v>73</v>
      </c>
      <c r="W1304" s="15" t="s">
        <v>74</v>
      </c>
      <c r="X1304" s="15" t="s">
        <v>70</v>
      </c>
      <c r="Y1304" s="15" t="s">
        <v>63</v>
      </c>
      <c r="Z1304" s="15" t="s">
        <v>75</v>
      </c>
      <c r="AA1304" s="15">
        <v>349</v>
      </c>
      <c r="AB1304" s="15">
        <v>499.07</v>
      </c>
    </row>
    <row r="1305" spans="18:28" x14ac:dyDescent="0.35">
      <c r="R1305" s="15" t="s">
        <v>65</v>
      </c>
      <c r="S1305" s="15">
        <v>2019</v>
      </c>
      <c r="T1305" s="15" t="s">
        <v>36</v>
      </c>
      <c r="U1305" s="15" t="s">
        <v>59</v>
      </c>
      <c r="V1305" s="15" t="s">
        <v>73</v>
      </c>
      <c r="W1305" s="15" t="s">
        <v>74</v>
      </c>
      <c r="X1305" s="15" t="s">
        <v>70</v>
      </c>
      <c r="Y1305" s="15" t="s">
        <v>63</v>
      </c>
      <c r="Z1305" s="15" t="s">
        <v>75</v>
      </c>
      <c r="AA1305" s="15">
        <v>130</v>
      </c>
      <c r="AB1305" s="15">
        <v>185.9</v>
      </c>
    </row>
    <row r="1306" spans="18:28" x14ac:dyDescent="0.35">
      <c r="R1306" s="15" t="s">
        <v>65</v>
      </c>
      <c r="S1306" s="15">
        <v>2019</v>
      </c>
      <c r="T1306" s="15" t="s">
        <v>36</v>
      </c>
      <c r="U1306" s="15" t="s">
        <v>59</v>
      </c>
      <c r="V1306" s="15" t="s">
        <v>73</v>
      </c>
      <c r="W1306" s="15" t="s">
        <v>74</v>
      </c>
      <c r="X1306" s="15" t="s">
        <v>70</v>
      </c>
      <c r="Y1306" s="15" t="s">
        <v>63</v>
      </c>
      <c r="Z1306" s="15" t="s">
        <v>75</v>
      </c>
      <c r="AA1306" s="15">
        <v>370</v>
      </c>
      <c r="AB1306" s="15">
        <v>529.1</v>
      </c>
    </row>
    <row r="1307" spans="18:28" x14ac:dyDescent="0.35">
      <c r="R1307" s="15" t="s">
        <v>58</v>
      </c>
      <c r="S1307" s="15">
        <v>2019</v>
      </c>
      <c r="T1307" s="15" t="s">
        <v>36</v>
      </c>
      <c r="U1307" s="15" t="s">
        <v>59</v>
      </c>
      <c r="V1307" s="15" t="s">
        <v>73</v>
      </c>
      <c r="W1307" s="15" t="s">
        <v>74</v>
      </c>
      <c r="X1307" s="15" t="s">
        <v>70</v>
      </c>
      <c r="Y1307" s="15" t="s">
        <v>63</v>
      </c>
      <c r="Z1307" s="15" t="s">
        <v>75</v>
      </c>
      <c r="AA1307" s="15">
        <v>364</v>
      </c>
      <c r="AB1307" s="15">
        <v>520.52</v>
      </c>
    </row>
    <row r="1308" spans="18:28" x14ac:dyDescent="0.35">
      <c r="R1308" s="15" t="s">
        <v>58</v>
      </c>
      <c r="S1308" s="15">
        <v>2019</v>
      </c>
      <c r="T1308" s="15" t="s">
        <v>36</v>
      </c>
      <c r="U1308" s="15" t="s">
        <v>59</v>
      </c>
      <c r="V1308" s="15" t="s">
        <v>73</v>
      </c>
      <c r="W1308" s="15" t="s">
        <v>74</v>
      </c>
      <c r="X1308" s="15" t="s">
        <v>70</v>
      </c>
      <c r="Y1308" s="15" t="s">
        <v>63</v>
      </c>
      <c r="Z1308" s="15" t="s">
        <v>75</v>
      </c>
      <c r="AA1308" s="15">
        <v>127</v>
      </c>
      <c r="AB1308" s="15">
        <v>181.61</v>
      </c>
    </row>
    <row r="1309" spans="18:28" x14ac:dyDescent="0.35">
      <c r="R1309" s="15" t="s">
        <v>65</v>
      </c>
      <c r="S1309" s="15">
        <v>2019</v>
      </c>
      <c r="T1309" s="15" t="s">
        <v>36</v>
      </c>
      <c r="U1309" s="15" t="s">
        <v>59</v>
      </c>
      <c r="V1309" s="15" t="s">
        <v>73</v>
      </c>
      <c r="W1309" s="15" t="s">
        <v>74</v>
      </c>
      <c r="X1309" s="15" t="s">
        <v>70</v>
      </c>
      <c r="Y1309" s="15" t="s">
        <v>63</v>
      </c>
      <c r="Z1309" s="15" t="s">
        <v>75</v>
      </c>
      <c r="AA1309" s="15">
        <v>367</v>
      </c>
      <c r="AB1309" s="15">
        <v>524.80999999999995</v>
      </c>
    </row>
    <row r="1310" spans="18:28" x14ac:dyDescent="0.35">
      <c r="R1310" s="15" t="s">
        <v>58</v>
      </c>
      <c r="S1310" s="15">
        <v>2019</v>
      </c>
      <c r="T1310" s="15" t="s">
        <v>36</v>
      </c>
      <c r="U1310" s="15" t="s">
        <v>59</v>
      </c>
      <c r="V1310" s="15" t="s">
        <v>73</v>
      </c>
      <c r="W1310" s="15" t="s">
        <v>74</v>
      </c>
      <c r="X1310" s="15" t="s">
        <v>70</v>
      </c>
      <c r="Y1310" s="15" t="s">
        <v>63</v>
      </c>
      <c r="Z1310" s="15" t="s">
        <v>75</v>
      </c>
      <c r="AA1310" s="15">
        <v>361</v>
      </c>
      <c r="AB1310" s="15">
        <v>516.23</v>
      </c>
    </row>
    <row r="1311" spans="18:28" x14ac:dyDescent="0.35">
      <c r="R1311" s="15" t="s">
        <v>65</v>
      </c>
      <c r="S1311" s="15">
        <v>2019</v>
      </c>
      <c r="T1311" s="15" t="s">
        <v>32</v>
      </c>
      <c r="U1311" s="15" t="s">
        <v>59</v>
      </c>
      <c r="V1311" s="15" t="s">
        <v>73</v>
      </c>
      <c r="W1311" s="15" t="s">
        <v>74</v>
      </c>
      <c r="X1311" s="15" t="s">
        <v>70</v>
      </c>
      <c r="Y1311" s="15" t="s">
        <v>63</v>
      </c>
      <c r="Z1311" s="15" t="s">
        <v>64</v>
      </c>
      <c r="AA1311" s="15">
        <v>178</v>
      </c>
      <c r="AB1311" s="15">
        <v>254.54</v>
      </c>
    </row>
    <row r="1312" spans="18:28" x14ac:dyDescent="0.35">
      <c r="R1312" s="15" t="s">
        <v>65</v>
      </c>
      <c r="S1312" s="15">
        <v>2019</v>
      </c>
      <c r="T1312" s="15" t="s">
        <v>32</v>
      </c>
      <c r="U1312" s="15" t="s">
        <v>59</v>
      </c>
      <c r="V1312" s="15" t="s">
        <v>73</v>
      </c>
      <c r="W1312" s="15" t="s">
        <v>74</v>
      </c>
      <c r="X1312" s="15" t="s">
        <v>70</v>
      </c>
      <c r="Y1312" s="15" t="s">
        <v>63</v>
      </c>
      <c r="Z1312" s="15" t="s">
        <v>64</v>
      </c>
      <c r="AA1312" s="15">
        <v>172</v>
      </c>
      <c r="AB1312" s="15">
        <v>245.95999999999998</v>
      </c>
    </row>
    <row r="1313" spans="18:28" x14ac:dyDescent="0.35">
      <c r="R1313" s="15" t="s">
        <v>68</v>
      </c>
      <c r="S1313" s="15">
        <v>2019</v>
      </c>
      <c r="T1313" s="15" t="s">
        <v>32</v>
      </c>
      <c r="U1313" s="15" t="s">
        <v>59</v>
      </c>
      <c r="V1313" s="15" t="s">
        <v>73</v>
      </c>
      <c r="W1313" s="15" t="s">
        <v>74</v>
      </c>
      <c r="X1313" s="15" t="s">
        <v>70</v>
      </c>
      <c r="Y1313" s="15" t="s">
        <v>63</v>
      </c>
      <c r="Z1313" s="15" t="s">
        <v>64</v>
      </c>
      <c r="AA1313" s="15">
        <v>166</v>
      </c>
      <c r="AB1313" s="15">
        <v>237.38</v>
      </c>
    </row>
    <row r="1314" spans="18:28" x14ac:dyDescent="0.35">
      <c r="R1314" s="15" t="s">
        <v>65</v>
      </c>
      <c r="S1314" s="15">
        <v>2019</v>
      </c>
      <c r="T1314" s="15" t="s">
        <v>32</v>
      </c>
      <c r="U1314" s="15" t="s">
        <v>59</v>
      </c>
      <c r="V1314" s="15" t="s">
        <v>73</v>
      </c>
      <c r="W1314" s="15" t="s">
        <v>74</v>
      </c>
      <c r="X1314" s="15" t="s">
        <v>70</v>
      </c>
      <c r="Y1314" s="15" t="s">
        <v>63</v>
      </c>
      <c r="Z1314" s="15" t="s">
        <v>64</v>
      </c>
      <c r="AA1314" s="15">
        <v>175</v>
      </c>
      <c r="AB1314" s="15">
        <v>250.25</v>
      </c>
    </row>
    <row r="1315" spans="18:28" x14ac:dyDescent="0.35">
      <c r="R1315" s="15" t="s">
        <v>58</v>
      </c>
      <c r="S1315" s="15">
        <v>2019</v>
      </c>
      <c r="T1315" s="15" t="s">
        <v>32</v>
      </c>
      <c r="U1315" s="15" t="s">
        <v>59</v>
      </c>
      <c r="V1315" s="15" t="s">
        <v>73</v>
      </c>
      <c r="W1315" s="15" t="s">
        <v>74</v>
      </c>
      <c r="X1315" s="15" t="s">
        <v>70</v>
      </c>
      <c r="Y1315" s="15" t="s">
        <v>63</v>
      </c>
      <c r="Z1315" s="15" t="s">
        <v>64</v>
      </c>
      <c r="AA1315" s="15">
        <v>169</v>
      </c>
      <c r="AB1315" s="15">
        <v>241.67000000000002</v>
      </c>
    </row>
    <row r="1316" spans="18:28" x14ac:dyDescent="0.35">
      <c r="R1316" s="15" t="s">
        <v>65</v>
      </c>
      <c r="S1316" s="15">
        <v>2019</v>
      </c>
      <c r="T1316" s="15" t="s">
        <v>32</v>
      </c>
      <c r="U1316" s="15" t="s">
        <v>59</v>
      </c>
      <c r="V1316" s="15" t="s">
        <v>73</v>
      </c>
      <c r="W1316" s="15" t="s">
        <v>74</v>
      </c>
      <c r="X1316" s="15" t="s">
        <v>70</v>
      </c>
      <c r="Y1316" s="15" t="s">
        <v>63</v>
      </c>
      <c r="Z1316" s="15" t="s">
        <v>75</v>
      </c>
      <c r="AA1316" s="15">
        <v>163</v>
      </c>
      <c r="AB1316" s="15">
        <v>233.09</v>
      </c>
    </row>
    <row r="1317" spans="18:28" x14ac:dyDescent="0.35">
      <c r="R1317" s="15" t="s">
        <v>68</v>
      </c>
      <c r="S1317" s="15">
        <v>2019</v>
      </c>
      <c r="T1317" s="15" t="s">
        <v>35</v>
      </c>
      <c r="U1317" s="15" t="s">
        <v>59</v>
      </c>
      <c r="V1317" s="15" t="s">
        <v>73</v>
      </c>
      <c r="W1317" s="15" t="s">
        <v>74</v>
      </c>
      <c r="X1317" s="15" t="s">
        <v>70</v>
      </c>
      <c r="Y1317" s="15" t="s">
        <v>63</v>
      </c>
      <c r="Z1317" s="15" t="s">
        <v>75</v>
      </c>
      <c r="AA1317" s="15">
        <v>142</v>
      </c>
      <c r="AB1317" s="15">
        <v>203.06</v>
      </c>
    </row>
    <row r="1318" spans="18:28" x14ac:dyDescent="0.35">
      <c r="R1318" s="15" t="s">
        <v>65</v>
      </c>
      <c r="S1318" s="15">
        <v>2019</v>
      </c>
      <c r="T1318" s="15" t="s">
        <v>35</v>
      </c>
      <c r="U1318" s="15" t="s">
        <v>59</v>
      </c>
      <c r="V1318" s="15" t="s">
        <v>73</v>
      </c>
      <c r="W1318" s="15" t="s">
        <v>74</v>
      </c>
      <c r="X1318" s="15" t="s">
        <v>70</v>
      </c>
      <c r="Y1318" s="15" t="s">
        <v>63</v>
      </c>
      <c r="Z1318" s="15" t="s">
        <v>75</v>
      </c>
      <c r="AA1318" s="15">
        <v>136</v>
      </c>
      <c r="AB1318" s="15">
        <v>194.48</v>
      </c>
    </row>
    <row r="1319" spans="18:28" x14ac:dyDescent="0.35">
      <c r="R1319" s="15" t="s">
        <v>58</v>
      </c>
      <c r="S1319" s="15">
        <v>2019</v>
      </c>
      <c r="T1319" s="15" t="s">
        <v>35</v>
      </c>
      <c r="U1319" s="15" t="s">
        <v>59</v>
      </c>
      <c r="V1319" s="15" t="s">
        <v>73</v>
      </c>
      <c r="W1319" s="15" t="s">
        <v>74</v>
      </c>
      <c r="X1319" s="15" t="s">
        <v>70</v>
      </c>
      <c r="Y1319" s="15" t="s">
        <v>63</v>
      </c>
      <c r="Z1319" s="15" t="s">
        <v>75</v>
      </c>
      <c r="AA1319" s="15">
        <v>145</v>
      </c>
      <c r="AB1319" s="15">
        <v>207.35</v>
      </c>
    </row>
    <row r="1320" spans="18:28" x14ac:dyDescent="0.35">
      <c r="R1320" s="15" t="s">
        <v>58</v>
      </c>
      <c r="S1320" s="15">
        <v>2019</v>
      </c>
      <c r="T1320" s="15" t="s">
        <v>35</v>
      </c>
      <c r="U1320" s="15" t="s">
        <v>59</v>
      </c>
      <c r="V1320" s="15" t="s">
        <v>73</v>
      </c>
      <c r="W1320" s="15" t="s">
        <v>74</v>
      </c>
      <c r="X1320" s="15" t="s">
        <v>70</v>
      </c>
      <c r="Y1320" s="15" t="s">
        <v>63</v>
      </c>
      <c r="Z1320" s="15" t="s">
        <v>75</v>
      </c>
      <c r="AA1320" s="15">
        <v>139</v>
      </c>
      <c r="AB1320" s="15">
        <v>198.76999999999998</v>
      </c>
    </row>
    <row r="1321" spans="18:28" x14ac:dyDescent="0.35">
      <c r="R1321" s="15" t="s">
        <v>58</v>
      </c>
      <c r="S1321" s="15">
        <v>2019</v>
      </c>
      <c r="T1321" s="15" t="s">
        <v>35</v>
      </c>
      <c r="U1321" s="15" t="s">
        <v>59</v>
      </c>
      <c r="V1321" s="15" t="s">
        <v>73</v>
      </c>
      <c r="W1321" s="15" t="s">
        <v>74</v>
      </c>
      <c r="X1321" s="15" t="s">
        <v>70</v>
      </c>
      <c r="Y1321" s="15" t="s">
        <v>63</v>
      </c>
      <c r="Z1321" s="15" t="s">
        <v>75</v>
      </c>
      <c r="AA1321" s="15">
        <v>133</v>
      </c>
      <c r="AB1321" s="15">
        <v>190.19</v>
      </c>
    </row>
    <row r="1322" spans="18:28" x14ac:dyDescent="0.35">
      <c r="R1322" s="15" t="s">
        <v>65</v>
      </c>
      <c r="S1322" s="15">
        <v>2019</v>
      </c>
      <c r="T1322" s="15" t="s">
        <v>41</v>
      </c>
      <c r="U1322" s="15" t="s">
        <v>59</v>
      </c>
      <c r="V1322" s="15" t="s">
        <v>73</v>
      </c>
      <c r="W1322" s="15" t="s">
        <v>74</v>
      </c>
      <c r="X1322" s="15" t="s">
        <v>70</v>
      </c>
      <c r="Y1322" s="15" t="s">
        <v>63</v>
      </c>
      <c r="Z1322" s="15" t="s">
        <v>64</v>
      </c>
      <c r="AA1322" s="15">
        <v>292</v>
      </c>
      <c r="AB1322" s="15">
        <v>417.56</v>
      </c>
    </row>
    <row r="1323" spans="18:28" x14ac:dyDescent="0.35">
      <c r="R1323" s="15" t="s">
        <v>65</v>
      </c>
      <c r="S1323" s="15">
        <v>2019</v>
      </c>
      <c r="T1323" s="15" t="s">
        <v>41</v>
      </c>
      <c r="U1323" s="15" t="s">
        <v>59</v>
      </c>
      <c r="V1323" s="15" t="s">
        <v>73</v>
      </c>
      <c r="W1323" s="15" t="s">
        <v>74</v>
      </c>
      <c r="X1323" s="15" t="s">
        <v>70</v>
      </c>
      <c r="Y1323" s="15" t="s">
        <v>63</v>
      </c>
      <c r="Z1323" s="15" t="s">
        <v>64</v>
      </c>
      <c r="AA1323" s="15">
        <v>286</v>
      </c>
      <c r="AB1323" s="15">
        <v>408.98</v>
      </c>
    </row>
    <row r="1324" spans="18:28" x14ac:dyDescent="0.35">
      <c r="R1324" s="15" t="s">
        <v>65</v>
      </c>
      <c r="S1324" s="15">
        <v>2019</v>
      </c>
      <c r="T1324" s="15" t="s">
        <v>41</v>
      </c>
      <c r="U1324" s="15" t="s">
        <v>59</v>
      </c>
      <c r="V1324" s="15" t="s">
        <v>73</v>
      </c>
      <c r="W1324" s="15" t="s">
        <v>74</v>
      </c>
      <c r="X1324" s="15" t="s">
        <v>70</v>
      </c>
      <c r="Y1324" s="15" t="s">
        <v>63</v>
      </c>
      <c r="Z1324" s="15" t="s">
        <v>64</v>
      </c>
      <c r="AA1324" s="15">
        <v>295</v>
      </c>
      <c r="AB1324" s="15">
        <v>421.85</v>
      </c>
    </row>
    <row r="1325" spans="18:28" x14ac:dyDescent="0.35">
      <c r="R1325" s="15" t="s">
        <v>58</v>
      </c>
      <c r="S1325" s="15">
        <v>2019</v>
      </c>
      <c r="T1325" s="15" t="s">
        <v>41</v>
      </c>
      <c r="U1325" s="15" t="s">
        <v>59</v>
      </c>
      <c r="V1325" s="15" t="s">
        <v>73</v>
      </c>
      <c r="W1325" s="15" t="s">
        <v>74</v>
      </c>
      <c r="X1325" s="15" t="s">
        <v>70</v>
      </c>
      <c r="Y1325" s="15" t="s">
        <v>63</v>
      </c>
      <c r="Z1325" s="15" t="s">
        <v>64</v>
      </c>
      <c r="AA1325" s="15">
        <v>289</v>
      </c>
      <c r="AB1325" s="15">
        <v>413.27</v>
      </c>
    </row>
    <row r="1326" spans="18:28" x14ac:dyDescent="0.35">
      <c r="R1326" s="15" t="s">
        <v>65</v>
      </c>
      <c r="S1326" s="15">
        <v>2019</v>
      </c>
      <c r="T1326" s="15" t="s">
        <v>41</v>
      </c>
      <c r="U1326" s="15" t="s">
        <v>59</v>
      </c>
      <c r="V1326" s="15" t="s">
        <v>73</v>
      </c>
      <c r="W1326" s="15" t="s">
        <v>74</v>
      </c>
      <c r="X1326" s="15" t="s">
        <v>70</v>
      </c>
      <c r="Y1326" s="15" t="s">
        <v>63</v>
      </c>
      <c r="Z1326" s="15" t="s">
        <v>64</v>
      </c>
      <c r="AA1326" s="15">
        <v>283</v>
      </c>
      <c r="AB1326" s="15">
        <v>404.69</v>
      </c>
    </row>
    <row r="1327" spans="18:28" x14ac:dyDescent="0.35">
      <c r="R1327" s="15" t="s">
        <v>65</v>
      </c>
      <c r="S1327" s="15">
        <v>2019</v>
      </c>
      <c r="T1327" s="15" t="s">
        <v>40</v>
      </c>
      <c r="U1327" s="15" t="s">
        <v>59</v>
      </c>
      <c r="V1327" s="15" t="s">
        <v>73</v>
      </c>
      <c r="W1327" s="15" t="s">
        <v>74</v>
      </c>
      <c r="X1327" s="15" t="s">
        <v>70</v>
      </c>
      <c r="Y1327" s="15" t="s">
        <v>63</v>
      </c>
      <c r="Z1327" s="15" t="s">
        <v>64</v>
      </c>
      <c r="AA1327" s="15">
        <v>310</v>
      </c>
      <c r="AB1327" s="15">
        <v>443.3</v>
      </c>
    </row>
    <row r="1328" spans="18:28" x14ac:dyDescent="0.35">
      <c r="R1328" s="15" t="s">
        <v>67</v>
      </c>
      <c r="S1328" s="15">
        <v>2019</v>
      </c>
      <c r="T1328" s="15" t="s">
        <v>40</v>
      </c>
      <c r="U1328" s="15" t="s">
        <v>59</v>
      </c>
      <c r="V1328" s="15" t="s">
        <v>73</v>
      </c>
      <c r="W1328" s="15" t="s">
        <v>74</v>
      </c>
      <c r="X1328" s="15" t="s">
        <v>70</v>
      </c>
      <c r="Y1328" s="15" t="s">
        <v>63</v>
      </c>
      <c r="Z1328" s="15" t="s">
        <v>64</v>
      </c>
      <c r="AA1328" s="15">
        <v>304</v>
      </c>
      <c r="AB1328" s="15">
        <v>434.72</v>
      </c>
    </row>
    <row r="1329" spans="18:28" x14ac:dyDescent="0.35">
      <c r="R1329" s="15" t="s">
        <v>58</v>
      </c>
      <c r="S1329" s="15">
        <v>2019</v>
      </c>
      <c r="T1329" s="15" t="s">
        <v>40</v>
      </c>
      <c r="U1329" s="15" t="s">
        <v>59</v>
      </c>
      <c r="V1329" s="15" t="s">
        <v>73</v>
      </c>
      <c r="W1329" s="15" t="s">
        <v>74</v>
      </c>
      <c r="X1329" s="15" t="s">
        <v>70</v>
      </c>
      <c r="Y1329" s="15" t="s">
        <v>63</v>
      </c>
      <c r="Z1329" s="15" t="s">
        <v>64</v>
      </c>
      <c r="AA1329" s="15">
        <v>298</v>
      </c>
      <c r="AB1329" s="15">
        <v>426.14</v>
      </c>
    </row>
    <row r="1330" spans="18:28" x14ac:dyDescent="0.35">
      <c r="R1330" s="15" t="s">
        <v>58</v>
      </c>
      <c r="S1330" s="15">
        <v>2019</v>
      </c>
      <c r="T1330" s="15" t="s">
        <v>40</v>
      </c>
      <c r="U1330" s="15" t="s">
        <v>59</v>
      </c>
      <c r="V1330" s="15" t="s">
        <v>73</v>
      </c>
      <c r="W1330" s="15" t="s">
        <v>74</v>
      </c>
      <c r="X1330" s="15" t="s">
        <v>70</v>
      </c>
      <c r="Y1330" s="15" t="s">
        <v>63</v>
      </c>
      <c r="Z1330" s="15" t="s">
        <v>64</v>
      </c>
      <c r="AA1330" s="15">
        <v>307</v>
      </c>
      <c r="AB1330" s="15">
        <v>439.01</v>
      </c>
    </row>
    <row r="1331" spans="18:28" x14ac:dyDescent="0.35">
      <c r="R1331" s="15" t="s">
        <v>69</v>
      </c>
      <c r="S1331" s="15">
        <v>2019</v>
      </c>
      <c r="T1331" s="15" t="s">
        <v>40</v>
      </c>
      <c r="U1331" s="15" t="s">
        <v>59</v>
      </c>
      <c r="V1331" s="15" t="s">
        <v>73</v>
      </c>
      <c r="W1331" s="15" t="s">
        <v>74</v>
      </c>
      <c r="X1331" s="15" t="s">
        <v>70</v>
      </c>
      <c r="Y1331" s="15" t="s">
        <v>63</v>
      </c>
      <c r="Z1331" s="15" t="s">
        <v>64</v>
      </c>
      <c r="AA1331" s="15">
        <v>301</v>
      </c>
      <c r="AB1331" s="15">
        <v>430.43</v>
      </c>
    </row>
    <row r="1332" spans="18:28" x14ac:dyDescent="0.35">
      <c r="R1332" s="15" t="s">
        <v>58</v>
      </c>
      <c r="S1332" s="15">
        <v>2019</v>
      </c>
      <c r="T1332" s="15" t="s">
        <v>34</v>
      </c>
      <c r="U1332" s="15" t="s">
        <v>71</v>
      </c>
      <c r="V1332" s="15" t="s">
        <v>73</v>
      </c>
      <c r="W1332" s="15" t="s">
        <v>74</v>
      </c>
      <c r="X1332" s="15" t="s">
        <v>70</v>
      </c>
      <c r="Y1332" s="15" t="s">
        <v>63</v>
      </c>
      <c r="Z1332" s="15" t="s">
        <v>75</v>
      </c>
      <c r="AA1332" s="15">
        <v>344</v>
      </c>
      <c r="AB1332" s="15">
        <v>491.91999999999996</v>
      </c>
    </row>
    <row r="1333" spans="18:28" x14ac:dyDescent="0.35">
      <c r="R1333" s="15" t="s">
        <v>65</v>
      </c>
      <c r="S1333" s="15">
        <v>2019</v>
      </c>
      <c r="T1333" s="15" t="s">
        <v>34</v>
      </c>
      <c r="U1333" s="15" t="s">
        <v>71</v>
      </c>
      <c r="V1333" s="15" t="s">
        <v>73</v>
      </c>
      <c r="W1333" s="15" t="s">
        <v>74</v>
      </c>
      <c r="X1333" s="15" t="s">
        <v>70</v>
      </c>
      <c r="Y1333" s="15" t="s">
        <v>63</v>
      </c>
      <c r="Z1333" s="15" t="s">
        <v>75</v>
      </c>
      <c r="AA1333" s="15">
        <v>314</v>
      </c>
      <c r="AB1333" s="15">
        <v>449.02</v>
      </c>
    </row>
    <row r="1334" spans="18:28" x14ac:dyDescent="0.35">
      <c r="R1334" s="15" t="s">
        <v>58</v>
      </c>
      <c r="S1334" s="15">
        <v>2019</v>
      </c>
      <c r="T1334" s="15" t="s">
        <v>34</v>
      </c>
      <c r="U1334" s="15" t="s">
        <v>71</v>
      </c>
      <c r="V1334" s="15" t="s">
        <v>73</v>
      </c>
      <c r="W1334" s="15" t="s">
        <v>74</v>
      </c>
      <c r="X1334" s="15" t="s">
        <v>70</v>
      </c>
      <c r="Y1334" s="15" t="s">
        <v>63</v>
      </c>
      <c r="Z1334" s="15" t="s">
        <v>75</v>
      </c>
      <c r="AA1334" s="15">
        <v>340</v>
      </c>
      <c r="AB1334" s="15">
        <v>486.2</v>
      </c>
    </row>
    <row r="1335" spans="18:28" x14ac:dyDescent="0.35">
      <c r="R1335" s="15" t="s">
        <v>65</v>
      </c>
      <c r="S1335" s="15">
        <v>2019</v>
      </c>
      <c r="T1335" s="15" t="s">
        <v>34</v>
      </c>
      <c r="U1335" s="15" t="s">
        <v>71</v>
      </c>
      <c r="V1335" s="15" t="s">
        <v>73</v>
      </c>
      <c r="W1335" s="15" t="s">
        <v>74</v>
      </c>
      <c r="X1335" s="15" t="s">
        <v>70</v>
      </c>
      <c r="Y1335" s="15" t="s">
        <v>63</v>
      </c>
      <c r="Z1335" s="15" t="s">
        <v>75</v>
      </c>
      <c r="AA1335" s="15">
        <v>142</v>
      </c>
      <c r="AB1335" s="15">
        <v>203.06</v>
      </c>
    </row>
    <row r="1336" spans="18:28" x14ac:dyDescent="0.35">
      <c r="R1336" s="15" t="s">
        <v>65</v>
      </c>
      <c r="S1336" s="15">
        <v>2019</v>
      </c>
      <c r="T1336" s="15" t="s">
        <v>34</v>
      </c>
      <c r="U1336" s="15" t="s">
        <v>71</v>
      </c>
      <c r="V1336" s="15" t="s">
        <v>73</v>
      </c>
      <c r="W1336" s="15" t="s">
        <v>74</v>
      </c>
      <c r="X1336" s="15" t="s">
        <v>70</v>
      </c>
      <c r="Y1336" s="15" t="s">
        <v>63</v>
      </c>
      <c r="Z1336" s="15" t="s">
        <v>75</v>
      </c>
      <c r="AA1336" s="15">
        <v>316</v>
      </c>
      <c r="AB1336" s="15">
        <v>451.88</v>
      </c>
    </row>
    <row r="1337" spans="18:28" x14ac:dyDescent="0.35">
      <c r="R1337" s="15" t="s">
        <v>67</v>
      </c>
      <c r="S1337" s="15">
        <v>2019</v>
      </c>
      <c r="T1337" s="15" t="s">
        <v>34</v>
      </c>
      <c r="U1337" s="15" t="s">
        <v>71</v>
      </c>
      <c r="V1337" s="15" t="s">
        <v>73</v>
      </c>
      <c r="W1337" s="15" t="s">
        <v>74</v>
      </c>
      <c r="X1337" s="15" t="s">
        <v>70</v>
      </c>
      <c r="Y1337" s="15" t="s">
        <v>63</v>
      </c>
      <c r="Z1337" s="15" t="s">
        <v>75</v>
      </c>
      <c r="AA1337" s="15">
        <v>823</v>
      </c>
      <c r="AB1337" s="15">
        <v>1176.8899999999999</v>
      </c>
    </row>
    <row r="1338" spans="18:28" x14ac:dyDescent="0.35">
      <c r="R1338" s="15" t="s">
        <v>65</v>
      </c>
      <c r="S1338" s="15">
        <v>2019</v>
      </c>
      <c r="T1338" s="15" t="s">
        <v>34</v>
      </c>
      <c r="U1338" s="15" t="s">
        <v>71</v>
      </c>
      <c r="V1338" s="15" t="s">
        <v>73</v>
      </c>
      <c r="W1338" s="15" t="s">
        <v>74</v>
      </c>
      <c r="X1338" s="15" t="s">
        <v>70</v>
      </c>
      <c r="Y1338" s="15" t="s">
        <v>63</v>
      </c>
      <c r="Z1338" s="15" t="s">
        <v>75</v>
      </c>
      <c r="AA1338" s="15">
        <v>856</v>
      </c>
      <c r="AB1338" s="15">
        <v>1224.08</v>
      </c>
    </row>
    <row r="1339" spans="18:28" x14ac:dyDescent="0.35">
      <c r="R1339" s="15" t="s">
        <v>65</v>
      </c>
      <c r="S1339" s="15">
        <v>2019</v>
      </c>
      <c r="T1339" s="15" t="s">
        <v>34</v>
      </c>
      <c r="U1339" s="15" t="s">
        <v>71</v>
      </c>
      <c r="V1339" s="15" t="s">
        <v>73</v>
      </c>
      <c r="W1339" s="15" t="s">
        <v>74</v>
      </c>
      <c r="X1339" s="15" t="s">
        <v>70</v>
      </c>
      <c r="Y1339" s="15" t="s">
        <v>63</v>
      </c>
      <c r="Z1339" s="15" t="s">
        <v>75</v>
      </c>
      <c r="AA1339" s="15">
        <v>909</v>
      </c>
      <c r="AB1339" s="15">
        <v>1299.8699999999999</v>
      </c>
    </row>
    <row r="1340" spans="18:28" x14ac:dyDescent="0.35">
      <c r="R1340" s="15" t="s">
        <v>65</v>
      </c>
      <c r="S1340" s="15">
        <v>2019</v>
      </c>
      <c r="T1340" s="15" t="s">
        <v>34</v>
      </c>
      <c r="U1340" s="15" t="s">
        <v>71</v>
      </c>
      <c r="V1340" s="15" t="s">
        <v>73</v>
      </c>
      <c r="W1340" s="15" t="s">
        <v>74</v>
      </c>
      <c r="X1340" s="15" t="s">
        <v>70</v>
      </c>
      <c r="Y1340" s="15" t="s">
        <v>63</v>
      </c>
      <c r="Z1340" s="15" t="s">
        <v>75</v>
      </c>
      <c r="AA1340" s="15">
        <v>862</v>
      </c>
      <c r="AB1340" s="15">
        <v>526.24</v>
      </c>
    </row>
    <row r="1341" spans="18:28" x14ac:dyDescent="0.35">
      <c r="R1341" s="15" t="s">
        <v>65</v>
      </c>
      <c r="S1341" s="15">
        <v>2019</v>
      </c>
      <c r="T1341" s="15" t="s">
        <v>34</v>
      </c>
      <c r="U1341" s="15" t="s">
        <v>71</v>
      </c>
      <c r="V1341" s="15" t="s">
        <v>73</v>
      </c>
      <c r="W1341" s="15" t="s">
        <v>74</v>
      </c>
      <c r="X1341" s="15" t="s">
        <v>70</v>
      </c>
      <c r="Y1341" s="15" t="s">
        <v>63</v>
      </c>
      <c r="Z1341" s="15" t="s">
        <v>75</v>
      </c>
      <c r="AA1341" s="15">
        <v>141</v>
      </c>
      <c r="AB1341" s="15">
        <v>526.24</v>
      </c>
    </row>
    <row r="1342" spans="18:28" x14ac:dyDescent="0.35">
      <c r="R1342" s="15" t="s">
        <v>67</v>
      </c>
      <c r="S1342" s="15">
        <v>2019</v>
      </c>
      <c r="T1342" s="15" t="s">
        <v>34</v>
      </c>
      <c r="U1342" s="15" t="s">
        <v>71</v>
      </c>
      <c r="V1342" s="15" t="s">
        <v>73</v>
      </c>
      <c r="W1342" s="15" t="s">
        <v>74</v>
      </c>
      <c r="X1342" s="15" t="s">
        <v>70</v>
      </c>
      <c r="Y1342" s="15" t="s">
        <v>63</v>
      </c>
      <c r="Z1342" s="15" t="s">
        <v>75</v>
      </c>
      <c r="AA1342" s="15">
        <v>315</v>
      </c>
      <c r="AB1342" s="15">
        <v>450.45</v>
      </c>
    </row>
    <row r="1343" spans="18:28" x14ac:dyDescent="0.35">
      <c r="R1343" s="15" t="s">
        <v>65</v>
      </c>
      <c r="S1343" s="15">
        <v>2019</v>
      </c>
      <c r="T1343" s="15" t="s">
        <v>34</v>
      </c>
      <c r="U1343" s="15" t="s">
        <v>71</v>
      </c>
      <c r="V1343" s="15" t="s">
        <v>73</v>
      </c>
      <c r="W1343" s="15" t="s">
        <v>74</v>
      </c>
      <c r="X1343" s="15" t="s">
        <v>70</v>
      </c>
      <c r="Y1343" s="15" t="s">
        <v>63</v>
      </c>
      <c r="Z1343" s="15" t="s">
        <v>75</v>
      </c>
      <c r="AA1343" s="15">
        <v>343</v>
      </c>
      <c r="AB1343" s="15">
        <v>490.49</v>
      </c>
    </row>
    <row r="1344" spans="18:28" x14ac:dyDescent="0.35">
      <c r="R1344" s="15" t="s">
        <v>65</v>
      </c>
      <c r="S1344" s="15">
        <v>2019</v>
      </c>
      <c r="T1344" s="15" t="s">
        <v>34</v>
      </c>
      <c r="U1344" s="15" t="s">
        <v>71</v>
      </c>
      <c r="V1344" s="15" t="s">
        <v>73</v>
      </c>
      <c r="W1344" s="15" t="s">
        <v>74</v>
      </c>
      <c r="X1344" s="15" t="s">
        <v>70</v>
      </c>
      <c r="Y1344" s="15" t="s">
        <v>63</v>
      </c>
      <c r="Z1344" s="15" t="s">
        <v>75</v>
      </c>
      <c r="AA1344" s="15">
        <v>145</v>
      </c>
      <c r="AB1344" s="15">
        <v>207.35</v>
      </c>
    </row>
    <row r="1345" spans="18:28" x14ac:dyDescent="0.35">
      <c r="R1345" s="15" t="s">
        <v>58</v>
      </c>
      <c r="S1345" s="15">
        <v>2019</v>
      </c>
      <c r="T1345" s="15" t="s">
        <v>34</v>
      </c>
      <c r="U1345" s="15" t="s">
        <v>71</v>
      </c>
      <c r="V1345" s="15" t="s">
        <v>73</v>
      </c>
      <c r="W1345" s="15" t="s">
        <v>74</v>
      </c>
      <c r="X1345" s="15" t="s">
        <v>70</v>
      </c>
      <c r="Y1345" s="15" t="s">
        <v>63</v>
      </c>
      <c r="Z1345" s="15" t="s">
        <v>75</v>
      </c>
      <c r="AA1345" s="15">
        <v>313</v>
      </c>
      <c r="AB1345" s="15">
        <v>447.59000000000003</v>
      </c>
    </row>
    <row r="1346" spans="18:28" x14ac:dyDescent="0.35">
      <c r="R1346" s="15" t="s">
        <v>65</v>
      </c>
      <c r="S1346" s="15">
        <v>2019</v>
      </c>
      <c r="T1346" s="15" t="s">
        <v>34</v>
      </c>
      <c r="U1346" s="15" t="s">
        <v>71</v>
      </c>
      <c r="V1346" s="15" t="s">
        <v>73</v>
      </c>
      <c r="W1346" s="15" t="s">
        <v>74</v>
      </c>
      <c r="X1346" s="15" t="s">
        <v>70</v>
      </c>
      <c r="Y1346" s="15" t="s">
        <v>63</v>
      </c>
      <c r="Z1346" s="15" t="s">
        <v>75</v>
      </c>
      <c r="AA1346" s="15">
        <v>832</v>
      </c>
      <c r="AB1346" s="15">
        <v>1189.76</v>
      </c>
    </row>
    <row r="1347" spans="18:28" x14ac:dyDescent="0.35">
      <c r="R1347" s="15" t="s">
        <v>58</v>
      </c>
      <c r="S1347" s="15">
        <v>2019</v>
      </c>
      <c r="T1347" s="15" t="s">
        <v>34</v>
      </c>
      <c r="U1347" s="15" t="s">
        <v>71</v>
      </c>
      <c r="V1347" s="15" t="s">
        <v>73</v>
      </c>
      <c r="W1347" s="15" t="s">
        <v>74</v>
      </c>
      <c r="X1347" s="15" t="s">
        <v>70</v>
      </c>
      <c r="Y1347" s="15" t="s">
        <v>63</v>
      </c>
      <c r="Z1347" s="15" t="s">
        <v>75</v>
      </c>
      <c r="AA1347" s="15">
        <v>865</v>
      </c>
      <c r="AB1347" s="15">
        <v>1236.95</v>
      </c>
    </row>
    <row r="1348" spans="18:28" x14ac:dyDescent="0.35">
      <c r="R1348" s="15" t="s">
        <v>58</v>
      </c>
      <c r="S1348" s="15">
        <v>2019</v>
      </c>
      <c r="T1348" s="15" t="s">
        <v>34</v>
      </c>
      <c r="U1348" s="15" t="s">
        <v>71</v>
      </c>
      <c r="V1348" s="15" t="s">
        <v>73</v>
      </c>
      <c r="W1348" s="15" t="s">
        <v>74</v>
      </c>
      <c r="X1348" s="15" t="s">
        <v>70</v>
      </c>
      <c r="Y1348" s="15" t="s">
        <v>63</v>
      </c>
      <c r="Z1348" s="15" t="s">
        <v>75</v>
      </c>
      <c r="AA1348" s="15">
        <v>317</v>
      </c>
      <c r="AB1348" s="15">
        <v>453.31</v>
      </c>
    </row>
    <row r="1349" spans="18:28" x14ac:dyDescent="0.35">
      <c r="R1349" s="15" t="s">
        <v>58</v>
      </c>
      <c r="S1349" s="15">
        <v>2019</v>
      </c>
      <c r="T1349" s="15" t="s">
        <v>38</v>
      </c>
      <c r="U1349" s="15" t="s">
        <v>71</v>
      </c>
      <c r="V1349" s="15" t="s">
        <v>73</v>
      </c>
      <c r="W1349" s="15" t="s">
        <v>74</v>
      </c>
      <c r="X1349" s="15" t="s">
        <v>70</v>
      </c>
      <c r="Y1349" s="15" t="s">
        <v>63</v>
      </c>
      <c r="Z1349" s="15" t="s">
        <v>75</v>
      </c>
      <c r="AA1349" s="15">
        <v>320</v>
      </c>
      <c r="AB1349" s="15">
        <v>457.6</v>
      </c>
    </row>
    <row r="1350" spans="18:28" x14ac:dyDescent="0.35">
      <c r="R1350" s="15" t="s">
        <v>65</v>
      </c>
      <c r="S1350" s="15">
        <v>2019</v>
      </c>
      <c r="T1350" s="15" t="s">
        <v>38</v>
      </c>
      <c r="U1350" s="15" t="s">
        <v>71</v>
      </c>
      <c r="V1350" s="15" t="s">
        <v>73</v>
      </c>
      <c r="W1350" s="15" t="s">
        <v>74</v>
      </c>
      <c r="X1350" s="15" t="s">
        <v>70</v>
      </c>
      <c r="Y1350" s="15" t="s">
        <v>63</v>
      </c>
      <c r="Z1350" s="15" t="s">
        <v>75</v>
      </c>
      <c r="AA1350" s="15">
        <v>368</v>
      </c>
      <c r="AB1350" s="15">
        <v>526.24</v>
      </c>
    </row>
    <row r="1351" spans="18:28" x14ac:dyDescent="0.35">
      <c r="R1351" s="15" t="s">
        <v>65</v>
      </c>
      <c r="S1351" s="15">
        <v>2019</v>
      </c>
      <c r="T1351" s="15" t="s">
        <v>38</v>
      </c>
      <c r="U1351" s="15" t="s">
        <v>71</v>
      </c>
      <c r="V1351" s="15" t="s">
        <v>73</v>
      </c>
      <c r="W1351" s="15" t="s">
        <v>74</v>
      </c>
      <c r="X1351" s="15" t="s">
        <v>70</v>
      </c>
      <c r="Y1351" s="15" t="s">
        <v>63</v>
      </c>
      <c r="Z1351" s="15" t="s">
        <v>75</v>
      </c>
      <c r="AA1351" s="15">
        <v>296</v>
      </c>
      <c r="AB1351" s="15">
        <v>423.28</v>
      </c>
    </row>
    <row r="1352" spans="18:28" x14ac:dyDescent="0.35">
      <c r="R1352" s="15" t="s">
        <v>69</v>
      </c>
      <c r="S1352" s="15">
        <v>2019</v>
      </c>
      <c r="T1352" s="15" t="s">
        <v>38</v>
      </c>
      <c r="U1352" s="15" t="s">
        <v>59</v>
      </c>
      <c r="V1352" s="15" t="s">
        <v>73</v>
      </c>
      <c r="W1352" s="15" t="s">
        <v>74</v>
      </c>
      <c r="X1352" s="15" t="s">
        <v>70</v>
      </c>
      <c r="Y1352" s="15" t="s">
        <v>63</v>
      </c>
      <c r="Z1352" s="15" t="s">
        <v>75</v>
      </c>
      <c r="AA1352" s="15">
        <v>322</v>
      </c>
      <c r="AB1352" s="15">
        <v>460.46000000000004</v>
      </c>
    </row>
    <row r="1353" spans="18:28" x14ac:dyDescent="0.35">
      <c r="R1353" s="15" t="s">
        <v>65</v>
      </c>
      <c r="S1353" s="15">
        <v>2019</v>
      </c>
      <c r="T1353" s="15" t="s">
        <v>38</v>
      </c>
      <c r="U1353" s="15" t="s">
        <v>59</v>
      </c>
      <c r="V1353" s="15" t="s">
        <v>73</v>
      </c>
      <c r="W1353" s="15" t="s">
        <v>74</v>
      </c>
      <c r="X1353" s="15" t="s">
        <v>70</v>
      </c>
      <c r="Y1353" s="15" t="s">
        <v>63</v>
      </c>
      <c r="Z1353" s="15" t="s">
        <v>75</v>
      </c>
      <c r="AA1353" s="15">
        <v>370</v>
      </c>
      <c r="AB1353" s="15">
        <v>529.1</v>
      </c>
    </row>
    <row r="1354" spans="18:28" x14ac:dyDescent="0.35">
      <c r="R1354" s="15" t="s">
        <v>65</v>
      </c>
      <c r="S1354" s="15">
        <v>2019</v>
      </c>
      <c r="T1354" s="15" t="s">
        <v>38</v>
      </c>
      <c r="U1354" s="15" t="s">
        <v>59</v>
      </c>
      <c r="V1354" s="15" t="s">
        <v>73</v>
      </c>
      <c r="W1354" s="15" t="s">
        <v>74</v>
      </c>
      <c r="X1354" s="15" t="s">
        <v>70</v>
      </c>
      <c r="Y1354" s="15" t="s">
        <v>63</v>
      </c>
      <c r="Z1354" s="15" t="s">
        <v>75</v>
      </c>
      <c r="AA1354" s="15">
        <v>292</v>
      </c>
      <c r="AB1354" s="15">
        <v>417.56</v>
      </c>
    </row>
    <row r="1355" spans="18:28" x14ac:dyDescent="0.35">
      <c r="R1355" s="15" t="s">
        <v>67</v>
      </c>
      <c r="S1355" s="15">
        <v>2019</v>
      </c>
      <c r="T1355" s="15" t="s">
        <v>38</v>
      </c>
      <c r="U1355" s="15" t="s">
        <v>59</v>
      </c>
      <c r="V1355" s="15" t="s">
        <v>73</v>
      </c>
      <c r="W1355" s="15" t="s">
        <v>74</v>
      </c>
      <c r="X1355" s="15" t="s">
        <v>70</v>
      </c>
      <c r="Y1355" s="15" t="s">
        <v>72</v>
      </c>
      <c r="Z1355" s="15" t="s">
        <v>75</v>
      </c>
      <c r="AA1355" s="15">
        <v>860</v>
      </c>
      <c r="AB1355" s="15">
        <v>1229.8</v>
      </c>
    </row>
    <row r="1356" spans="18:28" x14ac:dyDescent="0.35">
      <c r="R1356" s="15" t="s">
        <v>65</v>
      </c>
      <c r="S1356" s="15">
        <v>2019</v>
      </c>
      <c r="T1356" s="15" t="s">
        <v>38</v>
      </c>
      <c r="U1356" s="15" t="s">
        <v>59</v>
      </c>
      <c r="V1356" s="15" t="s">
        <v>73</v>
      </c>
      <c r="W1356" s="15" t="s">
        <v>74</v>
      </c>
      <c r="X1356" s="15" t="s">
        <v>70</v>
      </c>
      <c r="Y1356" s="15" t="s">
        <v>72</v>
      </c>
      <c r="Z1356" s="15" t="s">
        <v>75</v>
      </c>
      <c r="AA1356" s="15">
        <v>913</v>
      </c>
      <c r="AB1356" s="15">
        <v>1305.5899999999999</v>
      </c>
    </row>
    <row r="1357" spans="18:28" x14ac:dyDescent="0.35">
      <c r="R1357" s="15" t="s">
        <v>65</v>
      </c>
      <c r="S1357" s="15">
        <v>2019</v>
      </c>
      <c r="T1357" s="15" t="s">
        <v>38</v>
      </c>
      <c r="U1357" s="15" t="s">
        <v>59</v>
      </c>
      <c r="V1357" s="15" t="s">
        <v>73</v>
      </c>
      <c r="W1357" s="15" t="s">
        <v>74</v>
      </c>
      <c r="X1357" s="15" t="s">
        <v>70</v>
      </c>
      <c r="Y1357" s="15" t="s">
        <v>72</v>
      </c>
      <c r="Z1357" s="15" t="s">
        <v>75</v>
      </c>
      <c r="AA1357" s="15">
        <v>866</v>
      </c>
      <c r="AB1357" s="15">
        <v>526.24</v>
      </c>
    </row>
    <row r="1358" spans="18:28" x14ac:dyDescent="0.35">
      <c r="R1358" s="15" t="s">
        <v>67</v>
      </c>
      <c r="S1358" s="15">
        <v>2019</v>
      </c>
      <c r="T1358" s="15" t="s">
        <v>38</v>
      </c>
      <c r="U1358" s="15" t="s">
        <v>59</v>
      </c>
      <c r="V1358" s="15" t="s">
        <v>73</v>
      </c>
      <c r="W1358" s="15" t="s">
        <v>74</v>
      </c>
      <c r="X1358" s="15" t="s">
        <v>70</v>
      </c>
      <c r="Y1358" s="15" t="s">
        <v>72</v>
      </c>
      <c r="Z1358" s="15" t="s">
        <v>75</v>
      </c>
      <c r="AA1358" s="15">
        <v>369</v>
      </c>
      <c r="AB1358" s="15">
        <v>526.24</v>
      </c>
    </row>
    <row r="1359" spans="18:28" x14ac:dyDescent="0.35">
      <c r="R1359" s="15" t="s">
        <v>65</v>
      </c>
      <c r="S1359" s="15">
        <v>2019</v>
      </c>
      <c r="T1359" s="15" t="s">
        <v>38</v>
      </c>
      <c r="U1359" s="15" t="s">
        <v>59</v>
      </c>
      <c r="V1359" s="15" t="s">
        <v>73</v>
      </c>
      <c r="W1359" s="15" t="s">
        <v>74</v>
      </c>
      <c r="X1359" s="15" t="s">
        <v>70</v>
      </c>
      <c r="Y1359" s="15" t="s">
        <v>72</v>
      </c>
      <c r="Z1359" s="15" t="s">
        <v>75</v>
      </c>
      <c r="AA1359" s="15">
        <v>319</v>
      </c>
      <c r="AB1359" s="15">
        <v>456.16999999999996</v>
      </c>
    </row>
    <row r="1360" spans="18:28" x14ac:dyDescent="0.35">
      <c r="R1360" s="15" t="s">
        <v>65</v>
      </c>
      <c r="S1360" s="15">
        <v>2019</v>
      </c>
      <c r="T1360" s="15" t="s">
        <v>38</v>
      </c>
      <c r="U1360" s="15" t="s">
        <v>59</v>
      </c>
      <c r="V1360" s="15" t="s">
        <v>73</v>
      </c>
      <c r="W1360" s="15" t="s">
        <v>74</v>
      </c>
      <c r="X1360" s="15" t="s">
        <v>70</v>
      </c>
      <c r="Y1360" s="15" t="s">
        <v>72</v>
      </c>
      <c r="Z1360" s="15" t="s">
        <v>75</v>
      </c>
      <c r="AA1360" s="15">
        <v>367</v>
      </c>
      <c r="AB1360" s="15">
        <v>524.80999999999995</v>
      </c>
    </row>
    <row r="1361" spans="18:28" x14ac:dyDescent="0.35">
      <c r="R1361" s="15" t="s">
        <v>69</v>
      </c>
      <c r="S1361" s="15">
        <v>2019</v>
      </c>
      <c r="T1361" s="15" t="s">
        <v>38</v>
      </c>
      <c r="U1361" s="15" t="s">
        <v>59</v>
      </c>
      <c r="V1361" s="15" t="s">
        <v>73</v>
      </c>
      <c r="W1361" s="15" t="s">
        <v>74</v>
      </c>
      <c r="X1361" s="15" t="s">
        <v>70</v>
      </c>
      <c r="Y1361" s="15" t="s">
        <v>72</v>
      </c>
      <c r="Z1361" s="15" t="s">
        <v>75</v>
      </c>
      <c r="AA1361" s="15">
        <v>295</v>
      </c>
      <c r="AB1361" s="15">
        <v>421.85</v>
      </c>
    </row>
    <row r="1362" spans="18:28" x14ac:dyDescent="0.35">
      <c r="R1362" s="15" t="s">
        <v>65</v>
      </c>
      <c r="S1362" s="15">
        <v>2019</v>
      </c>
      <c r="T1362" s="15" t="s">
        <v>38</v>
      </c>
      <c r="U1362" s="15" t="s">
        <v>59</v>
      </c>
      <c r="V1362" s="15" t="s">
        <v>73</v>
      </c>
      <c r="W1362" s="15" t="s">
        <v>74</v>
      </c>
      <c r="X1362" s="15" t="s">
        <v>70</v>
      </c>
      <c r="Y1362" s="15" t="s">
        <v>72</v>
      </c>
      <c r="Z1362" s="15" t="s">
        <v>75</v>
      </c>
      <c r="AA1362" s="15">
        <v>835</v>
      </c>
      <c r="AB1362" s="15">
        <v>1194.05</v>
      </c>
    </row>
    <row r="1363" spans="18:28" x14ac:dyDescent="0.35">
      <c r="R1363" s="15" t="s">
        <v>58</v>
      </c>
      <c r="S1363" s="15">
        <v>2019</v>
      </c>
      <c r="T1363" s="15" t="s">
        <v>38</v>
      </c>
      <c r="U1363" s="15" t="s">
        <v>59</v>
      </c>
      <c r="V1363" s="15" t="s">
        <v>73</v>
      </c>
      <c r="W1363" s="15" t="s">
        <v>74</v>
      </c>
      <c r="X1363" s="15" t="s">
        <v>70</v>
      </c>
      <c r="Y1363" s="15" t="s">
        <v>72</v>
      </c>
      <c r="Z1363" s="15" t="s">
        <v>75</v>
      </c>
      <c r="AA1363" s="15">
        <v>293</v>
      </c>
      <c r="AB1363" s="15">
        <v>418.99</v>
      </c>
    </row>
    <row r="1364" spans="18:28" x14ac:dyDescent="0.35">
      <c r="R1364" s="15" t="s">
        <v>67</v>
      </c>
      <c r="S1364" s="15">
        <v>2019</v>
      </c>
      <c r="T1364" s="15" t="s">
        <v>42</v>
      </c>
      <c r="U1364" s="15" t="s">
        <v>59</v>
      </c>
      <c r="V1364" s="15" t="s">
        <v>73</v>
      </c>
      <c r="W1364" s="15" t="s">
        <v>74</v>
      </c>
      <c r="X1364" s="15" t="s">
        <v>70</v>
      </c>
      <c r="Y1364" s="15" t="s">
        <v>72</v>
      </c>
      <c r="Z1364" s="15" t="s">
        <v>75</v>
      </c>
      <c r="AA1364" s="15">
        <v>302</v>
      </c>
      <c r="AB1364" s="15">
        <v>431.86</v>
      </c>
    </row>
    <row r="1365" spans="18:28" x14ac:dyDescent="0.35">
      <c r="R1365" s="15" t="s">
        <v>58</v>
      </c>
      <c r="S1365" s="15">
        <v>2019</v>
      </c>
      <c r="T1365" s="15" t="s">
        <v>42</v>
      </c>
      <c r="U1365" s="15" t="s">
        <v>59</v>
      </c>
      <c r="V1365" s="15" t="s">
        <v>73</v>
      </c>
      <c r="W1365" s="15" t="s">
        <v>74</v>
      </c>
      <c r="X1365" s="15" t="s">
        <v>70</v>
      </c>
      <c r="Y1365" s="15" t="s">
        <v>72</v>
      </c>
      <c r="Z1365" s="15" t="s">
        <v>75</v>
      </c>
      <c r="AA1365" s="15">
        <v>344</v>
      </c>
      <c r="AB1365" s="15">
        <v>491.91999999999996</v>
      </c>
    </row>
    <row r="1366" spans="18:28" x14ac:dyDescent="0.35">
      <c r="R1366" s="15" t="s">
        <v>68</v>
      </c>
      <c r="S1366" s="15">
        <v>2019</v>
      </c>
      <c r="T1366" s="15" t="s">
        <v>42</v>
      </c>
      <c r="U1366" s="15" t="s">
        <v>59</v>
      </c>
      <c r="V1366" s="15" t="s">
        <v>73</v>
      </c>
      <c r="W1366" s="15" t="s">
        <v>74</v>
      </c>
      <c r="X1366" s="15" t="s">
        <v>70</v>
      </c>
      <c r="Y1366" s="15" t="s">
        <v>72</v>
      </c>
      <c r="Z1366" s="15" t="s">
        <v>75</v>
      </c>
      <c r="AA1366" s="15">
        <v>298</v>
      </c>
      <c r="AB1366" s="15">
        <v>426.14</v>
      </c>
    </row>
    <row r="1367" spans="18:28" x14ac:dyDescent="0.35">
      <c r="R1367" s="15" t="s">
        <v>65</v>
      </c>
      <c r="S1367" s="15">
        <v>2019</v>
      </c>
      <c r="T1367" s="15" t="s">
        <v>42</v>
      </c>
      <c r="U1367" s="15" t="s">
        <v>59</v>
      </c>
      <c r="V1367" s="15" t="s">
        <v>73</v>
      </c>
      <c r="W1367" s="15" t="s">
        <v>74</v>
      </c>
      <c r="X1367" s="15" t="s">
        <v>70</v>
      </c>
      <c r="Y1367" s="15" t="s">
        <v>72</v>
      </c>
      <c r="Z1367" s="15" t="s">
        <v>75</v>
      </c>
      <c r="AA1367" s="15">
        <v>346</v>
      </c>
      <c r="AB1367" s="15">
        <v>494.78</v>
      </c>
    </row>
    <row r="1368" spans="18:28" x14ac:dyDescent="0.35">
      <c r="R1368" s="15" t="s">
        <v>58</v>
      </c>
      <c r="S1368" s="15">
        <v>2019</v>
      </c>
      <c r="T1368" s="15" t="s">
        <v>42</v>
      </c>
      <c r="U1368" s="15" t="s">
        <v>59</v>
      </c>
      <c r="V1368" s="15" t="s">
        <v>73</v>
      </c>
      <c r="W1368" s="15" t="s">
        <v>74</v>
      </c>
      <c r="X1368" s="15" t="s">
        <v>70</v>
      </c>
      <c r="Y1368" s="15" t="s">
        <v>72</v>
      </c>
      <c r="Z1368" s="15" t="s">
        <v>75</v>
      </c>
      <c r="AA1368" s="15">
        <v>830</v>
      </c>
      <c r="AB1368" s="15">
        <v>1186.9000000000001</v>
      </c>
    </row>
    <row r="1369" spans="18:28" x14ac:dyDescent="0.35">
      <c r="R1369" s="15" t="s">
        <v>65</v>
      </c>
      <c r="S1369" s="15">
        <v>2019</v>
      </c>
      <c r="T1369" s="15" t="s">
        <v>42</v>
      </c>
      <c r="U1369" s="15" t="s">
        <v>59</v>
      </c>
      <c r="V1369" s="15" t="s">
        <v>73</v>
      </c>
      <c r="W1369" s="15" t="s">
        <v>74</v>
      </c>
      <c r="X1369" s="15" t="s">
        <v>70</v>
      </c>
      <c r="Y1369" s="15" t="s">
        <v>72</v>
      </c>
      <c r="Z1369" s="15" t="s">
        <v>75</v>
      </c>
      <c r="AA1369" s="15">
        <v>863</v>
      </c>
      <c r="AB1369" s="15">
        <v>1234.0899999999999</v>
      </c>
    </row>
    <row r="1370" spans="18:28" x14ac:dyDescent="0.35">
      <c r="R1370" s="15" t="s">
        <v>67</v>
      </c>
      <c r="S1370" s="15">
        <v>2019</v>
      </c>
      <c r="T1370" s="15" t="s">
        <v>42</v>
      </c>
      <c r="U1370" s="15" t="s">
        <v>59</v>
      </c>
      <c r="V1370" s="15" t="s">
        <v>73</v>
      </c>
      <c r="W1370" s="15" t="s">
        <v>74</v>
      </c>
      <c r="X1370" s="15" t="s">
        <v>70</v>
      </c>
      <c r="Y1370" s="15" t="s">
        <v>72</v>
      </c>
      <c r="Z1370" s="15" t="s">
        <v>75</v>
      </c>
      <c r="AA1370" s="15">
        <v>921</v>
      </c>
      <c r="AB1370" s="15">
        <v>1317.03</v>
      </c>
    </row>
    <row r="1371" spans="18:28" x14ac:dyDescent="0.35">
      <c r="R1371" s="15" t="s">
        <v>65</v>
      </c>
      <c r="S1371" s="15">
        <v>2019</v>
      </c>
      <c r="T1371" s="15" t="s">
        <v>42</v>
      </c>
      <c r="U1371" s="15" t="s">
        <v>59</v>
      </c>
      <c r="V1371" s="15" t="s">
        <v>73</v>
      </c>
      <c r="W1371" s="15" t="s">
        <v>74</v>
      </c>
      <c r="X1371" s="15" t="s">
        <v>70</v>
      </c>
      <c r="Y1371" s="15" t="s">
        <v>72</v>
      </c>
      <c r="Z1371" s="15" t="s">
        <v>75</v>
      </c>
      <c r="AA1371" s="15">
        <v>922</v>
      </c>
      <c r="AB1371" s="15">
        <v>1318.46</v>
      </c>
    </row>
    <row r="1372" spans="18:28" x14ac:dyDescent="0.35">
      <c r="R1372" s="15" t="s">
        <v>65</v>
      </c>
      <c r="S1372" s="15">
        <v>2019</v>
      </c>
      <c r="T1372" s="15" t="s">
        <v>42</v>
      </c>
      <c r="U1372" s="15" t="s">
        <v>59</v>
      </c>
      <c r="V1372" s="15" t="s">
        <v>73</v>
      </c>
      <c r="W1372" s="15" t="s">
        <v>74</v>
      </c>
      <c r="X1372" s="15" t="s">
        <v>70</v>
      </c>
      <c r="Y1372" s="15" t="s">
        <v>72</v>
      </c>
      <c r="Z1372" s="15" t="s">
        <v>75</v>
      </c>
      <c r="AA1372" s="15">
        <v>345</v>
      </c>
      <c r="AB1372" s="15">
        <v>493.35</v>
      </c>
    </row>
    <row r="1373" spans="18:28" x14ac:dyDescent="0.35">
      <c r="R1373" s="15" t="s">
        <v>67</v>
      </c>
      <c r="S1373" s="15">
        <v>2019</v>
      </c>
      <c r="T1373" s="15" t="s">
        <v>42</v>
      </c>
      <c r="U1373" s="15" t="s">
        <v>59</v>
      </c>
      <c r="V1373" s="15" t="s">
        <v>73</v>
      </c>
      <c r="W1373" s="15" t="s">
        <v>74</v>
      </c>
      <c r="X1373" s="15" t="s">
        <v>70</v>
      </c>
      <c r="Y1373" s="15" t="s">
        <v>72</v>
      </c>
      <c r="Z1373" s="15" t="s">
        <v>75</v>
      </c>
      <c r="AA1373" s="15">
        <v>249</v>
      </c>
      <c r="AB1373" s="15">
        <v>356.07</v>
      </c>
    </row>
    <row r="1374" spans="18:28" x14ac:dyDescent="0.35">
      <c r="R1374" s="15" t="s">
        <v>58</v>
      </c>
      <c r="S1374" s="15">
        <v>2019</v>
      </c>
      <c r="T1374" s="15" t="s">
        <v>42</v>
      </c>
      <c r="U1374" s="15" t="s">
        <v>59</v>
      </c>
      <c r="V1374" s="15" t="s">
        <v>73</v>
      </c>
      <c r="W1374" s="15" t="s">
        <v>74</v>
      </c>
      <c r="X1374" s="15" t="s">
        <v>70</v>
      </c>
      <c r="Y1374" s="15" t="s">
        <v>72</v>
      </c>
      <c r="Z1374" s="15" t="s">
        <v>75</v>
      </c>
      <c r="AA1374" s="15">
        <v>243</v>
      </c>
      <c r="AB1374" s="15">
        <v>347.49</v>
      </c>
    </row>
    <row r="1375" spans="18:28" x14ac:dyDescent="0.35">
      <c r="R1375" s="15" t="s">
        <v>68</v>
      </c>
      <c r="S1375" s="15">
        <v>2019</v>
      </c>
      <c r="T1375" s="15" t="s">
        <v>42</v>
      </c>
      <c r="U1375" s="15" t="s">
        <v>59</v>
      </c>
      <c r="V1375" s="15" t="s">
        <v>73</v>
      </c>
      <c r="W1375" s="15" t="s">
        <v>74</v>
      </c>
      <c r="X1375" s="15" t="s">
        <v>70</v>
      </c>
      <c r="Y1375" s="15" t="s">
        <v>72</v>
      </c>
      <c r="Z1375" s="15" t="s">
        <v>75</v>
      </c>
      <c r="AA1375" s="15">
        <v>237</v>
      </c>
      <c r="AB1375" s="15">
        <v>338.90999999999997</v>
      </c>
    </row>
    <row r="1376" spans="18:28" x14ac:dyDescent="0.35">
      <c r="R1376" s="15" t="s">
        <v>67</v>
      </c>
      <c r="S1376" s="15">
        <v>2019</v>
      </c>
      <c r="T1376" s="15" t="s">
        <v>42</v>
      </c>
      <c r="U1376" s="15" t="s">
        <v>59</v>
      </c>
      <c r="V1376" s="15" t="s">
        <v>73</v>
      </c>
      <c r="W1376" s="15" t="s">
        <v>74</v>
      </c>
      <c r="X1376" s="15" t="s">
        <v>70</v>
      </c>
      <c r="Y1376" s="15" t="s">
        <v>72</v>
      </c>
      <c r="Z1376" s="15" t="s">
        <v>75</v>
      </c>
      <c r="AA1376" s="15">
        <v>301</v>
      </c>
      <c r="AB1376" s="15">
        <v>430.43</v>
      </c>
    </row>
    <row r="1377" spans="18:28" x14ac:dyDescent="0.35">
      <c r="R1377" s="15" t="s">
        <v>67</v>
      </c>
      <c r="S1377" s="15">
        <v>2019</v>
      </c>
      <c r="T1377" s="15" t="s">
        <v>42</v>
      </c>
      <c r="U1377" s="15" t="s">
        <v>59</v>
      </c>
      <c r="V1377" s="15" t="s">
        <v>73</v>
      </c>
      <c r="W1377" s="15" t="s">
        <v>74</v>
      </c>
      <c r="X1377" s="15" t="s">
        <v>70</v>
      </c>
      <c r="Y1377" s="15" t="s">
        <v>72</v>
      </c>
      <c r="Z1377" s="15" t="s">
        <v>75</v>
      </c>
      <c r="AA1377" s="15">
        <v>349</v>
      </c>
      <c r="AB1377" s="15">
        <v>499.07</v>
      </c>
    </row>
    <row r="1378" spans="18:28" x14ac:dyDescent="0.35">
      <c r="R1378" s="15" t="s">
        <v>65</v>
      </c>
      <c r="S1378" s="15">
        <v>2019</v>
      </c>
      <c r="T1378" s="15" t="s">
        <v>42</v>
      </c>
      <c r="U1378" s="15" t="s">
        <v>59</v>
      </c>
      <c r="V1378" s="15" t="s">
        <v>73</v>
      </c>
      <c r="W1378" s="15" t="s">
        <v>74</v>
      </c>
      <c r="X1378" s="15" t="s">
        <v>70</v>
      </c>
      <c r="Y1378" s="15" t="s">
        <v>72</v>
      </c>
      <c r="Z1378" s="15" t="s">
        <v>75</v>
      </c>
      <c r="AA1378" s="15">
        <v>839</v>
      </c>
      <c r="AB1378" s="15">
        <v>1199.77</v>
      </c>
    </row>
    <row r="1379" spans="18:28" x14ac:dyDescent="0.35">
      <c r="R1379" s="15" t="s">
        <v>65</v>
      </c>
      <c r="S1379" s="15">
        <v>2019</v>
      </c>
      <c r="T1379" s="15" t="s">
        <v>42</v>
      </c>
      <c r="U1379" s="15" t="s">
        <v>59</v>
      </c>
      <c r="V1379" s="15" t="s">
        <v>73</v>
      </c>
      <c r="W1379" s="15" t="s">
        <v>74</v>
      </c>
      <c r="X1379" s="15" t="s">
        <v>70</v>
      </c>
      <c r="Y1379" s="15" t="s">
        <v>72</v>
      </c>
      <c r="Z1379" s="15" t="s">
        <v>75</v>
      </c>
      <c r="AA1379" s="15">
        <v>872</v>
      </c>
      <c r="AB1379" s="15">
        <v>1246.96</v>
      </c>
    </row>
    <row r="1380" spans="18:28" x14ac:dyDescent="0.35">
      <c r="R1380" s="15" t="s">
        <v>58</v>
      </c>
      <c r="S1380" s="15">
        <v>2019</v>
      </c>
      <c r="T1380" s="15" t="s">
        <v>31</v>
      </c>
      <c r="U1380" s="15" t="s">
        <v>59</v>
      </c>
      <c r="V1380" s="15" t="s">
        <v>73</v>
      </c>
      <c r="W1380" s="15" t="s">
        <v>74</v>
      </c>
      <c r="X1380" s="15" t="s">
        <v>70</v>
      </c>
      <c r="Y1380" s="15" t="s">
        <v>72</v>
      </c>
      <c r="Z1380" s="15" t="s">
        <v>75</v>
      </c>
      <c r="AA1380" s="15">
        <v>152</v>
      </c>
      <c r="AB1380" s="15">
        <v>217.36</v>
      </c>
    </row>
    <row r="1381" spans="18:28" x14ac:dyDescent="0.35">
      <c r="R1381" s="15" t="s">
        <v>58</v>
      </c>
      <c r="S1381" s="15">
        <v>2019</v>
      </c>
      <c r="T1381" s="15" t="s">
        <v>31</v>
      </c>
      <c r="U1381" s="15" t="s">
        <v>59</v>
      </c>
      <c r="V1381" s="15" t="s">
        <v>73</v>
      </c>
      <c r="W1381" s="15" t="s">
        <v>74</v>
      </c>
      <c r="X1381" s="15" t="s">
        <v>70</v>
      </c>
      <c r="Y1381" s="15" t="s">
        <v>72</v>
      </c>
      <c r="Z1381" s="15" t="s">
        <v>75</v>
      </c>
      <c r="AA1381" s="15">
        <v>326</v>
      </c>
      <c r="AB1381" s="15">
        <v>466.18</v>
      </c>
    </row>
    <row r="1382" spans="18:28" x14ac:dyDescent="0.35">
      <c r="R1382" s="15" t="s">
        <v>65</v>
      </c>
      <c r="S1382" s="15">
        <v>2019</v>
      </c>
      <c r="T1382" s="15" t="s">
        <v>31</v>
      </c>
      <c r="U1382" s="15" t="s">
        <v>59</v>
      </c>
      <c r="V1382" s="15" t="s">
        <v>73</v>
      </c>
      <c r="W1382" s="15" t="s">
        <v>74</v>
      </c>
      <c r="X1382" s="15" t="s">
        <v>70</v>
      </c>
      <c r="Y1382" s="15" t="s">
        <v>72</v>
      </c>
      <c r="Z1382" s="15" t="s">
        <v>75</v>
      </c>
      <c r="AA1382" s="15">
        <v>352</v>
      </c>
      <c r="AB1382" s="15">
        <v>503.36</v>
      </c>
    </row>
    <row r="1383" spans="18:28" x14ac:dyDescent="0.35">
      <c r="R1383" s="15" t="s">
        <v>67</v>
      </c>
      <c r="S1383" s="15">
        <v>2019</v>
      </c>
      <c r="T1383" s="15" t="s">
        <v>31</v>
      </c>
      <c r="U1383" s="15" t="s">
        <v>59</v>
      </c>
      <c r="V1383" s="15" t="s">
        <v>73</v>
      </c>
      <c r="W1383" s="15" t="s">
        <v>74</v>
      </c>
      <c r="X1383" s="15" t="s">
        <v>70</v>
      </c>
      <c r="Y1383" s="15" t="s">
        <v>72</v>
      </c>
      <c r="Z1383" s="15" t="s">
        <v>75</v>
      </c>
      <c r="AA1383" s="15">
        <v>154</v>
      </c>
      <c r="AB1383" s="15">
        <v>220.22</v>
      </c>
    </row>
    <row r="1384" spans="18:28" x14ac:dyDescent="0.35">
      <c r="R1384" s="15" t="s">
        <v>58</v>
      </c>
      <c r="S1384" s="15">
        <v>2019</v>
      </c>
      <c r="T1384" s="15" t="s">
        <v>31</v>
      </c>
      <c r="U1384" s="15" t="s">
        <v>59</v>
      </c>
      <c r="V1384" s="15" t="s">
        <v>73</v>
      </c>
      <c r="W1384" s="15" t="s">
        <v>74</v>
      </c>
      <c r="X1384" s="15" t="s">
        <v>70</v>
      </c>
      <c r="Y1384" s="15" t="s">
        <v>72</v>
      </c>
      <c r="Z1384" s="15" t="s">
        <v>75</v>
      </c>
      <c r="AA1384" s="15">
        <v>328</v>
      </c>
      <c r="AB1384" s="15">
        <v>469.03999999999996</v>
      </c>
    </row>
    <row r="1385" spans="18:28" x14ac:dyDescent="0.35">
      <c r="R1385" s="15" t="s">
        <v>65</v>
      </c>
      <c r="S1385" s="15">
        <v>2019</v>
      </c>
      <c r="T1385" s="15" t="s">
        <v>31</v>
      </c>
      <c r="U1385" s="15" t="s">
        <v>59</v>
      </c>
      <c r="V1385" s="15" t="s">
        <v>73</v>
      </c>
      <c r="W1385" s="15" t="s">
        <v>74</v>
      </c>
      <c r="X1385" s="15" t="s">
        <v>70</v>
      </c>
      <c r="Y1385" s="15" t="s">
        <v>72</v>
      </c>
      <c r="Z1385" s="15" t="s">
        <v>75</v>
      </c>
      <c r="AA1385" s="15">
        <v>821</v>
      </c>
      <c r="AB1385" s="15">
        <v>1174.03</v>
      </c>
    </row>
    <row r="1386" spans="18:28" x14ac:dyDescent="0.35">
      <c r="R1386" s="15" t="s">
        <v>67</v>
      </c>
      <c r="S1386" s="15">
        <v>2019</v>
      </c>
      <c r="T1386" s="15" t="s">
        <v>31</v>
      </c>
      <c r="U1386" s="15" t="s">
        <v>59</v>
      </c>
      <c r="V1386" s="15" t="s">
        <v>73</v>
      </c>
      <c r="W1386" s="15" t="s">
        <v>74</v>
      </c>
      <c r="X1386" s="15" t="s">
        <v>70</v>
      </c>
      <c r="Y1386" s="15" t="s">
        <v>72</v>
      </c>
      <c r="Z1386" s="15" t="s">
        <v>75</v>
      </c>
      <c r="AA1386" s="15">
        <v>854</v>
      </c>
      <c r="AB1386" s="15">
        <v>1221.22</v>
      </c>
    </row>
    <row r="1387" spans="18:28" x14ac:dyDescent="0.35">
      <c r="R1387" s="15" t="s">
        <v>68</v>
      </c>
      <c r="S1387" s="15">
        <v>2019</v>
      </c>
      <c r="T1387" s="15" t="s">
        <v>31</v>
      </c>
      <c r="U1387" s="15" t="s">
        <v>59</v>
      </c>
      <c r="V1387" s="15" t="s">
        <v>73</v>
      </c>
      <c r="W1387" s="15" t="s">
        <v>74</v>
      </c>
      <c r="X1387" s="15" t="s">
        <v>70</v>
      </c>
      <c r="Y1387" s="15" t="s">
        <v>72</v>
      </c>
      <c r="Z1387" s="15" t="s">
        <v>75</v>
      </c>
      <c r="AA1387" s="15">
        <v>908</v>
      </c>
      <c r="AB1387" s="15">
        <v>1298.44</v>
      </c>
    </row>
    <row r="1388" spans="18:28" x14ac:dyDescent="0.35">
      <c r="R1388" s="15" t="s">
        <v>68</v>
      </c>
      <c r="S1388" s="15">
        <v>2019</v>
      </c>
      <c r="T1388" s="15" t="s">
        <v>31</v>
      </c>
      <c r="U1388" s="15" t="s">
        <v>59</v>
      </c>
      <c r="V1388" s="15" t="s">
        <v>73</v>
      </c>
      <c r="W1388" s="15" t="s">
        <v>74</v>
      </c>
      <c r="X1388" s="15" t="s">
        <v>70</v>
      </c>
      <c r="Y1388" s="15" t="s">
        <v>72</v>
      </c>
      <c r="Z1388" s="15" t="s">
        <v>75</v>
      </c>
      <c r="AA1388" s="15">
        <v>861</v>
      </c>
      <c r="AB1388" s="15">
        <v>526.24</v>
      </c>
    </row>
    <row r="1389" spans="18:28" x14ac:dyDescent="0.35">
      <c r="R1389" s="15" t="s">
        <v>58</v>
      </c>
      <c r="S1389" s="15">
        <v>2019</v>
      </c>
      <c r="T1389" s="15" t="s">
        <v>31</v>
      </c>
      <c r="U1389" s="15" t="s">
        <v>59</v>
      </c>
      <c r="V1389" s="15" t="s">
        <v>73</v>
      </c>
      <c r="W1389" s="15" t="s">
        <v>74</v>
      </c>
      <c r="X1389" s="15" t="s">
        <v>70</v>
      </c>
      <c r="Y1389" s="15" t="s">
        <v>72</v>
      </c>
      <c r="Z1389" s="15" t="s">
        <v>75</v>
      </c>
      <c r="AA1389" s="15">
        <v>153</v>
      </c>
      <c r="AB1389" s="15">
        <v>526.24</v>
      </c>
    </row>
    <row r="1390" spans="18:28" x14ac:dyDescent="0.35">
      <c r="R1390" s="15" t="s">
        <v>65</v>
      </c>
      <c r="S1390" s="15">
        <v>2019</v>
      </c>
      <c r="T1390" s="15" t="s">
        <v>31</v>
      </c>
      <c r="U1390" s="15" t="s">
        <v>59</v>
      </c>
      <c r="V1390" s="15" t="s">
        <v>73</v>
      </c>
      <c r="W1390" s="15" t="s">
        <v>74</v>
      </c>
      <c r="X1390" s="15" t="s">
        <v>70</v>
      </c>
      <c r="Y1390" s="15" t="s">
        <v>72</v>
      </c>
      <c r="Z1390" s="15" t="s">
        <v>75</v>
      </c>
      <c r="AA1390" s="15">
        <v>327</v>
      </c>
      <c r="AB1390" s="15">
        <v>467.61</v>
      </c>
    </row>
    <row r="1391" spans="18:28" x14ac:dyDescent="0.35">
      <c r="R1391" s="15" t="s">
        <v>58</v>
      </c>
      <c r="S1391" s="15">
        <v>2019</v>
      </c>
      <c r="T1391" s="15" t="s">
        <v>31</v>
      </c>
      <c r="U1391" s="15" t="s">
        <v>59</v>
      </c>
      <c r="V1391" s="15" t="s">
        <v>73</v>
      </c>
      <c r="W1391" s="15" t="s">
        <v>74</v>
      </c>
      <c r="X1391" s="15" t="s">
        <v>70</v>
      </c>
      <c r="Y1391" s="15" t="s">
        <v>72</v>
      </c>
      <c r="Z1391" s="15" t="s">
        <v>75</v>
      </c>
      <c r="AA1391" s="15">
        <v>355</v>
      </c>
      <c r="AB1391" s="15">
        <v>507.65</v>
      </c>
    </row>
    <row r="1392" spans="18:28" x14ac:dyDescent="0.35">
      <c r="R1392" s="15" t="s">
        <v>65</v>
      </c>
      <c r="S1392" s="15">
        <v>2019</v>
      </c>
      <c r="T1392" s="15" t="s">
        <v>31</v>
      </c>
      <c r="U1392" s="15" t="s">
        <v>59</v>
      </c>
      <c r="V1392" s="15" t="s">
        <v>73</v>
      </c>
      <c r="W1392" s="15" t="s">
        <v>74</v>
      </c>
      <c r="X1392" s="15" t="s">
        <v>70</v>
      </c>
      <c r="Y1392" s="15" t="s">
        <v>63</v>
      </c>
      <c r="Z1392" s="15" t="s">
        <v>75</v>
      </c>
      <c r="AA1392" s="15">
        <v>325</v>
      </c>
      <c r="AB1392" s="15">
        <v>464.75</v>
      </c>
    </row>
    <row r="1393" spans="18:28" x14ac:dyDescent="0.35">
      <c r="R1393" s="15" t="s">
        <v>58</v>
      </c>
      <c r="S1393" s="15">
        <v>2019</v>
      </c>
      <c r="T1393" s="15" t="s">
        <v>31</v>
      </c>
      <c r="U1393" s="15" t="s">
        <v>59</v>
      </c>
      <c r="V1393" s="15" t="s">
        <v>73</v>
      </c>
      <c r="W1393" s="15" t="s">
        <v>74</v>
      </c>
      <c r="X1393" s="15" t="s">
        <v>70</v>
      </c>
      <c r="Y1393" s="15" t="s">
        <v>63</v>
      </c>
      <c r="Z1393" s="15" t="s">
        <v>75</v>
      </c>
      <c r="AA1393" s="15">
        <v>830</v>
      </c>
      <c r="AB1393" s="15">
        <v>1186.9000000000001</v>
      </c>
    </row>
    <row r="1394" spans="18:28" x14ac:dyDescent="0.35">
      <c r="R1394" s="15" t="s">
        <v>67</v>
      </c>
      <c r="S1394" s="15">
        <v>2019</v>
      </c>
      <c r="T1394" s="15" t="s">
        <v>31</v>
      </c>
      <c r="U1394" s="15" t="s">
        <v>59</v>
      </c>
      <c r="V1394" s="15" t="s">
        <v>73</v>
      </c>
      <c r="W1394" s="15" t="s">
        <v>74</v>
      </c>
      <c r="X1394" s="15" t="s">
        <v>70</v>
      </c>
      <c r="Y1394" s="15" t="s">
        <v>63</v>
      </c>
      <c r="Z1394" s="15" t="s">
        <v>75</v>
      </c>
      <c r="AA1394" s="15">
        <v>863</v>
      </c>
      <c r="AB1394" s="15">
        <v>1234.0899999999999</v>
      </c>
    </row>
    <row r="1395" spans="18:28" x14ac:dyDescent="0.35">
      <c r="R1395" s="15" t="s">
        <v>65</v>
      </c>
      <c r="S1395" s="15">
        <v>2019</v>
      </c>
      <c r="T1395" s="15" t="s">
        <v>9</v>
      </c>
      <c r="U1395" s="15" t="s">
        <v>59</v>
      </c>
      <c r="V1395" s="15" t="s">
        <v>73</v>
      </c>
      <c r="W1395" s="15" t="s">
        <v>74</v>
      </c>
      <c r="X1395" s="15" t="s">
        <v>70</v>
      </c>
      <c r="Y1395" s="15" t="s">
        <v>63</v>
      </c>
      <c r="Z1395" s="15" t="s">
        <v>75</v>
      </c>
      <c r="AA1395" s="15">
        <v>356</v>
      </c>
      <c r="AB1395" s="15">
        <v>509.08</v>
      </c>
    </row>
    <row r="1396" spans="18:28" x14ac:dyDescent="0.35">
      <c r="R1396" s="15" t="s">
        <v>58</v>
      </c>
      <c r="S1396" s="15">
        <v>2019</v>
      </c>
      <c r="T1396" s="15" t="s">
        <v>9</v>
      </c>
      <c r="U1396" s="15" t="s">
        <v>59</v>
      </c>
      <c r="V1396" s="15" t="s">
        <v>73</v>
      </c>
      <c r="W1396" s="15" t="s">
        <v>74</v>
      </c>
      <c r="X1396" s="15" t="s">
        <v>70</v>
      </c>
      <c r="Y1396" s="15" t="s">
        <v>63</v>
      </c>
      <c r="Z1396" s="15" t="s">
        <v>75</v>
      </c>
      <c r="AA1396" s="15">
        <v>158</v>
      </c>
      <c r="AB1396" s="15">
        <v>225.94</v>
      </c>
    </row>
    <row r="1397" spans="18:28" x14ac:dyDescent="0.35">
      <c r="R1397" s="15" t="s">
        <v>65</v>
      </c>
      <c r="S1397" s="15">
        <v>2019</v>
      </c>
      <c r="T1397" s="15" t="s">
        <v>9</v>
      </c>
      <c r="U1397" s="15" t="s">
        <v>59</v>
      </c>
      <c r="V1397" s="15" t="s">
        <v>73</v>
      </c>
      <c r="W1397" s="15" t="s">
        <v>74</v>
      </c>
      <c r="X1397" s="15" t="s">
        <v>70</v>
      </c>
      <c r="Y1397" s="15" t="s">
        <v>63</v>
      </c>
      <c r="Z1397" s="15" t="s">
        <v>75</v>
      </c>
      <c r="AA1397" s="15">
        <v>332</v>
      </c>
      <c r="AB1397" s="15">
        <v>474.76</v>
      </c>
    </row>
    <row r="1398" spans="18:28" x14ac:dyDescent="0.35">
      <c r="R1398" s="15" t="s">
        <v>65</v>
      </c>
      <c r="S1398" s="15">
        <v>2019</v>
      </c>
      <c r="T1398" s="15" t="s">
        <v>9</v>
      </c>
      <c r="U1398" s="15" t="s">
        <v>59</v>
      </c>
      <c r="V1398" s="15" t="s">
        <v>73</v>
      </c>
      <c r="W1398" s="15" t="s">
        <v>74</v>
      </c>
      <c r="X1398" s="15" t="s">
        <v>70</v>
      </c>
      <c r="Y1398" s="15" t="s">
        <v>63</v>
      </c>
      <c r="Z1398" s="15" t="s">
        <v>75</v>
      </c>
      <c r="AA1398" s="15">
        <v>358</v>
      </c>
      <c r="AB1398" s="15">
        <v>511.94</v>
      </c>
    </row>
    <row r="1399" spans="18:28" x14ac:dyDescent="0.35">
      <c r="R1399" s="15" t="s">
        <v>65</v>
      </c>
      <c r="S1399" s="15">
        <v>2019</v>
      </c>
      <c r="T1399" s="15" t="s">
        <v>9</v>
      </c>
      <c r="U1399" s="15" t="s">
        <v>59</v>
      </c>
      <c r="V1399" s="15" t="s">
        <v>73</v>
      </c>
      <c r="W1399" s="15" t="s">
        <v>74</v>
      </c>
      <c r="X1399" s="15" t="s">
        <v>70</v>
      </c>
      <c r="Y1399" s="15" t="s">
        <v>63</v>
      </c>
      <c r="Z1399" s="15" t="s">
        <v>75</v>
      </c>
      <c r="AA1399" s="15">
        <v>160</v>
      </c>
      <c r="AB1399" s="15">
        <v>228.8</v>
      </c>
    </row>
    <row r="1400" spans="18:28" x14ac:dyDescent="0.35">
      <c r="R1400" s="15" t="s">
        <v>68</v>
      </c>
      <c r="S1400" s="15">
        <v>2019</v>
      </c>
      <c r="T1400" s="15" t="s">
        <v>9</v>
      </c>
      <c r="U1400" s="15" t="s">
        <v>59</v>
      </c>
      <c r="V1400" s="15" t="s">
        <v>73</v>
      </c>
      <c r="W1400" s="15" t="s">
        <v>74</v>
      </c>
      <c r="X1400" s="15" t="s">
        <v>70</v>
      </c>
      <c r="Y1400" s="15" t="s">
        <v>63</v>
      </c>
      <c r="Z1400" s="15" t="s">
        <v>75</v>
      </c>
      <c r="AA1400" s="15">
        <v>334</v>
      </c>
      <c r="AB1400" s="15">
        <v>477.62</v>
      </c>
    </row>
    <row r="1401" spans="18:28" x14ac:dyDescent="0.35">
      <c r="R1401" s="15" t="s">
        <v>65</v>
      </c>
      <c r="S1401" s="15">
        <v>2019</v>
      </c>
      <c r="T1401" s="15" t="s">
        <v>9</v>
      </c>
      <c r="U1401" s="15" t="s">
        <v>59</v>
      </c>
      <c r="V1401" s="15" t="s">
        <v>73</v>
      </c>
      <c r="W1401" s="15" t="s">
        <v>74</v>
      </c>
      <c r="X1401" s="15" t="s">
        <v>70</v>
      </c>
      <c r="Y1401" s="15" t="s">
        <v>63</v>
      </c>
      <c r="Z1401" s="15" t="s">
        <v>75</v>
      </c>
      <c r="AA1401" s="15">
        <v>820</v>
      </c>
      <c r="AB1401" s="15">
        <v>1172.5999999999999</v>
      </c>
    </row>
    <row r="1402" spans="18:28" x14ac:dyDescent="0.35">
      <c r="R1402" s="15" t="s">
        <v>65</v>
      </c>
      <c r="S1402" s="15">
        <v>2019</v>
      </c>
      <c r="T1402" s="15" t="s">
        <v>9</v>
      </c>
      <c r="U1402" s="15" t="s">
        <v>59</v>
      </c>
      <c r="V1402" s="15" t="s">
        <v>73</v>
      </c>
      <c r="W1402" s="15" t="s">
        <v>74</v>
      </c>
      <c r="X1402" s="15" t="s">
        <v>70</v>
      </c>
      <c r="Y1402" s="15" t="s">
        <v>63</v>
      </c>
      <c r="Z1402" s="15" t="s">
        <v>75</v>
      </c>
      <c r="AA1402" s="15">
        <v>907</v>
      </c>
      <c r="AB1402" s="15">
        <v>1297.01</v>
      </c>
    </row>
    <row r="1403" spans="18:28" x14ac:dyDescent="0.35">
      <c r="R1403" s="15" t="s">
        <v>65</v>
      </c>
      <c r="S1403" s="15">
        <v>2019</v>
      </c>
      <c r="T1403" s="15" t="s">
        <v>9</v>
      </c>
      <c r="U1403" s="15" t="s">
        <v>59</v>
      </c>
      <c r="V1403" s="15" t="s">
        <v>73</v>
      </c>
      <c r="W1403" s="15" t="s">
        <v>74</v>
      </c>
      <c r="X1403" s="15" t="s">
        <v>70</v>
      </c>
      <c r="Y1403" s="15" t="s">
        <v>63</v>
      </c>
      <c r="Z1403" s="15" t="s">
        <v>75</v>
      </c>
      <c r="AA1403" s="15">
        <v>860</v>
      </c>
      <c r="AB1403" s="15">
        <v>526.24</v>
      </c>
    </row>
    <row r="1404" spans="18:28" x14ac:dyDescent="0.35">
      <c r="R1404" s="15" t="s">
        <v>58</v>
      </c>
      <c r="S1404" s="15">
        <v>2019</v>
      </c>
      <c r="T1404" s="15" t="s">
        <v>9</v>
      </c>
      <c r="U1404" s="15" t="s">
        <v>59</v>
      </c>
      <c r="V1404" s="15" t="s">
        <v>73</v>
      </c>
      <c r="W1404" s="15" t="s">
        <v>74</v>
      </c>
      <c r="X1404" s="15" t="s">
        <v>70</v>
      </c>
      <c r="Y1404" s="15" t="s">
        <v>63</v>
      </c>
      <c r="Z1404" s="15" t="s">
        <v>75</v>
      </c>
      <c r="AA1404" s="15">
        <v>159</v>
      </c>
      <c r="AB1404" s="15">
        <v>526.24</v>
      </c>
    </row>
    <row r="1405" spans="18:28" x14ac:dyDescent="0.35">
      <c r="R1405" s="15" t="s">
        <v>65</v>
      </c>
      <c r="S1405" s="15">
        <v>2019</v>
      </c>
      <c r="T1405" s="15" t="s">
        <v>9</v>
      </c>
      <c r="U1405" s="15" t="s">
        <v>59</v>
      </c>
      <c r="V1405" s="15" t="s">
        <v>73</v>
      </c>
      <c r="W1405" s="15" t="s">
        <v>74</v>
      </c>
      <c r="X1405" s="15" t="s">
        <v>70</v>
      </c>
      <c r="Y1405" s="15" t="s">
        <v>63</v>
      </c>
      <c r="Z1405" s="15" t="s">
        <v>75</v>
      </c>
      <c r="AA1405" s="15">
        <v>333</v>
      </c>
      <c r="AB1405" s="15">
        <v>476.19</v>
      </c>
    </row>
    <row r="1406" spans="18:28" x14ac:dyDescent="0.35">
      <c r="R1406" s="15" t="s">
        <v>68</v>
      </c>
      <c r="S1406" s="15">
        <v>2019</v>
      </c>
      <c r="T1406" s="15" t="s">
        <v>9</v>
      </c>
      <c r="U1406" s="15" t="s">
        <v>59</v>
      </c>
      <c r="V1406" s="15" t="s">
        <v>73</v>
      </c>
      <c r="W1406" s="15" t="s">
        <v>74</v>
      </c>
      <c r="X1406" s="15" t="s">
        <v>70</v>
      </c>
      <c r="Y1406" s="15" t="s">
        <v>63</v>
      </c>
      <c r="Z1406" s="15" t="s">
        <v>75</v>
      </c>
      <c r="AA1406" s="15">
        <v>361</v>
      </c>
      <c r="AB1406" s="15">
        <v>516.23</v>
      </c>
    </row>
    <row r="1407" spans="18:28" x14ac:dyDescent="0.35">
      <c r="R1407" s="15" t="s">
        <v>67</v>
      </c>
      <c r="S1407" s="15">
        <v>2019</v>
      </c>
      <c r="T1407" s="15" t="s">
        <v>9</v>
      </c>
      <c r="U1407" s="15" t="s">
        <v>59</v>
      </c>
      <c r="V1407" s="15" t="s">
        <v>73</v>
      </c>
      <c r="W1407" s="15" t="s">
        <v>74</v>
      </c>
      <c r="X1407" s="15" t="s">
        <v>70</v>
      </c>
      <c r="Y1407" s="15" t="s">
        <v>63</v>
      </c>
      <c r="Z1407" s="15" t="s">
        <v>75</v>
      </c>
      <c r="AA1407" s="15">
        <v>157</v>
      </c>
      <c r="AB1407" s="15">
        <v>224.51</v>
      </c>
    </row>
    <row r="1408" spans="18:28" x14ac:dyDescent="0.35">
      <c r="R1408" s="15" t="s">
        <v>65</v>
      </c>
      <c r="S1408" s="15">
        <v>2019</v>
      </c>
      <c r="T1408" s="15" t="s">
        <v>9</v>
      </c>
      <c r="U1408" s="15" t="s">
        <v>59</v>
      </c>
      <c r="V1408" s="15" t="s">
        <v>73</v>
      </c>
      <c r="W1408" s="15" t="s">
        <v>74</v>
      </c>
      <c r="X1408" s="15" t="s">
        <v>70</v>
      </c>
      <c r="Y1408" s="15" t="s">
        <v>63</v>
      </c>
      <c r="Z1408" s="15" t="s">
        <v>75</v>
      </c>
      <c r="AA1408" s="15">
        <v>331</v>
      </c>
      <c r="AB1408" s="15">
        <v>473.33</v>
      </c>
    </row>
    <row r="1409" spans="18:28" x14ac:dyDescent="0.35">
      <c r="R1409" s="15" t="s">
        <v>65</v>
      </c>
      <c r="S1409" s="15">
        <v>2019</v>
      </c>
      <c r="T1409" s="15" t="s">
        <v>9</v>
      </c>
      <c r="U1409" s="15" t="s">
        <v>59</v>
      </c>
      <c r="V1409" s="15" t="s">
        <v>73</v>
      </c>
      <c r="W1409" s="15" t="s">
        <v>74</v>
      </c>
      <c r="X1409" s="15" t="s">
        <v>70</v>
      </c>
      <c r="Y1409" s="15" t="s">
        <v>63</v>
      </c>
      <c r="Z1409" s="15" t="s">
        <v>75</v>
      </c>
      <c r="AA1409" s="15">
        <v>829</v>
      </c>
      <c r="AB1409" s="15">
        <v>1185.47</v>
      </c>
    </row>
    <row r="1410" spans="18:28" x14ac:dyDescent="0.35">
      <c r="R1410" s="15" t="s">
        <v>65</v>
      </c>
      <c r="S1410" s="15">
        <v>2019</v>
      </c>
      <c r="T1410" s="15" t="s">
        <v>9</v>
      </c>
      <c r="U1410" s="15" t="s">
        <v>59</v>
      </c>
      <c r="V1410" s="15" t="s">
        <v>73</v>
      </c>
      <c r="W1410" s="15" t="s">
        <v>74</v>
      </c>
      <c r="X1410" s="15" t="s">
        <v>70</v>
      </c>
      <c r="Y1410" s="15" t="s">
        <v>63</v>
      </c>
      <c r="Z1410" s="15" t="s">
        <v>75</v>
      </c>
      <c r="AA1410" s="15">
        <v>862</v>
      </c>
      <c r="AB1410" s="15">
        <v>1232.6599999999999</v>
      </c>
    </row>
    <row r="1411" spans="18:28" x14ac:dyDescent="0.35">
      <c r="R1411" s="15" t="s">
        <v>65</v>
      </c>
      <c r="S1411" s="15">
        <v>2019</v>
      </c>
      <c r="T1411" s="15" t="s">
        <v>9</v>
      </c>
      <c r="U1411" s="15" t="s">
        <v>59</v>
      </c>
      <c r="V1411" s="15" t="s">
        <v>73</v>
      </c>
      <c r="W1411" s="15" t="s">
        <v>74</v>
      </c>
      <c r="X1411" s="15" t="s">
        <v>70</v>
      </c>
      <c r="Y1411" s="15" t="s">
        <v>63</v>
      </c>
      <c r="Z1411" s="15" t="s">
        <v>75</v>
      </c>
      <c r="AA1411" s="15">
        <v>329</v>
      </c>
      <c r="AB1411" s="15">
        <v>470.47</v>
      </c>
    </row>
    <row r="1412" spans="18:28" x14ac:dyDescent="0.35">
      <c r="R1412" s="15" t="s">
        <v>65</v>
      </c>
      <c r="S1412" s="15">
        <v>2019</v>
      </c>
      <c r="T1412" s="15" t="s">
        <v>37</v>
      </c>
      <c r="U1412" s="15" t="s">
        <v>59</v>
      </c>
      <c r="V1412" s="15" t="s">
        <v>73</v>
      </c>
      <c r="W1412" s="15" t="s">
        <v>74</v>
      </c>
      <c r="X1412" s="15" t="s">
        <v>70</v>
      </c>
      <c r="Y1412" s="15" t="s">
        <v>63</v>
      </c>
      <c r="Z1412" s="15" t="s">
        <v>75</v>
      </c>
      <c r="AA1412" s="15">
        <v>326</v>
      </c>
      <c r="AB1412" s="15">
        <v>466.18</v>
      </c>
    </row>
    <row r="1413" spans="18:28" x14ac:dyDescent="0.35">
      <c r="R1413" s="15" t="s">
        <v>65</v>
      </c>
      <c r="S1413" s="15">
        <v>2019</v>
      </c>
      <c r="T1413" s="15" t="s">
        <v>37</v>
      </c>
      <c r="U1413" s="15" t="s">
        <v>59</v>
      </c>
      <c r="V1413" s="15" t="s">
        <v>73</v>
      </c>
      <c r="W1413" s="15" t="s">
        <v>74</v>
      </c>
      <c r="X1413" s="15" t="s">
        <v>70</v>
      </c>
      <c r="Y1413" s="15" t="s">
        <v>63</v>
      </c>
      <c r="Z1413" s="15" t="s">
        <v>75</v>
      </c>
      <c r="AA1413" s="15">
        <v>128</v>
      </c>
      <c r="AB1413" s="15">
        <v>183.04</v>
      </c>
    </row>
    <row r="1414" spans="18:28" x14ac:dyDescent="0.35">
      <c r="R1414" s="15" t="s">
        <v>58</v>
      </c>
      <c r="S1414" s="15">
        <v>2019</v>
      </c>
      <c r="T1414" s="15" t="s">
        <v>37</v>
      </c>
      <c r="U1414" s="15" t="s">
        <v>59</v>
      </c>
      <c r="V1414" s="15" t="s">
        <v>73</v>
      </c>
      <c r="W1414" s="15" t="s">
        <v>74</v>
      </c>
      <c r="X1414" s="15" t="s">
        <v>70</v>
      </c>
      <c r="Y1414" s="15" t="s">
        <v>63</v>
      </c>
      <c r="Z1414" s="15" t="s">
        <v>75</v>
      </c>
      <c r="AA1414" s="15">
        <v>302</v>
      </c>
      <c r="AB1414" s="15">
        <v>431.86</v>
      </c>
    </row>
    <row r="1415" spans="18:28" x14ac:dyDescent="0.35">
      <c r="R1415" s="15" t="s">
        <v>65</v>
      </c>
      <c r="S1415" s="15">
        <v>2019</v>
      </c>
      <c r="T1415" s="15" t="s">
        <v>37</v>
      </c>
      <c r="U1415" s="15" t="s">
        <v>59</v>
      </c>
      <c r="V1415" s="15" t="s">
        <v>73</v>
      </c>
      <c r="W1415" s="15" t="s">
        <v>74</v>
      </c>
      <c r="X1415" s="15" t="s">
        <v>70</v>
      </c>
      <c r="Y1415" s="15" t="s">
        <v>63</v>
      </c>
      <c r="Z1415" s="15" t="s">
        <v>75</v>
      </c>
      <c r="AA1415" s="15">
        <v>328</v>
      </c>
      <c r="AB1415" s="15">
        <v>469.03999999999996</v>
      </c>
    </row>
    <row r="1416" spans="18:28" x14ac:dyDescent="0.35">
      <c r="R1416" s="15" t="s">
        <v>67</v>
      </c>
      <c r="S1416" s="15">
        <v>2019</v>
      </c>
      <c r="T1416" s="15" t="s">
        <v>37</v>
      </c>
      <c r="U1416" s="15" t="s">
        <v>59</v>
      </c>
      <c r="V1416" s="15" t="s">
        <v>73</v>
      </c>
      <c r="W1416" s="15" t="s">
        <v>74</v>
      </c>
      <c r="X1416" s="15" t="s">
        <v>70</v>
      </c>
      <c r="Y1416" s="15" t="s">
        <v>63</v>
      </c>
      <c r="Z1416" s="15" t="s">
        <v>75</v>
      </c>
      <c r="AA1416" s="15">
        <v>298</v>
      </c>
      <c r="AB1416" s="15">
        <v>426.14</v>
      </c>
    </row>
    <row r="1417" spans="18:28" x14ac:dyDescent="0.35">
      <c r="R1417" s="15" t="s">
        <v>65</v>
      </c>
      <c r="S1417" s="15">
        <v>2019</v>
      </c>
      <c r="T1417" s="15" t="s">
        <v>37</v>
      </c>
      <c r="U1417" s="15" t="s">
        <v>59</v>
      </c>
      <c r="V1417" s="15" t="s">
        <v>73</v>
      </c>
      <c r="W1417" s="15" t="s">
        <v>74</v>
      </c>
      <c r="X1417" s="15" t="s">
        <v>70</v>
      </c>
      <c r="Y1417" s="15" t="s">
        <v>63</v>
      </c>
      <c r="Z1417" s="15" t="s">
        <v>75</v>
      </c>
      <c r="AA1417" s="15">
        <v>826</v>
      </c>
      <c r="AB1417" s="15">
        <v>1181.18</v>
      </c>
    </row>
    <row r="1418" spans="18:28" x14ac:dyDescent="0.35">
      <c r="R1418" s="15" t="s">
        <v>67</v>
      </c>
      <c r="S1418" s="15">
        <v>2019</v>
      </c>
      <c r="T1418" s="15" t="s">
        <v>37</v>
      </c>
      <c r="U1418" s="15" t="s">
        <v>59</v>
      </c>
      <c r="V1418" s="15" t="s">
        <v>73</v>
      </c>
      <c r="W1418" s="15" t="s">
        <v>74</v>
      </c>
      <c r="X1418" s="15" t="s">
        <v>70</v>
      </c>
      <c r="Y1418" s="15" t="s">
        <v>63</v>
      </c>
      <c r="Z1418" s="15" t="s">
        <v>75</v>
      </c>
      <c r="AA1418" s="15">
        <v>859</v>
      </c>
      <c r="AB1418" s="15">
        <v>1228.3699999999999</v>
      </c>
    </row>
    <row r="1419" spans="18:28" x14ac:dyDescent="0.35">
      <c r="R1419" s="15" t="s">
        <v>67</v>
      </c>
      <c r="S1419" s="15">
        <v>2019</v>
      </c>
      <c r="T1419" s="15" t="s">
        <v>37</v>
      </c>
      <c r="U1419" s="15" t="s">
        <v>59</v>
      </c>
      <c r="V1419" s="15" t="s">
        <v>73</v>
      </c>
      <c r="W1419" s="15" t="s">
        <v>74</v>
      </c>
      <c r="X1419" s="15" t="s">
        <v>70</v>
      </c>
      <c r="Y1419" s="15" t="s">
        <v>63</v>
      </c>
      <c r="Z1419" s="15" t="s">
        <v>75</v>
      </c>
      <c r="AA1419" s="15">
        <v>912</v>
      </c>
      <c r="AB1419" s="15">
        <v>1304.1599999999999</v>
      </c>
    </row>
    <row r="1420" spans="18:28" x14ac:dyDescent="0.35">
      <c r="R1420" s="15" t="s">
        <v>67</v>
      </c>
      <c r="S1420" s="15">
        <v>2019</v>
      </c>
      <c r="T1420" s="15" t="s">
        <v>37</v>
      </c>
      <c r="U1420" s="15" t="s">
        <v>59</v>
      </c>
      <c r="V1420" s="15" t="s">
        <v>73</v>
      </c>
      <c r="W1420" s="15" t="s">
        <v>74</v>
      </c>
      <c r="X1420" s="15" t="s">
        <v>70</v>
      </c>
      <c r="Y1420" s="15" t="s">
        <v>63</v>
      </c>
      <c r="Z1420" s="15" t="s">
        <v>75</v>
      </c>
      <c r="AA1420" s="15">
        <v>865</v>
      </c>
      <c r="AB1420" s="15">
        <v>526.24</v>
      </c>
    </row>
    <row r="1421" spans="18:28" x14ac:dyDescent="0.35">
      <c r="R1421" s="15" t="s">
        <v>68</v>
      </c>
      <c r="S1421" s="15">
        <v>2019</v>
      </c>
      <c r="T1421" s="15" t="s">
        <v>37</v>
      </c>
      <c r="U1421" s="15" t="s">
        <v>59</v>
      </c>
      <c r="V1421" s="15" t="s">
        <v>73</v>
      </c>
      <c r="W1421" s="15" t="s">
        <v>74</v>
      </c>
      <c r="X1421" s="15" t="s">
        <v>70</v>
      </c>
      <c r="Y1421" s="15" t="s">
        <v>63</v>
      </c>
      <c r="Z1421" s="15" t="s">
        <v>75</v>
      </c>
      <c r="AA1421" s="15">
        <v>129</v>
      </c>
      <c r="AB1421" s="15">
        <v>526.24</v>
      </c>
    </row>
    <row r="1422" spans="18:28" x14ac:dyDescent="0.35">
      <c r="R1422" s="15" t="s">
        <v>65</v>
      </c>
      <c r="S1422" s="15">
        <v>2019</v>
      </c>
      <c r="T1422" s="15" t="s">
        <v>37</v>
      </c>
      <c r="U1422" s="15" t="s">
        <v>59</v>
      </c>
      <c r="V1422" s="15" t="s">
        <v>73</v>
      </c>
      <c r="W1422" s="15" t="s">
        <v>74</v>
      </c>
      <c r="X1422" s="15" t="s">
        <v>70</v>
      </c>
      <c r="Y1422" s="15" t="s">
        <v>63</v>
      </c>
      <c r="Z1422" s="15" t="s">
        <v>75</v>
      </c>
      <c r="AA1422" s="15">
        <v>297</v>
      </c>
      <c r="AB1422" s="15">
        <v>424.71</v>
      </c>
    </row>
    <row r="1423" spans="18:28" x14ac:dyDescent="0.35">
      <c r="R1423" s="15" t="s">
        <v>67</v>
      </c>
      <c r="S1423" s="15">
        <v>2019</v>
      </c>
      <c r="T1423" s="15" t="s">
        <v>37</v>
      </c>
      <c r="U1423" s="15" t="s">
        <v>59</v>
      </c>
      <c r="V1423" s="15" t="s">
        <v>73</v>
      </c>
      <c r="W1423" s="15" t="s">
        <v>74</v>
      </c>
      <c r="X1423" s="15" t="s">
        <v>70</v>
      </c>
      <c r="Y1423" s="15" t="s">
        <v>63</v>
      </c>
      <c r="Z1423" s="15" t="s">
        <v>75</v>
      </c>
      <c r="AA1423" s="15">
        <v>325</v>
      </c>
      <c r="AB1423" s="15">
        <v>464.75</v>
      </c>
    </row>
    <row r="1424" spans="18:28" x14ac:dyDescent="0.35">
      <c r="R1424" s="15" t="s">
        <v>58</v>
      </c>
      <c r="S1424" s="15">
        <v>2019</v>
      </c>
      <c r="T1424" s="15" t="s">
        <v>37</v>
      </c>
      <c r="U1424" s="15" t="s">
        <v>59</v>
      </c>
      <c r="V1424" s="15" t="s">
        <v>73</v>
      </c>
      <c r="W1424" s="15" t="s">
        <v>74</v>
      </c>
      <c r="X1424" s="15" t="s">
        <v>70</v>
      </c>
      <c r="Y1424" s="15" t="s">
        <v>63</v>
      </c>
      <c r="Z1424" s="15" t="s">
        <v>75</v>
      </c>
      <c r="AA1424" s="15">
        <v>127</v>
      </c>
      <c r="AB1424" s="15">
        <v>181.61</v>
      </c>
    </row>
    <row r="1425" spans="18:28" x14ac:dyDescent="0.35">
      <c r="R1425" s="15" t="s">
        <v>65</v>
      </c>
      <c r="S1425" s="15">
        <v>2019</v>
      </c>
      <c r="T1425" s="15" t="s">
        <v>37</v>
      </c>
      <c r="U1425" s="15" t="s">
        <v>59</v>
      </c>
      <c r="V1425" s="15" t="s">
        <v>73</v>
      </c>
      <c r="W1425" s="15" t="s">
        <v>74</v>
      </c>
      <c r="X1425" s="15" t="s">
        <v>70</v>
      </c>
      <c r="Y1425" s="15" t="s">
        <v>63</v>
      </c>
      <c r="Z1425" s="15" t="s">
        <v>75</v>
      </c>
      <c r="AA1425" s="15">
        <v>301</v>
      </c>
      <c r="AB1425" s="15">
        <v>430.43</v>
      </c>
    </row>
    <row r="1426" spans="18:28" x14ac:dyDescent="0.35">
      <c r="R1426" s="15" t="s">
        <v>58</v>
      </c>
      <c r="S1426" s="15">
        <v>2019</v>
      </c>
      <c r="T1426" s="15" t="s">
        <v>37</v>
      </c>
      <c r="U1426" s="15" t="s">
        <v>59</v>
      </c>
      <c r="V1426" s="15" t="s">
        <v>73</v>
      </c>
      <c r="W1426" s="15" t="s">
        <v>74</v>
      </c>
      <c r="X1426" s="15" t="s">
        <v>70</v>
      </c>
      <c r="Y1426" s="15" t="s">
        <v>63</v>
      </c>
      <c r="Z1426" s="15" t="s">
        <v>75</v>
      </c>
      <c r="AA1426" s="15">
        <v>834</v>
      </c>
      <c r="AB1426" s="15">
        <v>1192.6199999999999</v>
      </c>
    </row>
    <row r="1427" spans="18:28" x14ac:dyDescent="0.35">
      <c r="R1427" s="15" t="s">
        <v>65</v>
      </c>
      <c r="S1427" s="15">
        <v>2019</v>
      </c>
      <c r="T1427" s="15" t="s">
        <v>37</v>
      </c>
      <c r="U1427" s="15" t="s">
        <v>59</v>
      </c>
      <c r="V1427" s="15" t="s">
        <v>73</v>
      </c>
      <c r="W1427" s="15" t="s">
        <v>74</v>
      </c>
      <c r="X1427" s="15" t="s">
        <v>70</v>
      </c>
      <c r="Y1427" s="15" t="s">
        <v>63</v>
      </c>
      <c r="Z1427" s="15" t="s">
        <v>75</v>
      </c>
      <c r="AA1427" s="15">
        <v>868</v>
      </c>
      <c r="AB1427" s="15">
        <v>1241.24</v>
      </c>
    </row>
    <row r="1428" spans="18:28" x14ac:dyDescent="0.35">
      <c r="R1428" s="15" t="s">
        <v>65</v>
      </c>
      <c r="S1428" s="15">
        <v>2019</v>
      </c>
      <c r="T1428" s="15" t="s">
        <v>37</v>
      </c>
      <c r="U1428" s="15" t="s">
        <v>59</v>
      </c>
      <c r="V1428" s="15" t="s">
        <v>73</v>
      </c>
      <c r="W1428" s="15" t="s">
        <v>74</v>
      </c>
      <c r="X1428" s="15" t="s">
        <v>70</v>
      </c>
      <c r="Y1428" s="15" t="s">
        <v>63</v>
      </c>
      <c r="Z1428" s="15" t="s">
        <v>75</v>
      </c>
      <c r="AA1428" s="15">
        <v>299</v>
      </c>
      <c r="AB1428" s="15">
        <v>427.57</v>
      </c>
    </row>
    <row r="1429" spans="18:28" x14ac:dyDescent="0.35">
      <c r="R1429" s="15" t="s">
        <v>69</v>
      </c>
      <c r="S1429" s="15">
        <v>2019</v>
      </c>
      <c r="T1429" s="15" t="s">
        <v>36</v>
      </c>
      <c r="U1429" s="15" t="s">
        <v>59</v>
      </c>
      <c r="V1429" s="15" t="s">
        <v>73</v>
      </c>
      <c r="W1429" s="15" t="s">
        <v>74</v>
      </c>
      <c r="X1429" s="15" t="s">
        <v>70</v>
      </c>
      <c r="Y1429" s="15" t="s">
        <v>63</v>
      </c>
      <c r="Z1429" s="15" t="s">
        <v>75</v>
      </c>
      <c r="AA1429" s="15">
        <v>332</v>
      </c>
      <c r="AB1429" s="15">
        <v>474.76</v>
      </c>
    </row>
    <row r="1430" spans="18:28" x14ac:dyDescent="0.35">
      <c r="R1430" s="15" t="s">
        <v>58</v>
      </c>
      <c r="S1430" s="15">
        <v>2019</v>
      </c>
      <c r="T1430" s="15" t="s">
        <v>36</v>
      </c>
      <c r="U1430" s="15" t="s">
        <v>59</v>
      </c>
      <c r="V1430" s="15" t="s">
        <v>73</v>
      </c>
      <c r="W1430" s="15" t="s">
        <v>74</v>
      </c>
      <c r="X1430" s="15" t="s">
        <v>70</v>
      </c>
      <c r="Y1430" s="15" t="s">
        <v>63</v>
      </c>
      <c r="Z1430" s="15" t="s">
        <v>75</v>
      </c>
      <c r="AA1430" s="15">
        <v>134</v>
      </c>
      <c r="AB1430" s="15">
        <v>191.62</v>
      </c>
    </row>
    <row r="1431" spans="18:28" x14ac:dyDescent="0.35">
      <c r="R1431" s="15" t="s">
        <v>68</v>
      </c>
      <c r="S1431" s="15">
        <v>2019</v>
      </c>
      <c r="T1431" s="15" t="s">
        <v>36</v>
      </c>
      <c r="U1431" s="15" t="s">
        <v>59</v>
      </c>
      <c r="V1431" s="15" t="s">
        <v>73</v>
      </c>
      <c r="W1431" s="15" t="s">
        <v>74</v>
      </c>
      <c r="X1431" s="15" t="s">
        <v>70</v>
      </c>
      <c r="Y1431" s="15" t="s">
        <v>63</v>
      </c>
      <c r="Z1431" s="15" t="s">
        <v>75</v>
      </c>
      <c r="AA1431" s="15">
        <v>334</v>
      </c>
      <c r="AB1431" s="15">
        <v>477.62</v>
      </c>
    </row>
    <row r="1432" spans="18:28" x14ac:dyDescent="0.35">
      <c r="R1432" s="15" t="s">
        <v>58</v>
      </c>
      <c r="S1432" s="15">
        <v>2019</v>
      </c>
      <c r="T1432" s="15" t="s">
        <v>36</v>
      </c>
      <c r="U1432" s="15" t="s">
        <v>59</v>
      </c>
      <c r="V1432" s="15" t="s">
        <v>73</v>
      </c>
      <c r="W1432" s="15" t="s">
        <v>74</v>
      </c>
      <c r="X1432" s="15" t="s">
        <v>70</v>
      </c>
      <c r="Y1432" s="15" t="s">
        <v>63</v>
      </c>
      <c r="Z1432" s="15" t="s">
        <v>75</v>
      </c>
      <c r="AA1432" s="15">
        <v>130</v>
      </c>
      <c r="AB1432" s="15">
        <v>185.9</v>
      </c>
    </row>
    <row r="1433" spans="18:28" x14ac:dyDescent="0.35">
      <c r="R1433" s="15" t="s">
        <v>65</v>
      </c>
      <c r="S1433" s="15">
        <v>2019</v>
      </c>
      <c r="T1433" s="15" t="s">
        <v>36</v>
      </c>
      <c r="U1433" s="15" t="s">
        <v>59</v>
      </c>
      <c r="V1433" s="15" t="s">
        <v>73</v>
      </c>
      <c r="W1433" s="15" t="s">
        <v>74</v>
      </c>
      <c r="X1433" s="15" t="s">
        <v>70</v>
      </c>
      <c r="Y1433" s="15" t="s">
        <v>63</v>
      </c>
      <c r="Z1433" s="15" t="s">
        <v>75</v>
      </c>
      <c r="AA1433" s="15">
        <v>304</v>
      </c>
      <c r="AB1433" s="15">
        <v>434.72</v>
      </c>
    </row>
    <row r="1434" spans="18:28" x14ac:dyDescent="0.35">
      <c r="R1434" s="15" t="s">
        <v>67</v>
      </c>
      <c r="S1434" s="15">
        <v>2019</v>
      </c>
      <c r="T1434" s="15" t="s">
        <v>36</v>
      </c>
      <c r="U1434" s="15" t="s">
        <v>59</v>
      </c>
      <c r="V1434" s="15" t="s">
        <v>73</v>
      </c>
      <c r="W1434" s="15" t="s">
        <v>74</v>
      </c>
      <c r="X1434" s="15" t="s">
        <v>70</v>
      </c>
      <c r="Y1434" s="15" t="s">
        <v>63</v>
      </c>
      <c r="Z1434" s="15" t="s">
        <v>75</v>
      </c>
      <c r="AA1434" s="15">
        <v>825</v>
      </c>
      <c r="AB1434" s="15">
        <v>1179.75</v>
      </c>
    </row>
    <row r="1435" spans="18:28" x14ac:dyDescent="0.35">
      <c r="R1435" s="15" t="s">
        <v>65</v>
      </c>
      <c r="S1435" s="15">
        <v>2019</v>
      </c>
      <c r="T1435" s="15" t="s">
        <v>36</v>
      </c>
      <c r="U1435" s="15" t="s">
        <v>59</v>
      </c>
      <c r="V1435" s="15" t="s">
        <v>73</v>
      </c>
      <c r="W1435" s="15" t="s">
        <v>74</v>
      </c>
      <c r="X1435" s="15" t="s">
        <v>70</v>
      </c>
      <c r="Y1435" s="15" t="s">
        <v>63</v>
      </c>
      <c r="Z1435" s="15" t="s">
        <v>75</v>
      </c>
      <c r="AA1435" s="15">
        <v>858</v>
      </c>
      <c r="AB1435" s="15">
        <v>1226.94</v>
      </c>
    </row>
    <row r="1436" spans="18:28" x14ac:dyDescent="0.35">
      <c r="R1436" s="15" t="s">
        <v>58</v>
      </c>
      <c r="S1436" s="15">
        <v>2019</v>
      </c>
      <c r="T1436" s="15" t="s">
        <v>36</v>
      </c>
      <c r="U1436" s="15" t="s">
        <v>59</v>
      </c>
      <c r="V1436" s="15" t="s">
        <v>73</v>
      </c>
      <c r="W1436" s="15" t="s">
        <v>74</v>
      </c>
      <c r="X1436" s="15" t="s">
        <v>70</v>
      </c>
      <c r="Y1436" s="15" t="s">
        <v>63</v>
      </c>
      <c r="Z1436" s="15" t="s">
        <v>75</v>
      </c>
      <c r="AA1436" s="15">
        <v>911</v>
      </c>
      <c r="AB1436" s="15">
        <v>1302.73</v>
      </c>
    </row>
    <row r="1437" spans="18:28" x14ac:dyDescent="0.35">
      <c r="R1437" s="15" t="s">
        <v>58</v>
      </c>
      <c r="S1437" s="15">
        <v>2019</v>
      </c>
      <c r="T1437" s="15" t="s">
        <v>36</v>
      </c>
      <c r="U1437" s="15" t="s">
        <v>59</v>
      </c>
      <c r="V1437" s="15" t="s">
        <v>73</v>
      </c>
      <c r="W1437" s="15" t="s">
        <v>74</v>
      </c>
      <c r="X1437" s="15" t="s">
        <v>70</v>
      </c>
      <c r="Y1437" s="15" t="s">
        <v>63</v>
      </c>
      <c r="Z1437" s="15" t="s">
        <v>75</v>
      </c>
      <c r="AA1437" s="15">
        <v>864</v>
      </c>
      <c r="AB1437" s="15">
        <v>526.24</v>
      </c>
    </row>
    <row r="1438" spans="18:28" x14ac:dyDescent="0.35">
      <c r="R1438" s="15" t="s">
        <v>65</v>
      </c>
      <c r="S1438" s="15">
        <v>2019</v>
      </c>
      <c r="T1438" s="15" t="s">
        <v>36</v>
      </c>
      <c r="U1438" s="15" t="s">
        <v>59</v>
      </c>
      <c r="V1438" s="15" t="s">
        <v>73</v>
      </c>
      <c r="W1438" s="15" t="s">
        <v>74</v>
      </c>
      <c r="X1438" s="15" t="s">
        <v>70</v>
      </c>
      <c r="Y1438" s="15" t="s">
        <v>63</v>
      </c>
      <c r="Z1438" s="15" t="s">
        <v>75</v>
      </c>
      <c r="AA1438" s="15">
        <v>135</v>
      </c>
      <c r="AB1438" s="15">
        <v>526.24</v>
      </c>
    </row>
    <row r="1439" spans="18:28" x14ac:dyDescent="0.35">
      <c r="R1439" s="15" t="s">
        <v>67</v>
      </c>
      <c r="S1439" s="15">
        <v>2019</v>
      </c>
      <c r="T1439" s="15" t="s">
        <v>36</v>
      </c>
      <c r="U1439" s="15" t="s">
        <v>59</v>
      </c>
      <c r="V1439" s="15" t="s">
        <v>73</v>
      </c>
      <c r="W1439" s="15" t="s">
        <v>74</v>
      </c>
      <c r="X1439" s="15" t="s">
        <v>70</v>
      </c>
      <c r="Y1439" s="15" t="s">
        <v>63</v>
      </c>
      <c r="Z1439" s="15" t="s">
        <v>75</v>
      </c>
      <c r="AA1439" s="15">
        <v>303</v>
      </c>
      <c r="AB1439" s="15">
        <v>433.28999999999996</v>
      </c>
    </row>
    <row r="1440" spans="18:28" x14ac:dyDescent="0.35">
      <c r="R1440" s="15" t="s">
        <v>65</v>
      </c>
      <c r="S1440" s="15">
        <v>2019</v>
      </c>
      <c r="T1440" s="15" t="s">
        <v>36</v>
      </c>
      <c r="U1440" s="15" t="s">
        <v>59</v>
      </c>
      <c r="V1440" s="15" t="s">
        <v>73</v>
      </c>
      <c r="W1440" s="15" t="s">
        <v>74</v>
      </c>
      <c r="X1440" s="15" t="s">
        <v>70</v>
      </c>
      <c r="Y1440" s="15" t="s">
        <v>63</v>
      </c>
      <c r="Z1440" s="15" t="s">
        <v>75</v>
      </c>
      <c r="AA1440" s="15">
        <v>331</v>
      </c>
      <c r="AB1440" s="15">
        <v>473.33</v>
      </c>
    </row>
    <row r="1441" spans="18:28" x14ac:dyDescent="0.35">
      <c r="R1441" s="15" t="s">
        <v>65</v>
      </c>
      <c r="S1441" s="15">
        <v>2019</v>
      </c>
      <c r="T1441" s="15" t="s">
        <v>36</v>
      </c>
      <c r="U1441" s="15" t="s">
        <v>59</v>
      </c>
      <c r="V1441" s="15" t="s">
        <v>73</v>
      </c>
      <c r="W1441" s="15" t="s">
        <v>74</v>
      </c>
      <c r="X1441" s="15" t="s">
        <v>70</v>
      </c>
      <c r="Y1441" s="15" t="s">
        <v>63</v>
      </c>
      <c r="Z1441" s="15" t="s">
        <v>75</v>
      </c>
      <c r="AA1441" s="15">
        <v>133</v>
      </c>
      <c r="AB1441" s="15">
        <v>190.19</v>
      </c>
    </row>
    <row r="1442" spans="18:28" x14ac:dyDescent="0.35">
      <c r="R1442" s="15" t="s">
        <v>68</v>
      </c>
      <c r="S1442" s="15">
        <v>2019</v>
      </c>
      <c r="T1442" s="15" t="s">
        <v>36</v>
      </c>
      <c r="U1442" s="15" t="s">
        <v>59</v>
      </c>
      <c r="V1442" s="15" t="s">
        <v>73</v>
      </c>
      <c r="W1442" s="15" t="s">
        <v>74</v>
      </c>
      <c r="X1442" s="15" t="s">
        <v>70</v>
      </c>
      <c r="Y1442" s="15" t="s">
        <v>63</v>
      </c>
      <c r="Z1442" s="15" t="s">
        <v>75</v>
      </c>
      <c r="AA1442" s="15">
        <v>307</v>
      </c>
      <c r="AB1442" s="15">
        <v>439.01</v>
      </c>
    </row>
    <row r="1443" spans="18:28" x14ac:dyDescent="0.35">
      <c r="R1443" s="15" t="s">
        <v>58</v>
      </c>
      <c r="S1443" s="15">
        <v>2019</v>
      </c>
      <c r="T1443" s="15" t="s">
        <v>36</v>
      </c>
      <c r="U1443" s="15" t="s">
        <v>59</v>
      </c>
      <c r="V1443" s="15" t="s">
        <v>73</v>
      </c>
      <c r="W1443" s="15" t="s">
        <v>74</v>
      </c>
      <c r="X1443" s="15" t="s">
        <v>70</v>
      </c>
      <c r="Y1443" s="15" t="s">
        <v>63</v>
      </c>
      <c r="Z1443" s="15" t="s">
        <v>75</v>
      </c>
      <c r="AA1443" s="15">
        <v>867</v>
      </c>
      <c r="AB1443" s="15">
        <v>1239.81</v>
      </c>
    </row>
    <row r="1444" spans="18:28" x14ac:dyDescent="0.35">
      <c r="R1444" s="15" t="s">
        <v>69</v>
      </c>
      <c r="S1444" s="15">
        <v>2019</v>
      </c>
      <c r="T1444" s="15" t="s">
        <v>36</v>
      </c>
      <c r="U1444" s="15" t="s">
        <v>59</v>
      </c>
      <c r="V1444" s="15" t="s">
        <v>73</v>
      </c>
      <c r="W1444" s="15" t="s">
        <v>74</v>
      </c>
      <c r="X1444" s="15" t="s">
        <v>70</v>
      </c>
      <c r="Y1444" s="15" t="s">
        <v>63</v>
      </c>
      <c r="Z1444" s="15" t="s">
        <v>75</v>
      </c>
      <c r="AA1444" s="15">
        <v>305</v>
      </c>
      <c r="AB1444" s="15">
        <v>436.15</v>
      </c>
    </row>
    <row r="1445" spans="18:28" x14ac:dyDescent="0.35">
      <c r="R1445" s="15" t="s">
        <v>69</v>
      </c>
      <c r="S1445" s="15">
        <v>2019</v>
      </c>
      <c r="T1445" s="15" t="s">
        <v>32</v>
      </c>
      <c r="U1445" s="15" t="s">
        <v>59</v>
      </c>
      <c r="V1445" s="15" t="s">
        <v>73</v>
      </c>
      <c r="W1445" s="15" t="s">
        <v>74</v>
      </c>
      <c r="X1445" s="15" t="s">
        <v>70</v>
      </c>
      <c r="Y1445" s="15" t="s">
        <v>63</v>
      </c>
      <c r="Z1445" s="15" t="s">
        <v>75</v>
      </c>
      <c r="AA1445" s="15">
        <v>350</v>
      </c>
      <c r="AB1445" s="15">
        <v>500.5</v>
      </c>
    </row>
    <row r="1446" spans="18:28" x14ac:dyDescent="0.35">
      <c r="R1446" s="15" t="s">
        <v>65</v>
      </c>
      <c r="S1446" s="15">
        <v>2019</v>
      </c>
      <c r="T1446" s="15" t="s">
        <v>32</v>
      </c>
      <c r="U1446" s="15" t="s">
        <v>59</v>
      </c>
      <c r="V1446" s="15" t="s">
        <v>73</v>
      </c>
      <c r="W1446" s="15" t="s">
        <v>74</v>
      </c>
      <c r="X1446" s="15" t="s">
        <v>70</v>
      </c>
      <c r="Y1446" s="15" t="s">
        <v>63</v>
      </c>
      <c r="Z1446" s="15" t="s">
        <v>75</v>
      </c>
      <c r="AA1446" s="15">
        <v>146</v>
      </c>
      <c r="AB1446" s="15">
        <v>208.78</v>
      </c>
    </row>
    <row r="1447" spans="18:28" x14ac:dyDescent="0.35">
      <c r="R1447" s="15" t="s">
        <v>67</v>
      </c>
      <c r="S1447" s="15">
        <v>2019</v>
      </c>
      <c r="T1447" s="15" t="s">
        <v>32</v>
      </c>
      <c r="U1447" s="15" t="s">
        <v>59</v>
      </c>
      <c r="V1447" s="15" t="s">
        <v>73</v>
      </c>
      <c r="W1447" s="15" t="s">
        <v>74</v>
      </c>
      <c r="X1447" s="15" t="s">
        <v>70</v>
      </c>
      <c r="Y1447" s="15" t="s">
        <v>63</v>
      </c>
      <c r="Z1447" s="15" t="s">
        <v>75</v>
      </c>
      <c r="AA1447" s="15">
        <v>320</v>
      </c>
      <c r="AB1447" s="15">
        <v>457.6</v>
      </c>
    </row>
    <row r="1448" spans="18:28" x14ac:dyDescent="0.35">
      <c r="R1448" s="15" t="s">
        <v>58</v>
      </c>
      <c r="S1448" s="15">
        <v>2019</v>
      </c>
      <c r="T1448" s="15" t="s">
        <v>32</v>
      </c>
      <c r="U1448" s="15" t="s">
        <v>59</v>
      </c>
      <c r="V1448" s="15" t="s">
        <v>73</v>
      </c>
      <c r="W1448" s="15" t="s">
        <v>74</v>
      </c>
      <c r="X1448" s="15" t="s">
        <v>70</v>
      </c>
      <c r="Y1448" s="15" t="s">
        <v>63</v>
      </c>
      <c r="Z1448" s="15" t="s">
        <v>75</v>
      </c>
      <c r="AA1448" s="15">
        <v>346</v>
      </c>
      <c r="AB1448" s="15">
        <v>494.78</v>
      </c>
    </row>
    <row r="1449" spans="18:28" x14ac:dyDescent="0.35">
      <c r="R1449" s="15" t="s">
        <v>58</v>
      </c>
      <c r="S1449" s="15">
        <v>2019</v>
      </c>
      <c r="T1449" s="15" t="s">
        <v>32</v>
      </c>
      <c r="U1449" s="15" t="s">
        <v>59</v>
      </c>
      <c r="V1449" s="15" t="s">
        <v>73</v>
      </c>
      <c r="W1449" s="15" t="s">
        <v>74</v>
      </c>
      <c r="X1449" s="15" t="s">
        <v>70</v>
      </c>
      <c r="Y1449" s="15" t="s">
        <v>63</v>
      </c>
      <c r="Z1449" s="15" t="s">
        <v>75</v>
      </c>
      <c r="AA1449" s="15">
        <v>148</v>
      </c>
      <c r="AB1449" s="15">
        <v>211.64</v>
      </c>
    </row>
    <row r="1450" spans="18:28" x14ac:dyDescent="0.35">
      <c r="R1450" s="15" t="s">
        <v>65</v>
      </c>
      <c r="S1450" s="15">
        <v>2019</v>
      </c>
      <c r="T1450" s="15" t="s">
        <v>32</v>
      </c>
      <c r="U1450" s="15" t="s">
        <v>59</v>
      </c>
      <c r="V1450" s="15" t="s">
        <v>73</v>
      </c>
      <c r="W1450" s="15" t="s">
        <v>74</v>
      </c>
      <c r="X1450" s="15" t="s">
        <v>70</v>
      </c>
      <c r="Y1450" s="15" t="s">
        <v>63</v>
      </c>
      <c r="Z1450" s="15" t="s">
        <v>75</v>
      </c>
      <c r="AA1450" s="15">
        <v>322</v>
      </c>
      <c r="AB1450" s="15">
        <v>460.46000000000004</v>
      </c>
    </row>
    <row r="1451" spans="18:28" x14ac:dyDescent="0.35">
      <c r="R1451" s="15" t="s">
        <v>65</v>
      </c>
      <c r="S1451" s="15">
        <v>2019</v>
      </c>
      <c r="T1451" s="15" t="s">
        <v>32</v>
      </c>
      <c r="U1451" s="15" t="s">
        <v>59</v>
      </c>
      <c r="V1451" s="15" t="s">
        <v>73</v>
      </c>
      <c r="W1451" s="15" t="s">
        <v>74</v>
      </c>
      <c r="X1451" s="15" t="s">
        <v>70</v>
      </c>
      <c r="Y1451" s="15" t="s">
        <v>72</v>
      </c>
      <c r="Z1451" s="15" t="s">
        <v>75</v>
      </c>
      <c r="AA1451" s="15">
        <v>822</v>
      </c>
      <c r="AB1451" s="15">
        <v>1175.46</v>
      </c>
    </row>
    <row r="1452" spans="18:28" x14ac:dyDescent="0.35">
      <c r="R1452" s="15" t="s">
        <v>65</v>
      </c>
      <c r="S1452" s="15">
        <v>2019</v>
      </c>
      <c r="T1452" s="15" t="s">
        <v>32</v>
      </c>
      <c r="U1452" s="15" t="s">
        <v>59</v>
      </c>
      <c r="V1452" s="15" t="s">
        <v>73</v>
      </c>
      <c r="W1452" s="15" t="s">
        <v>74</v>
      </c>
      <c r="X1452" s="15" t="s">
        <v>70</v>
      </c>
      <c r="Y1452" s="15" t="s">
        <v>72</v>
      </c>
      <c r="Z1452" s="15" t="s">
        <v>75</v>
      </c>
      <c r="AA1452" s="15">
        <v>855</v>
      </c>
      <c r="AB1452" s="15">
        <v>1222.6500000000001</v>
      </c>
    </row>
    <row r="1453" spans="18:28" x14ac:dyDescent="0.35">
      <c r="R1453" s="15" t="s">
        <v>68</v>
      </c>
      <c r="S1453" s="15">
        <v>2019</v>
      </c>
      <c r="T1453" s="15" t="s">
        <v>32</v>
      </c>
      <c r="U1453" s="15" t="s">
        <v>59</v>
      </c>
      <c r="V1453" s="15" t="s">
        <v>73</v>
      </c>
      <c r="W1453" s="15" t="s">
        <v>74</v>
      </c>
      <c r="X1453" s="15" t="s">
        <v>70</v>
      </c>
      <c r="Y1453" s="15" t="s">
        <v>72</v>
      </c>
      <c r="Z1453" s="15" t="s">
        <v>75</v>
      </c>
      <c r="AA1453" s="15">
        <v>147</v>
      </c>
      <c r="AB1453" s="15">
        <v>526.24</v>
      </c>
    </row>
    <row r="1454" spans="18:28" x14ac:dyDescent="0.35">
      <c r="R1454" s="15" t="s">
        <v>65</v>
      </c>
      <c r="S1454" s="15">
        <v>2019</v>
      </c>
      <c r="T1454" s="15" t="s">
        <v>32</v>
      </c>
      <c r="U1454" s="15" t="s">
        <v>59</v>
      </c>
      <c r="V1454" s="15" t="s">
        <v>73</v>
      </c>
      <c r="W1454" s="15" t="s">
        <v>74</v>
      </c>
      <c r="X1454" s="15" t="s">
        <v>70</v>
      </c>
      <c r="Y1454" s="15" t="s">
        <v>72</v>
      </c>
      <c r="Z1454" s="15" t="s">
        <v>75</v>
      </c>
      <c r="AA1454" s="15">
        <v>321</v>
      </c>
      <c r="AB1454" s="15">
        <v>459.03</v>
      </c>
    </row>
    <row r="1455" spans="18:28" x14ac:dyDescent="0.35">
      <c r="R1455" s="15" t="s">
        <v>65</v>
      </c>
      <c r="S1455" s="15">
        <v>2019</v>
      </c>
      <c r="T1455" s="15" t="s">
        <v>32</v>
      </c>
      <c r="U1455" s="15" t="s">
        <v>59</v>
      </c>
      <c r="V1455" s="15" t="s">
        <v>73</v>
      </c>
      <c r="W1455" s="15" t="s">
        <v>74</v>
      </c>
      <c r="X1455" s="15" t="s">
        <v>70</v>
      </c>
      <c r="Y1455" s="15" t="s">
        <v>72</v>
      </c>
      <c r="Z1455" s="15" t="s">
        <v>75</v>
      </c>
      <c r="AA1455" s="15">
        <v>349</v>
      </c>
      <c r="AB1455" s="15">
        <v>499.07</v>
      </c>
    </row>
    <row r="1456" spans="18:28" x14ac:dyDescent="0.35">
      <c r="R1456" s="15" t="s">
        <v>65</v>
      </c>
      <c r="S1456" s="15">
        <v>2019</v>
      </c>
      <c r="T1456" s="15" t="s">
        <v>32</v>
      </c>
      <c r="U1456" s="15" t="s">
        <v>59</v>
      </c>
      <c r="V1456" s="15" t="s">
        <v>73</v>
      </c>
      <c r="W1456" s="15" t="s">
        <v>74</v>
      </c>
      <c r="X1456" s="15" t="s">
        <v>70</v>
      </c>
      <c r="Y1456" s="15" t="s">
        <v>72</v>
      </c>
      <c r="Z1456" s="15" t="s">
        <v>75</v>
      </c>
      <c r="AA1456" s="15">
        <v>151</v>
      </c>
      <c r="AB1456" s="15">
        <v>215.93</v>
      </c>
    </row>
    <row r="1457" spans="18:28" x14ac:dyDescent="0.35">
      <c r="R1457" s="15" t="s">
        <v>58</v>
      </c>
      <c r="S1457" s="15">
        <v>2019</v>
      </c>
      <c r="T1457" s="15" t="s">
        <v>32</v>
      </c>
      <c r="U1457" s="15" t="s">
        <v>59</v>
      </c>
      <c r="V1457" s="15" t="s">
        <v>73</v>
      </c>
      <c r="W1457" s="15" t="s">
        <v>74</v>
      </c>
      <c r="X1457" s="15" t="s">
        <v>70</v>
      </c>
      <c r="Y1457" s="15" t="s">
        <v>72</v>
      </c>
      <c r="Z1457" s="15" t="s">
        <v>75</v>
      </c>
      <c r="AA1457" s="15">
        <v>319</v>
      </c>
      <c r="AB1457" s="15">
        <v>456.16999999999996</v>
      </c>
    </row>
    <row r="1458" spans="18:28" x14ac:dyDescent="0.35">
      <c r="R1458" s="15" t="s">
        <v>67</v>
      </c>
      <c r="S1458" s="15">
        <v>2019</v>
      </c>
      <c r="T1458" s="15" t="s">
        <v>32</v>
      </c>
      <c r="U1458" s="15" t="s">
        <v>59</v>
      </c>
      <c r="V1458" s="15" t="s">
        <v>73</v>
      </c>
      <c r="W1458" s="15" t="s">
        <v>74</v>
      </c>
      <c r="X1458" s="15" t="s">
        <v>70</v>
      </c>
      <c r="Y1458" s="15" t="s">
        <v>72</v>
      </c>
      <c r="Z1458" s="15" t="s">
        <v>75</v>
      </c>
      <c r="AA1458" s="15">
        <v>831</v>
      </c>
      <c r="AB1458" s="15">
        <v>1188.33</v>
      </c>
    </row>
    <row r="1459" spans="18:28" x14ac:dyDescent="0.35">
      <c r="R1459" s="15" t="s">
        <v>65</v>
      </c>
      <c r="S1459" s="15">
        <v>2019</v>
      </c>
      <c r="T1459" s="15" t="s">
        <v>32</v>
      </c>
      <c r="U1459" s="15" t="s">
        <v>59</v>
      </c>
      <c r="V1459" s="15" t="s">
        <v>73</v>
      </c>
      <c r="W1459" s="15" t="s">
        <v>74</v>
      </c>
      <c r="X1459" s="15" t="s">
        <v>70</v>
      </c>
      <c r="Y1459" s="15" t="s">
        <v>72</v>
      </c>
      <c r="Z1459" s="15" t="s">
        <v>75</v>
      </c>
      <c r="AA1459" s="15">
        <v>864</v>
      </c>
      <c r="AB1459" s="15">
        <v>1235.52</v>
      </c>
    </row>
    <row r="1460" spans="18:28" x14ac:dyDescent="0.35">
      <c r="R1460" s="15" t="s">
        <v>69</v>
      </c>
      <c r="S1460" s="15">
        <v>2019</v>
      </c>
      <c r="T1460" s="15" t="s">
        <v>32</v>
      </c>
      <c r="U1460" s="15" t="s">
        <v>59</v>
      </c>
      <c r="V1460" s="15" t="s">
        <v>73</v>
      </c>
      <c r="W1460" s="15" t="s">
        <v>74</v>
      </c>
      <c r="X1460" s="15" t="s">
        <v>70</v>
      </c>
      <c r="Y1460" s="15" t="s">
        <v>72</v>
      </c>
      <c r="Z1460" s="15" t="s">
        <v>75</v>
      </c>
      <c r="AA1460" s="15">
        <v>323</v>
      </c>
      <c r="AB1460" s="15">
        <v>461.89</v>
      </c>
    </row>
    <row r="1461" spans="18:28" x14ac:dyDescent="0.35">
      <c r="R1461" s="15" t="s">
        <v>65</v>
      </c>
      <c r="S1461" s="15">
        <v>2019</v>
      </c>
      <c r="T1461" s="15" t="s">
        <v>35</v>
      </c>
      <c r="U1461" s="15" t="s">
        <v>59</v>
      </c>
      <c r="V1461" s="15" t="s">
        <v>73</v>
      </c>
      <c r="W1461" s="15" t="s">
        <v>74</v>
      </c>
      <c r="X1461" s="15" t="s">
        <v>70</v>
      </c>
      <c r="Y1461" s="15" t="s">
        <v>72</v>
      </c>
      <c r="Z1461" s="15" t="s">
        <v>75</v>
      </c>
      <c r="AA1461" s="15">
        <v>338</v>
      </c>
      <c r="AB1461" s="15">
        <v>483.34000000000003</v>
      </c>
    </row>
    <row r="1462" spans="18:28" x14ac:dyDescent="0.35">
      <c r="R1462" s="15" t="s">
        <v>58</v>
      </c>
      <c r="S1462" s="15">
        <v>2019</v>
      </c>
      <c r="T1462" s="15" t="s">
        <v>35</v>
      </c>
      <c r="U1462" s="15" t="s">
        <v>59</v>
      </c>
      <c r="V1462" s="15" t="s">
        <v>73</v>
      </c>
      <c r="W1462" s="15" t="s">
        <v>74</v>
      </c>
      <c r="X1462" s="15" t="s">
        <v>70</v>
      </c>
      <c r="Y1462" s="15" t="s">
        <v>72</v>
      </c>
      <c r="Z1462" s="15" t="s">
        <v>75</v>
      </c>
      <c r="AA1462" s="15">
        <v>140</v>
      </c>
      <c r="AB1462" s="15">
        <v>200.2</v>
      </c>
    </row>
    <row r="1463" spans="18:28" x14ac:dyDescent="0.35">
      <c r="R1463" s="15" t="s">
        <v>58</v>
      </c>
      <c r="S1463" s="15">
        <v>2019</v>
      </c>
      <c r="T1463" s="15" t="s">
        <v>35</v>
      </c>
      <c r="U1463" s="15" t="s">
        <v>59</v>
      </c>
      <c r="V1463" s="15" t="s">
        <v>73</v>
      </c>
      <c r="W1463" s="15" t="s">
        <v>74</v>
      </c>
      <c r="X1463" s="15" t="s">
        <v>70</v>
      </c>
      <c r="Y1463" s="15" t="s">
        <v>72</v>
      </c>
      <c r="Z1463" s="15" t="s">
        <v>75</v>
      </c>
      <c r="AA1463" s="15">
        <v>308</v>
      </c>
      <c r="AB1463" s="15">
        <v>440.44</v>
      </c>
    </row>
    <row r="1464" spans="18:28" x14ac:dyDescent="0.35">
      <c r="R1464" s="15" t="s">
        <v>58</v>
      </c>
      <c r="S1464" s="15">
        <v>2019</v>
      </c>
      <c r="T1464" s="15" t="s">
        <v>35</v>
      </c>
      <c r="U1464" s="15" t="s">
        <v>59</v>
      </c>
      <c r="V1464" s="15" t="s">
        <v>73</v>
      </c>
      <c r="W1464" s="15" t="s">
        <v>74</v>
      </c>
      <c r="X1464" s="15" t="s">
        <v>70</v>
      </c>
      <c r="Y1464" s="15" t="s">
        <v>72</v>
      </c>
      <c r="Z1464" s="15" t="s">
        <v>75</v>
      </c>
      <c r="AA1464" s="15">
        <v>136</v>
      </c>
      <c r="AB1464" s="15">
        <v>194.48</v>
      </c>
    </row>
    <row r="1465" spans="18:28" x14ac:dyDescent="0.35">
      <c r="R1465" s="15" t="s">
        <v>67</v>
      </c>
      <c r="S1465" s="15">
        <v>2019</v>
      </c>
      <c r="T1465" s="15" t="s">
        <v>35</v>
      </c>
      <c r="U1465" s="15" t="s">
        <v>59</v>
      </c>
      <c r="V1465" s="15" t="s">
        <v>73</v>
      </c>
      <c r="W1465" s="15" t="s">
        <v>74</v>
      </c>
      <c r="X1465" s="15" t="s">
        <v>70</v>
      </c>
      <c r="Y1465" s="15" t="s">
        <v>72</v>
      </c>
      <c r="Z1465" s="15" t="s">
        <v>75</v>
      </c>
      <c r="AA1465" s="15">
        <v>310</v>
      </c>
      <c r="AB1465" s="15">
        <v>443.3</v>
      </c>
    </row>
    <row r="1466" spans="18:28" x14ac:dyDescent="0.35">
      <c r="R1466" s="15" t="s">
        <v>67</v>
      </c>
      <c r="S1466" s="15">
        <v>2019</v>
      </c>
      <c r="T1466" s="15" t="s">
        <v>35</v>
      </c>
      <c r="U1466" s="15" t="s">
        <v>59</v>
      </c>
      <c r="V1466" s="15" t="s">
        <v>73</v>
      </c>
      <c r="W1466" s="15" t="s">
        <v>74</v>
      </c>
      <c r="X1466" s="15" t="s">
        <v>70</v>
      </c>
      <c r="Y1466" s="15" t="s">
        <v>72</v>
      </c>
      <c r="Z1466" s="15" t="s">
        <v>75</v>
      </c>
      <c r="AA1466" s="15">
        <v>824</v>
      </c>
      <c r="AB1466" s="15">
        <v>1178.32</v>
      </c>
    </row>
    <row r="1467" spans="18:28" x14ac:dyDescent="0.35">
      <c r="R1467" s="15" t="s">
        <v>58</v>
      </c>
      <c r="S1467" s="15">
        <v>2019</v>
      </c>
      <c r="T1467" s="15" t="s">
        <v>35</v>
      </c>
      <c r="U1467" s="15" t="s">
        <v>59</v>
      </c>
      <c r="V1467" s="15" t="s">
        <v>73</v>
      </c>
      <c r="W1467" s="15" t="s">
        <v>74</v>
      </c>
      <c r="X1467" s="15" t="s">
        <v>70</v>
      </c>
      <c r="Y1467" s="15" t="s">
        <v>72</v>
      </c>
      <c r="Z1467" s="15" t="s">
        <v>75</v>
      </c>
      <c r="AA1467" s="15">
        <v>857</v>
      </c>
      <c r="AB1467" s="15">
        <v>1225.51</v>
      </c>
    </row>
    <row r="1468" spans="18:28" x14ac:dyDescent="0.35">
      <c r="R1468" s="15" t="s">
        <v>65</v>
      </c>
      <c r="S1468" s="15">
        <v>2019</v>
      </c>
      <c r="T1468" s="15" t="s">
        <v>35</v>
      </c>
      <c r="U1468" s="15" t="s">
        <v>59</v>
      </c>
      <c r="V1468" s="15" t="s">
        <v>73</v>
      </c>
      <c r="W1468" s="15" t="s">
        <v>74</v>
      </c>
      <c r="X1468" s="15" t="s">
        <v>70</v>
      </c>
      <c r="Y1468" s="15" t="s">
        <v>72</v>
      </c>
      <c r="Z1468" s="15" t="s">
        <v>75</v>
      </c>
      <c r="AA1468" s="15">
        <v>910</v>
      </c>
      <c r="AB1468" s="15">
        <v>1301.3</v>
      </c>
    </row>
    <row r="1469" spans="18:28" x14ac:dyDescent="0.35">
      <c r="R1469" s="15" t="s">
        <v>65</v>
      </c>
      <c r="S1469" s="15">
        <v>2019</v>
      </c>
      <c r="T1469" s="15" t="s">
        <v>35</v>
      </c>
      <c r="U1469" s="15" t="s">
        <v>59</v>
      </c>
      <c r="V1469" s="15" t="s">
        <v>73</v>
      </c>
      <c r="W1469" s="15" t="s">
        <v>74</v>
      </c>
      <c r="X1469" s="15" t="s">
        <v>70</v>
      </c>
      <c r="Y1469" s="15" t="s">
        <v>72</v>
      </c>
      <c r="Z1469" s="15" t="s">
        <v>75</v>
      </c>
      <c r="AA1469" s="15">
        <v>863</v>
      </c>
      <c r="AB1469" s="15">
        <v>526.24</v>
      </c>
    </row>
    <row r="1470" spans="18:28" x14ac:dyDescent="0.35">
      <c r="R1470" s="15" t="s">
        <v>67</v>
      </c>
      <c r="S1470" s="15">
        <v>2019</v>
      </c>
      <c r="T1470" s="15" t="s">
        <v>35</v>
      </c>
      <c r="U1470" s="15" t="s">
        <v>59</v>
      </c>
      <c r="V1470" s="15" t="s">
        <v>73</v>
      </c>
      <c r="W1470" s="15" t="s">
        <v>74</v>
      </c>
      <c r="X1470" s="15" t="s">
        <v>70</v>
      </c>
      <c r="Y1470" s="15" t="s">
        <v>72</v>
      </c>
      <c r="Z1470" s="15" t="s">
        <v>75</v>
      </c>
      <c r="AA1470" s="15">
        <v>309</v>
      </c>
      <c r="AB1470" s="15">
        <v>441.87</v>
      </c>
    </row>
    <row r="1471" spans="18:28" x14ac:dyDescent="0.35">
      <c r="R1471" s="15" t="s">
        <v>67</v>
      </c>
      <c r="S1471" s="15">
        <v>2019</v>
      </c>
      <c r="T1471" s="15" t="s">
        <v>35</v>
      </c>
      <c r="U1471" s="15" t="s">
        <v>59</v>
      </c>
      <c r="V1471" s="15" t="s">
        <v>73</v>
      </c>
      <c r="W1471" s="15" t="s">
        <v>74</v>
      </c>
      <c r="X1471" s="15" t="s">
        <v>70</v>
      </c>
      <c r="Y1471" s="15" t="s">
        <v>72</v>
      </c>
      <c r="Z1471" s="15" t="s">
        <v>75</v>
      </c>
      <c r="AA1471" s="15">
        <v>337</v>
      </c>
      <c r="AB1471" s="15">
        <v>481.90999999999997</v>
      </c>
    </row>
    <row r="1472" spans="18:28" x14ac:dyDescent="0.35">
      <c r="R1472" s="15" t="s">
        <v>68</v>
      </c>
      <c r="S1472" s="15">
        <v>2019</v>
      </c>
      <c r="T1472" s="15" t="s">
        <v>35</v>
      </c>
      <c r="U1472" s="15" t="s">
        <v>59</v>
      </c>
      <c r="V1472" s="15" t="s">
        <v>73</v>
      </c>
      <c r="W1472" s="15" t="s">
        <v>74</v>
      </c>
      <c r="X1472" s="15" t="s">
        <v>70</v>
      </c>
      <c r="Y1472" s="15" t="s">
        <v>72</v>
      </c>
      <c r="Z1472" s="15" t="s">
        <v>75</v>
      </c>
      <c r="AA1472" s="15">
        <v>139</v>
      </c>
      <c r="AB1472" s="15">
        <v>198.76999999999998</v>
      </c>
    </row>
    <row r="1473" spans="18:28" x14ac:dyDescent="0.35">
      <c r="R1473" s="15" t="s">
        <v>58</v>
      </c>
      <c r="S1473" s="15">
        <v>2019</v>
      </c>
      <c r="T1473" s="15" t="s">
        <v>35</v>
      </c>
      <c r="U1473" s="15" t="s">
        <v>59</v>
      </c>
      <c r="V1473" s="15" t="s">
        <v>73</v>
      </c>
      <c r="W1473" s="15" t="s">
        <v>74</v>
      </c>
      <c r="X1473" s="15" t="s">
        <v>70</v>
      </c>
      <c r="Y1473" s="15" t="s">
        <v>72</v>
      </c>
      <c r="Z1473" s="15" t="s">
        <v>75</v>
      </c>
      <c r="AA1473" s="15">
        <v>833</v>
      </c>
      <c r="AB1473" s="15">
        <v>1191.19</v>
      </c>
    </row>
    <row r="1474" spans="18:28" x14ac:dyDescent="0.35">
      <c r="R1474" s="15" t="s">
        <v>65</v>
      </c>
      <c r="S1474" s="15">
        <v>2019</v>
      </c>
      <c r="T1474" s="15" t="s">
        <v>35</v>
      </c>
      <c r="U1474" s="15" t="s">
        <v>59</v>
      </c>
      <c r="V1474" s="15" t="s">
        <v>73</v>
      </c>
      <c r="W1474" s="15" t="s">
        <v>74</v>
      </c>
      <c r="X1474" s="15" t="s">
        <v>70</v>
      </c>
      <c r="Y1474" s="15" t="s">
        <v>72</v>
      </c>
      <c r="Z1474" s="15" t="s">
        <v>75</v>
      </c>
      <c r="AA1474" s="15">
        <v>866</v>
      </c>
      <c r="AB1474" s="15">
        <v>1238.3800000000001</v>
      </c>
    </row>
    <row r="1475" spans="18:28" x14ac:dyDescent="0.35">
      <c r="R1475" s="15" t="s">
        <v>65</v>
      </c>
      <c r="S1475" s="15">
        <v>2019</v>
      </c>
      <c r="T1475" s="15" t="s">
        <v>35</v>
      </c>
      <c r="U1475" s="15" t="s">
        <v>59</v>
      </c>
      <c r="V1475" s="15" t="s">
        <v>73</v>
      </c>
      <c r="W1475" s="15" t="s">
        <v>74</v>
      </c>
      <c r="X1475" s="15" t="s">
        <v>70</v>
      </c>
      <c r="Y1475" s="15" t="s">
        <v>72</v>
      </c>
      <c r="Z1475" s="15" t="s">
        <v>75</v>
      </c>
      <c r="AA1475" s="15">
        <v>311</v>
      </c>
      <c r="AB1475" s="15">
        <v>444.73</v>
      </c>
    </row>
    <row r="1476" spans="18:28" x14ac:dyDescent="0.35">
      <c r="R1476" s="15" t="s">
        <v>65</v>
      </c>
      <c r="S1476" s="15">
        <v>2019</v>
      </c>
      <c r="T1476" s="15" t="s">
        <v>41</v>
      </c>
      <c r="U1476" s="15" t="s">
        <v>71</v>
      </c>
      <c r="V1476" s="15" t="s">
        <v>73</v>
      </c>
      <c r="W1476" s="15" t="s">
        <v>74</v>
      </c>
      <c r="X1476" s="15" t="s">
        <v>70</v>
      </c>
      <c r="Y1476" s="15" t="s">
        <v>72</v>
      </c>
      <c r="Z1476" s="15" t="s">
        <v>75</v>
      </c>
      <c r="AA1476" s="15">
        <v>350</v>
      </c>
      <c r="AB1476" s="15">
        <v>500.5</v>
      </c>
    </row>
    <row r="1477" spans="18:28" x14ac:dyDescent="0.35">
      <c r="R1477" s="15" t="s">
        <v>58</v>
      </c>
      <c r="S1477" s="15">
        <v>2019</v>
      </c>
      <c r="T1477" s="15" t="s">
        <v>41</v>
      </c>
      <c r="U1477" s="15" t="s">
        <v>71</v>
      </c>
      <c r="V1477" s="15" t="s">
        <v>73</v>
      </c>
      <c r="W1477" s="15" t="s">
        <v>74</v>
      </c>
      <c r="X1477" s="15" t="s">
        <v>70</v>
      </c>
      <c r="Y1477" s="15" t="s">
        <v>72</v>
      </c>
      <c r="Z1477" s="15" t="s">
        <v>75</v>
      </c>
      <c r="AA1477" s="15">
        <v>304</v>
      </c>
      <c r="AB1477" s="15">
        <v>434.72</v>
      </c>
    </row>
    <row r="1478" spans="18:28" x14ac:dyDescent="0.35">
      <c r="R1478" s="15" t="s">
        <v>58</v>
      </c>
      <c r="S1478" s="15">
        <v>2019</v>
      </c>
      <c r="T1478" s="15" t="s">
        <v>41</v>
      </c>
      <c r="U1478" s="15" t="s">
        <v>71</v>
      </c>
      <c r="V1478" s="15" t="s">
        <v>73</v>
      </c>
      <c r="W1478" s="15" t="s">
        <v>74</v>
      </c>
      <c r="X1478" s="15" t="s">
        <v>70</v>
      </c>
      <c r="Y1478" s="15" t="s">
        <v>72</v>
      </c>
      <c r="Z1478" s="15" t="s">
        <v>75</v>
      </c>
      <c r="AA1478" s="15">
        <v>352</v>
      </c>
      <c r="AB1478" s="15">
        <v>503.36</v>
      </c>
    </row>
    <row r="1479" spans="18:28" x14ac:dyDescent="0.35">
      <c r="R1479" s="15" t="s">
        <v>58</v>
      </c>
      <c r="S1479" s="15">
        <v>2019</v>
      </c>
      <c r="T1479" s="15" t="s">
        <v>41</v>
      </c>
      <c r="U1479" s="15" t="s">
        <v>71</v>
      </c>
      <c r="V1479" s="15" t="s">
        <v>73</v>
      </c>
      <c r="W1479" s="15" t="s">
        <v>74</v>
      </c>
      <c r="X1479" s="15" t="s">
        <v>70</v>
      </c>
      <c r="Y1479" s="15" t="s">
        <v>72</v>
      </c>
      <c r="Z1479" s="15" t="s">
        <v>75</v>
      </c>
      <c r="AA1479" s="15">
        <v>829</v>
      </c>
      <c r="AB1479" s="15">
        <v>1185.47</v>
      </c>
    </row>
    <row r="1480" spans="18:28" x14ac:dyDescent="0.35">
      <c r="R1480" s="15" t="s">
        <v>65</v>
      </c>
      <c r="S1480" s="15">
        <v>2019</v>
      </c>
      <c r="T1480" s="15" t="s">
        <v>41</v>
      </c>
      <c r="U1480" s="15" t="s">
        <v>71</v>
      </c>
      <c r="V1480" s="15" t="s">
        <v>73</v>
      </c>
      <c r="W1480" s="15" t="s">
        <v>74</v>
      </c>
      <c r="X1480" s="15" t="s">
        <v>70</v>
      </c>
      <c r="Y1480" s="15" t="s">
        <v>72</v>
      </c>
      <c r="Z1480" s="15" t="s">
        <v>75</v>
      </c>
      <c r="AA1480" s="15">
        <v>862</v>
      </c>
      <c r="AB1480" s="15">
        <v>1232.6599999999999</v>
      </c>
    </row>
    <row r="1481" spans="18:28" x14ac:dyDescent="0.35">
      <c r="R1481" s="15" t="s">
        <v>58</v>
      </c>
      <c r="S1481" s="15">
        <v>2019</v>
      </c>
      <c r="T1481" s="15" t="s">
        <v>41</v>
      </c>
      <c r="U1481" s="15" t="s">
        <v>71</v>
      </c>
      <c r="V1481" s="15" t="s">
        <v>73</v>
      </c>
      <c r="W1481" s="15" t="s">
        <v>74</v>
      </c>
      <c r="X1481" s="15" t="s">
        <v>70</v>
      </c>
      <c r="Y1481" s="15" t="s">
        <v>72</v>
      </c>
      <c r="Z1481" s="15" t="s">
        <v>75</v>
      </c>
      <c r="AA1481" s="15">
        <v>918</v>
      </c>
      <c r="AB1481" s="15">
        <v>1312.74</v>
      </c>
    </row>
    <row r="1482" spans="18:28" x14ac:dyDescent="0.35">
      <c r="R1482" s="15" t="s">
        <v>58</v>
      </c>
      <c r="S1482" s="15">
        <v>2019</v>
      </c>
      <c r="T1482" s="15" t="s">
        <v>41</v>
      </c>
      <c r="U1482" s="15" t="s">
        <v>71</v>
      </c>
      <c r="V1482" s="15" t="s">
        <v>73</v>
      </c>
      <c r="W1482" s="15" t="s">
        <v>74</v>
      </c>
      <c r="X1482" s="15" t="s">
        <v>70</v>
      </c>
      <c r="Y1482" s="15" t="s">
        <v>72</v>
      </c>
      <c r="Z1482" s="15" t="s">
        <v>75</v>
      </c>
      <c r="AA1482" s="15">
        <v>919</v>
      </c>
      <c r="AB1482" s="15">
        <v>1314.17</v>
      </c>
    </row>
    <row r="1483" spans="18:28" x14ac:dyDescent="0.35">
      <c r="R1483" s="15" t="s">
        <v>65</v>
      </c>
      <c r="S1483" s="15">
        <v>2019</v>
      </c>
      <c r="T1483" s="15" t="s">
        <v>41</v>
      </c>
      <c r="U1483" s="15" t="s">
        <v>71</v>
      </c>
      <c r="V1483" s="15" t="s">
        <v>73</v>
      </c>
      <c r="W1483" s="15" t="s">
        <v>74</v>
      </c>
      <c r="X1483" s="15" t="s">
        <v>70</v>
      </c>
      <c r="Y1483" s="15" t="s">
        <v>72</v>
      </c>
      <c r="Z1483" s="15" t="s">
        <v>75</v>
      </c>
      <c r="AA1483" s="15">
        <v>920</v>
      </c>
      <c r="AB1483" s="15">
        <v>1315.6</v>
      </c>
    </row>
    <row r="1484" spans="18:28" x14ac:dyDescent="0.35">
      <c r="R1484" s="15" t="s">
        <v>65</v>
      </c>
      <c r="S1484" s="15">
        <v>2019</v>
      </c>
      <c r="T1484" s="15" t="s">
        <v>41</v>
      </c>
      <c r="U1484" s="15" t="s">
        <v>71</v>
      </c>
      <c r="V1484" s="15" t="s">
        <v>73</v>
      </c>
      <c r="W1484" s="15" t="s">
        <v>74</v>
      </c>
      <c r="X1484" s="15" t="s">
        <v>70</v>
      </c>
      <c r="Y1484" s="15" t="s">
        <v>72</v>
      </c>
      <c r="Z1484" s="15" t="s">
        <v>75</v>
      </c>
      <c r="AA1484" s="15">
        <v>869</v>
      </c>
      <c r="AB1484" s="15">
        <v>526.24</v>
      </c>
    </row>
    <row r="1485" spans="18:28" x14ac:dyDescent="0.35">
      <c r="R1485" s="15" t="s">
        <v>65</v>
      </c>
      <c r="S1485" s="15">
        <v>2019</v>
      </c>
      <c r="T1485" s="15" t="s">
        <v>41</v>
      </c>
      <c r="U1485" s="15" t="s">
        <v>71</v>
      </c>
      <c r="V1485" s="15" t="s">
        <v>73</v>
      </c>
      <c r="W1485" s="15" t="s">
        <v>74</v>
      </c>
      <c r="X1485" s="15" t="s">
        <v>70</v>
      </c>
      <c r="Y1485" s="15" t="s">
        <v>72</v>
      </c>
      <c r="Z1485" s="15" t="s">
        <v>75</v>
      </c>
      <c r="AA1485" s="15">
        <v>351</v>
      </c>
      <c r="AB1485" s="15">
        <v>501.93</v>
      </c>
    </row>
    <row r="1486" spans="18:28" x14ac:dyDescent="0.35">
      <c r="R1486" s="15" t="s">
        <v>58</v>
      </c>
      <c r="S1486" s="15">
        <v>2019</v>
      </c>
      <c r="T1486" s="15" t="s">
        <v>41</v>
      </c>
      <c r="U1486" s="15" t="s">
        <v>71</v>
      </c>
      <c r="V1486" s="15" t="s">
        <v>73</v>
      </c>
      <c r="W1486" s="15" t="s">
        <v>74</v>
      </c>
      <c r="X1486" s="15" t="s">
        <v>70</v>
      </c>
      <c r="Y1486" s="15" t="s">
        <v>72</v>
      </c>
      <c r="Z1486" s="15" t="s">
        <v>75</v>
      </c>
      <c r="AA1486" s="15">
        <v>261</v>
      </c>
      <c r="AB1486" s="15">
        <v>373.23</v>
      </c>
    </row>
    <row r="1487" spans="18:28" x14ac:dyDescent="0.35">
      <c r="R1487" s="15" t="s">
        <v>58</v>
      </c>
      <c r="S1487" s="15">
        <v>2019</v>
      </c>
      <c r="T1487" s="15" t="s">
        <v>41</v>
      </c>
      <c r="U1487" s="15" t="s">
        <v>71</v>
      </c>
      <c r="V1487" s="15" t="s">
        <v>73</v>
      </c>
      <c r="W1487" s="15" t="s">
        <v>74</v>
      </c>
      <c r="X1487" s="15" t="s">
        <v>70</v>
      </c>
      <c r="Y1487" s="15" t="s">
        <v>72</v>
      </c>
      <c r="Z1487" s="15" t="s">
        <v>75</v>
      </c>
      <c r="AA1487" s="15">
        <v>255</v>
      </c>
      <c r="AB1487" s="15">
        <v>364.65</v>
      </c>
    </row>
    <row r="1488" spans="18:28" x14ac:dyDescent="0.35">
      <c r="R1488" s="15" t="s">
        <v>58</v>
      </c>
      <c r="S1488" s="15">
        <v>2019</v>
      </c>
      <c r="T1488" s="15" t="s">
        <v>41</v>
      </c>
      <c r="U1488" s="15" t="s">
        <v>71</v>
      </c>
      <c r="V1488" s="15" t="s">
        <v>73</v>
      </c>
      <c r="W1488" s="15" t="s">
        <v>74</v>
      </c>
      <c r="X1488" s="15" t="s">
        <v>70</v>
      </c>
      <c r="Y1488" s="15" t="s">
        <v>72</v>
      </c>
      <c r="Z1488" s="15" t="s">
        <v>75</v>
      </c>
      <c r="AA1488" s="15">
        <v>307</v>
      </c>
      <c r="AB1488" s="15">
        <v>439.01</v>
      </c>
    </row>
    <row r="1489" spans="18:28" x14ac:dyDescent="0.35">
      <c r="R1489" s="15" t="s">
        <v>58</v>
      </c>
      <c r="S1489" s="15">
        <v>2019</v>
      </c>
      <c r="T1489" s="15" t="s">
        <v>41</v>
      </c>
      <c r="U1489" s="15" t="s">
        <v>71</v>
      </c>
      <c r="V1489" s="15" t="s">
        <v>73</v>
      </c>
      <c r="W1489" s="15" t="s">
        <v>74</v>
      </c>
      <c r="X1489" s="15" t="s">
        <v>70</v>
      </c>
      <c r="Y1489" s="15" t="s">
        <v>72</v>
      </c>
      <c r="Z1489" s="15" t="s">
        <v>75</v>
      </c>
      <c r="AA1489" s="15">
        <v>838</v>
      </c>
      <c r="AB1489" s="15">
        <v>1198.3399999999999</v>
      </c>
    </row>
    <row r="1490" spans="18:28" x14ac:dyDescent="0.35">
      <c r="R1490" s="15" t="s">
        <v>65</v>
      </c>
      <c r="S1490" s="15">
        <v>2019</v>
      </c>
      <c r="T1490" s="15" t="s">
        <v>41</v>
      </c>
      <c r="U1490" s="15" t="s">
        <v>71</v>
      </c>
      <c r="V1490" s="15" t="s">
        <v>73</v>
      </c>
      <c r="W1490" s="15" t="s">
        <v>74</v>
      </c>
      <c r="X1490" s="15" t="s">
        <v>70</v>
      </c>
      <c r="Y1490" s="15" t="s">
        <v>72</v>
      </c>
      <c r="Z1490" s="15" t="s">
        <v>75</v>
      </c>
      <c r="AA1490" s="15">
        <v>871</v>
      </c>
      <c r="AB1490" s="15">
        <v>1245.53</v>
      </c>
    </row>
    <row r="1491" spans="18:28" x14ac:dyDescent="0.35">
      <c r="R1491" s="15" t="s">
        <v>65</v>
      </c>
      <c r="S1491" s="15">
        <v>2019</v>
      </c>
      <c r="T1491" s="15" t="s">
        <v>40</v>
      </c>
      <c r="U1491" s="15" t="s">
        <v>71</v>
      </c>
      <c r="V1491" s="15" t="s">
        <v>73</v>
      </c>
      <c r="W1491" s="15" t="s">
        <v>74</v>
      </c>
      <c r="X1491" s="15" t="s">
        <v>70</v>
      </c>
      <c r="Y1491" s="15" t="s">
        <v>72</v>
      </c>
      <c r="Z1491" s="15" t="s">
        <v>75</v>
      </c>
      <c r="AA1491" s="15">
        <v>308</v>
      </c>
      <c r="AB1491" s="15">
        <v>440.44</v>
      </c>
    </row>
    <row r="1492" spans="18:28" x14ac:dyDescent="0.35">
      <c r="R1492" s="15" t="s">
        <v>69</v>
      </c>
      <c r="S1492" s="15">
        <v>2019</v>
      </c>
      <c r="T1492" s="15" t="s">
        <v>40</v>
      </c>
      <c r="U1492" s="15" t="s">
        <v>71</v>
      </c>
      <c r="V1492" s="15" t="s">
        <v>73</v>
      </c>
      <c r="W1492" s="15" t="s">
        <v>74</v>
      </c>
      <c r="X1492" s="15" t="s">
        <v>70</v>
      </c>
      <c r="Y1492" s="15" t="s">
        <v>72</v>
      </c>
      <c r="Z1492" s="15" t="s">
        <v>75</v>
      </c>
      <c r="AA1492" s="15">
        <v>356</v>
      </c>
      <c r="AB1492" s="15">
        <v>509.08</v>
      </c>
    </row>
    <row r="1493" spans="18:28" x14ac:dyDescent="0.35">
      <c r="R1493" s="15" t="s">
        <v>65</v>
      </c>
      <c r="S1493" s="15">
        <v>2019</v>
      </c>
      <c r="T1493" s="15" t="s">
        <v>40</v>
      </c>
      <c r="U1493" s="15" t="s">
        <v>71</v>
      </c>
      <c r="V1493" s="15" t="s">
        <v>73</v>
      </c>
      <c r="W1493" s="15" t="s">
        <v>74</v>
      </c>
      <c r="X1493" s="15" t="s">
        <v>70</v>
      </c>
      <c r="Y1493" s="15" t="s">
        <v>72</v>
      </c>
      <c r="Z1493" s="15" t="s">
        <v>75</v>
      </c>
      <c r="AA1493" s="15">
        <v>310</v>
      </c>
      <c r="AB1493" s="15">
        <v>443.3</v>
      </c>
    </row>
    <row r="1494" spans="18:28" x14ac:dyDescent="0.35">
      <c r="R1494" s="15" t="s">
        <v>58</v>
      </c>
      <c r="S1494" s="15">
        <v>2019</v>
      </c>
      <c r="T1494" s="15" t="s">
        <v>40</v>
      </c>
      <c r="U1494" s="15" t="s">
        <v>71</v>
      </c>
      <c r="V1494" s="15" t="s">
        <v>73</v>
      </c>
      <c r="W1494" s="15" t="s">
        <v>74</v>
      </c>
      <c r="X1494" s="15" t="s">
        <v>70</v>
      </c>
      <c r="Y1494" s="15" t="s">
        <v>72</v>
      </c>
      <c r="Z1494" s="15" t="s">
        <v>75</v>
      </c>
      <c r="AA1494" s="15">
        <v>358</v>
      </c>
      <c r="AB1494" s="15">
        <v>511.94</v>
      </c>
    </row>
    <row r="1495" spans="18:28" x14ac:dyDescent="0.35">
      <c r="R1495" s="15" t="s">
        <v>58</v>
      </c>
      <c r="S1495" s="15">
        <v>2019</v>
      </c>
      <c r="T1495" s="15" t="s">
        <v>40</v>
      </c>
      <c r="U1495" s="15" t="s">
        <v>71</v>
      </c>
      <c r="V1495" s="15" t="s">
        <v>73</v>
      </c>
      <c r="W1495" s="15" t="s">
        <v>74</v>
      </c>
      <c r="X1495" s="15" t="s">
        <v>70</v>
      </c>
      <c r="Y1495" s="15" t="s">
        <v>72</v>
      </c>
      <c r="Z1495" s="15" t="s">
        <v>75</v>
      </c>
      <c r="AA1495" s="15">
        <v>828</v>
      </c>
      <c r="AB1495" s="15">
        <v>1184.04</v>
      </c>
    </row>
    <row r="1496" spans="18:28" x14ac:dyDescent="0.35">
      <c r="R1496" s="15" t="s">
        <v>68</v>
      </c>
      <c r="S1496" s="15">
        <v>2019</v>
      </c>
      <c r="T1496" s="15" t="s">
        <v>40</v>
      </c>
      <c r="U1496" s="15" t="s">
        <v>71</v>
      </c>
      <c r="V1496" s="15" t="s">
        <v>73</v>
      </c>
      <c r="W1496" s="15" t="s">
        <v>74</v>
      </c>
      <c r="X1496" s="15" t="s">
        <v>70</v>
      </c>
      <c r="Y1496" s="15" t="s">
        <v>72</v>
      </c>
      <c r="Z1496" s="15" t="s">
        <v>75</v>
      </c>
      <c r="AA1496" s="15">
        <v>915</v>
      </c>
      <c r="AB1496" s="15">
        <v>1308.45</v>
      </c>
    </row>
    <row r="1497" spans="18:28" x14ac:dyDescent="0.35">
      <c r="R1497" s="15" t="s">
        <v>65</v>
      </c>
      <c r="S1497" s="15">
        <v>2019</v>
      </c>
      <c r="T1497" s="15" t="s">
        <v>40</v>
      </c>
      <c r="U1497" s="15" t="s">
        <v>71</v>
      </c>
      <c r="V1497" s="15" t="s">
        <v>73</v>
      </c>
      <c r="W1497" s="15" t="s">
        <v>74</v>
      </c>
      <c r="X1497" s="15" t="s">
        <v>70</v>
      </c>
      <c r="Y1497" s="15" t="s">
        <v>72</v>
      </c>
      <c r="Z1497" s="15" t="s">
        <v>75</v>
      </c>
      <c r="AA1497" s="15">
        <v>916</v>
      </c>
      <c r="AB1497" s="15">
        <v>1309.8800000000001</v>
      </c>
    </row>
    <row r="1498" spans="18:28" x14ac:dyDescent="0.35">
      <c r="R1498" s="15" t="s">
        <v>65</v>
      </c>
      <c r="S1498" s="15">
        <v>2019</v>
      </c>
      <c r="T1498" s="15" t="s">
        <v>40</v>
      </c>
      <c r="U1498" s="15" t="s">
        <v>71</v>
      </c>
      <c r="V1498" s="15" t="s">
        <v>73</v>
      </c>
      <c r="W1498" s="15" t="s">
        <v>74</v>
      </c>
      <c r="X1498" s="15" t="s">
        <v>70</v>
      </c>
      <c r="Y1498" s="15" t="s">
        <v>72</v>
      </c>
      <c r="Z1498" s="15" t="s">
        <v>75</v>
      </c>
      <c r="AA1498" s="15">
        <v>917</v>
      </c>
      <c r="AB1498" s="15">
        <v>1311.31</v>
      </c>
    </row>
    <row r="1499" spans="18:28" x14ac:dyDescent="0.35">
      <c r="R1499" s="15" t="s">
        <v>65</v>
      </c>
      <c r="S1499" s="15">
        <v>2019</v>
      </c>
      <c r="T1499" s="15" t="s">
        <v>40</v>
      </c>
      <c r="U1499" s="15" t="s">
        <v>71</v>
      </c>
      <c r="V1499" s="15" t="s">
        <v>73</v>
      </c>
      <c r="W1499" s="15" t="s">
        <v>74</v>
      </c>
      <c r="X1499" s="15" t="s">
        <v>70</v>
      </c>
      <c r="Y1499" s="15" t="s">
        <v>72</v>
      </c>
      <c r="Z1499" s="15" t="s">
        <v>75</v>
      </c>
      <c r="AA1499" s="15">
        <v>868</v>
      </c>
      <c r="AB1499" s="15">
        <v>526.24</v>
      </c>
    </row>
    <row r="1500" spans="18:28" x14ac:dyDescent="0.35">
      <c r="R1500" s="15" t="s">
        <v>67</v>
      </c>
      <c r="S1500" s="15">
        <v>2019</v>
      </c>
      <c r="T1500" s="15" t="s">
        <v>40</v>
      </c>
      <c r="U1500" s="15" t="s">
        <v>71</v>
      </c>
      <c r="V1500" s="15" t="s">
        <v>73</v>
      </c>
      <c r="W1500" s="15" t="s">
        <v>74</v>
      </c>
      <c r="X1500" s="15" t="s">
        <v>70</v>
      </c>
      <c r="Y1500" s="15" t="s">
        <v>72</v>
      </c>
      <c r="Z1500" s="15" t="s">
        <v>75</v>
      </c>
      <c r="AA1500" s="15">
        <v>357</v>
      </c>
      <c r="AB1500" s="15">
        <v>526.24</v>
      </c>
    </row>
    <row r="1501" spans="18:28" x14ac:dyDescent="0.35">
      <c r="R1501" s="15" t="s">
        <v>58</v>
      </c>
      <c r="S1501" s="15">
        <v>2019</v>
      </c>
      <c r="T1501" s="15" t="s">
        <v>40</v>
      </c>
      <c r="U1501" s="15" t="s">
        <v>71</v>
      </c>
      <c r="V1501" s="15" t="s">
        <v>73</v>
      </c>
      <c r="W1501" s="15" t="s">
        <v>74</v>
      </c>
      <c r="X1501" s="15" t="s">
        <v>70</v>
      </c>
      <c r="Y1501" s="15" t="s">
        <v>72</v>
      </c>
      <c r="Z1501" s="15" t="s">
        <v>75</v>
      </c>
      <c r="AA1501" s="15">
        <v>279</v>
      </c>
      <c r="AB1501" s="15">
        <v>398.97</v>
      </c>
    </row>
    <row r="1502" spans="18:28" x14ac:dyDescent="0.35">
      <c r="R1502" s="15" t="s">
        <v>65</v>
      </c>
      <c r="S1502" s="15">
        <v>2019</v>
      </c>
      <c r="T1502" s="15" t="s">
        <v>40</v>
      </c>
      <c r="U1502" s="15" t="s">
        <v>71</v>
      </c>
      <c r="V1502" s="15" t="s">
        <v>73</v>
      </c>
      <c r="W1502" s="15" t="s">
        <v>74</v>
      </c>
      <c r="X1502" s="15" t="s">
        <v>70</v>
      </c>
      <c r="Y1502" s="15" t="s">
        <v>72</v>
      </c>
      <c r="Z1502" s="15" t="s">
        <v>75</v>
      </c>
      <c r="AA1502" s="15">
        <v>273</v>
      </c>
      <c r="AB1502" s="15">
        <v>390.39</v>
      </c>
    </row>
    <row r="1503" spans="18:28" x14ac:dyDescent="0.35">
      <c r="R1503" s="15" t="s">
        <v>65</v>
      </c>
      <c r="S1503" s="15">
        <v>2019</v>
      </c>
      <c r="T1503" s="15" t="s">
        <v>40</v>
      </c>
      <c r="U1503" s="15" t="s">
        <v>71</v>
      </c>
      <c r="V1503" s="15" t="s">
        <v>73</v>
      </c>
      <c r="W1503" s="15" t="s">
        <v>74</v>
      </c>
      <c r="X1503" s="15" t="s">
        <v>70</v>
      </c>
      <c r="Y1503" s="15" t="s">
        <v>72</v>
      </c>
      <c r="Z1503" s="15" t="s">
        <v>75</v>
      </c>
      <c r="AA1503" s="15">
        <v>267</v>
      </c>
      <c r="AB1503" s="15">
        <v>381.81</v>
      </c>
    </row>
    <row r="1504" spans="18:28" x14ac:dyDescent="0.35">
      <c r="R1504" s="15" t="s">
        <v>68</v>
      </c>
      <c r="S1504" s="15">
        <v>2019</v>
      </c>
      <c r="T1504" s="15" t="s">
        <v>40</v>
      </c>
      <c r="U1504" s="15" t="s">
        <v>71</v>
      </c>
      <c r="V1504" s="15" t="s">
        <v>73</v>
      </c>
      <c r="W1504" s="15" t="s">
        <v>74</v>
      </c>
      <c r="X1504" s="15" t="s">
        <v>70</v>
      </c>
      <c r="Y1504" s="15" t="s">
        <v>72</v>
      </c>
      <c r="Z1504" s="15" t="s">
        <v>75</v>
      </c>
      <c r="AA1504" s="15">
        <v>313</v>
      </c>
      <c r="AB1504" s="15">
        <v>447.59000000000003</v>
      </c>
    </row>
    <row r="1505" spans="18:28" x14ac:dyDescent="0.35">
      <c r="R1505" s="15" t="s">
        <v>58</v>
      </c>
      <c r="S1505" s="15">
        <v>2019</v>
      </c>
      <c r="T1505" s="15" t="s">
        <v>40</v>
      </c>
      <c r="U1505" s="15" t="s">
        <v>71</v>
      </c>
      <c r="V1505" s="15" t="s">
        <v>73</v>
      </c>
      <c r="W1505" s="15" t="s">
        <v>74</v>
      </c>
      <c r="X1505" s="15" t="s">
        <v>70</v>
      </c>
      <c r="Y1505" s="15" t="s">
        <v>72</v>
      </c>
      <c r="Z1505" s="15" t="s">
        <v>75</v>
      </c>
      <c r="AA1505" s="15">
        <v>355</v>
      </c>
      <c r="AB1505" s="15">
        <v>507.65</v>
      </c>
    </row>
    <row r="1506" spans="18:28" x14ac:dyDescent="0.35">
      <c r="R1506" s="15" t="s">
        <v>65</v>
      </c>
      <c r="S1506" s="15">
        <v>2019</v>
      </c>
      <c r="T1506" s="15" t="s">
        <v>40</v>
      </c>
      <c r="U1506" s="15" t="s">
        <v>71</v>
      </c>
      <c r="V1506" s="15" t="s">
        <v>73</v>
      </c>
      <c r="W1506" s="15" t="s">
        <v>74</v>
      </c>
      <c r="X1506" s="15" t="s">
        <v>70</v>
      </c>
      <c r="Y1506" s="15" t="s">
        <v>72</v>
      </c>
      <c r="Z1506" s="15" t="s">
        <v>75</v>
      </c>
      <c r="AA1506" s="15">
        <v>837</v>
      </c>
      <c r="AB1506" s="15">
        <v>1196.9099999999999</v>
      </c>
    </row>
    <row r="1507" spans="18:28" x14ac:dyDescent="0.35">
      <c r="R1507" s="15" t="s">
        <v>65</v>
      </c>
      <c r="S1507" s="15">
        <v>2019</v>
      </c>
      <c r="T1507" s="15" t="s">
        <v>40</v>
      </c>
      <c r="U1507" s="15" t="s">
        <v>71</v>
      </c>
      <c r="V1507" s="15" t="s">
        <v>73</v>
      </c>
      <c r="W1507" s="15" t="s">
        <v>74</v>
      </c>
      <c r="X1507" s="15" t="s">
        <v>70</v>
      </c>
      <c r="Y1507" s="15" t="s">
        <v>72</v>
      </c>
      <c r="Z1507" s="15" t="s">
        <v>75</v>
      </c>
      <c r="AA1507" s="15">
        <v>870</v>
      </c>
      <c r="AB1507" s="15">
        <v>1244.0999999999999</v>
      </c>
    </row>
    <row r="1508" spans="18:28" x14ac:dyDescent="0.35">
      <c r="R1508" s="15" t="s">
        <v>58</v>
      </c>
      <c r="S1508" s="15">
        <v>2019</v>
      </c>
      <c r="T1508" s="15" t="s">
        <v>39</v>
      </c>
      <c r="U1508" s="15" t="s">
        <v>71</v>
      </c>
      <c r="V1508" s="15" t="s">
        <v>73</v>
      </c>
      <c r="W1508" s="15" t="s">
        <v>74</v>
      </c>
      <c r="X1508" s="15" t="s">
        <v>70</v>
      </c>
      <c r="Y1508" s="15" t="s">
        <v>72</v>
      </c>
      <c r="Z1508" s="15" t="s">
        <v>75</v>
      </c>
      <c r="AA1508" s="15">
        <v>314</v>
      </c>
      <c r="AB1508" s="15">
        <v>449.02</v>
      </c>
    </row>
    <row r="1509" spans="18:28" x14ac:dyDescent="0.35">
      <c r="R1509" s="15" t="s">
        <v>67</v>
      </c>
      <c r="S1509" s="15">
        <v>2019</v>
      </c>
      <c r="T1509" s="15" t="s">
        <v>39</v>
      </c>
      <c r="U1509" s="15" t="s">
        <v>71</v>
      </c>
      <c r="V1509" s="15" t="s">
        <v>73</v>
      </c>
      <c r="W1509" s="15" t="s">
        <v>74</v>
      </c>
      <c r="X1509" s="15" t="s">
        <v>70</v>
      </c>
      <c r="Y1509" s="15" t="s">
        <v>72</v>
      </c>
      <c r="Z1509" s="15" t="s">
        <v>75</v>
      </c>
      <c r="AA1509" s="15">
        <v>362</v>
      </c>
      <c r="AB1509" s="15">
        <v>517.66</v>
      </c>
    </row>
    <row r="1510" spans="18:28" x14ac:dyDescent="0.35">
      <c r="R1510" s="15" t="s">
        <v>58</v>
      </c>
      <c r="S1510" s="15">
        <v>2019</v>
      </c>
      <c r="T1510" s="15" t="s">
        <v>39</v>
      </c>
      <c r="U1510" s="15" t="s">
        <v>71</v>
      </c>
      <c r="V1510" s="15" t="s">
        <v>73</v>
      </c>
      <c r="W1510" s="15" t="s">
        <v>74</v>
      </c>
      <c r="X1510" s="15" t="s">
        <v>70</v>
      </c>
      <c r="Y1510" s="15" t="s">
        <v>72</v>
      </c>
      <c r="Z1510" s="15" t="s">
        <v>75</v>
      </c>
      <c r="AA1510" s="15">
        <v>290</v>
      </c>
      <c r="AB1510" s="15">
        <v>414.7</v>
      </c>
    </row>
    <row r="1511" spans="18:28" x14ac:dyDescent="0.35">
      <c r="R1511" s="15" t="s">
        <v>58</v>
      </c>
      <c r="S1511" s="15">
        <v>2019</v>
      </c>
      <c r="T1511" s="15" t="s">
        <v>39</v>
      </c>
      <c r="U1511" s="15" t="s">
        <v>71</v>
      </c>
      <c r="V1511" s="15" t="s">
        <v>73</v>
      </c>
      <c r="W1511" s="15" t="s">
        <v>74</v>
      </c>
      <c r="X1511" s="15" t="s">
        <v>70</v>
      </c>
      <c r="Y1511" s="15" t="s">
        <v>72</v>
      </c>
      <c r="Z1511" s="15" t="s">
        <v>75</v>
      </c>
      <c r="AA1511" s="15">
        <v>316</v>
      </c>
      <c r="AB1511" s="15">
        <v>451.88</v>
      </c>
    </row>
    <row r="1512" spans="18:28" x14ac:dyDescent="0.35">
      <c r="R1512" s="15" t="s">
        <v>65</v>
      </c>
      <c r="S1512" s="15">
        <v>2019</v>
      </c>
      <c r="T1512" s="15" t="s">
        <v>39</v>
      </c>
      <c r="U1512" s="15" t="s">
        <v>71</v>
      </c>
      <c r="V1512" s="15" t="s">
        <v>73</v>
      </c>
      <c r="W1512" s="15" t="s">
        <v>74</v>
      </c>
      <c r="X1512" s="15" t="s">
        <v>70</v>
      </c>
      <c r="Y1512" s="15" t="s">
        <v>72</v>
      </c>
      <c r="Z1512" s="15" t="s">
        <v>75</v>
      </c>
      <c r="AA1512" s="15">
        <v>364</v>
      </c>
      <c r="AB1512" s="15">
        <v>520.52</v>
      </c>
    </row>
    <row r="1513" spans="18:28" x14ac:dyDescent="0.35">
      <c r="R1513" s="15" t="s">
        <v>65</v>
      </c>
      <c r="S1513" s="15">
        <v>2019</v>
      </c>
      <c r="T1513" s="15" t="s">
        <v>39</v>
      </c>
      <c r="U1513" s="15" t="s">
        <v>71</v>
      </c>
      <c r="V1513" s="15" t="s">
        <v>73</v>
      </c>
      <c r="W1513" s="15" t="s">
        <v>74</v>
      </c>
      <c r="X1513" s="15" t="s">
        <v>70</v>
      </c>
      <c r="Y1513" s="15" t="s">
        <v>72</v>
      </c>
      <c r="Z1513" s="15" t="s">
        <v>75</v>
      </c>
      <c r="AA1513" s="15">
        <v>827</v>
      </c>
      <c r="AB1513" s="15">
        <v>1182.6100000000001</v>
      </c>
    </row>
    <row r="1514" spans="18:28" x14ac:dyDescent="0.35">
      <c r="R1514" s="15" t="s">
        <v>58</v>
      </c>
      <c r="S1514" s="15">
        <v>2019</v>
      </c>
      <c r="T1514" s="15" t="s">
        <v>39</v>
      </c>
      <c r="U1514" s="15" t="s">
        <v>71</v>
      </c>
      <c r="V1514" s="15" t="s">
        <v>73</v>
      </c>
      <c r="W1514" s="15" t="s">
        <v>74</v>
      </c>
      <c r="X1514" s="15" t="s">
        <v>70</v>
      </c>
      <c r="Y1514" s="15" t="s">
        <v>72</v>
      </c>
      <c r="Z1514" s="15" t="s">
        <v>75</v>
      </c>
      <c r="AA1514" s="15">
        <v>861</v>
      </c>
      <c r="AB1514" s="15">
        <v>1231.23</v>
      </c>
    </row>
    <row r="1515" spans="18:28" x14ac:dyDescent="0.35">
      <c r="R1515" s="15" t="s">
        <v>58</v>
      </c>
      <c r="S1515" s="15">
        <v>2019</v>
      </c>
      <c r="T1515" s="15" t="s">
        <v>39</v>
      </c>
      <c r="U1515" s="15" t="s">
        <v>71</v>
      </c>
      <c r="V1515" s="15" t="s">
        <v>73</v>
      </c>
      <c r="W1515" s="15" t="s">
        <v>74</v>
      </c>
      <c r="X1515" s="15" t="s">
        <v>70</v>
      </c>
      <c r="Y1515" s="15" t="s">
        <v>72</v>
      </c>
      <c r="Z1515" s="15" t="s">
        <v>75</v>
      </c>
      <c r="AA1515" s="15">
        <v>914</v>
      </c>
      <c r="AB1515" s="15">
        <v>1307.02</v>
      </c>
    </row>
    <row r="1516" spans="18:28" x14ac:dyDescent="0.35">
      <c r="R1516" s="15" t="s">
        <v>58</v>
      </c>
      <c r="S1516" s="15">
        <v>2019</v>
      </c>
      <c r="T1516" s="15" t="s">
        <v>39</v>
      </c>
      <c r="U1516" s="15" t="s">
        <v>71</v>
      </c>
      <c r="V1516" s="15" t="s">
        <v>73</v>
      </c>
      <c r="W1516" s="15" t="s">
        <v>74</v>
      </c>
      <c r="X1516" s="15" t="s">
        <v>70</v>
      </c>
      <c r="Y1516" s="15" t="s">
        <v>72</v>
      </c>
      <c r="Z1516" s="15" t="s">
        <v>75</v>
      </c>
      <c r="AA1516" s="15">
        <v>867</v>
      </c>
      <c r="AB1516" s="15">
        <v>526.24</v>
      </c>
    </row>
    <row r="1517" spans="18:28" x14ac:dyDescent="0.35">
      <c r="R1517" s="15" t="s">
        <v>65</v>
      </c>
      <c r="S1517" s="15">
        <v>2019</v>
      </c>
      <c r="T1517" s="15" t="s">
        <v>39</v>
      </c>
      <c r="U1517" s="15" t="s">
        <v>71</v>
      </c>
      <c r="V1517" s="15" t="s">
        <v>73</v>
      </c>
      <c r="W1517" s="15" t="s">
        <v>74</v>
      </c>
      <c r="X1517" s="15" t="s">
        <v>70</v>
      </c>
      <c r="Y1517" s="15" t="s">
        <v>72</v>
      </c>
      <c r="Z1517" s="15" t="s">
        <v>75</v>
      </c>
      <c r="AA1517" s="15">
        <v>363</v>
      </c>
      <c r="AB1517" s="15">
        <v>526.24</v>
      </c>
    </row>
    <row r="1518" spans="18:28" x14ac:dyDescent="0.35">
      <c r="R1518" s="15" t="s">
        <v>65</v>
      </c>
      <c r="S1518" s="15">
        <v>2019</v>
      </c>
      <c r="T1518" s="15" t="s">
        <v>39</v>
      </c>
      <c r="U1518" s="15" t="s">
        <v>71</v>
      </c>
      <c r="V1518" s="15" t="s">
        <v>73</v>
      </c>
      <c r="W1518" s="15" t="s">
        <v>74</v>
      </c>
      <c r="X1518" s="15" t="s">
        <v>70</v>
      </c>
      <c r="Y1518" s="15" t="s">
        <v>72</v>
      </c>
      <c r="Z1518" s="15" t="s">
        <v>75</v>
      </c>
      <c r="AA1518" s="15">
        <v>291</v>
      </c>
      <c r="AB1518" s="15">
        <v>416.13</v>
      </c>
    </row>
    <row r="1519" spans="18:28" x14ac:dyDescent="0.35">
      <c r="R1519" s="15" t="s">
        <v>58</v>
      </c>
      <c r="S1519" s="15">
        <v>2019</v>
      </c>
      <c r="T1519" s="15" t="s">
        <v>39</v>
      </c>
      <c r="U1519" s="15" t="s">
        <v>71</v>
      </c>
      <c r="V1519" s="15" t="s">
        <v>73</v>
      </c>
      <c r="W1519" s="15" t="s">
        <v>74</v>
      </c>
      <c r="X1519" s="15" t="s">
        <v>70</v>
      </c>
      <c r="Y1519" s="15" t="s">
        <v>72</v>
      </c>
      <c r="Z1519" s="15" t="s">
        <v>75</v>
      </c>
      <c r="AA1519" s="15">
        <v>285</v>
      </c>
      <c r="AB1519" s="15">
        <v>407.55</v>
      </c>
    </row>
    <row r="1520" spans="18:28" x14ac:dyDescent="0.35">
      <c r="R1520" s="15" t="s">
        <v>58</v>
      </c>
      <c r="S1520" s="15">
        <v>2019</v>
      </c>
      <c r="T1520" s="15" t="s">
        <v>39</v>
      </c>
      <c r="U1520" s="15" t="s">
        <v>71</v>
      </c>
      <c r="V1520" s="15" t="s">
        <v>73</v>
      </c>
      <c r="W1520" s="15" t="s">
        <v>74</v>
      </c>
      <c r="X1520" s="15" t="s">
        <v>70</v>
      </c>
      <c r="Y1520" s="15" t="s">
        <v>72</v>
      </c>
      <c r="Z1520" s="15" t="s">
        <v>75</v>
      </c>
      <c r="AA1520" s="15">
        <v>361</v>
      </c>
      <c r="AB1520" s="15">
        <v>516.23</v>
      </c>
    </row>
    <row r="1521" spans="18:28" x14ac:dyDescent="0.35">
      <c r="R1521" s="15" t="s">
        <v>58</v>
      </c>
      <c r="S1521" s="15">
        <v>2019</v>
      </c>
      <c r="T1521" s="15" t="s">
        <v>39</v>
      </c>
      <c r="U1521" s="15" t="s">
        <v>71</v>
      </c>
      <c r="V1521" s="15" t="s">
        <v>73</v>
      </c>
      <c r="W1521" s="15" t="s">
        <v>74</v>
      </c>
      <c r="X1521" s="15" t="s">
        <v>70</v>
      </c>
      <c r="Y1521" s="15" t="s">
        <v>72</v>
      </c>
      <c r="Z1521" s="15" t="s">
        <v>75</v>
      </c>
      <c r="AA1521" s="15">
        <v>289</v>
      </c>
      <c r="AB1521" s="15">
        <v>413.27</v>
      </c>
    </row>
    <row r="1522" spans="18:28" x14ac:dyDescent="0.35">
      <c r="R1522" s="15" t="s">
        <v>58</v>
      </c>
      <c r="S1522" s="15">
        <v>2019</v>
      </c>
      <c r="T1522" s="15" t="s">
        <v>39</v>
      </c>
      <c r="U1522" s="15" t="s">
        <v>71</v>
      </c>
      <c r="V1522" s="15" t="s">
        <v>73</v>
      </c>
      <c r="W1522" s="15" t="s">
        <v>74</v>
      </c>
      <c r="X1522" s="15" t="s">
        <v>70</v>
      </c>
      <c r="Y1522" s="15" t="s">
        <v>72</v>
      </c>
      <c r="Z1522" s="15" t="s">
        <v>75</v>
      </c>
      <c r="AA1522" s="15">
        <v>836</v>
      </c>
      <c r="AB1522" s="15">
        <v>1195.48</v>
      </c>
    </row>
    <row r="1523" spans="18:28" x14ac:dyDescent="0.35">
      <c r="R1523" s="15" t="s">
        <v>58</v>
      </c>
      <c r="S1523" s="15">
        <v>2019</v>
      </c>
      <c r="T1523" s="15" t="s">
        <v>39</v>
      </c>
      <c r="U1523" s="15" t="s">
        <v>71</v>
      </c>
      <c r="V1523" s="15" t="s">
        <v>73</v>
      </c>
      <c r="W1523" s="15" t="s">
        <v>74</v>
      </c>
      <c r="X1523" s="15" t="s">
        <v>70</v>
      </c>
      <c r="Y1523" s="15" t="s">
        <v>72</v>
      </c>
      <c r="Z1523" s="15" t="s">
        <v>75</v>
      </c>
      <c r="AA1523" s="15">
        <v>869</v>
      </c>
      <c r="AB1523" s="15">
        <v>1242.67</v>
      </c>
    </row>
    <row r="1524" spans="18:28" x14ac:dyDescent="0.35">
      <c r="R1524" s="15" t="s">
        <v>67</v>
      </c>
      <c r="S1524" s="15">
        <v>2019</v>
      </c>
      <c r="T1524" s="15" t="s">
        <v>38</v>
      </c>
      <c r="U1524" s="15" t="s">
        <v>59</v>
      </c>
      <c r="V1524" s="15" t="s">
        <v>73</v>
      </c>
      <c r="W1524" s="15" t="s">
        <v>74</v>
      </c>
      <c r="X1524" s="15" t="s">
        <v>62</v>
      </c>
      <c r="Y1524" s="15" t="s">
        <v>72</v>
      </c>
      <c r="Z1524" s="15" t="s">
        <v>64</v>
      </c>
      <c r="AA1524" s="15">
        <v>340</v>
      </c>
      <c r="AB1524" s="15">
        <v>486.2</v>
      </c>
    </row>
    <row r="1525" spans="18:28" x14ac:dyDescent="0.35">
      <c r="R1525" s="15" t="s">
        <v>65</v>
      </c>
      <c r="S1525" s="15">
        <v>2019</v>
      </c>
      <c r="T1525" s="15" t="s">
        <v>38</v>
      </c>
      <c r="U1525" s="15" t="s">
        <v>59</v>
      </c>
      <c r="V1525" s="15" t="s">
        <v>73</v>
      </c>
      <c r="W1525" s="15" t="s">
        <v>74</v>
      </c>
      <c r="X1525" s="15" t="s">
        <v>62</v>
      </c>
      <c r="Y1525" s="15" t="s">
        <v>72</v>
      </c>
      <c r="Z1525" s="15" t="s">
        <v>64</v>
      </c>
      <c r="AA1525" s="15">
        <v>334</v>
      </c>
      <c r="AB1525" s="15">
        <v>477.62</v>
      </c>
    </row>
    <row r="1526" spans="18:28" x14ac:dyDescent="0.35">
      <c r="R1526" s="15" t="s">
        <v>65</v>
      </c>
      <c r="S1526" s="15">
        <v>2019</v>
      </c>
      <c r="T1526" s="15" t="s">
        <v>38</v>
      </c>
      <c r="U1526" s="15" t="s">
        <v>59</v>
      </c>
      <c r="V1526" s="15" t="s">
        <v>73</v>
      </c>
      <c r="W1526" s="15" t="s">
        <v>74</v>
      </c>
      <c r="X1526" s="15" t="s">
        <v>62</v>
      </c>
      <c r="Y1526" s="15" t="s">
        <v>72</v>
      </c>
      <c r="Z1526" s="15" t="s">
        <v>64</v>
      </c>
      <c r="AA1526" s="15">
        <v>337</v>
      </c>
      <c r="AB1526" s="15">
        <v>481.90999999999997</v>
      </c>
    </row>
    <row r="1527" spans="18:28" x14ac:dyDescent="0.35">
      <c r="R1527" s="15" t="s">
        <v>67</v>
      </c>
      <c r="S1527" s="15">
        <v>2019</v>
      </c>
      <c r="T1527" s="15" t="s">
        <v>38</v>
      </c>
      <c r="U1527" s="15" t="s">
        <v>59</v>
      </c>
      <c r="V1527" s="15" t="s">
        <v>73</v>
      </c>
      <c r="W1527" s="15" t="s">
        <v>74</v>
      </c>
      <c r="X1527" s="15" t="s">
        <v>62</v>
      </c>
      <c r="Y1527" s="15" t="s">
        <v>72</v>
      </c>
      <c r="Z1527" s="15" t="s">
        <v>64</v>
      </c>
      <c r="AA1527" s="15">
        <v>331</v>
      </c>
      <c r="AB1527" s="15">
        <v>473.33</v>
      </c>
    </row>
    <row r="1528" spans="18:28" x14ac:dyDescent="0.35">
      <c r="R1528" s="15" t="s">
        <v>58</v>
      </c>
      <c r="S1528" s="15">
        <v>2019</v>
      </c>
      <c r="T1528" s="15" t="s">
        <v>39</v>
      </c>
      <c r="U1528" s="15" t="s">
        <v>59</v>
      </c>
      <c r="V1528" s="15" t="s">
        <v>73</v>
      </c>
      <c r="W1528" s="15" t="s">
        <v>74</v>
      </c>
      <c r="X1528" s="15" t="s">
        <v>62</v>
      </c>
      <c r="Y1528" s="15" t="s">
        <v>72</v>
      </c>
      <c r="Z1528" s="15" t="s">
        <v>64</v>
      </c>
      <c r="AA1528" s="15">
        <v>328</v>
      </c>
      <c r="AB1528" s="15">
        <v>469.03999999999996</v>
      </c>
    </row>
    <row r="1529" spans="18:28" x14ac:dyDescent="0.35">
      <c r="R1529" s="15" t="s">
        <v>65</v>
      </c>
      <c r="S1529" s="15">
        <v>2019</v>
      </c>
      <c r="T1529" s="15" t="s">
        <v>39</v>
      </c>
      <c r="U1529" s="15" t="s">
        <v>59</v>
      </c>
      <c r="V1529" s="15" t="s">
        <v>73</v>
      </c>
      <c r="W1529" s="15" t="s">
        <v>74</v>
      </c>
      <c r="X1529" s="15" t="s">
        <v>62</v>
      </c>
      <c r="Y1529" s="15" t="s">
        <v>72</v>
      </c>
      <c r="Z1529" s="15" t="s">
        <v>64</v>
      </c>
      <c r="AA1529" s="15">
        <v>322</v>
      </c>
      <c r="AB1529" s="15">
        <v>460.46000000000004</v>
      </c>
    </row>
    <row r="1530" spans="18:28" x14ac:dyDescent="0.35">
      <c r="R1530" s="15" t="s">
        <v>58</v>
      </c>
      <c r="S1530" s="15">
        <v>2019</v>
      </c>
      <c r="T1530" s="15" t="s">
        <v>39</v>
      </c>
      <c r="U1530" s="15" t="s">
        <v>59</v>
      </c>
      <c r="V1530" s="15" t="s">
        <v>73</v>
      </c>
      <c r="W1530" s="15" t="s">
        <v>74</v>
      </c>
      <c r="X1530" s="15" t="s">
        <v>62</v>
      </c>
      <c r="Y1530" s="15" t="s">
        <v>72</v>
      </c>
      <c r="Z1530" s="15" t="s">
        <v>64</v>
      </c>
      <c r="AA1530" s="15">
        <v>316</v>
      </c>
      <c r="AB1530" s="15">
        <v>451.88</v>
      </c>
    </row>
    <row r="1531" spans="18:28" x14ac:dyDescent="0.35">
      <c r="R1531" s="15" t="s">
        <v>65</v>
      </c>
      <c r="S1531" s="15">
        <v>2019</v>
      </c>
      <c r="T1531" s="15" t="s">
        <v>39</v>
      </c>
      <c r="U1531" s="15" t="s">
        <v>59</v>
      </c>
      <c r="V1531" s="15" t="s">
        <v>73</v>
      </c>
      <c r="W1531" s="15" t="s">
        <v>74</v>
      </c>
      <c r="X1531" s="15" t="s">
        <v>62</v>
      </c>
      <c r="Y1531" s="15" t="s">
        <v>72</v>
      </c>
      <c r="Z1531" s="15" t="s">
        <v>64</v>
      </c>
      <c r="AA1531" s="15">
        <v>325</v>
      </c>
      <c r="AB1531" s="15">
        <v>464.75</v>
      </c>
    </row>
    <row r="1532" spans="18:28" x14ac:dyDescent="0.35">
      <c r="R1532" s="15" t="s">
        <v>67</v>
      </c>
      <c r="S1532" s="15">
        <v>2019</v>
      </c>
      <c r="T1532" s="15" t="s">
        <v>39</v>
      </c>
      <c r="U1532" s="15" t="s">
        <v>59</v>
      </c>
      <c r="V1532" s="15" t="s">
        <v>73</v>
      </c>
      <c r="W1532" s="15" t="s">
        <v>74</v>
      </c>
      <c r="X1532" s="15" t="s">
        <v>62</v>
      </c>
      <c r="Y1532" s="15" t="s">
        <v>72</v>
      </c>
      <c r="Z1532" s="15" t="s">
        <v>64</v>
      </c>
      <c r="AA1532" s="15">
        <v>319</v>
      </c>
      <c r="AB1532" s="15">
        <v>456.16999999999996</v>
      </c>
    </row>
    <row r="1533" spans="18:28" x14ac:dyDescent="0.35">
      <c r="R1533" s="15" t="s">
        <v>58</v>
      </c>
      <c r="S1533" s="15">
        <v>2019</v>
      </c>
      <c r="T1533" s="15" t="s">
        <v>39</v>
      </c>
      <c r="U1533" s="15" t="s">
        <v>59</v>
      </c>
      <c r="V1533" s="15" t="s">
        <v>73</v>
      </c>
      <c r="W1533" s="15" t="s">
        <v>74</v>
      </c>
      <c r="X1533" s="15" t="s">
        <v>62</v>
      </c>
      <c r="Y1533" s="15" t="s">
        <v>72</v>
      </c>
      <c r="Z1533" s="15" t="s">
        <v>64</v>
      </c>
      <c r="AA1533" s="15">
        <v>313</v>
      </c>
      <c r="AB1533" s="15">
        <v>447.59000000000003</v>
      </c>
    </row>
    <row r="1534" spans="18:28" x14ac:dyDescent="0.35">
      <c r="R1534" s="15" t="s">
        <v>67</v>
      </c>
      <c r="S1534" s="15">
        <v>2020</v>
      </c>
      <c r="T1534" s="15" t="s">
        <v>34</v>
      </c>
      <c r="U1534" s="15" t="s">
        <v>59</v>
      </c>
      <c r="V1534" s="15" t="s">
        <v>60</v>
      </c>
      <c r="W1534" s="15" t="s">
        <v>61</v>
      </c>
      <c r="X1534" s="15" t="s">
        <v>70</v>
      </c>
      <c r="Y1534" s="15" t="s">
        <v>63</v>
      </c>
      <c r="Z1534" s="15" t="s">
        <v>64</v>
      </c>
      <c r="AA1534" s="15">
        <v>212</v>
      </c>
      <c r="AB1534" s="15">
        <v>303.15999999999997</v>
      </c>
    </row>
    <row r="1535" spans="18:28" x14ac:dyDescent="0.35">
      <c r="R1535" s="15" t="s">
        <v>65</v>
      </c>
      <c r="S1535" s="15">
        <v>2020</v>
      </c>
      <c r="T1535" s="15" t="s">
        <v>34</v>
      </c>
      <c r="U1535" s="15" t="s">
        <v>59</v>
      </c>
      <c r="V1535" s="15" t="s">
        <v>60</v>
      </c>
      <c r="W1535" s="15" t="s">
        <v>61</v>
      </c>
      <c r="X1535" s="15" t="s">
        <v>70</v>
      </c>
      <c r="Y1535" s="15" t="s">
        <v>63</v>
      </c>
      <c r="Z1535" s="15" t="s">
        <v>64</v>
      </c>
      <c r="AA1535" s="15">
        <v>206</v>
      </c>
      <c r="AB1535" s="15">
        <v>294.58</v>
      </c>
    </row>
    <row r="1536" spans="18:28" x14ac:dyDescent="0.35">
      <c r="R1536" s="15" t="s">
        <v>67</v>
      </c>
      <c r="S1536" s="15">
        <v>2020</v>
      </c>
      <c r="T1536" s="15" t="s">
        <v>34</v>
      </c>
      <c r="U1536" s="15" t="s">
        <v>59</v>
      </c>
      <c r="V1536" s="15" t="s">
        <v>60</v>
      </c>
      <c r="W1536" s="15" t="s">
        <v>61</v>
      </c>
      <c r="X1536" s="15" t="s">
        <v>70</v>
      </c>
      <c r="Y1536" s="15" t="s">
        <v>63</v>
      </c>
      <c r="Z1536" s="15" t="s">
        <v>66</v>
      </c>
      <c r="AA1536" s="15">
        <v>216</v>
      </c>
      <c r="AB1536" s="15">
        <v>308.88</v>
      </c>
    </row>
    <row r="1537" spans="18:28" x14ac:dyDescent="0.35">
      <c r="R1537" s="15" t="s">
        <v>65</v>
      </c>
      <c r="S1537" s="15">
        <v>2020</v>
      </c>
      <c r="T1537" s="15" t="s">
        <v>34</v>
      </c>
      <c r="U1537" s="15" t="s">
        <v>59</v>
      </c>
      <c r="V1537" s="15" t="s">
        <v>60</v>
      </c>
      <c r="W1537" s="15" t="s">
        <v>61</v>
      </c>
      <c r="X1537" s="15" t="s">
        <v>70</v>
      </c>
      <c r="Y1537" s="15" t="s">
        <v>63</v>
      </c>
      <c r="Z1537" s="15" t="s">
        <v>66</v>
      </c>
      <c r="AA1537" s="15">
        <v>210</v>
      </c>
      <c r="AB1537" s="15">
        <v>300.3</v>
      </c>
    </row>
    <row r="1538" spans="18:28" x14ac:dyDescent="0.35">
      <c r="R1538" s="15" t="s">
        <v>67</v>
      </c>
      <c r="S1538" s="15">
        <v>2020</v>
      </c>
      <c r="T1538" s="15" t="s">
        <v>34</v>
      </c>
      <c r="U1538" s="15" t="s">
        <v>59</v>
      </c>
      <c r="V1538" s="15" t="s">
        <v>60</v>
      </c>
      <c r="W1538" s="15" t="s">
        <v>61</v>
      </c>
      <c r="X1538" s="15" t="s">
        <v>70</v>
      </c>
      <c r="Y1538" s="15" t="s">
        <v>63</v>
      </c>
      <c r="Z1538" s="15" t="s">
        <v>66</v>
      </c>
      <c r="AA1538" s="15">
        <v>204</v>
      </c>
      <c r="AB1538" s="15">
        <v>291.72000000000003</v>
      </c>
    </row>
    <row r="1539" spans="18:28" x14ac:dyDescent="0.35">
      <c r="R1539" s="15" t="s">
        <v>67</v>
      </c>
      <c r="S1539" s="15">
        <v>2020</v>
      </c>
      <c r="T1539" s="15" t="s">
        <v>34</v>
      </c>
      <c r="U1539" s="15" t="s">
        <v>59</v>
      </c>
      <c r="V1539" s="15" t="s">
        <v>60</v>
      </c>
      <c r="W1539" s="15" t="s">
        <v>61</v>
      </c>
      <c r="X1539" s="15" t="s">
        <v>70</v>
      </c>
      <c r="Y1539" s="15" t="s">
        <v>63</v>
      </c>
      <c r="Z1539" s="15" t="s">
        <v>66</v>
      </c>
      <c r="AA1539" s="15">
        <v>213</v>
      </c>
      <c r="AB1539" s="15">
        <v>304.59000000000003</v>
      </c>
    </row>
    <row r="1540" spans="18:28" x14ac:dyDescent="0.35">
      <c r="R1540" s="15" t="s">
        <v>58</v>
      </c>
      <c r="S1540" s="15">
        <v>2020</v>
      </c>
      <c r="T1540" s="15" t="s">
        <v>34</v>
      </c>
      <c r="U1540" s="15" t="s">
        <v>59</v>
      </c>
      <c r="V1540" s="15" t="s">
        <v>60</v>
      </c>
      <c r="W1540" s="15" t="s">
        <v>61</v>
      </c>
      <c r="X1540" s="15" t="s">
        <v>70</v>
      </c>
      <c r="Y1540" s="15" t="s">
        <v>63</v>
      </c>
      <c r="Z1540" s="15" t="s">
        <v>66</v>
      </c>
      <c r="AA1540" s="15">
        <v>207</v>
      </c>
      <c r="AB1540" s="15">
        <v>296.01</v>
      </c>
    </row>
    <row r="1541" spans="18:28" x14ac:dyDescent="0.35">
      <c r="R1541" s="15" t="s">
        <v>65</v>
      </c>
      <c r="S1541" s="15">
        <v>2020</v>
      </c>
      <c r="T1541" s="15" t="s">
        <v>34</v>
      </c>
      <c r="U1541" s="15" t="s">
        <v>59</v>
      </c>
      <c r="V1541" s="15" t="s">
        <v>60</v>
      </c>
      <c r="W1541" s="15" t="s">
        <v>61</v>
      </c>
      <c r="X1541" s="15" t="s">
        <v>70</v>
      </c>
      <c r="Y1541" s="15" t="s">
        <v>63</v>
      </c>
      <c r="Z1541" s="15" t="s">
        <v>66</v>
      </c>
      <c r="AA1541" s="15">
        <v>201</v>
      </c>
      <c r="AB1541" s="15">
        <v>287.43</v>
      </c>
    </row>
    <row r="1542" spans="18:28" x14ac:dyDescent="0.35">
      <c r="R1542" s="15" t="s">
        <v>65</v>
      </c>
      <c r="S1542" s="15">
        <v>2020</v>
      </c>
      <c r="T1542" s="15" t="s">
        <v>34</v>
      </c>
      <c r="U1542" s="15" t="s">
        <v>59</v>
      </c>
      <c r="V1542" s="15" t="s">
        <v>60</v>
      </c>
      <c r="W1542" s="15" t="s">
        <v>61</v>
      </c>
      <c r="X1542" s="15" t="s">
        <v>70</v>
      </c>
      <c r="Y1542" s="15" t="s">
        <v>63</v>
      </c>
      <c r="Z1542" s="15" t="s">
        <v>64</v>
      </c>
      <c r="AA1542" s="15">
        <v>215</v>
      </c>
      <c r="AB1542" s="15">
        <v>307.45</v>
      </c>
    </row>
    <row r="1543" spans="18:28" x14ac:dyDescent="0.35">
      <c r="R1543" s="15" t="s">
        <v>65</v>
      </c>
      <c r="S1543" s="15">
        <v>2020</v>
      </c>
      <c r="T1543" s="15" t="s">
        <v>34</v>
      </c>
      <c r="U1543" s="15" t="s">
        <v>59</v>
      </c>
      <c r="V1543" s="15" t="s">
        <v>60</v>
      </c>
      <c r="W1543" s="15" t="s">
        <v>61</v>
      </c>
      <c r="X1543" s="15" t="s">
        <v>70</v>
      </c>
      <c r="Y1543" s="15" t="s">
        <v>63</v>
      </c>
      <c r="Z1543" s="15" t="s">
        <v>64</v>
      </c>
      <c r="AA1543" s="15">
        <v>209</v>
      </c>
      <c r="AB1543" s="15">
        <v>298.87</v>
      </c>
    </row>
    <row r="1544" spans="18:28" x14ac:dyDescent="0.35">
      <c r="R1544" s="15" t="s">
        <v>68</v>
      </c>
      <c r="S1544" s="15">
        <v>2020</v>
      </c>
      <c r="T1544" s="15" t="s">
        <v>34</v>
      </c>
      <c r="U1544" s="15" t="s">
        <v>59</v>
      </c>
      <c r="V1544" s="15" t="s">
        <v>60</v>
      </c>
      <c r="W1544" s="15" t="s">
        <v>61</v>
      </c>
      <c r="X1544" s="15" t="s">
        <v>70</v>
      </c>
      <c r="Y1544" s="15" t="s">
        <v>63</v>
      </c>
      <c r="Z1544" s="15" t="s">
        <v>64</v>
      </c>
      <c r="AA1544" s="15">
        <v>203</v>
      </c>
      <c r="AB1544" s="15">
        <v>290.28999999999996</v>
      </c>
    </row>
    <row r="1545" spans="18:28" x14ac:dyDescent="0.35">
      <c r="R1545" s="15" t="s">
        <v>65</v>
      </c>
      <c r="S1545" s="15">
        <v>2020</v>
      </c>
      <c r="T1545" s="15" t="s">
        <v>38</v>
      </c>
      <c r="U1545" s="15" t="s">
        <v>59</v>
      </c>
      <c r="V1545" s="15" t="s">
        <v>60</v>
      </c>
      <c r="W1545" s="15" t="s">
        <v>61</v>
      </c>
      <c r="X1545" s="15" t="s">
        <v>70</v>
      </c>
      <c r="Y1545" s="15" t="s">
        <v>63</v>
      </c>
      <c r="Z1545" s="15" t="s">
        <v>66</v>
      </c>
      <c r="AA1545" s="15">
        <v>158</v>
      </c>
      <c r="AB1545" s="15">
        <v>225.94</v>
      </c>
    </row>
    <row r="1546" spans="18:28" x14ac:dyDescent="0.35">
      <c r="R1546" s="15" t="s">
        <v>65</v>
      </c>
      <c r="S1546" s="15">
        <v>2020</v>
      </c>
      <c r="T1546" s="15" t="s">
        <v>38</v>
      </c>
      <c r="U1546" s="15" t="s">
        <v>59</v>
      </c>
      <c r="V1546" s="15" t="s">
        <v>60</v>
      </c>
      <c r="W1546" s="15" t="s">
        <v>61</v>
      </c>
      <c r="X1546" s="15" t="s">
        <v>70</v>
      </c>
      <c r="Y1546" s="15" t="s">
        <v>63</v>
      </c>
      <c r="Z1546" s="15" t="s">
        <v>66</v>
      </c>
      <c r="AA1546" s="15">
        <v>160</v>
      </c>
      <c r="AB1546" s="15">
        <v>228.8</v>
      </c>
    </row>
    <row r="1547" spans="18:28" x14ac:dyDescent="0.35">
      <c r="R1547" s="15" t="s">
        <v>69</v>
      </c>
      <c r="S1547" s="15">
        <v>2020</v>
      </c>
      <c r="T1547" s="15" t="s">
        <v>38</v>
      </c>
      <c r="U1547" s="15" t="s">
        <v>59</v>
      </c>
      <c r="V1547" s="15" t="s">
        <v>60</v>
      </c>
      <c r="W1547" s="15" t="s">
        <v>61</v>
      </c>
      <c r="X1547" s="15" t="s">
        <v>70</v>
      </c>
      <c r="Y1547" s="15" t="s">
        <v>63</v>
      </c>
      <c r="Z1547" s="15" t="s">
        <v>66</v>
      </c>
      <c r="AA1547" s="15">
        <v>162</v>
      </c>
      <c r="AB1547" s="15">
        <v>231.66</v>
      </c>
    </row>
    <row r="1548" spans="18:28" x14ac:dyDescent="0.35">
      <c r="R1548" s="15" t="s">
        <v>58</v>
      </c>
      <c r="S1548" s="15">
        <v>2020</v>
      </c>
      <c r="T1548" s="15" t="s">
        <v>38</v>
      </c>
      <c r="U1548" s="15" t="s">
        <v>59</v>
      </c>
      <c r="V1548" s="15" t="s">
        <v>60</v>
      </c>
      <c r="W1548" s="15" t="s">
        <v>61</v>
      </c>
      <c r="X1548" s="15" t="s">
        <v>70</v>
      </c>
      <c r="Y1548" s="15" t="s">
        <v>63</v>
      </c>
      <c r="Z1548" s="15" t="s">
        <v>66</v>
      </c>
      <c r="AA1548" s="15">
        <v>159</v>
      </c>
      <c r="AB1548" s="15">
        <v>227.37</v>
      </c>
    </row>
    <row r="1549" spans="18:28" x14ac:dyDescent="0.35">
      <c r="R1549" s="15" t="s">
        <v>65</v>
      </c>
      <c r="S1549" s="15">
        <v>2020</v>
      </c>
      <c r="T1549" s="15" t="s">
        <v>38</v>
      </c>
      <c r="U1549" s="15" t="s">
        <v>59</v>
      </c>
      <c r="V1549" s="15" t="s">
        <v>60</v>
      </c>
      <c r="W1549" s="15" t="s">
        <v>61</v>
      </c>
      <c r="X1549" s="15" t="s">
        <v>70</v>
      </c>
      <c r="Y1549" s="15" t="s">
        <v>63</v>
      </c>
      <c r="Z1549" s="15" t="s">
        <v>66</v>
      </c>
      <c r="AA1549" s="15">
        <v>161</v>
      </c>
      <c r="AB1549" s="15">
        <v>230.23000000000002</v>
      </c>
    </row>
    <row r="1550" spans="18:28" x14ac:dyDescent="0.35">
      <c r="R1550" s="15" t="s">
        <v>68</v>
      </c>
      <c r="S1550" s="15">
        <v>2020</v>
      </c>
      <c r="T1550" s="15" t="s">
        <v>31</v>
      </c>
      <c r="U1550" s="15" t="s">
        <v>59</v>
      </c>
      <c r="V1550" s="15" t="s">
        <v>60</v>
      </c>
      <c r="W1550" s="15" t="s">
        <v>61</v>
      </c>
      <c r="X1550" s="15" t="s">
        <v>70</v>
      </c>
      <c r="Y1550" s="15" t="s">
        <v>63</v>
      </c>
      <c r="Z1550" s="15" t="s">
        <v>64</v>
      </c>
      <c r="AA1550" s="15">
        <v>248</v>
      </c>
      <c r="AB1550" s="15">
        <v>354.64</v>
      </c>
    </row>
    <row r="1551" spans="18:28" x14ac:dyDescent="0.35">
      <c r="R1551" s="15" t="s">
        <v>65</v>
      </c>
      <c r="S1551" s="15">
        <v>2020</v>
      </c>
      <c r="T1551" s="15" t="s">
        <v>31</v>
      </c>
      <c r="U1551" s="15" t="s">
        <v>59</v>
      </c>
      <c r="V1551" s="15" t="s">
        <v>60</v>
      </c>
      <c r="W1551" s="15" t="s">
        <v>61</v>
      </c>
      <c r="X1551" s="15" t="s">
        <v>70</v>
      </c>
      <c r="Y1551" s="15" t="s">
        <v>63</v>
      </c>
      <c r="Z1551" s="15" t="s">
        <v>64</v>
      </c>
      <c r="AA1551" s="15">
        <v>242</v>
      </c>
      <c r="AB1551" s="15">
        <v>346.06</v>
      </c>
    </row>
    <row r="1552" spans="18:28" x14ac:dyDescent="0.35">
      <c r="R1552" s="15" t="s">
        <v>67</v>
      </c>
      <c r="S1552" s="15">
        <v>2020</v>
      </c>
      <c r="T1552" s="15" t="s">
        <v>31</v>
      </c>
      <c r="U1552" s="15" t="s">
        <v>59</v>
      </c>
      <c r="V1552" s="15" t="s">
        <v>60</v>
      </c>
      <c r="W1552" s="15" t="s">
        <v>61</v>
      </c>
      <c r="X1552" s="15" t="s">
        <v>70</v>
      </c>
      <c r="Y1552" s="15" t="s">
        <v>63</v>
      </c>
      <c r="Z1552" s="15" t="s">
        <v>64</v>
      </c>
      <c r="AA1552" s="15">
        <v>236</v>
      </c>
      <c r="AB1552" s="15">
        <v>337.48</v>
      </c>
    </row>
    <row r="1553" spans="18:28" x14ac:dyDescent="0.35">
      <c r="R1553" s="15" t="s">
        <v>67</v>
      </c>
      <c r="S1553" s="15">
        <v>2020</v>
      </c>
      <c r="T1553" s="15" t="s">
        <v>31</v>
      </c>
      <c r="U1553" s="15" t="s">
        <v>59</v>
      </c>
      <c r="V1553" s="15" t="s">
        <v>60</v>
      </c>
      <c r="W1553" s="15" t="s">
        <v>61</v>
      </c>
      <c r="X1553" s="15" t="s">
        <v>70</v>
      </c>
      <c r="Y1553" s="15" t="s">
        <v>63</v>
      </c>
      <c r="Z1553" s="15" t="s">
        <v>66</v>
      </c>
      <c r="AA1553" s="15">
        <v>246</v>
      </c>
      <c r="AB1553" s="15">
        <v>351.78</v>
      </c>
    </row>
    <row r="1554" spans="18:28" x14ac:dyDescent="0.35">
      <c r="R1554" s="15" t="s">
        <v>58</v>
      </c>
      <c r="S1554" s="15">
        <v>2020</v>
      </c>
      <c r="T1554" s="15" t="s">
        <v>31</v>
      </c>
      <c r="U1554" s="15" t="s">
        <v>59</v>
      </c>
      <c r="V1554" s="15" t="s">
        <v>60</v>
      </c>
      <c r="W1554" s="15" t="s">
        <v>61</v>
      </c>
      <c r="X1554" s="15" t="s">
        <v>70</v>
      </c>
      <c r="Y1554" s="15" t="s">
        <v>63</v>
      </c>
      <c r="Z1554" s="15" t="s">
        <v>66</v>
      </c>
      <c r="AA1554" s="15">
        <v>240</v>
      </c>
      <c r="AB1554" s="15">
        <v>343.2</v>
      </c>
    </row>
    <row r="1555" spans="18:28" x14ac:dyDescent="0.35">
      <c r="R1555" s="15" t="s">
        <v>67</v>
      </c>
      <c r="S1555" s="15">
        <v>2020</v>
      </c>
      <c r="T1555" s="15" t="s">
        <v>31</v>
      </c>
      <c r="U1555" s="15" t="s">
        <v>59</v>
      </c>
      <c r="V1555" s="15" t="s">
        <v>60</v>
      </c>
      <c r="W1555" s="15" t="s">
        <v>61</v>
      </c>
      <c r="X1555" s="15" t="s">
        <v>70</v>
      </c>
      <c r="Y1555" s="15" t="s">
        <v>63</v>
      </c>
      <c r="Z1555" s="15" t="s">
        <v>66</v>
      </c>
      <c r="AA1555" s="15">
        <v>234</v>
      </c>
      <c r="AB1555" s="15">
        <v>334.62</v>
      </c>
    </row>
    <row r="1556" spans="18:28" x14ac:dyDescent="0.35">
      <c r="R1556" s="15" t="s">
        <v>58</v>
      </c>
      <c r="S1556" s="15">
        <v>2020</v>
      </c>
      <c r="T1556" s="15" t="s">
        <v>31</v>
      </c>
      <c r="U1556" s="15" t="s">
        <v>59</v>
      </c>
      <c r="V1556" s="15" t="s">
        <v>60</v>
      </c>
      <c r="W1556" s="15" t="s">
        <v>61</v>
      </c>
      <c r="X1556" s="15" t="s">
        <v>70</v>
      </c>
      <c r="Y1556" s="15" t="s">
        <v>63</v>
      </c>
      <c r="Z1556" s="15" t="s">
        <v>66</v>
      </c>
      <c r="AA1556" s="15">
        <v>243</v>
      </c>
      <c r="AB1556" s="15">
        <v>347.49</v>
      </c>
    </row>
    <row r="1557" spans="18:28" x14ac:dyDescent="0.35">
      <c r="R1557" s="15" t="s">
        <v>65</v>
      </c>
      <c r="S1557" s="15">
        <v>2020</v>
      </c>
      <c r="T1557" s="15" t="s">
        <v>31</v>
      </c>
      <c r="U1557" s="15" t="s">
        <v>59</v>
      </c>
      <c r="V1557" s="15" t="s">
        <v>60</v>
      </c>
      <c r="W1557" s="15" t="s">
        <v>61</v>
      </c>
      <c r="X1557" s="15" t="s">
        <v>70</v>
      </c>
      <c r="Y1557" s="15" t="s">
        <v>63</v>
      </c>
      <c r="Z1557" s="15" t="s">
        <v>66</v>
      </c>
      <c r="AA1557" s="15">
        <v>237</v>
      </c>
      <c r="AB1557" s="15">
        <v>338.90999999999997</v>
      </c>
    </row>
    <row r="1558" spans="18:28" x14ac:dyDescent="0.35">
      <c r="R1558" s="15" t="s">
        <v>67</v>
      </c>
      <c r="S1558" s="15">
        <v>2020</v>
      </c>
      <c r="T1558" s="15" t="s">
        <v>31</v>
      </c>
      <c r="U1558" s="15" t="s">
        <v>59</v>
      </c>
      <c r="V1558" s="15" t="s">
        <v>60</v>
      </c>
      <c r="W1558" s="15" t="s">
        <v>61</v>
      </c>
      <c r="X1558" s="15" t="s">
        <v>70</v>
      </c>
      <c r="Y1558" s="15" t="s">
        <v>63</v>
      </c>
      <c r="Z1558" s="15" t="s">
        <v>64</v>
      </c>
      <c r="AA1558" s="15">
        <v>245</v>
      </c>
      <c r="AB1558" s="15">
        <v>350.35</v>
      </c>
    </row>
    <row r="1559" spans="18:28" x14ac:dyDescent="0.35">
      <c r="R1559" s="15" t="s">
        <v>65</v>
      </c>
      <c r="S1559" s="15">
        <v>2020</v>
      </c>
      <c r="T1559" s="15" t="s">
        <v>31</v>
      </c>
      <c r="U1559" s="15" t="s">
        <v>59</v>
      </c>
      <c r="V1559" s="15" t="s">
        <v>60</v>
      </c>
      <c r="W1559" s="15" t="s">
        <v>61</v>
      </c>
      <c r="X1559" s="15" t="s">
        <v>70</v>
      </c>
      <c r="Y1559" s="15" t="s">
        <v>63</v>
      </c>
      <c r="Z1559" s="15" t="s">
        <v>64</v>
      </c>
      <c r="AA1559" s="15">
        <v>239</v>
      </c>
      <c r="AB1559" s="15">
        <v>341.77</v>
      </c>
    </row>
    <row r="1560" spans="18:28" x14ac:dyDescent="0.35">
      <c r="R1560" s="15" t="s">
        <v>65</v>
      </c>
      <c r="S1560" s="15">
        <v>2020</v>
      </c>
      <c r="T1560" s="15" t="s">
        <v>31</v>
      </c>
      <c r="U1560" s="15" t="s">
        <v>59</v>
      </c>
      <c r="V1560" s="15" t="s">
        <v>60</v>
      </c>
      <c r="W1560" s="15" t="s">
        <v>61</v>
      </c>
      <c r="X1560" s="15" t="s">
        <v>70</v>
      </c>
      <c r="Y1560" s="15" t="s">
        <v>63</v>
      </c>
      <c r="Z1560" s="15" t="s">
        <v>64</v>
      </c>
      <c r="AA1560" s="15">
        <v>233</v>
      </c>
      <c r="AB1560" s="15">
        <v>333.19</v>
      </c>
    </row>
    <row r="1561" spans="18:28" x14ac:dyDescent="0.35">
      <c r="R1561" s="15" t="s">
        <v>65</v>
      </c>
      <c r="S1561" s="15">
        <v>2020</v>
      </c>
      <c r="T1561" s="15" t="s">
        <v>9</v>
      </c>
      <c r="U1561" s="15" t="s">
        <v>59</v>
      </c>
      <c r="V1561" s="15" t="s">
        <v>60</v>
      </c>
      <c r="W1561" s="15" t="s">
        <v>61</v>
      </c>
      <c r="X1561" s="15" t="s">
        <v>70</v>
      </c>
      <c r="Y1561" s="15" t="s">
        <v>63</v>
      </c>
      <c r="Z1561" s="15" t="s">
        <v>64</v>
      </c>
      <c r="AA1561" s="15">
        <v>260</v>
      </c>
      <c r="AB1561" s="15">
        <v>371.8</v>
      </c>
    </row>
    <row r="1562" spans="18:28" x14ac:dyDescent="0.35">
      <c r="R1562" s="15" t="s">
        <v>67</v>
      </c>
      <c r="S1562" s="15">
        <v>2020</v>
      </c>
      <c r="T1562" s="15" t="s">
        <v>9</v>
      </c>
      <c r="U1562" s="15" t="s">
        <v>59</v>
      </c>
      <c r="V1562" s="15" t="s">
        <v>60</v>
      </c>
      <c r="W1562" s="15" t="s">
        <v>61</v>
      </c>
      <c r="X1562" s="15" t="s">
        <v>70</v>
      </c>
      <c r="Y1562" s="15" t="s">
        <v>63</v>
      </c>
      <c r="Z1562" s="15" t="s">
        <v>64</v>
      </c>
      <c r="AA1562" s="15">
        <v>254</v>
      </c>
      <c r="AB1562" s="15">
        <v>363.22</v>
      </c>
    </row>
    <row r="1563" spans="18:28" x14ac:dyDescent="0.35">
      <c r="R1563" s="15" t="s">
        <v>58</v>
      </c>
      <c r="S1563" s="15">
        <v>2020</v>
      </c>
      <c r="T1563" s="15" t="s">
        <v>9</v>
      </c>
      <c r="U1563" s="15" t="s">
        <v>59</v>
      </c>
      <c r="V1563" s="15" t="s">
        <v>60</v>
      </c>
      <c r="W1563" s="15" t="s">
        <v>61</v>
      </c>
      <c r="X1563" s="15" t="s">
        <v>70</v>
      </c>
      <c r="Y1563" s="15" t="s">
        <v>63</v>
      </c>
      <c r="Z1563" s="15" t="s">
        <v>64</v>
      </c>
      <c r="AA1563" s="15">
        <v>264</v>
      </c>
      <c r="AB1563" s="15">
        <v>526.24</v>
      </c>
    </row>
    <row r="1564" spans="18:28" x14ac:dyDescent="0.35">
      <c r="R1564" s="15" t="s">
        <v>67</v>
      </c>
      <c r="S1564" s="15">
        <v>2020</v>
      </c>
      <c r="T1564" s="15" t="s">
        <v>9</v>
      </c>
      <c r="U1564" s="15" t="s">
        <v>59</v>
      </c>
      <c r="V1564" s="15" t="s">
        <v>60</v>
      </c>
      <c r="W1564" s="15" t="s">
        <v>61</v>
      </c>
      <c r="X1564" s="15" t="s">
        <v>70</v>
      </c>
      <c r="Y1564" s="15" t="s">
        <v>63</v>
      </c>
      <c r="Z1564" s="15" t="s">
        <v>66</v>
      </c>
      <c r="AA1564" s="15">
        <v>258</v>
      </c>
      <c r="AB1564" s="15">
        <v>526.24</v>
      </c>
    </row>
    <row r="1565" spans="18:28" x14ac:dyDescent="0.35">
      <c r="R1565" s="15" t="s">
        <v>65</v>
      </c>
      <c r="S1565" s="15">
        <v>2020</v>
      </c>
      <c r="T1565" s="15" t="s">
        <v>9</v>
      </c>
      <c r="U1565" s="15" t="s">
        <v>59</v>
      </c>
      <c r="V1565" s="15" t="s">
        <v>60</v>
      </c>
      <c r="W1565" s="15" t="s">
        <v>61</v>
      </c>
      <c r="X1565" s="15" t="s">
        <v>70</v>
      </c>
      <c r="Y1565" s="15" t="s">
        <v>63</v>
      </c>
      <c r="Z1565" s="15" t="s">
        <v>66</v>
      </c>
      <c r="AA1565" s="15">
        <v>252</v>
      </c>
      <c r="AB1565" s="15">
        <v>360.36</v>
      </c>
    </row>
    <row r="1566" spans="18:28" x14ac:dyDescent="0.35">
      <c r="R1566" s="15" t="s">
        <v>58</v>
      </c>
      <c r="S1566" s="15">
        <v>2020</v>
      </c>
      <c r="T1566" s="15" t="s">
        <v>9</v>
      </c>
      <c r="U1566" s="15" t="s">
        <v>59</v>
      </c>
      <c r="V1566" s="15" t="s">
        <v>60</v>
      </c>
      <c r="W1566" s="15" t="s">
        <v>61</v>
      </c>
      <c r="X1566" s="15" t="s">
        <v>70</v>
      </c>
      <c r="Y1566" s="15" t="s">
        <v>63</v>
      </c>
      <c r="Z1566" s="15" t="s">
        <v>64</v>
      </c>
      <c r="AA1566" s="15">
        <v>261</v>
      </c>
      <c r="AB1566" s="15">
        <v>373.23</v>
      </c>
    </row>
    <row r="1567" spans="18:28" x14ac:dyDescent="0.35">
      <c r="R1567" s="15" t="s">
        <v>65</v>
      </c>
      <c r="S1567" s="15">
        <v>2020</v>
      </c>
      <c r="T1567" s="15" t="s">
        <v>9</v>
      </c>
      <c r="U1567" s="15" t="s">
        <v>59</v>
      </c>
      <c r="V1567" s="15" t="s">
        <v>60</v>
      </c>
      <c r="W1567" s="15" t="s">
        <v>61</v>
      </c>
      <c r="X1567" s="15" t="s">
        <v>70</v>
      </c>
      <c r="Y1567" s="15" t="s">
        <v>63</v>
      </c>
      <c r="Z1567" s="15" t="s">
        <v>66</v>
      </c>
      <c r="AA1567" s="15">
        <v>255</v>
      </c>
      <c r="AB1567" s="15">
        <v>364.65</v>
      </c>
    </row>
    <row r="1568" spans="18:28" x14ac:dyDescent="0.35">
      <c r="R1568" s="15" t="s">
        <v>58</v>
      </c>
      <c r="S1568" s="15">
        <v>2020</v>
      </c>
      <c r="T1568" s="15" t="s">
        <v>9</v>
      </c>
      <c r="U1568" s="15" t="s">
        <v>59</v>
      </c>
      <c r="V1568" s="15" t="s">
        <v>60</v>
      </c>
      <c r="W1568" s="15" t="s">
        <v>61</v>
      </c>
      <c r="X1568" s="15" t="s">
        <v>70</v>
      </c>
      <c r="Y1568" s="15" t="s">
        <v>63</v>
      </c>
      <c r="Z1568" s="15" t="s">
        <v>66</v>
      </c>
      <c r="AA1568" s="15">
        <v>249</v>
      </c>
      <c r="AB1568" s="15">
        <v>356.07</v>
      </c>
    </row>
    <row r="1569" spans="18:28" x14ac:dyDescent="0.35">
      <c r="R1569" s="15" t="s">
        <v>68</v>
      </c>
      <c r="S1569" s="15">
        <v>2020</v>
      </c>
      <c r="T1569" s="15" t="s">
        <v>9</v>
      </c>
      <c r="U1569" s="15" t="s">
        <v>59</v>
      </c>
      <c r="V1569" s="15" t="s">
        <v>60</v>
      </c>
      <c r="W1569" s="15" t="s">
        <v>61</v>
      </c>
      <c r="X1569" s="15" t="s">
        <v>70</v>
      </c>
      <c r="Y1569" s="15" t="s">
        <v>63</v>
      </c>
      <c r="Z1569" s="15" t="s">
        <v>64</v>
      </c>
      <c r="AA1569" s="15">
        <v>263</v>
      </c>
      <c r="AB1569" s="15">
        <v>376.09000000000003</v>
      </c>
    </row>
    <row r="1570" spans="18:28" x14ac:dyDescent="0.35">
      <c r="R1570" s="15" t="s">
        <v>65</v>
      </c>
      <c r="S1570" s="15">
        <v>2020</v>
      </c>
      <c r="T1570" s="15" t="s">
        <v>9</v>
      </c>
      <c r="U1570" s="15" t="s">
        <v>59</v>
      </c>
      <c r="V1570" s="15" t="s">
        <v>60</v>
      </c>
      <c r="W1570" s="15" t="s">
        <v>61</v>
      </c>
      <c r="X1570" s="15" t="s">
        <v>70</v>
      </c>
      <c r="Y1570" s="15" t="s">
        <v>63</v>
      </c>
      <c r="Z1570" s="15" t="s">
        <v>64</v>
      </c>
      <c r="AA1570" s="15">
        <v>257</v>
      </c>
      <c r="AB1570" s="15">
        <v>367.51</v>
      </c>
    </row>
    <row r="1571" spans="18:28" x14ac:dyDescent="0.35">
      <c r="R1571" s="15" t="s">
        <v>58</v>
      </c>
      <c r="S1571" s="15">
        <v>2020</v>
      </c>
      <c r="T1571" s="15" t="s">
        <v>9</v>
      </c>
      <c r="U1571" s="15" t="s">
        <v>59</v>
      </c>
      <c r="V1571" s="15" t="s">
        <v>60</v>
      </c>
      <c r="W1571" s="15" t="s">
        <v>61</v>
      </c>
      <c r="X1571" s="15" t="s">
        <v>70</v>
      </c>
      <c r="Y1571" s="15" t="s">
        <v>63</v>
      </c>
      <c r="Z1571" s="15" t="s">
        <v>64</v>
      </c>
      <c r="AA1571" s="15">
        <v>251</v>
      </c>
      <c r="AB1571" s="15">
        <v>358.93</v>
      </c>
    </row>
    <row r="1572" spans="18:28" x14ac:dyDescent="0.35">
      <c r="R1572" s="15" t="s">
        <v>69</v>
      </c>
      <c r="S1572" s="15">
        <v>2020</v>
      </c>
      <c r="T1572" s="15" t="s">
        <v>37</v>
      </c>
      <c r="U1572" s="15" t="s">
        <v>59</v>
      </c>
      <c r="V1572" s="15" t="s">
        <v>60</v>
      </c>
      <c r="W1572" s="15" t="s">
        <v>61</v>
      </c>
      <c r="X1572" s="15" t="s">
        <v>70</v>
      </c>
      <c r="Y1572" s="15" t="s">
        <v>63</v>
      </c>
      <c r="Z1572" s="15" t="s">
        <v>66</v>
      </c>
      <c r="AA1572" s="15">
        <v>164</v>
      </c>
      <c r="AB1572" s="15">
        <v>234.51999999999998</v>
      </c>
    </row>
    <row r="1573" spans="18:28" x14ac:dyDescent="0.35">
      <c r="R1573" s="15" t="s">
        <v>65</v>
      </c>
      <c r="S1573" s="15">
        <v>2020</v>
      </c>
      <c r="T1573" s="15" t="s">
        <v>37</v>
      </c>
      <c r="U1573" s="15" t="s">
        <v>59</v>
      </c>
      <c r="V1573" s="15" t="s">
        <v>60</v>
      </c>
      <c r="W1573" s="15" t="s">
        <v>61</v>
      </c>
      <c r="X1573" s="15" t="s">
        <v>70</v>
      </c>
      <c r="Y1573" s="15" t="s">
        <v>63</v>
      </c>
      <c r="Z1573" s="15" t="s">
        <v>66</v>
      </c>
      <c r="AA1573" s="15">
        <v>166</v>
      </c>
      <c r="AB1573" s="15">
        <v>237.38</v>
      </c>
    </row>
    <row r="1574" spans="18:28" x14ac:dyDescent="0.35">
      <c r="R1574" s="15" t="s">
        <v>65</v>
      </c>
      <c r="S1574" s="15">
        <v>2020</v>
      </c>
      <c r="T1574" s="15" t="s">
        <v>37</v>
      </c>
      <c r="U1574" s="15" t="s">
        <v>59</v>
      </c>
      <c r="V1574" s="15" t="s">
        <v>60</v>
      </c>
      <c r="W1574" s="15" t="s">
        <v>61</v>
      </c>
      <c r="X1574" s="15" t="s">
        <v>70</v>
      </c>
      <c r="Y1574" s="15" t="s">
        <v>63</v>
      </c>
      <c r="Z1574" s="15" t="s">
        <v>66</v>
      </c>
      <c r="AA1574" s="15">
        <v>168</v>
      </c>
      <c r="AB1574" s="15">
        <v>240.24</v>
      </c>
    </row>
    <row r="1575" spans="18:28" x14ac:dyDescent="0.35">
      <c r="R1575" s="15" t="s">
        <v>67</v>
      </c>
      <c r="S1575" s="15">
        <v>2020</v>
      </c>
      <c r="T1575" s="15" t="s">
        <v>37</v>
      </c>
      <c r="U1575" s="15" t="s">
        <v>59</v>
      </c>
      <c r="V1575" s="15" t="s">
        <v>60</v>
      </c>
      <c r="W1575" s="15" t="s">
        <v>61</v>
      </c>
      <c r="X1575" s="15" t="s">
        <v>70</v>
      </c>
      <c r="Y1575" s="15" t="s">
        <v>63</v>
      </c>
      <c r="Z1575" s="15" t="s">
        <v>66</v>
      </c>
      <c r="AA1575" s="15">
        <v>165</v>
      </c>
      <c r="AB1575" s="15">
        <v>235.95</v>
      </c>
    </row>
    <row r="1576" spans="18:28" x14ac:dyDescent="0.35">
      <c r="R1576" s="15" t="s">
        <v>65</v>
      </c>
      <c r="S1576" s="15">
        <v>2020</v>
      </c>
      <c r="T1576" s="15" t="s">
        <v>37</v>
      </c>
      <c r="U1576" s="15" t="s">
        <v>59</v>
      </c>
      <c r="V1576" s="15" t="s">
        <v>60</v>
      </c>
      <c r="W1576" s="15" t="s">
        <v>61</v>
      </c>
      <c r="X1576" s="15" t="s">
        <v>70</v>
      </c>
      <c r="Y1576" s="15" t="s">
        <v>63</v>
      </c>
      <c r="Z1576" s="15" t="s">
        <v>66</v>
      </c>
      <c r="AA1576" s="15">
        <v>163</v>
      </c>
      <c r="AB1576" s="15">
        <v>233.09</v>
      </c>
    </row>
    <row r="1577" spans="18:28" x14ac:dyDescent="0.35">
      <c r="R1577" s="15" t="s">
        <v>69</v>
      </c>
      <c r="S1577" s="15">
        <v>2020</v>
      </c>
      <c r="T1577" s="15" t="s">
        <v>37</v>
      </c>
      <c r="U1577" s="15" t="s">
        <v>59</v>
      </c>
      <c r="V1577" s="15" t="s">
        <v>60</v>
      </c>
      <c r="W1577" s="15" t="s">
        <v>61</v>
      </c>
      <c r="X1577" s="15" t="s">
        <v>70</v>
      </c>
      <c r="Y1577" s="15" t="s">
        <v>63</v>
      </c>
      <c r="Z1577" s="15" t="s">
        <v>66</v>
      </c>
      <c r="AA1577" s="15">
        <v>167</v>
      </c>
      <c r="AB1577" s="15">
        <v>238.81</v>
      </c>
    </row>
    <row r="1578" spans="18:28" x14ac:dyDescent="0.35">
      <c r="R1578" s="15" t="s">
        <v>65</v>
      </c>
      <c r="S1578" s="15">
        <v>2020</v>
      </c>
      <c r="T1578" s="15" t="s">
        <v>36</v>
      </c>
      <c r="U1578" s="15" t="s">
        <v>59</v>
      </c>
      <c r="V1578" s="15" t="s">
        <v>60</v>
      </c>
      <c r="W1578" s="15" t="s">
        <v>61</v>
      </c>
      <c r="X1578" s="15" t="s">
        <v>70</v>
      </c>
      <c r="Y1578" s="15" t="s">
        <v>63</v>
      </c>
      <c r="Z1578" s="15" t="s">
        <v>64</v>
      </c>
      <c r="AA1578" s="15">
        <v>182</v>
      </c>
      <c r="AB1578" s="15">
        <v>260.26</v>
      </c>
    </row>
    <row r="1579" spans="18:28" x14ac:dyDescent="0.35">
      <c r="R1579" s="15" t="s">
        <v>65</v>
      </c>
      <c r="S1579" s="15">
        <v>2020</v>
      </c>
      <c r="T1579" s="15" t="s">
        <v>36</v>
      </c>
      <c r="U1579" s="15" t="s">
        <v>59</v>
      </c>
      <c r="V1579" s="15" t="s">
        <v>60</v>
      </c>
      <c r="W1579" s="15" t="s">
        <v>61</v>
      </c>
      <c r="X1579" s="15" t="s">
        <v>70</v>
      </c>
      <c r="Y1579" s="15" t="s">
        <v>63</v>
      </c>
      <c r="Z1579" s="15" t="s">
        <v>64</v>
      </c>
      <c r="AA1579" s="15">
        <v>176</v>
      </c>
      <c r="AB1579" s="15">
        <v>251.68</v>
      </c>
    </row>
    <row r="1580" spans="18:28" x14ac:dyDescent="0.35">
      <c r="R1580" s="15" t="s">
        <v>65</v>
      </c>
      <c r="S1580" s="15">
        <v>2020</v>
      </c>
      <c r="T1580" s="15" t="s">
        <v>36</v>
      </c>
      <c r="U1580" s="15" t="s">
        <v>59</v>
      </c>
      <c r="V1580" s="15" t="s">
        <v>60</v>
      </c>
      <c r="W1580" s="15" t="s">
        <v>61</v>
      </c>
      <c r="X1580" s="15" t="s">
        <v>70</v>
      </c>
      <c r="Y1580" s="15" t="s">
        <v>63</v>
      </c>
      <c r="Z1580" s="15" t="s">
        <v>64</v>
      </c>
      <c r="AA1580" s="15">
        <v>170</v>
      </c>
      <c r="AB1580" s="15">
        <v>243.1</v>
      </c>
    </row>
    <row r="1581" spans="18:28" x14ac:dyDescent="0.35">
      <c r="R1581" s="15" t="s">
        <v>65</v>
      </c>
      <c r="S1581" s="15">
        <v>2020</v>
      </c>
      <c r="T1581" s="15" t="s">
        <v>36</v>
      </c>
      <c r="U1581" s="15" t="s">
        <v>59</v>
      </c>
      <c r="V1581" s="15" t="s">
        <v>60</v>
      </c>
      <c r="W1581" s="15" t="s">
        <v>61</v>
      </c>
      <c r="X1581" s="15" t="s">
        <v>70</v>
      </c>
      <c r="Y1581" s="15" t="s">
        <v>63</v>
      </c>
      <c r="Z1581" s="15" t="s">
        <v>66</v>
      </c>
      <c r="AA1581" s="15">
        <v>180</v>
      </c>
      <c r="AB1581" s="15">
        <v>257.39999999999998</v>
      </c>
    </row>
    <row r="1582" spans="18:28" x14ac:dyDescent="0.35">
      <c r="R1582" s="15" t="s">
        <v>58</v>
      </c>
      <c r="S1582" s="15">
        <v>2020</v>
      </c>
      <c r="T1582" s="15" t="s">
        <v>36</v>
      </c>
      <c r="U1582" s="15" t="s">
        <v>59</v>
      </c>
      <c r="V1582" s="15" t="s">
        <v>60</v>
      </c>
      <c r="W1582" s="15" t="s">
        <v>61</v>
      </c>
      <c r="X1582" s="15" t="s">
        <v>70</v>
      </c>
      <c r="Y1582" s="15" t="s">
        <v>63</v>
      </c>
      <c r="Z1582" s="15" t="s">
        <v>66</v>
      </c>
      <c r="AA1582" s="15">
        <v>174</v>
      </c>
      <c r="AB1582" s="15">
        <v>248.82</v>
      </c>
    </row>
    <row r="1583" spans="18:28" x14ac:dyDescent="0.35">
      <c r="R1583" s="15" t="s">
        <v>58</v>
      </c>
      <c r="S1583" s="15">
        <v>2020</v>
      </c>
      <c r="T1583" s="15" t="s">
        <v>36</v>
      </c>
      <c r="U1583" s="15" t="s">
        <v>59</v>
      </c>
      <c r="V1583" s="15" t="s">
        <v>60</v>
      </c>
      <c r="W1583" s="15" t="s">
        <v>61</v>
      </c>
      <c r="X1583" s="15" t="s">
        <v>70</v>
      </c>
      <c r="Y1583" s="15" t="s">
        <v>63</v>
      </c>
      <c r="Z1583" s="15" t="s">
        <v>66</v>
      </c>
      <c r="AA1583" s="15">
        <v>183</v>
      </c>
      <c r="AB1583" s="15">
        <v>261.69</v>
      </c>
    </row>
    <row r="1584" spans="18:28" x14ac:dyDescent="0.35">
      <c r="R1584" s="15" t="s">
        <v>65</v>
      </c>
      <c r="S1584" s="15">
        <v>2020</v>
      </c>
      <c r="T1584" s="15" t="s">
        <v>36</v>
      </c>
      <c r="U1584" s="15" t="s">
        <v>59</v>
      </c>
      <c r="V1584" s="15" t="s">
        <v>60</v>
      </c>
      <c r="W1584" s="15" t="s">
        <v>61</v>
      </c>
      <c r="X1584" s="15" t="s">
        <v>70</v>
      </c>
      <c r="Y1584" s="15" t="s">
        <v>63</v>
      </c>
      <c r="Z1584" s="15" t="s">
        <v>66</v>
      </c>
      <c r="AA1584" s="15">
        <v>177</v>
      </c>
      <c r="AB1584" s="15">
        <v>253.11</v>
      </c>
    </row>
    <row r="1585" spans="18:28" x14ac:dyDescent="0.35">
      <c r="R1585" s="15" t="s">
        <v>65</v>
      </c>
      <c r="S1585" s="15">
        <v>2020</v>
      </c>
      <c r="T1585" s="15" t="s">
        <v>36</v>
      </c>
      <c r="U1585" s="15" t="s">
        <v>59</v>
      </c>
      <c r="V1585" s="15" t="s">
        <v>60</v>
      </c>
      <c r="W1585" s="15" t="s">
        <v>61</v>
      </c>
      <c r="X1585" s="15" t="s">
        <v>70</v>
      </c>
      <c r="Y1585" s="15" t="s">
        <v>63</v>
      </c>
      <c r="Z1585" s="15" t="s">
        <v>66</v>
      </c>
      <c r="AA1585" s="15">
        <v>171</v>
      </c>
      <c r="AB1585" s="15">
        <v>244.53</v>
      </c>
    </row>
    <row r="1586" spans="18:28" x14ac:dyDescent="0.35">
      <c r="R1586" s="15" t="s">
        <v>68</v>
      </c>
      <c r="S1586" s="15">
        <v>2020</v>
      </c>
      <c r="T1586" s="15" t="s">
        <v>36</v>
      </c>
      <c r="U1586" s="15" t="s">
        <v>59</v>
      </c>
      <c r="V1586" s="15" t="s">
        <v>60</v>
      </c>
      <c r="W1586" s="15" t="s">
        <v>61</v>
      </c>
      <c r="X1586" s="15" t="s">
        <v>70</v>
      </c>
      <c r="Y1586" s="15" t="s">
        <v>63</v>
      </c>
      <c r="Z1586" s="15" t="s">
        <v>64</v>
      </c>
      <c r="AA1586" s="15">
        <v>179</v>
      </c>
      <c r="AB1586" s="15">
        <v>255.97</v>
      </c>
    </row>
    <row r="1587" spans="18:28" x14ac:dyDescent="0.35">
      <c r="R1587" s="15" t="s">
        <v>58</v>
      </c>
      <c r="S1587" s="15">
        <v>2020</v>
      </c>
      <c r="T1587" s="15" t="s">
        <v>36</v>
      </c>
      <c r="U1587" s="15" t="s">
        <v>59</v>
      </c>
      <c r="V1587" s="15" t="s">
        <v>60</v>
      </c>
      <c r="W1587" s="15" t="s">
        <v>61</v>
      </c>
      <c r="X1587" s="15" t="s">
        <v>70</v>
      </c>
      <c r="Y1587" s="15" t="s">
        <v>63</v>
      </c>
      <c r="Z1587" s="15" t="s">
        <v>64</v>
      </c>
      <c r="AA1587" s="15">
        <v>173</v>
      </c>
      <c r="AB1587" s="15">
        <v>247.39</v>
      </c>
    </row>
    <row r="1588" spans="18:28" x14ac:dyDescent="0.35">
      <c r="R1588" s="15" t="s">
        <v>58</v>
      </c>
      <c r="S1588" s="15">
        <v>2020</v>
      </c>
      <c r="T1588" s="15" t="s">
        <v>32</v>
      </c>
      <c r="U1588" s="15" t="s">
        <v>59</v>
      </c>
      <c r="V1588" s="15" t="s">
        <v>60</v>
      </c>
      <c r="W1588" s="15" t="s">
        <v>61</v>
      </c>
      <c r="X1588" s="15" t="s">
        <v>70</v>
      </c>
      <c r="Y1588" s="15" t="s">
        <v>63</v>
      </c>
      <c r="Z1588" s="15" t="s">
        <v>64</v>
      </c>
      <c r="AA1588" s="15">
        <v>230</v>
      </c>
      <c r="AB1588" s="15">
        <v>328.9</v>
      </c>
    </row>
    <row r="1589" spans="18:28" x14ac:dyDescent="0.35">
      <c r="R1589" s="15" t="s">
        <v>65</v>
      </c>
      <c r="S1589" s="15">
        <v>2020</v>
      </c>
      <c r="T1589" s="15" t="s">
        <v>32</v>
      </c>
      <c r="U1589" s="15" t="s">
        <v>59</v>
      </c>
      <c r="V1589" s="15" t="s">
        <v>60</v>
      </c>
      <c r="W1589" s="15" t="s">
        <v>61</v>
      </c>
      <c r="X1589" s="15" t="s">
        <v>70</v>
      </c>
      <c r="Y1589" s="15" t="s">
        <v>63</v>
      </c>
      <c r="Z1589" s="15" t="s">
        <v>64</v>
      </c>
      <c r="AA1589" s="15">
        <v>224</v>
      </c>
      <c r="AB1589" s="15">
        <v>320.32</v>
      </c>
    </row>
    <row r="1590" spans="18:28" x14ac:dyDescent="0.35">
      <c r="R1590" s="15" t="s">
        <v>68</v>
      </c>
      <c r="S1590" s="15">
        <v>2020</v>
      </c>
      <c r="T1590" s="15" t="s">
        <v>32</v>
      </c>
      <c r="U1590" s="15" t="s">
        <v>59</v>
      </c>
      <c r="V1590" s="15" t="s">
        <v>60</v>
      </c>
      <c r="W1590" s="15" t="s">
        <v>61</v>
      </c>
      <c r="X1590" s="15" t="s">
        <v>70</v>
      </c>
      <c r="Y1590" s="15" t="s">
        <v>63</v>
      </c>
      <c r="Z1590" s="15" t="s">
        <v>64</v>
      </c>
      <c r="AA1590" s="15">
        <v>218</v>
      </c>
      <c r="AB1590" s="15">
        <v>311.74</v>
      </c>
    </row>
    <row r="1591" spans="18:28" x14ac:dyDescent="0.35">
      <c r="R1591" s="15" t="s">
        <v>65</v>
      </c>
      <c r="S1591" s="15">
        <v>2020</v>
      </c>
      <c r="T1591" s="15" t="s">
        <v>32</v>
      </c>
      <c r="U1591" s="15" t="s">
        <v>59</v>
      </c>
      <c r="V1591" s="15" t="s">
        <v>60</v>
      </c>
      <c r="W1591" s="15" t="s">
        <v>61</v>
      </c>
      <c r="X1591" s="15" t="s">
        <v>70</v>
      </c>
      <c r="Y1591" s="15" t="s">
        <v>63</v>
      </c>
      <c r="Z1591" s="15" t="s">
        <v>66</v>
      </c>
      <c r="AA1591" s="15">
        <v>228</v>
      </c>
      <c r="AB1591" s="15">
        <v>326.03999999999996</v>
      </c>
    </row>
    <row r="1592" spans="18:28" x14ac:dyDescent="0.35">
      <c r="R1592" s="15" t="s">
        <v>65</v>
      </c>
      <c r="S1592" s="15">
        <v>2020</v>
      </c>
      <c r="T1592" s="15" t="s">
        <v>32</v>
      </c>
      <c r="U1592" s="15" t="s">
        <v>59</v>
      </c>
      <c r="V1592" s="15" t="s">
        <v>60</v>
      </c>
      <c r="W1592" s="15" t="s">
        <v>61</v>
      </c>
      <c r="X1592" s="15" t="s">
        <v>70</v>
      </c>
      <c r="Y1592" s="15" t="s">
        <v>63</v>
      </c>
      <c r="Z1592" s="15" t="s">
        <v>66</v>
      </c>
      <c r="AA1592" s="15">
        <v>222</v>
      </c>
      <c r="AB1592" s="15">
        <v>317.45999999999998</v>
      </c>
    </row>
    <row r="1593" spans="18:28" x14ac:dyDescent="0.35">
      <c r="R1593" s="15" t="s">
        <v>68</v>
      </c>
      <c r="S1593" s="15">
        <v>2020</v>
      </c>
      <c r="T1593" s="15" t="s">
        <v>32</v>
      </c>
      <c r="U1593" s="15" t="s">
        <v>59</v>
      </c>
      <c r="V1593" s="15" t="s">
        <v>60</v>
      </c>
      <c r="W1593" s="15" t="s">
        <v>61</v>
      </c>
      <c r="X1593" s="15" t="s">
        <v>70</v>
      </c>
      <c r="Y1593" s="15" t="s">
        <v>63</v>
      </c>
      <c r="Z1593" s="15" t="s">
        <v>66</v>
      </c>
      <c r="AA1593" s="15">
        <v>231</v>
      </c>
      <c r="AB1593" s="15">
        <v>330.33</v>
      </c>
    </row>
    <row r="1594" spans="18:28" x14ac:dyDescent="0.35">
      <c r="R1594" s="15" t="s">
        <v>67</v>
      </c>
      <c r="S1594" s="15">
        <v>2020</v>
      </c>
      <c r="T1594" s="15" t="s">
        <v>32</v>
      </c>
      <c r="U1594" s="15" t="s">
        <v>59</v>
      </c>
      <c r="V1594" s="15" t="s">
        <v>60</v>
      </c>
      <c r="W1594" s="15" t="s">
        <v>61</v>
      </c>
      <c r="X1594" s="15" t="s">
        <v>70</v>
      </c>
      <c r="Y1594" s="15" t="s">
        <v>63</v>
      </c>
      <c r="Z1594" s="15" t="s">
        <v>66</v>
      </c>
      <c r="AA1594" s="15">
        <v>225</v>
      </c>
      <c r="AB1594" s="15">
        <v>321.75</v>
      </c>
    </row>
    <row r="1595" spans="18:28" x14ac:dyDescent="0.35">
      <c r="R1595" s="15" t="s">
        <v>69</v>
      </c>
      <c r="S1595" s="15">
        <v>2020</v>
      </c>
      <c r="T1595" s="15" t="s">
        <v>32</v>
      </c>
      <c r="U1595" s="15" t="s">
        <v>59</v>
      </c>
      <c r="V1595" s="15" t="s">
        <v>60</v>
      </c>
      <c r="W1595" s="15" t="s">
        <v>61</v>
      </c>
      <c r="X1595" s="15" t="s">
        <v>70</v>
      </c>
      <c r="Y1595" s="15" t="s">
        <v>63</v>
      </c>
      <c r="Z1595" s="15" t="s">
        <v>66</v>
      </c>
      <c r="AA1595" s="15">
        <v>219</v>
      </c>
      <c r="AB1595" s="15">
        <v>526.24</v>
      </c>
    </row>
    <row r="1596" spans="18:28" x14ac:dyDescent="0.35">
      <c r="R1596" s="15" t="s">
        <v>58</v>
      </c>
      <c r="S1596" s="15">
        <v>2020</v>
      </c>
      <c r="T1596" s="15" t="s">
        <v>32</v>
      </c>
      <c r="U1596" s="15" t="s">
        <v>59</v>
      </c>
      <c r="V1596" s="15" t="s">
        <v>60</v>
      </c>
      <c r="W1596" s="15" t="s">
        <v>61</v>
      </c>
      <c r="X1596" s="15" t="s">
        <v>70</v>
      </c>
      <c r="Y1596" s="15" t="s">
        <v>63</v>
      </c>
      <c r="Z1596" s="15" t="s">
        <v>64</v>
      </c>
      <c r="AA1596" s="15">
        <v>227</v>
      </c>
      <c r="AB1596" s="15">
        <v>324.61</v>
      </c>
    </row>
    <row r="1597" spans="18:28" x14ac:dyDescent="0.35">
      <c r="R1597" s="15" t="s">
        <v>58</v>
      </c>
      <c r="S1597" s="15">
        <v>2020</v>
      </c>
      <c r="T1597" s="15" t="s">
        <v>32</v>
      </c>
      <c r="U1597" s="15" t="s">
        <v>59</v>
      </c>
      <c r="V1597" s="15" t="s">
        <v>60</v>
      </c>
      <c r="W1597" s="15" t="s">
        <v>61</v>
      </c>
      <c r="X1597" s="15" t="s">
        <v>70</v>
      </c>
      <c r="Y1597" s="15" t="s">
        <v>63</v>
      </c>
      <c r="Z1597" s="15" t="s">
        <v>64</v>
      </c>
      <c r="AA1597" s="15">
        <v>221</v>
      </c>
      <c r="AB1597" s="15">
        <v>316.02999999999997</v>
      </c>
    </row>
    <row r="1598" spans="18:28" x14ac:dyDescent="0.35">
      <c r="R1598" s="15" t="s">
        <v>58</v>
      </c>
      <c r="S1598" s="15">
        <v>2020</v>
      </c>
      <c r="T1598" s="15" t="s">
        <v>35</v>
      </c>
      <c r="U1598" s="15" t="s">
        <v>59</v>
      </c>
      <c r="V1598" s="15" t="s">
        <v>60</v>
      </c>
      <c r="W1598" s="15" t="s">
        <v>61</v>
      </c>
      <c r="X1598" s="15" t="s">
        <v>70</v>
      </c>
      <c r="Y1598" s="15" t="s">
        <v>63</v>
      </c>
      <c r="Z1598" s="15" t="s">
        <v>64</v>
      </c>
      <c r="AA1598" s="15">
        <v>200</v>
      </c>
      <c r="AB1598" s="15">
        <v>286</v>
      </c>
    </row>
    <row r="1599" spans="18:28" x14ac:dyDescent="0.35">
      <c r="R1599" s="15" t="s">
        <v>65</v>
      </c>
      <c r="S1599" s="15">
        <v>2020</v>
      </c>
      <c r="T1599" s="15" t="s">
        <v>35</v>
      </c>
      <c r="U1599" s="15" t="s">
        <v>59</v>
      </c>
      <c r="V1599" s="15" t="s">
        <v>60</v>
      </c>
      <c r="W1599" s="15" t="s">
        <v>61</v>
      </c>
      <c r="X1599" s="15" t="s">
        <v>70</v>
      </c>
      <c r="Y1599" s="15" t="s">
        <v>63</v>
      </c>
      <c r="Z1599" s="15" t="s">
        <v>64</v>
      </c>
      <c r="AA1599" s="15">
        <v>194</v>
      </c>
      <c r="AB1599" s="15">
        <v>277.42</v>
      </c>
    </row>
    <row r="1600" spans="18:28" x14ac:dyDescent="0.35">
      <c r="R1600" s="15" t="s">
        <v>65</v>
      </c>
      <c r="S1600" s="15">
        <v>2020</v>
      </c>
      <c r="T1600" s="15" t="s">
        <v>35</v>
      </c>
      <c r="U1600" s="15" t="s">
        <v>59</v>
      </c>
      <c r="V1600" s="15" t="s">
        <v>60</v>
      </c>
      <c r="W1600" s="15" t="s">
        <v>61</v>
      </c>
      <c r="X1600" s="15" t="s">
        <v>70</v>
      </c>
      <c r="Y1600" s="15" t="s">
        <v>63</v>
      </c>
      <c r="Z1600" s="15" t="s">
        <v>64</v>
      </c>
      <c r="AA1600" s="15">
        <v>188</v>
      </c>
      <c r="AB1600" s="15">
        <v>268.84000000000003</v>
      </c>
    </row>
    <row r="1601" spans="18:28" x14ac:dyDescent="0.35">
      <c r="R1601" s="15" t="s">
        <v>65</v>
      </c>
      <c r="S1601" s="15">
        <v>2020</v>
      </c>
      <c r="T1601" s="15" t="s">
        <v>35</v>
      </c>
      <c r="U1601" s="15" t="s">
        <v>59</v>
      </c>
      <c r="V1601" s="15" t="s">
        <v>60</v>
      </c>
      <c r="W1601" s="15" t="s">
        <v>61</v>
      </c>
      <c r="X1601" s="15" t="s">
        <v>70</v>
      </c>
      <c r="Y1601" s="15" t="s">
        <v>63</v>
      </c>
      <c r="Z1601" s="15" t="s">
        <v>66</v>
      </c>
      <c r="AA1601" s="15">
        <v>198</v>
      </c>
      <c r="AB1601" s="15">
        <v>283.14</v>
      </c>
    </row>
    <row r="1602" spans="18:28" x14ac:dyDescent="0.35">
      <c r="R1602" s="15" t="s">
        <v>65</v>
      </c>
      <c r="S1602" s="15">
        <v>2020</v>
      </c>
      <c r="T1602" s="15" t="s">
        <v>35</v>
      </c>
      <c r="U1602" s="15" t="s">
        <v>59</v>
      </c>
      <c r="V1602" s="15" t="s">
        <v>60</v>
      </c>
      <c r="W1602" s="15" t="s">
        <v>61</v>
      </c>
      <c r="X1602" s="15" t="s">
        <v>70</v>
      </c>
      <c r="Y1602" s="15" t="s">
        <v>63</v>
      </c>
      <c r="Z1602" s="15" t="s">
        <v>66</v>
      </c>
      <c r="AA1602" s="15">
        <v>192</v>
      </c>
      <c r="AB1602" s="15">
        <v>274.56</v>
      </c>
    </row>
    <row r="1603" spans="18:28" x14ac:dyDescent="0.35">
      <c r="R1603" s="15" t="s">
        <v>65</v>
      </c>
      <c r="S1603" s="15">
        <v>2020</v>
      </c>
      <c r="T1603" s="15" t="s">
        <v>35</v>
      </c>
      <c r="U1603" s="15" t="s">
        <v>59</v>
      </c>
      <c r="V1603" s="15" t="s">
        <v>60</v>
      </c>
      <c r="W1603" s="15" t="s">
        <v>61</v>
      </c>
      <c r="X1603" s="15" t="s">
        <v>70</v>
      </c>
      <c r="Y1603" s="15" t="s">
        <v>63</v>
      </c>
      <c r="Z1603" s="15" t="s">
        <v>66</v>
      </c>
      <c r="AA1603" s="15">
        <v>186</v>
      </c>
      <c r="AB1603" s="15">
        <v>265.98</v>
      </c>
    </row>
    <row r="1604" spans="18:28" x14ac:dyDescent="0.35">
      <c r="R1604" s="15" t="s">
        <v>58</v>
      </c>
      <c r="S1604" s="15">
        <v>2020</v>
      </c>
      <c r="T1604" s="15" t="s">
        <v>35</v>
      </c>
      <c r="U1604" s="15" t="s">
        <v>59</v>
      </c>
      <c r="V1604" s="15" t="s">
        <v>60</v>
      </c>
      <c r="W1604" s="15" t="s">
        <v>61</v>
      </c>
      <c r="X1604" s="15" t="s">
        <v>70</v>
      </c>
      <c r="Y1604" s="15" t="s">
        <v>63</v>
      </c>
      <c r="Z1604" s="15" t="s">
        <v>66</v>
      </c>
      <c r="AA1604" s="15">
        <v>195</v>
      </c>
      <c r="AB1604" s="15">
        <v>278.85000000000002</v>
      </c>
    </row>
    <row r="1605" spans="18:28" x14ac:dyDescent="0.35">
      <c r="R1605" s="15" t="s">
        <v>67</v>
      </c>
      <c r="S1605" s="15">
        <v>2020</v>
      </c>
      <c r="T1605" s="15" t="s">
        <v>35</v>
      </c>
      <c r="U1605" s="15" t="s">
        <v>59</v>
      </c>
      <c r="V1605" s="15" t="s">
        <v>60</v>
      </c>
      <c r="W1605" s="15" t="s">
        <v>61</v>
      </c>
      <c r="X1605" s="15" t="s">
        <v>70</v>
      </c>
      <c r="Y1605" s="15" t="s">
        <v>63</v>
      </c>
      <c r="Z1605" s="15" t="s">
        <v>66</v>
      </c>
      <c r="AA1605" s="15">
        <v>189</v>
      </c>
      <c r="AB1605" s="15">
        <v>270.27</v>
      </c>
    </row>
    <row r="1606" spans="18:28" x14ac:dyDescent="0.35">
      <c r="R1606" s="15" t="s">
        <v>67</v>
      </c>
      <c r="S1606" s="15">
        <v>2020</v>
      </c>
      <c r="T1606" s="15" t="s">
        <v>35</v>
      </c>
      <c r="U1606" s="15" t="s">
        <v>59</v>
      </c>
      <c r="V1606" s="15" t="s">
        <v>60</v>
      </c>
      <c r="W1606" s="15" t="s">
        <v>61</v>
      </c>
      <c r="X1606" s="15" t="s">
        <v>70</v>
      </c>
      <c r="Y1606" s="15" t="s">
        <v>63</v>
      </c>
      <c r="Z1606" s="15" t="s">
        <v>64</v>
      </c>
      <c r="AA1606" s="15">
        <v>197</v>
      </c>
      <c r="AB1606" s="15">
        <v>281.70999999999998</v>
      </c>
    </row>
    <row r="1607" spans="18:28" x14ac:dyDescent="0.35">
      <c r="R1607" s="15" t="s">
        <v>67</v>
      </c>
      <c r="S1607" s="15">
        <v>2020</v>
      </c>
      <c r="T1607" s="15" t="s">
        <v>35</v>
      </c>
      <c r="U1607" s="15" t="s">
        <v>59</v>
      </c>
      <c r="V1607" s="15" t="s">
        <v>60</v>
      </c>
      <c r="W1607" s="15" t="s">
        <v>61</v>
      </c>
      <c r="X1607" s="15" t="s">
        <v>70</v>
      </c>
      <c r="Y1607" s="15" t="s">
        <v>63</v>
      </c>
      <c r="Z1607" s="15" t="s">
        <v>64</v>
      </c>
      <c r="AA1607" s="15">
        <v>191</v>
      </c>
      <c r="AB1607" s="15">
        <v>273.13</v>
      </c>
    </row>
    <row r="1608" spans="18:28" x14ac:dyDescent="0.35">
      <c r="R1608" s="15" t="s">
        <v>67</v>
      </c>
      <c r="S1608" s="15">
        <v>2020</v>
      </c>
      <c r="T1608" s="15" t="s">
        <v>35</v>
      </c>
      <c r="U1608" s="15" t="s">
        <v>59</v>
      </c>
      <c r="V1608" s="15" t="s">
        <v>60</v>
      </c>
      <c r="W1608" s="15" t="s">
        <v>61</v>
      </c>
      <c r="X1608" s="15" t="s">
        <v>70</v>
      </c>
      <c r="Y1608" s="15" t="s">
        <v>63</v>
      </c>
      <c r="Z1608" s="15" t="s">
        <v>64</v>
      </c>
      <c r="AA1608" s="15">
        <v>185</v>
      </c>
      <c r="AB1608" s="15">
        <v>264.55</v>
      </c>
    </row>
    <row r="1609" spans="18:28" x14ac:dyDescent="0.35">
      <c r="R1609" s="15" t="s">
        <v>58</v>
      </c>
      <c r="S1609" s="15">
        <v>2020</v>
      </c>
      <c r="T1609" s="15" t="s">
        <v>39</v>
      </c>
      <c r="U1609" s="15" t="s">
        <v>59</v>
      </c>
      <c r="V1609" s="15" t="s">
        <v>60</v>
      </c>
      <c r="W1609" s="15" t="s">
        <v>61</v>
      </c>
      <c r="X1609" s="15" t="s">
        <v>70</v>
      </c>
      <c r="Y1609" s="15" t="s">
        <v>63</v>
      </c>
      <c r="Z1609" s="15" t="s">
        <v>66</v>
      </c>
      <c r="AA1609" s="15">
        <v>154</v>
      </c>
      <c r="AB1609" s="15">
        <v>220.22</v>
      </c>
    </row>
    <row r="1610" spans="18:28" x14ac:dyDescent="0.35">
      <c r="R1610" s="15" t="s">
        <v>65</v>
      </c>
      <c r="S1610" s="15">
        <v>2020</v>
      </c>
      <c r="T1610" s="15" t="s">
        <v>39</v>
      </c>
      <c r="U1610" s="15" t="s">
        <v>59</v>
      </c>
      <c r="V1610" s="15" t="s">
        <v>60</v>
      </c>
      <c r="W1610" s="15" t="s">
        <v>61</v>
      </c>
      <c r="X1610" s="15" t="s">
        <v>70</v>
      </c>
      <c r="Y1610" s="15" t="s">
        <v>63</v>
      </c>
      <c r="Z1610" s="15" t="s">
        <v>66</v>
      </c>
      <c r="AA1610" s="15">
        <v>156</v>
      </c>
      <c r="AB1610" s="15">
        <v>223.07999999999998</v>
      </c>
    </row>
    <row r="1611" spans="18:28" x14ac:dyDescent="0.35">
      <c r="R1611" s="15" t="s">
        <v>65</v>
      </c>
      <c r="S1611" s="15">
        <v>2020</v>
      </c>
      <c r="T1611" s="15" t="s">
        <v>39</v>
      </c>
      <c r="U1611" s="15" t="s">
        <v>59</v>
      </c>
      <c r="V1611" s="15" t="s">
        <v>60</v>
      </c>
      <c r="W1611" s="15" t="s">
        <v>61</v>
      </c>
      <c r="X1611" s="15" t="s">
        <v>70</v>
      </c>
      <c r="Y1611" s="15" t="s">
        <v>63</v>
      </c>
      <c r="Z1611" s="15" t="s">
        <v>66</v>
      </c>
      <c r="AA1611" s="15">
        <v>153</v>
      </c>
      <c r="AB1611" s="15">
        <v>218.79</v>
      </c>
    </row>
    <row r="1612" spans="18:28" x14ac:dyDescent="0.35">
      <c r="R1612" s="15" t="s">
        <v>58</v>
      </c>
      <c r="S1612" s="15">
        <v>2020</v>
      </c>
      <c r="T1612" s="15" t="s">
        <v>39</v>
      </c>
      <c r="U1612" s="15" t="s">
        <v>59</v>
      </c>
      <c r="V1612" s="15" t="s">
        <v>60</v>
      </c>
      <c r="W1612" s="15" t="s">
        <v>61</v>
      </c>
      <c r="X1612" s="15" t="s">
        <v>70</v>
      </c>
      <c r="Y1612" s="15" t="s">
        <v>63</v>
      </c>
      <c r="Z1612" s="15" t="s">
        <v>66</v>
      </c>
      <c r="AA1612" s="15">
        <v>157</v>
      </c>
      <c r="AB1612" s="15">
        <v>224.51</v>
      </c>
    </row>
    <row r="1613" spans="18:28" x14ac:dyDescent="0.35">
      <c r="R1613" s="15" t="s">
        <v>68</v>
      </c>
      <c r="S1613" s="15">
        <v>2020</v>
      </c>
      <c r="T1613" s="15" t="s">
        <v>39</v>
      </c>
      <c r="U1613" s="15" t="s">
        <v>59</v>
      </c>
      <c r="V1613" s="15" t="s">
        <v>60</v>
      </c>
      <c r="W1613" s="15" t="s">
        <v>61</v>
      </c>
      <c r="X1613" s="15" t="s">
        <v>70</v>
      </c>
      <c r="Y1613" s="15" t="s">
        <v>63</v>
      </c>
      <c r="Z1613" s="15" t="s">
        <v>66</v>
      </c>
      <c r="AA1613" s="15">
        <v>155</v>
      </c>
      <c r="AB1613" s="15">
        <v>221.65</v>
      </c>
    </row>
    <row r="1614" spans="18:28" x14ac:dyDescent="0.35">
      <c r="R1614" s="15" t="s">
        <v>58</v>
      </c>
      <c r="S1614" s="15">
        <v>2020</v>
      </c>
      <c r="T1614" s="15" t="s">
        <v>39</v>
      </c>
      <c r="U1614" s="15" t="s">
        <v>59</v>
      </c>
      <c r="V1614" s="15" t="s">
        <v>60</v>
      </c>
      <c r="W1614" s="15" t="s">
        <v>61</v>
      </c>
      <c r="X1614" s="15" t="s">
        <v>70</v>
      </c>
      <c r="Y1614" s="15" t="s">
        <v>63</v>
      </c>
      <c r="Z1614" s="15" t="s">
        <v>64</v>
      </c>
      <c r="AA1614" s="15">
        <v>341</v>
      </c>
      <c r="AB1614" s="15">
        <v>487.63</v>
      </c>
    </row>
    <row r="1615" spans="18:28" x14ac:dyDescent="0.35">
      <c r="R1615" s="15" t="s">
        <v>58</v>
      </c>
      <c r="S1615" s="15">
        <v>2020</v>
      </c>
      <c r="T1615" s="15" t="s">
        <v>38</v>
      </c>
      <c r="U1615" s="15" t="s">
        <v>71</v>
      </c>
      <c r="V1615" s="15" t="s">
        <v>60</v>
      </c>
      <c r="W1615" s="15" t="s">
        <v>61</v>
      </c>
      <c r="X1615" s="15" t="s">
        <v>70</v>
      </c>
      <c r="Y1615" s="15" t="s">
        <v>63</v>
      </c>
      <c r="Z1615" s="15" t="s">
        <v>64</v>
      </c>
      <c r="AA1615" s="15">
        <v>254</v>
      </c>
      <c r="AB1615" s="15">
        <v>363.22</v>
      </c>
    </row>
    <row r="1616" spans="18:28" x14ac:dyDescent="0.35">
      <c r="R1616" s="15" t="s">
        <v>65</v>
      </c>
      <c r="S1616" s="15">
        <v>2020</v>
      </c>
      <c r="T1616" s="15" t="s">
        <v>38</v>
      </c>
      <c r="U1616" s="15" t="s">
        <v>71</v>
      </c>
      <c r="V1616" s="15" t="s">
        <v>60</v>
      </c>
      <c r="W1616" s="15" t="s">
        <v>61</v>
      </c>
      <c r="X1616" s="15" t="s">
        <v>70</v>
      </c>
      <c r="Y1616" s="15" t="s">
        <v>63</v>
      </c>
      <c r="Z1616" s="15" t="s">
        <v>64</v>
      </c>
      <c r="AA1616" s="15">
        <v>256</v>
      </c>
      <c r="AB1616" s="15">
        <v>366.08</v>
      </c>
    </row>
    <row r="1617" spans="18:28" x14ac:dyDescent="0.35">
      <c r="R1617" s="15" t="s">
        <v>65</v>
      </c>
      <c r="S1617" s="15">
        <v>2020</v>
      </c>
      <c r="T1617" s="15" t="s">
        <v>38</v>
      </c>
      <c r="U1617" s="15" t="s">
        <v>71</v>
      </c>
      <c r="V1617" s="15" t="s">
        <v>60</v>
      </c>
      <c r="W1617" s="15" t="s">
        <v>61</v>
      </c>
      <c r="X1617" s="15" t="s">
        <v>70</v>
      </c>
      <c r="Y1617" s="15" t="s">
        <v>63</v>
      </c>
      <c r="Z1617" s="15" t="s">
        <v>64</v>
      </c>
      <c r="AA1617" s="15">
        <v>961</v>
      </c>
      <c r="AB1617" s="15">
        <v>1374.23</v>
      </c>
    </row>
    <row r="1618" spans="18:28" x14ac:dyDescent="0.35">
      <c r="R1618" s="15" t="s">
        <v>65</v>
      </c>
      <c r="S1618" s="15">
        <v>2020</v>
      </c>
      <c r="T1618" s="15" t="s">
        <v>38</v>
      </c>
      <c r="U1618" s="15" t="s">
        <v>71</v>
      </c>
      <c r="V1618" s="15" t="s">
        <v>60</v>
      </c>
      <c r="W1618" s="15" t="s">
        <v>61</v>
      </c>
      <c r="X1618" s="15" t="s">
        <v>70</v>
      </c>
      <c r="Y1618" s="15" t="s">
        <v>63</v>
      </c>
      <c r="Z1618" s="15" t="s">
        <v>64</v>
      </c>
      <c r="AA1618" s="15">
        <v>255</v>
      </c>
      <c r="AB1618" s="15">
        <v>364.65</v>
      </c>
    </row>
    <row r="1619" spans="18:28" x14ac:dyDescent="0.35">
      <c r="R1619" s="15" t="s">
        <v>67</v>
      </c>
      <c r="S1619" s="15">
        <v>2020</v>
      </c>
      <c r="T1619" s="15" t="s">
        <v>38</v>
      </c>
      <c r="U1619" s="15" t="s">
        <v>71</v>
      </c>
      <c r="V1619" s="15" t="s">
        <v>60</v>
      </c>
      <c r="W1619" s="15" t="s">
        <v>61</v>
      </c>
      <c r="X1619" s="15" t="s">
        <v>70</v>
      </c>
      <c r="Y1619" s="15" t="s">
        <v>63</v>
      </c>
      <c r="Z1619" s="15" t="s">
        <v>64</v>
      </c>
      <c r="AA1619" s="15">
        <v>253</v>
      </c>
      <c r="AB1619" s="15">
        <v>361.78999999999996</v>
      </c>
    </row>
    <row r="1620" spans="18:28" x14ac:dyDescent="0.35">
      <c r="R1620" s="15" t="s">
        <v>67</v>
      </c>
      <c r="S1620" s="15">
        <v>2020</v>
      </c>
      <c r="T1620" s="15" t="s">
        <v>38</v>
      </c>
      <c r="U1620" s="15" t="s">
        <v>71</v>
      </c>
      <c r="V1620" s="15" t="s">
        <v>60</v>
      </c>
      <c r="W1620" s="15" t="s">
        <v>61</v>
      </c>
      <c r="X1620" s="15" t="s">
        <v>70</v>
      </c>
      <c r="Y1620" s="15" t="s">
        <v>63</v>
      </c>
      <c r="Z1620" s="15" t="s">
        <v>64</v>
      </c>
      <c r="AA1620" s="15">
        <v>251</v>
      </c>
      <c r="AB1620" s="15">
        <v>358.93</v>
      </c>
    </row>
    <row r="1621" spans="18:28" x14ac:dyDescent="0.35">
      <c r="R1621" s="15" t="s">
        <v>65</v>
      </c>
      <c r="S1621" s="15">
        <v>2020</v>
      </c>
      <c r="T1621" s="15" t="s">
        <v>37</v>
      </c>
      <c r="U1621" s="15" t="s">
        <v>71</v>
      </c>
      <c r="V1621" s="15" t="s">
        <v>60</v>
      </c>
      <c r="W1621" s="15" t="s">
        <v>61</v>
      </c>
      <c r="X1621" s="15" t="s">
        <v>70</v>
      </c>
      <c r="Y1621" s="15" t="s">
        <v>63</v>
      </c>
      <c r="Z1621" s="15" t="s">
        <v>64</v>
      </c>
      <c r="AA1621" s="15">
        <v>260</v>
      </c>
      <c r="AB1621" s="15">
        <v>371.8</v>
      </c>
    </row>
    <row r="1622" spans="18:28" x14ac:dyDescent="0.35">
      <c r="R1622" s="15" t="s">
        <v>65</v>
      </c>
      <c r="S1622" s="15">
        <v>2020</v>
      </c>
      <c r="T1622" s="15" t="s">
        <v>37</v>
      </c>
      <c r="U1622" s="15" t="s">
        <v>71</v>
      </c>
      <c r="V1622" s="15" t="s">
        <v>60</v>
      </c>
      <c r="W1622" s="15" t="s">
        <v>61</v>
      </c>
      <c r="X1622" s="15" t="s">
        <v>70</v>
      </c>
      <c r="Y1622" s="15" t="s">
        <v>63</v>
      </c>
      <c r="Z1622" s="15" t="s">
        <v>64</v>
      </c>
      <c r="AA1622" s="15">
        <v>960</v>
      </c>
      <c r="AB1622" s="15">
        <v>1372.8</v>
      </c>
    </row>
    <row r="1623" spans="18:28" x14ac:dyDescent="0.35">
      <c r="R1623" s="15" t="s">
        <v>68</v>
      </c>
      <c r="S1623" s="15">
        <v>2020</v>
      </c>
      <c r="T1623" s="15" t="s">
        <v>37</v>
      </c>
      <c r="U1623" s="15" t="s">
        <v>71</v>
      </c>
      <c r="V1623" s="15" t="s">
        <v>60</v>
      </c>
      <c r="W1623" s="15" t="s">
        <v>61</v>
      </c>
      <c r="X1623" s="15" t="s">
        <v>70</v>
      </c>
      <c r="Y1623" s="15" t="s">
        <v>63</v>
      </c>
      <c r="Z1623" s="15" t="s">
        <v>64</v>
      </c>
      <c r="AA1623" s="15">
        <v>261</v>
      </c>
      <c r="AB1623" s="15">
        <v>373.23</v>
      </c>
    </row>
    <row r="1624" spans="18:28" x14ac:dyDescent="0.35">
      <c r="R1624" s="15" t="s">
        <v>65</v>
      </c>
      <c r="S1624" s="15">
        <v>2020</v>
      </c>
      <c r="T1624" s="15" t="s">
        <v>37</v>
      </c>
      <c r="U1624" s="15" t="s">
        <v>71</v>
      </c>
      <c r="V1624" s="15" t="s">
        <v>60</v>
      </c>
      <c r="W1624" s="15" t="s">
        <v>61</v>
      </c>
      <c r="X1624" s="15" t="s">
        <v>70</v>
      </c>
      <c r="Y1624" s="15" t="s">
        <v>63</v>
      </c>
      <c r="Z1624" s="15" t="s">
        <v>64</v>
      </c>
      <c r="AA1624" s="15">
        <v>259</v>
      </c>
      <c r="AB1624" s="15">
        <v>370.37</v>
      </c>
    </row>
    <row r="1625" spans="18:28" x14ac:dyDescent="0.35">
      <c r="R1625" s="15" t="s">
        <v>65</v>
      </c>
      <c r="S1625" s="15">
        <v>2020</v>
      </c>
      <c r="T1625" s="15" t="s">
        <v>37</v>
      </c>
      <c r="U1625" s="15" t="s">
        <v>71</v>
      </c>
      <c r="V1625" s="15" t="s">
        <v>60</v>
      </c>
      <c r="W1625" s="15" t="s">
        <v>61</v>
      </c>
      <c r="X1625" s="15" t="s">
        <v>70</v>
      </c>
      <c r="Y1625" s="15" t="s">
        <v>63</v>
      </c>
      <c r="Z1625" s="15" t="s">
        <v>64</v>
      </c>
      <c r="AA1625" s="15">
        <v>257</v>
      </c>
      <c r="AB1625" s="15">
        <v>367.51</v>
      </c>
    </row>
    <row r="1626" spans="18:28" x14ac:dyDescent="0.35">
      <c r="R1626" s="15" t="s">
        <v>58</v>
      </c>
      <c r="S1626" s="15">
        <v>2020</v>
      </c>
      <c r="T1626" s="15" t="s">
        <v>39</v>
      </c>
      <c r="U1626" s="15" t="s">
        <v>71</v>
      </c>
      <c r="V1626" s="15" t="s">
        <v>60</v>
      </c>
      <c r="W1626" s="15" t="s">
        <v>61</v>
      </c>
      <c r="X1626" s="15" t="s">
        <v>70</v>
      </c>
      <c r="Y1626" s="15" t="s">
        <v>63</v>
      </c>
      <c r="Z1626" s="15" t="s">
        <v>64</v>
      </c>
      <c r="AA1626" s="15">
        <v>248</v>
      </c>
      <c r="AB1626" s="15">
        <v>354.64</v>
      </c>
    </row>
    <row r="1627" spans="18:28" x14ac:dyDescent="0.35">
      <c r="R1627" s="15" t="s">
        <v>67</v>
      </c>
      <c r="S1627" s="15">
        <v>2020</v>
      </c>
      <c r="T1627" s="15" t="s">
        <v>39</v>
      </c>
      <c r="U1627" s="15" t="s">
        <v>71</v>
      </c>
      <c r="V1627" s="15" t="s">
        <v>60</v>
      </c>
      <c r="W1627" s="15" t="s">
        <v>61</v>
      </c>
      <c r="X1627" s="15" t="s">
        <v>70</v>
      </c>
      <c r="Y1627" s="15" t="s">
        <v>63</v>
      </c>
      <c r="Z1627" s="15" t="s">
        <v>64</v>
      </c>
      <c r="AA1627" s="15">
        <v>250</v>
      </c>
      <c r="AB1627" s="15">
        <v>526.24</v>
      </c>
    </row>
    <row r="1628" spans="18:28" x14ac:dyDescent="0.35">
      <c r="R1628" s="15" t="s">
        <v>65</v>
      </c>
      <c r="S1628" s="15">
        <v>2020</v>
      </c>
      <c r="T1628" s="15" t="s">
        <v>39</v>
      </c>
      <c r="U1628" s="15" t="s">
        <v>71</v>
      </c>
      <c r="V1628" s="15" t="s">
        <v>60</v>
      </c>
      <c r="W1628" s="15" t="s">
        <v>61</v>
      </c>
      <c r="X1628" s="15" t="s">
        <v>70</v>
      </c>
      <c r="Y1628" s="15" t="s">
        <v>63</v>
      </c>
      <c r="Z1628" s="15" t="s">
        <v>64</v>
      </c>
      <c r="AA1628" s="15">
        <v>249</v>
      </c>
      <c r="AB1628" s="15">
        <v>356.07</v>
      </c>
    </row>
    <row r="1629" spans="18:28" x14ac:dyDescent="0.35">
      <c r="R1629" s="15" t="s">
        <v>58</v>
      </c>
      <c r="S1629" s="15">
        <v>2020</v>
      </c>
      <c r="T1629" s="15" t="s">
        <v>39</v>
      </c>
      <c r="U1629" s="15" t="s">
        <v>71</v>
      </c>
      <c r="V1629" s="15" t="s">
        <v>60</v>
      </c>
      <c r="W1629" s="15" t="s">
        <v>61</v>
      </c>
      <c r="X1629" s="15" t="s">
        <v>70</v>
      </c>
      <c r="Y1629" s="15" t="s">
        <v>63</v>
      </c>
      <c r="Z1629" s="15" t="s">
        <v>64</v>
      </c>
      <c r="AA1629" s="15">
        <v>247</v>
      </c>
      <c r="AB1629" s="15">
        <v>353.21</v>
      </c>
    </row>
    <row r="1630" spans="18:28" x14ac:dyDescent="0.35">
      <c r="R1630" s="15" t="s">
        <v>58</v>
      </c>
      <c r="S1630" s="15">
        <v>2020</v>
      </c>
      <c r="T1630" s="15" t="s">
        <v>34</v>
      </c>
      <c r="U1630" s="15" t="s">
        <v>59</v>
      </c>
      <c r="V1630" s="15" t="s">
        <v>60</v>
      </c>
      <c r="W1630" s="15" t="s">
        <v>61</v>
      </c>
      <c r="X1630" s="15" t="s">
        <v>62</v>
      </c>
      <c r="Y1630" s="15" t="s">
        <v>63</v>
      </c>
      <c r="Z1630" s="15" t="s">
        <v>66</v>
      </c>
      <c r="AA1630" s="15">
        <v>356</v>
      </c>
      <c r="AB1630" s="15">
        <v>484.15999999999997</v>
      </c>
    </row>
    <row r="1631" spans="18:28" x14ac:dyDescent="0.35">
      <c r="R1631" s="15" t="s">
        <v>65</v>
      </c>
      <c r="S1631" s="15">
        <v>2020</v>
      </c>
      <c r="T1631" s="15" t="s">
        <v>34</v>
      </c>
      <c r="U1631" s="15" t="s">
        <v>59</v>
      </c>
      <c r="V1631" s="15" t="s">
        <v>60</v>
      </c>
      <c r="W1631" s="15" t="s">
        <v>61</v>
      </c>
      <c r="X1631" s="15" t="s">
        <v>62</v>
      </c>
      <c r="Y1631" s="15" t="s">
        <v>63</v>
      </c>
      <c r="Z1631" s="15" t="s">
        <v>66</v>
      </c>
      <c r="AA1631" s="15">
        <v>152</v>
      </c>
      <c r="AB1631" s="15">
        <v>217.36</v>
      </c>
    </row>
    <row r="1632" spans="18:28" x14ac:dyDescent="0.35">
      <c r="R1632" s="15" t="s">
        <v>67</v>
      </c>
      <c r="S1632" s="15">
        <v>2020</v>
      </c>
      <c r="T1632" s="15" t="s">
        <v>34</v>
      </c>
      <c r="U1632" s="15" t="s">
        <v>59</v>
      </c>
      <c r="V1632" s="15" t="s">
        <v>73</v>
      </c>
      <c r="W1632" s="15" t="s">
        <v>61</v>
      </c>
      <c r="X1632" s="15" t="s">
        <v>62</v>
      </c>
      <c r="Y1632" s="15" t="s">
        <v>63</v>
      </c>
      <c r="Z1632" s="15" t="s">
        <v>66</v>
      </c>
      <c r="AA1632" s="15">
        <v>352</v>
      </c>
      <c r="AB1632" s="15">
        <v>503.36</v>
      </c>
    </row>
    <row r="1633" spans="18:28" x14ac:dyDescent="0.35">
      <c r="R1633" s="15" t="s">
        <v>58</v>
      </c>
      <c r="S1633" s="15">
        <v>2020</v>
      </c>
      <c r="T1633" s="15" t="s">
        <v>34</v>
      </c>
      <c r="U1633" s="15" t="s">
        <v>59</v>
      </c>
      <c r="V1633" s="15" t="s">
        <v>73</v>
      </c>
      <c r="W1633" s="15" t="s">
        <v>61</v>
      </c>
      <c r="X1633" s="15" t="s">
        <v>62</v>
      </c>
      <c r="Y1633" s="15" t="s">
        <v>63</v>
      </c>
      <c r="Z1633" s="15" t="s">
        <v>66</v>
      </c>
      <c r="AA1633" s="15">
        <v>154</v>
      </c>
      <c r="AB1633" s="15">
        <v>220.22</v>
      </c>
    </row>
    <row r="1634" spans="18:28" x14ac:dyDescent="0.35">
      <c r="R1634" s="15" t="s">
        <v>69</v>
      </c>
      <c r="S1634" s="15">
        <v>2020</v>
      </c>
      <c r="T1634" s="15" t="s">
        <v>34</v>
      </c>
      <c r="U1634" s="15" t="s">
        <v>59</v>
      </c>
      <c r="V1634" s="15" t="s">
        <v>73</v>
      </c>
      <c r="W1634" s="15" t="s">
        <v>61</v>
      </c>
      <c r="X1634" s="15" t="s">
        <v>62</v>
      </c>
      <c r="Y1634" s="15" t="s">
        <v>63</v>
      </c>
      <c r="Z1634" s="15" t="s">
        <v>66</v>
      </c>
      <c r="AA1634" s="15">
        <v>698</v>
      </c>
      <c r="AB1634" s="15">
        <v>998.14</v>
      </c>
    </row>
    <row r="1635" spans="18:28" x14ac:dyDescent="0.35">
      <c r="R1635" s="15" t="s">
        <v>67</v>
      </c>
      <c r="S1635" s="15">
        <v>2020</v>
      </c>
      <c r="T1635" s="15" t="s">
        <v>34</v>
      </c>
      <c r="U1635" s="15" t="s">
        <v>59</v>
      </c>
      <c r="V1635" s="15" t="s">
        <v>73</v>
      </c>
      <c r="W1635" s="15" t="s">
        <v>61</v>
      </c>
      <c r="X1635" s="15" t="s">
        <v>62</v>
      </c>
      <c r="Y1635" s="15" t="s">
        <v>63</v>
      </c>
      <c r="Z1635" s="15" t="s">
        <v>66</v>
      </c>
      <c r="AA1635" s="15">
        <v>731</v>
      </c>
      <c r="AB1635" s="15">
        <v>1045.33</v>
      </c>
    </row>
    <row r="1636" spans="18:28" x14ac:dyDescent="0.35">
      <c r="R1636" s="15" t="s">
        <v>67</v>
      </c>
      <c r="S1636" s="15">
        <v>2020</v>
      </c>
      <c r="T1636" s="15" t="s">
        <v>34</v>
      </c>
      <c r="U1636" s="15" t="s">
        <v>59</v>
      </c>
      <c r="V1636" s="15" t="s">
        <v>73</v>
      </c>
      <c r="W1636" s="15" t="s">
        <v>61</v>
      </c>
      <c r="X1636" s="15" t="s">
        <v>62</v>
      </c>
      <c r="Y1636" s="15" t="s">
        <v>63</v>
      </c>
      <c r="Z1636" s="15" t="s">
        <v>66</v>
      </c>
      <c r="AA1636" s="15">
        <v>771</v>
      </c>
      <c r="AB1636" s="15">
        <v>526.24</v>
      </c>
    </row>
    <row r="1637" spans="18:28" x14ac:dyDescent="0.35">
      <c r="R1637" s="15" t="s">
        <v>67</v>
      </c>
      <c r="S1637" s="15">
        <v>2020</v>
      </c>
      <c r="T1637" s="15" t="s">
        <v>34</v>
      </c>
      <c r="U1637" s="15" t="s">
        <v>59</v>
      </c>
      <c r="V1637" s="15" t="s">
        <v>73</v>
      </c>
      <c r="W1637" s="15" t="s">
        <v>61</v>
      </c>
      <c r="X1637" s="15" t="s">
        <v>62</v>
      </c>
      <c r="Y1637" s="15" t="s">
        <v>63</v>
      </c>
      <c r="Z1637" s="15" t="s">
        <v>66</v>
      </c>
      <c r="AA1637" s="15">
        <v>355</v>
      </c>
      <c r="AB1637" s="15">
        <v>507.65</v>
      </c>
    </row>
    <row r="1638" spans="18:28" x14ac:dyDescent="0.35">
      <c r="R1638" s="15" t="s">
        <v>67</v>
      </c>
      <c r="S1638" s="15">
        <v>2020</v>
      </c>
      <c r="T1638" s="15" t="s">
        <v>34</v>
      </c>
      <c r="U1638" s="15" t="s">
        <v>59</v>
      </c>
      <c r="V1638" s="15" t="s">
        <v>73</v>
      </c>
      <c r="W1638" s="15" t="s">
        <v>61</v>
      </c>
      <c r="X1638" s="15" t="s">
        <v>62</v>
      </c>
      <c r="Y1638" s="15" t="s">
        <v>63</v>
      </c>
      <c r="Z1638" s="15" t="s">
        <v>66</v>
      </c>
      <c r="AA1638" s="15">
        <v>157</v>
      </c>
      <c r="AB1638" s="15">
        <v>224.51</v>
      </c>
    </row>
    <row r="1639" spans="18:28" x14ac:dyDescent="0.35">
      <c r="R1639" s="15" t="s">
        <v>65</v>
      </c>
      <c r="S1639" s="15">
        <v>2020</v>
      </c>
      <c r="T1639" s="15" t="s">
        <v>34</v>
      </c>
      <c r="U1639" s="15" t="s">
        <v>59</v>
      </c>
      <c r="V1639" s="15" t="s">
        <v>73</v>
      </c>
      <c r="W1639" s="15" t="s">
        <v>61</v>
      </c>
      <c r="X1639" s="15" t="s">
        <v>62</v>
      </c>
      <c r="Y1639" s="15" t="s">
        <v>63</v>
      </c>
      <c r="Z1639" s="15" t="s">
        <v>66</v>
      </c>
      <c r="AA1639" s="15">
        <v>353</v>
      </c>
      <c r="AB1639" s="15">
        <v>504.78999999999996</v>
      </c>
    </row>
    <row r="1640" spans="18:28" x14ac:dyDescent="0.35">
      <c r="R1640" s="15" t="s">
        <v>65</v>
      </c>
      <c r="S1640" s="15">
        <v>2020</v>
      </c>
      <c r="T1640" s="15" t="s">
        <v>34</v>
      </c>
      <c r="U1640" s="15" t="s">
        <v>59</v>
      </c>
      <c r="V1640" s="15" t="s">
        <v>73</v>
      </c>
      <c r="W1640" s="15" t="s">
        <v>61</v>
      </c>
      <c r="X1640" s="15" t="s">
        <v>62</v>
      </c>
      <c r="Y1640" s="15" t="s">
        <v>63</v>
      </c>
      <c r="Z1640" s="15" t="s">
        <v>66</v>
      </c>
      <c r="AA1640" s="15">
        <v>155</v>
      </c>
      <c r="AB1640" s="15">
        <v>221.65</v>
      </c>
    </row>
    <row r="1641" spans="18:28" x14ac:dyDescent="0.35">
      <c r="R1641" s="15" t="s">
        <v>65</v>
      </c>
      <c r="S1641" s="15">
        <v>2020</v>
      </c>
      <c r="T1641" s="15" t="s">
        <v>38</v>
      </c>
      <c r="U1641" s="15" t="s">
        <v>59</v>
      </c>
      <c r="V1641" s="15" t="s">
        <v>73</v>
      </c>
      <c r="W1641" s="15" t="s">
        <v>61</v>
      </c>
      <c r="X1641" s="15" t="s">
        <v>62</v>
      </c>
      <c r="Y1641" s="15" t="s">
        <v>63</v>
      </c>
      <c r="Z1641" s="15" t="s">
        <v>66</v>
      </c>
      <c r="AA1641" s="15">
        <v>332</v>
      </c>
      <c r="AB1641" s="15">
        <v>451.52</v>
      </c>
    </row>
    <row r="1642" spans="18:28" x14ac:dyDescent="0.35">
      <c r="R1642" s="15" t="s">
        <v>65</v>
      </c>
      <c r="S1642" s="15">
        <v>2020</v>
      </c>
      <c r="T1642" s="15" t="s">
        <v>38</v>
      </c>
      <c r="U1642" s="15" t="s">
        <v>59</v>
      </c>
      <c r="V1642" s="15" t="s">
        <v>73</v>
      </c>
      <c r="W1642" s="15" t="s">
        <v>61</v>
      </c>
      <c r="X1642" s="15" t="s">
        <v>62</v>
      </c>
      <c r="Y1642" s="15" t="s">
        <v>63</v>
      </c>
      <c r="Z1642" s="15" t="s">
        <v>66</v>
      </c>
      <c r="AA1642" s="15">
        <v>134</v>
      </c>
      <c r="AB1642" s="15">
        <v>191.62</v>
      </c>
    </row>
    <row r="1643" spans="18:28" x14ac:dyDescent="0.35">
      <c r="R1643" s="15" t="s">
        <v>58</v>
      </c>
      <c r="S1643" s="15">
        <v>2020</v>
      </c>
      <c r="T1643" s="15" t="s">
        <v>38</v>
      </c>
      <c r="U1643" s="15" t="s">
        <v>59</v>
      </c>
      <c r="V1643" s="15" t="s">
        <v>73</v>
      </c>
      <c r="W1643" s="15" t="s">
        <v>61</v>
      </c>
      <c r="X1643" s="15" t="s">
        <v>62</v>
      </c>
      <c r="Y1643" s="15" t="s">
        <v>63</v>
      </c>
      <c r="Z1643" s="15" t="s">
        <v>66</v>
      </c>
      <c r="AA1643" s="15">
        <v>334</v>
      </c>
      <c r="AB1643" s="15">
        <v>477.62</v>
      </c>
    </row>
    <row r="1644" spans="18:28" x14ac:dyDescent="0.35">
      <c r="R1644" s="15" t="s">
        <v>65</v>
      </c>
      <c r="S1644" s="15">
        <v>2020</v>
      </c>
      <c r="T1644" s="15" t="s">
        <v>38</v>
      </c>
      <c r="U1644" s="15" t="s">
        <v>59</v>
      </c>
      <c r="V1644" s="15" t="s">
        <v>73</v>
      </c>
      <c r="W1644" s="15" t="s">
        <v>61</v>
      </c>
      <c r="X1644" s="15" t="s">
        <v>62</v>
      </c>
      <c r="Y1644" s="15" t="s">
        <v>63</v>
      </c>
      <c r="Z1644" s="15" t="s">
        <v>66</v>
      </c>
      <c r="AA1644" s="15">
        <v>702</v>
      </c>
      <c r="AB1644" s="15">
        <v>1003.86</v>
      </c>
    </row>
    <row r="1645" spans="18:28" x14ac:dyDescent="0.35">
      <c r="R1645" s="15" t="s">
        <v>58</v>
      </c>
      <c r="S1645" s="15">
        <v>2020</v>
      </c>
      <c r="T1645" s="15" t="s">
        <v>38</v>
      </c>
      <c r="U1645" s="15" t="s">
        <v>59</v>
      </c>
      <c r="V1645" s="15" t="s">
        <v>73</v>
      </c>
      <c r="W1645" s="15" t="s">
        <v>61</v>
      </c>
      <c r="X1645" s="15" t="s">
        <v>62</v>
      </c>
      <c r="Y1645" s="15" t="s">
        <v>63</v>
      </c>
      <c r="Z1645" s="15" t="s">
        <v>66</v>
      </c>
      <c r="AA1645" s="15">
        <v>735</v>
      </c>
      <c r="AB1645" s="15">
        <v>1051.05</v>
      </c>
    </row>
    <row r="1646" spans="18:28" x14ac:dyDescent="0.35">
      <c r="R1646" s="15" t="s">
        <v>65</v>
      </c>
      <c r="S1646" s="15">
        <v>2020</v>
      </c>
      <c r="T1646" s="15" t="s">
        <v>38</v>
      </c>
      <c r="U1646" s="15" t="s">
        <v>59</v>
      </c>
      <c r="V1646" s="15" t="s">
        <v>73</v>
      </c>
      <c r="W1646" s="15" t="s">
        <v>61</v>
      </c>
      <c r="X1646" s="15" t="s">
        <v>62</v>
      </c>
      <c r="Y1646" s="15" t="s">
        <v>63</v>
      </c>
      <c r="Z1646" s="15" t="s">
        <v>66</v>
      </c>
      <c r="AA1646" s="15">
        <v>333</v>
      </c>
      <c r="AB1646" s="15">
        <v>526.24</v>
      </c>
    </row>
    <row r="1647" spans="18:28" x14ac:dyDescent="0.35">
      <c r="R1647" s="15" t="s">
        <v>69</v>
      </c>
      <c r="S1647" s="15">
        <v>2020</v>
      </c>
      <c r="T1647" s="15" t="s">
        <v>38</v>
      </c>
      <c r="U1647" s="15" t="s">
        <v>59</v>
      </c>
      <c r="V1647" s="15" t="s">
        <v>73</v>
      </c>
      <c r="W1647" s="15" t="s">
        <v>61</v>
      </c>
      <c r="X1647" s="15" t="s">
        <v>62</v>
      </c>
      <c r="Y1647" s="15" t="s">
        <v>63</v>
      </c>
      <c r="Z1647" s="15" t="s">
        <v>66</v>
      </c>
      <c r="AA1647" s="15">
        <v>774</v>
      </c>
      <c r="AB1647" s="15">
        <v>526.24</v>
      </c>
    </row>
    <row r="1648" spans="18:28" x14ac:dyDescent="0.35">
      <c r="R1648" s="15" t="s">
        <v>65</v>
      </c>
      <c r="S1648" s="15">
        <v>2020</v>
      </c>
      <c r="T1648" s="15" t="s">
        <v>38</v>
      </c>
      <c r="U1648" s="15" t="s">
        <v>59</v>
      </c>
      <c r="V1648" s="15" t="s">
        <v>73</v>
      </c>
      <c r="W1648" s="15" t="s">
        <v>61</v>
      </c>
      <c r="X1648" s="15" t="s">
        <v>62</v>
      </c>
      <c r="Y1648" s="15" t="s">
        <v>63</v>
      </c>
      <c r="Z1648" s="15" t="s">
        <v>66</v>
      </c>
      <c r="AA1648" s="15">
        <v>331</v>
      </c>
      <c r="AB1648" s="15">
        <v>473.33</v>
      </c>
    </row>
    <row r="1649" spans="18:28" x14ac:dyDescent="0.35">
      <c r="R1649" s="15" t="s">
        <v>65</v>
      </c>
      <c r="S1649" s="15">
        <v>2020</v>
      </c>
      <c r="T1649" s="15" t="s">
        <v>38</v>
      </c>
      <c r="U1649" s="15" t="s">
        <v>59</v>
      </c>
      <c r="V1649" s="15" t="s">
        <v>73</v>
      </c>
      <c r="W1649" s="15" t="s">
        <v>61</v>
      </c>
      <c r="X1649" s="15" t="s">
        <v>62</v>
      </c>
      <c r="Y1649" s="15" t="s">
        <v>63</v>
      </c>
      <c r="Z1649" s="15" t="s">
        <v>66</v>
      </c>
      <c r="AA1649" s="15">
        <v>133</v>
      </c>
      <c r="AB1649" s="15">
        <v>190.19</v>
      </c>
    </row>
    <row r="1650" spans="18:28" x14ac:dyDescent="0.35">
      <c r="R1650" s="15" t="s">
        <v>68</v>
      </c>
      <c r="S1650" s="15">
        <v>2020</v>
      </c>
      <c r="T1650" s="15" t="s">
        <v>38</v>
      </c>
      <c r="U1650" s="15" t="s">
        <v>59</v>
      </c>
      <c r="V1650" s="15" t="s">
        <v>73</v>
      </c>
      <c r="W1650" s="15" t="s">
        <v>61</v>
      </c>
      <c r="X1650" s="15" t="s">
        <v>62</v>
      </c>
      <c r="Y1650" s="15" t="s">
        <v>63</v>
      </c>
      <c r="Z1650" s="15" t="s">
        <v>66</v>
      </c>
      <c r="AA1650" s="15">
        <v>335</v>
      </c>
      <c r="AB1650" s="15">
        <v>479.05</v>
      </c>
    </row>
    <row r="1651" spans="18:28" x14ac:dyDescent="0.35">
      <c r="R1651" s="15" t="s">
        <v>65</v>
      </c>
      <c r="S1651" s="15">
        <v>2020</v>
      </c>
      <c r="T1651" s="15" t="s">
        <v>38</v>
      </c>
      <c r="U1651" s="15" t="s">
        <v>59</v>
      </c>
      <c r="V1651" s="15" t="s">
        <v>73</v>
      </c>
      <c r="W1651" s="15" t="s">
        <v>61</v>
      </c>
      <c r="X1651" s="15" t="s">
        <v>62</v>
      </c>
      <c r="Y1651" s="15" t="s">
        <v>63</v>
      </c>
      <c r="Z1651" s="15" t="s">
        <v>66</v>
      </c>
      <c r="AA1651" s="15">
        <v>131</v>
      </c>
      <c r="AB1651" s="15">
        <v>187.32999999999998</v>
      </c>
    </row>
    <row r="1652" spans="18:28" x14ac:dyDescent="0.35">
      <c r="R1652" s="15" t="s">
        <v>68</v>
      </c>
      <c r="S1652" s="15">
        <v>2020</v>
      </c>
      <c r="T1652" s="15" t="s">
        <v>42</v>
      </c>
      <c r="U1652" s="15" t="s">
        <v>59</v>
      </c>
      <c r="V1652" s="15" t="s">
        <v>73</v>
      </c>
      <c r="W1652" s="15" t="s">
        <v>61</v>
      </c>
      <c r="X1652" s="15" t="s">
        <v>62</v>
      </c>
      <c r="Y1652" s="15" t="s">
        <v>63</v>
      </c>
      <c r="Z1652" s="15" t="s">
        <v>66</v>
      </c>
      <c r="AA1652" s="15">
        <v>140</v>
      </c>
      <c r="AB1652" s="15">
        <v>200.2</v>
      </c>
    </row>
    <row r="1653" spans="18:28" x14ac:dyDescent="0.35">
      <c r="R1653" s="15" t="s">
        <v>65</v>
      </c>
      <c r="S1653" s="15">
        <v>2020</v>
      </c>
      <c r="T1653" s="15" t="s">
        <v>42</v>
      </c>
      <c r="U1653" s="15" t="s">
        <v>59</v>
      </c>
      <c r="V1653" s="15" t="s">
        <v>73</v>
      </c>
      <c r="W1653" s="15" t="s">
        <v>61</v>
      </c>
      <c r="X1653" s="15" t="s">
        <v>62</v>
      </c>
      <c r="Y1653" s="15" t="s">
        <v>63</v>
      </c>
      <c r="Z1653" s="15" t="s">
        <v>66</v>
      </c>
      <c r="AA1653" s="15">
        <v>356</v>
      </c>
      <c r="AB1653" s="15">
        <v>509.08</v>
      </c>
    </row>
    <row r="1654" spans="18:28" x14ac:dyDescent="0.35">
      <c r="R1654" s="15" t="s">
        <v>65</v>
      </c>
      <c r="S1654" s="15">
        <v>2020</v>
      </c>
      <c r="T1654" s="15" t="s">
        <v>42</v>
      </c>
      <c r="U1654" s="15" t="s">
        <v>59</v>
      </c>
      <c r="V1654" s="15" t="s">
        <v>73</v>
      </c>
      <c r="W1654" s="15" t="s">
        <v>61</v>
      </c>
      <c r="X1654" s="15" t="s">
        <v>62</v>
      </c>
      <c r="Y1654" s="15" t="s">
        <v>63</v>
      </c>
      <c r="Z1654" s="15" t="s">
        <v>66</v>
      </c>
      <c r="AA1654" s="15">
        <v>310</v>
      </c>
      <c r="AB1654" s="15">
        <v>443.3</v>
      </c>
    </row>
    <row r="1655" spans="18:28" x14ac:dyDescent="0.35">
      <c r="R1655" s="15" t="s">
        <v>58</v>
      </c>
      <c r="S1655" s="15">
        <v>2020</v>
      </c>
      <c r="T1655" s="15" t="s">
        <v>42</v>
      </c>
      <c r="U1655" s="15" t="s">
        <v>59</v>
      </c>
      <c r="V1655" s="15" t="s">
        <v>73</v>
      </c>
      <c r="W1655" s="15" t="s">
        <v>61</v>
      </c>
      <c r="X1655" s="15" t="s">
        <v>62</v>
      </c>
      <c r="Y1655" s="15" t="s">
        <v>63</v>
      </c>
      <c r="Z1655" s="15" t="s">
        <v>66</v>
      </c>
      <c r="AA1655" s="15">
        <v>358</v>
      </c>
      <c r="AB1655" s="15">
        <v>511.94</v>
      </c>
    </row>
    <row r="1656" spans="18:28" x14ac:dyDescent="0.35">
      <c r="R1656" s="15" t="s">
        <v>69</v>
      </c>
      <c r="S1656" s="15">
        <v>2020</v>
      </c>
      <c r="T1656" s="15" t="s">
        <v>42</v>
      </c>
      <c r="U1656" s="15" t="s">
        <v>59</v>
      </c>
      <c r="V1656" s="15" t="s">
        <v>73</v>
      </c>
      <c r="W1656" s="15" t="s">
        <v>61</v>
      </c>
      <c r="X1656" s="15" t="s">
        <v>62</v>
      </c>
      <c r="Y1656" s="15" t="s">
        <v>63</v>
      </c>
      <c r="Z1656" s="15" t="s">
        <v>66</v>
      </c>
      <c r="AA1656" s="15">
        <v>138</v>
      </c>
      <c r="AB1656" s="15">
        <v>197.34</v>
      </c>
    </row>
    <row r="1657" spans="18:28" x14ac:dyDescent="0.35">
      <c r="R1657" s="15" t="s">
        <v>67</v>
      </c>
      <c r="S1657" s="15">
        <v>2020</v>
      </c>
      <c r="T1657" s="15" t="s">
        <v>42</v>
      </c>
      <c r="U1657" s="15" t="s">
        <v>59</v>
      </c>
      <c r="V1657" s="15" t="s">
        <v>73</v>
      </c>
      <c r="W1657" s="15" t="s">
        <v>61</v>
      </c>
      <c r="X1657" s="15" t="s">
        <v>62</v>
      </c>
      <c r="Y1657" s="15" t="s">
        <v>63</v>
      </c>
      <c r="Z1657" s="15" t="s">
        <v>66</v>
      </c>
      <c r="AA1657" s="15">
        <v>705</v>
      </c>
      <c r="AB1657" s="15">
        <v>1008.15</v>
      </c>
    </row>
    <row r="1658" spans="18:28" x14ac:dyDescent="0.35">
      <c r="R1658" s="15" t="s">
        <v>58</v>
      </c>
      <c r="S1658" s="15">
        <v>2020</v>
      </c>
      <c r="T1658" s="15" t="s">
        <v>42</v>
      </c>
      <c r="U1658" s="15" t="s">
        <v>59</v>
      </c>
      <c r="V1658" s="15" t="s">
        <v>73</v>
      </c>
      <c r="W1658" s="15" t="s">
        <v>61</v>
      </c>
      <c r="X1658" s="15" t="s">
        <v>62</v>
      </c>
      <c r="Y1658" s="15" t="s">
        <v>63</v>
      </c>
      <c r="Z1658" s="15" t="s">
        <v>66</v>
      </c>
      <c r="AA1658" s="15">
        <v>738</v>
      </c>
      <c r="AB1658" s="15">
        <v>1055.3399999999999</v>
      </c>
    </row>
    <row r="1659" spans="18:28" x14ac:dyDescent="0.35">
      <c r="R1659" s="15" t="s">
        <v>58</v>
      </c>
      <c r="S1659" s="15">
        <v>2020</v>
      </c>
      <c r="T1659" s="15" t="s">
        <v>42</v>
      </c>
      <c r="U1659" s="15" t="s">
        <v>59</v>
      </c>
      <c r="V1659" s="15" t="s">
        <v>73</v>
      </c>
      <c r="W1659" s="15" t="s">
        <v>61</v>
      </c>
      <c r="X1659" s="15" t="s">
        <v>62</v>
      </c>
      <c r="Y1659" s="15" t="s">
        <v>63</v>
      </c>
      <c r="Z1659" s="15" t="s">
        <v>66</v>
      </c>
      <c r="AA1659" s="15">
        <v>141</v>
      </c>
      <c r="AB1659" s="15">
        <v>201.63</v>
      </c>
    </row>
    <row r="1660" spans="18:28" x14ac:dyDescent="0.35">
      <c r="R1660" s="15" t="s">
        <v>67</v>
      </c>
      <c r="S1660" s="15">
        <v>2020</v>
      </c>
      <c r="T1660" s="15" t="s">
        <v>42</v>
      </c>
      <c r="U1660" s="15" t="s">
        <v>59</v>
      </c>
      <c r="V1660" s="15" t="s">
        <v>73</v>
      </c>
      <c r="W1660" s="15" t="s">
        <v>61</v>
      </c>
      <c r="X1660" s="15" t="s">
        <v>62</v>
      </c>
      <c r="Y1660" s="15" t="s">
        <v>63</v>
      </c>
      <c r="Z1660" s="15" t="s">
        <v>66</v>
      </c>
      <c r="AA1660" s="15">
        <v>309</v>
      </c>
      <c r="AB1660" s="15">
        <v>526.24</v>
      </c>
    </row>
    <row r="1661" spans="18:28" x14ac:dyDescent="0.35">
      <c r="R1661" s="15" t="s">
        <v>69</v>
      </c>
      <c r="S1661" s="15">
        <v>2020</v>
      </c>
      <c r="T1661" s="15" t="s">
        <v>42</v>
      </c>
      <c r="U1661" s="15" t="s">
        <v>59</v>
      </c>
      <c r="V1661" s="15" t="s">
        <v>73</v>
      </c>
      <c r="W1661" s="15" t="s">
        <v>61</v>
      </c>
      <c r="X1661" s="15" t="s">
        <v>62</v>
      </c>
      <c r="Y1661" s="15" t="s">
        <v>63</v>
      </c>
      <c r="Z1661" s="15" t="s">
        <v>66</v>
      </c>
      <c r="AA1661" s="15">
        <v>778</v>
      </c>
      <c r="AB1661" s="15">
        <v>526.24</v>
      </c>
    </row>
    <row r="1662" spans="18:28" x14ac:dyDescent="0.35">
      <c r="R1662" s="15" t="s">
        <v>58</v>
      </c>
      <c r="S1662" s="15">
        <v>2020</v>
      </c>
      <c r="T1662" s="15" t="s">
        <v>42</v>
      </c>
      <c r="U1662" s="15" t="s">
        <v>59</v>
      </c>
      <c r="V1662" s="15" t="s">
        <v>73</v>
      </c>
      <c r="W1662" s="15" t="s">
        <v>61</v>
      </c>
      <c r="X1662" s="15" t="s">
        <v>62</v>
      </c>
      <c r="Y1662" s="15" t="s">
        <v>63</v>
      </c>
      <c r="Z1662" s="15" t="s">
        <v>66</v>
      </c>
      <c r="AA1662" s="15">
        <v>139</v>
      </c>
      <c r="AB1662" s="15">
        <v>198.76999999999998</v>
      </c>
    </row>
    <row r="1663" spans="18:28" x14ac:dyDescent="0.35">
      <c r="R1663" s="15" t="s">
        <v>65</v>
      </c>
      <c r="S1663" s="15">
        <v>2020</v>
      </c>
      <c r="T1663" s="15" t="s">
        <v>42</v>
      </c>
      <c r="U1663" s="15" t="s">
        <v>59</v>
      </c>
      <c r="V1663" s="15" t="s">
        <v>73</v>
      </c>
      <c r="W1663" s="15" t="s">
        <v>61</v>
      </c>
      <c r="X1663" s="15" t="s">
        <v>62</v>
      </c>
      <c r="Y1663" s="15" t="s">
        <v>63</v>
      </c>
      <c r="Z1663" s="15" t="s">
        <v>66</v>
      </c>
      <c r="AA1663" s="15">
        <v>313</v>
      </c>
      <c r="AB1663" s="15">
        <v>447.59000000000003</v>
      </c>
    </row>
    <row r="1664" spans="18:28" x14ac:dyDescent="0.35">
      <c r="R1664" s="15" t="s">
        <v>65</v>
      </c>
      <c r="S1664" s="15">
        <v>2020</v>
      </c>
      <c r="T1664" s="15" t="s">
        <v>42</v>
      </c>
      <c r="U1664" s="15" t="s">
        <v>59</v>
      </c>
      <c r="V1664" s="15" t="s">
        <v>73</v>
      </c>
      <c r="W1664" s="15" t="s">
        <v>61</v>
      </c>
      <c r="X1664" s="15" t="s">
        <v>62</v>
      </c>
      <c r="Y1664" s="15" t="s">
        <v>63</v>
      </c>
      <c r="Z1664" s="15" t="s">
        <v>66</v>
      </c>
      <c r="AA1664" s="15">
        <v>137</v>
      </c>
      <c r="AB1664" s="15">
        <v>195.91</v>
      </c>
    </row>
    <row r="1665" spans="18:28" x14ac:dyDescent="0.35">
      <c r="R1665" s="15" t="s">
        <v>58</v>
      </c>
      <c r="S1665" s="15">
        <v>2020</v>
      </c>
      <c r="T1665" s="15" t="s">
        <v>42</v>
      </c>
      <c r="U1665" s="15" t="s">
        <v>59</v>
      </c>
      <c r="V1665" s="15" t="s">
        <v>73</v>
      </c>
      <c r="W1665" s="15" t="s">
        <v>61</v>
      </c>
      <c r="X1665" s="15" t="s">
        <v>62</v>
      </c>
      <c r="Y1665" s="15" t="s">
        <v>63</v>
      </c>
      <c r="Z1665" s="15" t="s">
        <v>66</v>
      </c>
      <c r="AA1665" s="15">
        <v>311</v>
      </c>
      <c r="AB1665" s="15">
        <v>444.73</v>
      </c>
    </row>
    <row r="1666" spans="18:28" x14ac:dyDescent="0.35">
      <c r="R1666" s="15" t="s">
        <v>68</v>
      </c>
      <c r="S1666" s="15">
        <v>2020</v>
      </c>
      <c r="T1666" s="15" t="s">
        <v>42</v>
      </c>
      <c r="U1666" s="15" t="s">
        <v>59</v>
      </c>
      <c r="V1666" s="15" t="s">
        <v>73</v>
      </c>
      <c r="W1666" s="15" t="s">
        <v>61</v>
      </c>
      <c r="X1666" s="15" t="s">
        <v>62</v>
      </c>
      <c r="Y1666" s="15" t="s">
        <v>63</v>
      </c>
      <c r="Z1666" s="15" t="s">
        <v>66</v>
      </c>
      <c r="AA1666" s="15">
        <v>747</v>
      </c>
      <c r="AB1666" s="15">
        <v>1068.21</v>
      </c>
    </row>
    <row r="1667" spans="18:28" x14ac:dyDescent="0.35">
      <c r="R1667" s="15" t="s">
        <v>58</v>
      </c>
      <c r="S1667" s="15">
        <v>2020</v>
      </c>
      <c r="T1667" s="15" t="s">
        <v>31</v>
      </c>
      <c r="U1667" s="15" t="s">
        <v>59</v>
      </c>
      <c r="V1667" s="15" t="s">
        <v>73</v>
      </c>
      <c r="W1667" s="15" t="s">
        <v>61</v>
      </c>
      <c r="X1667" s="15" t="s">
        <v>62</v>
      </c>
      <c r="Y1667" s="15" t="s">
        <v>63</v>
      </c>
      <c r="Z1667" s="15" t="s">
        <v>66</v>
      </c>
      <c r="AA1667" s="15">
        <v>362</v>
      </c>
      <c r="AB1667" s="15">
        <v>492.32</v>
      </c>
    </row>
    <row r="1668" spans="18:28" x14ac:dyDescent="0.35">
      <c r="R1668" s="15" t="s">
        <v>65</v>
      </c>
      <c r="S1668" s="15">
        <v>2020</v>
      </c>
      <c r="T1668" s="15" t="s">
        <v>31</v>
      </c>
      <c r="U1668" s="15" t="s">
        <v>59</v>
      </c>
      <c r="V1668" s="15" t="s">
        <v>73</v>
      </c>
      <c r="W1668" s="15" t="s">
        <v>61</v>
      </c>
      <c r="X1668" s="15" t="s">
        <v>62</v>
      </c>
      <c r="Y1668" s="15" t="s">
        <v>63</v>
      </c>
      <c r="Z1668" s="15" t="s">
        <v>66</v>
      </c>
      <c r="AA1668" s="15">
        <v>164</v>
      </c>
      <c r="AB1668" s="15">
        <v>234.51999999999998</v>
      </c>
    </row>
    <row r="1669" spans="18:28" x14ac:dyDescent="0.35">
      <c r="R1669" s="15" t="s">
        <v>67</v>
      </c>
      <c r="S1669" s="15">
        <v>2020</v>
      </c>
      <c r="T1669" s="15" t="s">
        <v>31</v>
      </c>
      <c r="U1669" s="15" t="s">
        <v>59</v>
      </c>
      <c r="V1669" s="15" t="s">
        <v>73</v>
      </c>
      <c r="W1669" s="15" t="s">
        <v>61</v>
      </c>
      <c r="X1669" s="15" t="s">
        <v>62</v>
      </c>
      <c r="Y1669" s="15" t="s">
        <v>63</v>
      </c>
      <c r="Z1669" s="15" t="s">
        <v>66</v>
      </c>
      <c r="AA1669" s="15">
        <v>364</v>
      </c>
      <c r="AB1669" s="15">
        <v>520.52</v>
      </c>
    </row>
    <row r="1670" spans="18:28" x14ac:dyDescent="0.35">
      <c r="R1670" s="15" t="s">
        <v>58</v>
      </c>
      <c r="S1670" s="15">
        <v>2020</v>
      </c>
      <c r="T1670" s="15" t="s">
        <v>31</v>
      </c>
      <c r="U1670" s="15" t="s">
        <v>59</v>
      </c>
      <c r="V1670" s="15" t="s">
        <v>73</v>
      </c>
      <c r="W1670" s="15" t="s">
        <v>61</v>
      </c>
      <c r="X1670" s="15" t="s">
        <v>62</v>
      </c>
      <c r="Y1670" s="15" t="s">
        <v>63</v>
      </c>
      <c r="Z1670" s="15" t="s">
        <v>66</v>
      </c>
      <c r="AA1670" s="15">
        <v>166</v>
      </c>
      <c r="AB1670" s="15">
        <v>237.38</v>
      </c>
    </row>
    <row r="1671" spans="18:28" x14ac:dyDescent="0.35">
      <c r="R1671" s="15" t="s">
        <v>58</v>
      </c>
      <c r="S1671" s="15">
        <v>2020</v>
      </c>
      <c r="T1671" s="15" t="s">
        <v>31</v>
      </c>
      <c r="U1671" s="15" t="s">
        <v>59</v>
      </c>
      <c r="V1671" s="15" t="s">
        <v>73</v>
      </c>
      <c r="W1671" s="15" t="s">
        <v>61</v>
      </c>
      <c r="X1671" s="15" t="s">
        <v>62</v>
      </c>
      <c r="Y1671" s="15" t="s">
        <v>63</v>
      </c>
      <c r="Z1671" s="15" t="s">
        <v>66</v>
      </c>
      <c r="AA1671" s="15">
        <v>696</v>
      </c>
      <c r="AB1671" s="15">
        <v>995.28</v>
      </c>
    </row>
    <row r="1672" spans="18:28" x14ac:dyDescent="0.35">
      <c r="R1672" s="15" t="s">
        <v>67</v>
      </c>
      <c r="S1672" s="15">
        <v>2020</v>
      </c>
      <c r="T1672" s="15" t="s">
        <v>31</v>
      </c>
      <c r="U1672" s="15" t="s">
        <v>59</v>
      </c>
      <c r="V1672" s="15" t="s">
        <v>73</v>
      </c>
      <c r="W1672" s="15" t="s">
        <v>61</v>
      </c>
      <c r="X1672" s="15" t="s">
        <v>62</v>
      </c>
      <c r="Y1672" s="15" t="s">
        <v>63</v>
      </c>
      <c r="Z1672" s="15" t="s">
        <v>66</v>
      </c>
      <c r="AA1672" s="15">
        <v>363</v>
      </c>
      <c r="AB1672" s="15">
        <v>519.09</v>
      </c>
    </row>
    <row r="1673" spans="18:28" x14ac:dyDescent="0.35">
      <c r="R1673" s="15" t="s">
        <v>58</v>
      </c>
      <c r="S1673" s="15">
        <v>2020</v>
      </c>
      <c r="T1673" s="15" t="s">
        <v>31</v>
      </c>
      <c r="U1673" s="15" t="s">
        <v>59</v>
      </c>
      <c r="V1673" s="15" t="s">
        <v>73</v>
      </c>
      <c r="W1673" s="15" t="s">
        <v>61</v>
      </c>
      <c r="X1673" s="15" t="s">
        <v>62</v>
      </c>
      <c r="Y1673" s="15" t="s">
        <v>63</v>
      </c>
      <c r="Z1673" s="15" t="s">
        <v>66</v>
      </c>
      <c r="AA1673" s="15">
        <v>769</v>
      </c>
      <c r="AB1673" s="15">
        <v>526.24</v>
      </c>
    </row>
    <row r="1674" spans="18:28" x14ac:dyDescent="0.35">
      <c r="R1674" s="15" t="s">
        <v>58</v>
      </c>
      <c r="S1674" s="15">
        <v>2020</v>
      </c>
      <c r="T1674" s="15" t="s">
        <v>31</v>
      </c>
      <c r="U1674" s="15" t="s">
        <v>59</v>
      </c>
      <c r="V1674" s="15" t="s">
        <v>73</v>
      </c>
      <c r="W1674" s="15" t="s">
        <v>61</v>
      </c>
      <c r="X1674" s="15" t="s">
        <v>62</v>
      </c>
      <c r="Y1674" s="15" t="s">
        <v>63</v>
      </c>
      <c r="Z1674" s="15" t="s">
        <v>66</v>
      </c>
      <c r="AA1674" s="15">
        <v>367</v>
      </c>
      <c r="AB1674" s="15">
        <v>524.80999999999995</v>
      </c>
    </row>
    <row r="1675" spans="18:28" x14ac:dyDescent="0.35">
      <c r="R1675" s="15" t="s">
        <v>67</v>
      </c>
      <c r="S1675" s="15">
        <v>2020</v>
      </c>
      <c r="T1675" s="15" t="s">
        <v>31</v>
      </c>
      <c r="U1675" s="15" t="s">
        <v>59</v>
      </c>
      <c r="V1675" s="15" t="s">
        <v>73</v>
      </c>
      <c r="W1675" s="15" t="s">
        <v>61</v>
      </c>
      <c r="X1675" s="15" t="s">
        <v>62</v>
      </c>
      <c r="Y1675" s="15" t="s">
        <v>63</v>
      </c>
      <c r="Z1675" s="15" t="s">
        <v>66</v>
      </c>
      <c r="AA1675" s="15">
        <v>163</v>
      </c>
      <c r="AB1675" s="15">
        <v>233.09</v>
      </c>
    </row>
    <row r="1676" spans="18:28" x14ac:dyDescent="0.35">
      <c r="R1676" s="15" t="s">
        <v>65</v>
      </c>
      <c r="S1676" s="15">
        <v>2020</v>
      </c>
      <c r="T1676" s="15" t="s">
        <v>31</v>
      </c>
      <c r="U1676" s="15" t="s">
        <v>59</v>
      </c>
      <c r="V1676" s="15" t="s">
        <v>73</v>
      </c>
      <c r="W1676" s="15" t="s">
        <v>61</v>
      </c>
      <c r="X1676" s="15" t="s">
        <v>62</v>
      </c>
      <c r="Y1676" s="15" t="s">
        <v>63</v>
      </c>
      <c r="Z1676" s="15" t="s">
        <v>66</v>
      </c>
      <c r="AA1676" s="15">
        <v>365</v>
      </c>
      <c r="AB1676" s="15">
        <v>521.95000000000005</v>
      </c>
    </row>
    <row r="1677" spans="18:28" x14ac:dyDescent="0.35">
      <c r="R1677" s="15" t="s">
        <v>67</v>
      </c>
      <c r="S1677" s="15">
        <v>2020</v>
      </c>
      <c r="T1677" s="15" t="s">
        <v>31</v>
      </c>
      <c r="U1677" s="15" t="s">
        <v>59</v>
      </c>
      <c r="V1677" s="15" t="s">
        <v>73</v>
      </c>
      <c r="W1677" s="15" t="s">
        <v>61</v>
      </c>
      <c r="X1677" s="15" t="s">
        <v>62</v>
      </c>
      <c r="Y1677" s="15" t="s">
        <v>63</v>
      </c>
      <c r="Z1677" s="15" t="s">
        <v>66</v>
      </c>
      <c r="AA1677" s="15">
        <v>167</v>
      </c>
      <c r="AB1677" s="15">
        <v>238.81</v>
      </c>
    </row>
    <row r="1678" spans="18:28" x14ac:dyDescent="0.35">
      <c r="R1678" s="15" t="s">
        <v>58</v>
      </c>
      <c r="S1678" s="15">
        <v>2020</v>
      </c>
      <c r="T1678" s="15" t="s">
        <v>9</v>
      </c>
      <c r="U1678" s="15" t="s">
        <v>59</v>
      </c>
      <c r="V1678" s="15" t="s">
        <v>73</v>
      </c>
      <c r="W1678" s="15" t="s">
        <v>61</v>
      </c>
      <c r="X1678" s="15" t="s">
        <v>62</v>
      </c>
      <c r="Y1678" s="15" t="s">
        <v>63</v>
      </c>
      <c r="Z1678" s="15" t="s">
        <v>66</v>
      </c>
      <c r="AA1678" s="15">
        <v>368</v>
      </c>
      <c r="AB1678" s="15">
        <v>500.48</v>
      </c>
    </row>
    <row r="1679" spans="18:28" x14ac:dyDescent="0.35">
      <c r="R1679" s="15" t="s">
        <v>65</v>
      </c>
      <c r="S1679" s="15">
        <v>2020</v>
      </c>
      <c r="T1679" s="15" t="s">
        <v>9</v>
      </c>
      <c r="U1679" s="15" t="s">
        <v>59</v>
      </c>
      <c r="V1679" s="15" t="s">
        <v>73</v>
      </c>
      <c r="W1679" s="15" t="s">
        <v>61</v>
      </c>
      <c r="X1679" s="15" t="s">
        <v>62</v>
      </c>
      <c r="Y1679" s="15" t="s">
        <v>63</v>
      </c>
      <c r="Z1679" s="15" t="s">
        <v>66</v>
      </c>
      <c r="AA1679" s="15">
        <v>170</v>
      </c>
      <c r="AB1679" s="15">
        <v>243.1</v>
      </c>
    </row>
    <row r="1680" spans="18:28" x14ac:dyDescent="0.35">
      <c r="R1680" s="15" t="s">
        <v>65</v>
      </c>
      <c r="S1680" s="15">
        <v>2020</v>
      </c>
      <c r="T1680" s="15" t="s">
        <v>9</v>
      </c>
      <c r="U1680" s="15" t="s">
        <v>59</v>
      </c>
      <c r="V1680" s="15" t="s">
        <v>73</v>
      </c>
      <c r="W1680" s="15" t="s">
        <v>61</v>
      </c>
      <c r="X1680" s="15" t="s">
        <v>62</v>
      </c>
      <c r="Y1680" s="15" t="s">
        <v>63</v>
      </c>
      <c r="Z1680" s="15" t="s">
        <v>66</v>
      </c>
      <c r="AA1680" s="15">
        <v>370</v>
      </c>
      <c r="AB1680" s="15">
        <v>529.1</v>
      </c>
    </row>
    <row r="1681" spans="18:28" x14ac:dyDescent="0.35">
      <c r="R1681" s="15" t="s">
        <v>58</v>
      </c>
      <c r="S1681" s="15">
        <v>2020</v>
      </c>
      <c r="T1681" s="15" t="s">
        <v>9</v>
      </c>
      <c r="U1681" s="15" t="s">
        <v>59</v>
      </c>
      <c r="V1681" s="15" t="s">
        <v>73</v>
      </c>
      <c r="W1681" s="15" t="s">
        <v>61</v>
      </c>
      <c r="X1681" s="15" t="s">
        <v>62</v>
      </c>
      <c r="Y1681" s="15" t="s">
        <v>63</v>
      </c>
      <c r="Z1681" s="15" t="s">
        <v>66</v>
      </c>
      <c r="AA1681" s="15">
        <v>172</v>
      </c>
      <c r="AB1681" s="15">
        <v>245.95999999999998</v>
      </c>
    </row>
    <row r="1682" spans="18:28" x14ac:dyDescent="0.35">
      <c r="R1682" s="15" t="s">
        <v>65</v>
      </c>
      <c r="S1682" s="15">
        <v>2020</v>
      </c>
      <c r="T1682" s="15" t="s">
        <v>9</v>
      </c>
      <c r="U1682" s="15" t="s">
        <v>59</v>
      </c>
      <c r="V1682" s="15" t="s">
        <v>73</v>
      </c>
      <c r="W1682" s="15" t="s">
        <v>61</v>
      </c>
      <c r="X1682" s="15" t="s">
        <v>62</v>
      </c>
      <c r="Y1682" s="15" t="s">
        <v>63</v>
      </c>
      <c r="Z1682" s="15" t="s">
        <v>66</v>
      </c>
      <c r="AA1682" s="15">
        <v>695</v>
      </c>
      <c r="AB1682" s="15">
        <v>993.85</v>
      </c>
    </row>
    <row r="1683" spans="18:28" x14ac:dyDescent="0.35">
      <c r="R1683" s="15" t="s">
        <v>58</v>
      </c>
      <c r="S1683" s="15">
        <v>2020</v>
      </c>
      <c r="T1683" s="15" t="s">
        <v>9</v>
      </c>
      <c r="U1683" s="15" t="s">
        <v>59</v>
      </c>
      <c r="V1683" s="15" t="s">
        <v>73</v>
      </c>
      <c r="W1683" s="15" t="s">
        <v>61</v>
      </c>
      <c r="X1683" s="15" t="s">
        <v>62</v>
      </c>
      <c r="Y1683" s="15" t="s">
        <v>63</v>
      </c>
      <c r="Z1683" s="15" t="s">
        <v>66</v>
      </c>
      <c r="AA1683" s="15">
        <v>729</v>
      </c>
      <c r="AB1683" s="15">
        <v>1042.47</v>
      </c>
    </row>
    <row r="1684" spans="18:28" x14ac:dyDescent="0.35">
      <c r="R1684" s="15" t="s">
        <v>58</v>
      </c>
      <c r="S1684" s="15">
        <v>2020</v>
      </c>
      <c r="T1684" s="15" t="s">
        <v>9</v>
      </c>
      <c r="U1684" s="15" t="s">
        <v>59</v>
      </c>
      <c r="V1684" s="15" t="s">
        <v>73</v>
      </c>
      <c r="W1684" s="15" t="s">
        <v>61</v>
      </c>
      <c r="X1684" s="15" t="s">
        <v>62</v>
      </c>
      <c r="Y1684" s="15" t="s">
        <v>63</v>
      </c>
      <c r="Z1684" s="15" t="s">
        <v>66</v>
      </c>
      <c r="AA1684" s="15">
        <v>369</v>
      </c>
      <c r="AB1684" s="15">
        <v>527.66999999999996</v>
      </c>
    </row>
    <row r="1685" spans="18:28" x14ac:dyDescent="0.35">
      <c r="R1685" s="15" t="s">
        <v>67</v>
      </c>
      <c r="S1685" s="15">
        <v>2020</v>
      </c>
      <c r="T1685" s="15" t="s">
        <v>9</v>
      </c>
      <c r="U1685" s="15" t="s">
        <v>59</v>
      </c>
      <c r="V1685" s="15" t="s">
        <v>73</v>
      </c>
      <c r="W1685" s="15" t="s">
        <v>61</v>
      </c>
      <c r="X1685" s="15" t="s">
        <v>62</v>
      </c>
      <c r="Y1685" s="15" t="s">
        <v>63</v>
      </c>
      <c r="Z1685" s="15" t="s">
        <v>66</v>
      </c>
      <c r="AA1685" s="15">
        <v>768</v>
      </c>
      <c r="AB1685" s="15">
        <v>526.24</v>
      </c>
    </row>
    <row r="1686" spans="18:28" x14ac:dyDescent="0.35">
      <c r="R1686" s="15" t="s">
        <v>65</v>
      </c>
      <c r="S1686" s="15">
        <v>2020</v>
      </c>
      <c r="T1686" s="15" t="s">
        <v>9</v>
      </c>
      <c r="U1686" s="15" t="s">
        <v>59</v>
      </c>
      <c r="V1686" s="15" t="s">
        <v>73</v>
      </c>
      <c r="W1686" s="15" t="s">
        <v>61</v>
      </c>
      <c r="X1686" s="15" t="s">
        <v>62</v>
      </c>
      <c r="Y1686" s="15" t="s">
        <v>63</v>
      </c>
      <c r="Z1686" s="15" t="s">
        <v>66</v>
      </c>
      <c r="AA1686" s="15">
        <v>169</v>
      </c>
      <c r="AB1686" s="15">
        <v>241.67000000000002</v>
      </c>
    </row>
    <row r="1687" spans="18:28" x14ac:dyDescent="0.35">
      <c r="R1687" s="15" t="s">
        <v>65</v>
      </c>
      <c r="S1687" s="15">
        <v>2020</v>
      </c>
      <c r="T1687" s="15" t="s">
        <v>9</v>
      </c>
      <c r="U1687" s="15" t="s">
        <v>59</v>
      </c>
      <c r="V1687" s="15" t="s">
        <v>73</v>
      </c>
      <c r="W1687" s="15" t="s">
        <v>61</v>
      </c>
      <c r="X1687" s="15" t="s">
        <v>62</v>
      </c>
      <c r="Y1687" s="15" t="s">
        <v>63</v>
      </c>
      <c r="Z1687" s="15" t="s">
        <v>66</v>
      </c>
      <c r="AA1687" s="15">
        <v>371</v>
      </c>
      <c r="AB1687" s="15">
        <v>530.53</v>
      </c>
    </row>
    <row r="1688" spans="18:28" x14ac:dyDescent="0.35">
      <c r="R1688" s="15" t="s">
        <v>58</v>
      </c>
      <c r="S1688" s="15">
        <v>2020</v>
      </c>
      <c r="T1688" s="15" t="s">
        <v>9</v>
      </c>
      <c r="U1688" s="15" t="s">
        <v>59</v>
      </c>
      <c r="V1688" s="15" t="s">
        <v>73</v>
      </c>
      <c r="W1688" s="15" t="s">
        <v>61</v>
      </c>
      <c r="X1688" s="15" t="s">
        <v>62</v>
      </c>
      <c r="Y1688" s="15" t="s">
        <v>63</v>
      </c>
      <c r="Z1688" s="15" t="s">
        <v>66</v>
      </c>
      <c r="AA1688" s="15">
        <v>173</v>
      </c>
      <c r="AB1688" s="15">
        <v>247.39</v>
      </c>
    </row>
    <row r="1689" spans="18:28" x14ac:dyDescent="0.35">
      <c r="R1689" s="15" t="s">
        <v>58</v>
      </c>
      <c r="S1689" s="15">
        <v>2020</v>
      </c>
      <c r="T1689" s="15" t="s">
        <v>37</v>
      </c>
      <c r="U1689" s="15" t="s">
        <v>59</v>
      </c>
      <c r="V1689" s="15" t="s">
        <v>73</v>
      </c>
      <c r="W1689" s="15" t="s">
        <v>61</v>
      </c>
      <c r="X1689" s="15" t="s">
        <v>62</v>
      </c>
      <c r="Y1689" s="15" t="s">
        <v>63</v>
      </c>
      <c r="Z1689" s="15" t="s">
        <v>66</v>
      </c>
      <c r="AA1689" s="15">
        <v>338</v>
      </c>
      <c r="AB1689" s="15">
        <v>459.68</v>
      </c>
    </row>
    <row r="1690" spans="18:28" x14ac:dyDescent="0.35">
      <c r="R1690" s="15" t="s">
        <v>69</v>
      </c>
      <c r="S1690" s="15">
        <v>2020</v>
      </c>
      <c r="T1690" s="15" t="s">
        <v>37</v>
      </c>
      <c r="U1690" s="15" t="s">
        <v>59</v>
      </c>
      <c r="V1690" s="15" t="s">
        <v>73</v>
      </c>
      <c r="W1690" s="15" t="s">
        <v>61</v>
      </c>
      <c r="X1690" s="15" t="s">
        <v>62</v>
      </c>
      <c r="Y1690" s="15" t="s">
        <v>63</v>
      </c>
      <c r="Z1690" s="15" t="s">
        <v>66</v>
      </c>
      <c r="AA1690" s="15">
        <v>140</v>
      </c>
      <c r="AB1690" s="15">
        <v>200.2</v>
      </c>
    </row>
    <row r="1691" spans="18:28" x14ac:dyDescent="0.35">
      <c r="R1691" s="15" t="s">
        <v>65</v>
      </c>
      <c r="S1691" s="15">
        <v>2020</v>
      </c>
      <c r="T1691" s="15" t="s">
        <v>37</v>
      </c>
      <c r="U1691" s="15" t="s">
        <v>59</v>
      </c>
      <c r="V1691" s="15" t="s">
        <v>73</v>
      </c>
      <c r="W1691" s="15" t="s">
        <v>61</v>
      </c>
      <c r="X1691" s="15" t="s">
        <v>62</v>
      </c>
      <c r="Y1691" s="15" t="s">
        <v>63</v>
      </c>
      <c r="Z1691" s="15" t="s">
        <v>66</v>
      </c>
      <c r="AA1691" s="15">
        <v>340</v>
      </c>
      <c r="AB1691" s="15">
        <v>486.2</v>
      </c>
    </row>
    <row r="1692" spans="18:28" x14ac:dyDescent="0.35">
      <c r="R1692" s="15" t="s">
        <v>65</v>
      </c>
      <c r="S1692" s="15">
        <v>2020</v>
      </c>
      <c r="T1692" s="15" t="s">
        <v>37</v>
      </c>
      <c r="U1692" s="15" t="s">
        <v>59</v>
      </c>
      <c r="V1692" s="15" t="s">
        <v>73</v>
      </c>
      <c r="W1692" s="15" t="s">
        <v>61</v>
      </c>
      <c r="X1692" s="15" t="s">
        <v>62</v>
      </c>
      <c r="Y1692" s="15" t="s">
        <v>63</v>
      </c>
      <c r="Z1692" s="15" t="s">
        <v>66</v>
      </c>
      <c r="AA1692" s="15">
        <v>136</v>
      </c>
      <c r="AB1692" s="15">
        <v>194.48</v>
      </c>
    </row>
    <row r="1693" spans="18:28" x14ac:dyDescent="0.35">
      <c r="R1693" s="15" t="s">
        <v>58</v>
      </c>
      <c r="S1693" s="15">
        <v>2020</v>
      </c>
      <c r="T1693" s="15" t="s">
        <v>37</v>
      </c>
      <c r="U1693" s="15" t="s">
        <v>59</v>
      </c>
      <c r="V1693" s="15" t="s">
        <v>73</v>
      </c>
      <c r="W1693" s="15" t="s">
        <v>61</v>
      </c>
      <c r="X1693" s="15" t="s">
        <v>62</v>
      </c>
      <c r="Y1693" s="15" t="s">
        <v>63</v>
      </c>
      <c r="Z1693" s="15" t="s">
        <v>66</v>
      </c>
      <c r="AA1693" s="15">
        <v>701</v>
      </c>
      <c r="AB1693" s="15">
        <v>1002.4300000000001</v>
      </c>
    </row>
    <row r="1694" spans="18:28" x14ac:dyDescent="0.35">
      <c r="R1694" s="15" t="s">
        <v>67</v>
      </c>
      <c r="S1694" s="15">
        <v>2020</v>
      </c>
      <c r="T1694" s="15" t="s">
        <v>37</v>
      </c>
      <c r="U1694" s="15" t="s">
        <v>59</v>
      </c>
      <c r="V1694" s="15" t="s">
        <v>73</v>
      </c>
      <c r="W1694" s="15" t="s">
        <v>61</v>
      </c>
      <c r="X1694" s="15" t="s">
        <v>62</v>
      </c>
      <c r="Y1694" s="15" t="s">
        <v>63</v>
      </c>
      <c r="Z1694" s="15" t="s">
        <v>66</v>
      </c>
      <c r="AA1694" s="15">
        <v>734</v>
      </c>
      <c r="AB1694" s="15">
        <v>1049.6199999999999</v>
      </c>
    </row>
    <row r="1695" spans="18:28" x14ac:dyDescent="0.35">
      <c r="R1695" s="15" t="s">
        <v>58</v>
      </c>
      <c r="S1695" s="15">
        <v>2020</v>
      </c>
      <c r="T1695" s="15" t="s">
        <v>37</v>
      </c>
      <c r="U1695" s="15" t="s">
        <v>59</v>
      </c>
      <c r="V1695" s="15" t="s">
        <v>73</v>
      </c>
      <c r="W1695" s="15" t="s">
        <v>61</v>
      </c>
      <c r="X1695" s="15" t="s">
        <v>62</v>
      </c>
      <c r="Y1695" s="15" t="s">
        <v>63</v>
      </c>
      <c r="Z1695" s="15" t="s">
        <v>66</v>
      </c>
      <c r="AA1695" s="15">
        <v>339</v>
      </c>
      <c r="AB1695" s="15">
        <v>526.24</v>
      </c>
    </row>
    <row r="1696" spans="18:28" x14ac:dyDescent="0.35">
      <c r="R1696" s="15" t="s">
        <v>65</v>
      </c>
      <c r="S1696" s="15">
        <v>2020</v>
      </c>
      <c r="T1696" s="15" t="s">
        <v>37</v>
      </c>
      <c r="U1696" s="15" t="s">
        <v>59</v>
      </c>
      <c r="V1696" s="15" t="s">
        <v>73</v>
      </c>
      <c r="W1696" s="15" t="s">
        <v>61</v>
      </c>
      <c r="X1696" s="15" t="s">
        <v>62</v>
      </c>
      <c r="Y1696" s="15" t="s">
        <v>63</v>
      </c>
      <c r="Z1696" s="15" t="s">
        <v>66</v>
      </c>
      <c r="AA1696" s="15">
        <v>773</v>
      </c>
      <c r="AB1696" s="15">
        <v>526.24</v>
      </c>
    </row>
    <row r="1697" spans="18:28" x14ac:dyDescent="0.35">
      <c r="R1697" s="15" t="s">
        <v>58</v>
      </c>
      <c r="S1697" s="15">
        <v>2020</v>
      </c>
      <c r="T1697" s="15" t="s">
        <v>37</v>
      </c>
      <c r="U1697" s="15" t="s">
        <v>59</v>
      </c>
      <c r="V1697" s="15" t="s">
        <v>73</v>
      </c>
      <c r="W1697" s="15" t="s">
        <v>61</v>
      </c>
      <c r="X1697" s="15" t="s">
        <v>62</v>
      </c>
      <c r="Y1697" s="15" t="s">
        <v>63</v>
      </c>
      <c r="Z1697" s="15" t="s">
        <v>66</v>
      </c>
      <c r="AA1697" s="15">
        <v>337</v>
      </c>
      <c r="AB1697" s="15">
        <v>481.90999999999997</v>
      </c>
    </row>
    <row r="1698" spans="18:28" x14ac:dyDescent="0.35">
      <c r="R1698" s="15" t="s">
        <v>65</v>
      </c>
      <c r="S1698" s="15">
        <v>2020</v>
      </c>
      <c r="T1698" s="15" t="s">
        <v>37</v>
      </c>
      <c r="U1698" s="15" t="s">
        <v>59</v>
      </c>
      <c r="V1698" s="15" t="s">
        <v>73</v>
      </c>
      <c r="W1698" s="15" t="s">
        <v>61</v>
      </c>
      <c r="X1698" s="15" t="s">
        <v>62</v>
      </c>
      <c r="Y1698" s="15" t="s">
        <v>63</v>
      </c>
      <c r="Z1698" s="15" t="s">
        <v>66</v>
      </c>
      <c r="AA1698" s="15">
        <v>139</v>
      </c>
      <c r="AB1698" s="15">
        <v>198.76999999999998</v>
      </c>
    </row>
    <row r="1699" spans="18:28" x14ac:dyDescent="0.35">
      <c r="R1699" s="15" t="s">
        <v>69</v>
      </c>
      <c r="S1699" s="15">
        <v>2020</v>
      </c>
      <c r="T1699" s="15" t="s">
        <v>37</v>
      </c>
      <c r="U1699" s="15" t="s">
        <v>59</v>
      </c>
      <c r="V1699" s="15" t="s">
        <v>73</v>
      </c>
      <c r="W1699" s="15" t="s">
        <v>61</v>
      </c>
      <c r="X1699" s="15" t="s">
        <v>62</v>
      </c>
      <c r="Y1699" s="15" t="s">
        <v>63</v>
      </c>
      <c r="Z1699" s="15" t="s">
        <v>66</v>
      </c>
      <c r="AA1699" s="15">
        <v>137</v>
      </c>
      <c r="AB1699" s="15">
        <v>195.91</v>
      </c>
    </row>
    <row r="1700" spans="18:28" x14ac:dyDescent="0.35">
      <c r="R1700" s="15" t="s">
        <v>69</v>
      </c>
      <c r="S1700" s="15">
        <v>2020</v>
      </c>
      <c r="T1700" s="15" t="s">
        <v>36</v>
      </c>
      <c r="U1700" s="15" t="s">
        <v>59</v>
      </c>
      <c r="V1700" s="15" t="s">
        <v>73</v>
      </c>
      <c r="W1700" s="15" t="s">
        <v>61</v>
      </c>
      <c r="X1700" s="15" t="s">
        <v>62</v>
      </c>
      <c r="Y1700" s="15" t="s">
        <v>63</v>
      </c>
      <c r="Z1700" s="15" t="s">
        <v>66</v>
      </c>
      <c r="AA1700" s="15">
        <v>344</v>
      </c>
      <c r="AB1700" s="15">
        <v>467.84</v>
      </c>
    </row>
    <row r="1701" spans="18:28" x14ac:dyDescent="0.35">
      <c r="R1701" s="15" t="s">
        <v>58</v>
      </c>
      <c r="S1701" s="15">
        <v>2020</v>
      </c>
      <c r="T1701" s="15" t="s">
        <v>36</v>
      </c>
      <c r="U1701" s="15" t="s">
        <v>59</v>
      </c>
      <c r="V1701" s="15" t="s">
        <v>73</v>
      </c>
      <c r="W1701" s="15" t="s">
        <v>61</v>
      </c>
      <c r="X1701" s="15" t="s">
        <v>62</v>
      </c>
      <c r="Y1701" s="15" t="s">
        <v>63</v>
      </c>
      <c r="Z1701" s="15" t="s">
        <v>66</v>
      </c>
      <c r="AA1701" s="15">
        <v>146</v>
      </c>
      <c r="AB1701" s="15">
        <v>208.78</v>
      </c>
    </row>
    <row r="1702" spans="18:28" x14ac:dyDescent="0.35">
      <c r="R1702" s="15" t="s">
        <v>65</v>
      </c>
      <c r="S1702" s="15">
        <v>2020</v>
      </c>
      <c r="T1702" s="15" t="s">
        <v>36</v>
      </c>
      <c r="U1702" s="15" t="s">
        <v>59</v>
      </c>
      <c r="V1702" s="15" t="s">
        <v>73</v>
      </c>
      <c r="W1702" s="15" t="s">
        <v>61</v>
      </c>
      <c r="X1702" s="15" t="s">
        <v>62</v>
      </c>
      <c r="Y1702" s="15" t="s">
        <v>63</v>
      </c>
      <c r="Z1702" s="15" t="s">
        <v>66</v>
      </c>
      <c r="AA1702" s="15">
        <v>142</v>
      </c>
      <c r="AB1702" s="15">
        <v>203.06</v>
      </c>
    </row>
    <row r="1703" spans="18:28" x14ac:dyDescent="0.35">
      <c r="R1703" s="15" t="s">
        <v>58</v>
      </c>
      <c r="S1703" s="15">
        <v>2020</v>
      </c>
      <c r="T1703" s="15" t="s">
        <v>36</v>
      </c>
      <c r="U1703" s="15" t="s">
        <v>59</v>
      </c>
      <c r="V1703" s="15" t="s">
        <v>73</v>
      </c>
      <c r="W1703" s="15" t="s">
        <v>61</v>
      </c>
      <c r="X1703" s="15" t="s">
        <v>62</v>
      </c>
      <c r="Y1703" s="15" t="s">
        <v>63</v>
      </c>
      <c r="Z1703" s="15" t="s">
        <v>66</v>
      </c>
      <c r="AA1703" s="15">
        <v>700</v>
      </c>
      <c r="AB1703" s="15">
        <v>1001</v>
      </c>
    </row>
    <row r="1704" spans="18:28" x14ac:dyDescent="0.35">
      <c r="R1704" s="15" t="s">
        <v>65</v>
      </c>
      <c r="S1704" s="15">
        <v>2020</v>
      </c>
      <c r="T1704" s="15" t="s">
        <v>36</v>
      </c>
      <c r="U1704" s="15" t="s">
        <v>59</v>
      </c>
      <c r="V1704" s="15" t="s">
        <v>73</v>
      </c>
      <c r="W1704" s="15" t="s">
        <v>61</v>
      </c>
      <c r="X1704" s="15" t="s">
        <v>62</v>
      </c>
      <c r="Y1704" s="15" t="s">
        <v>63</v>
      </c>
      <c r="Z1704" s="15" t="s">
        <v>66</v>
      </c>
      <c r="AA1704" s="15">
        <v>733</v>
      </c>
      <c r="AB1704" s="15">
        <v>1048.19</v>
      </c>
    </row>
    <row r="1705" spans="18:28" x14ac:dyDescent="0.35">
      <c r="R1705" s="15" t="s">
        <v>65</v>
      </c>
      <c r="S1705" s="15">
        <v>2020</v>
      </c>
      <c r="T1705" s="15" t="s">
        <v>36</v>
      </c>
      <c r="U1705" s="15" t="s">
        <v>59</v>
      </c>
      <c r="V1705" s="15" t="s">
        <v>73</v>
      </c>
      <c r="W1705" s="15" t="s">
        <v>61</v>
      </c>
      <c r="X1705" s="15" t="s">
        <v>62</v>
      </c>
      <c r="Y1705" s="15" t="s">
        <v>63</v>
      </c>
      <c r="Z1705" s="15" t="s">
        <v>66</v>
      </c>
      <c r="AA1705" s="15">
        <v>345</v>
      </c>
      <c r="AB1705" s="15">
        <v>526.24</v>
      </c>
    </row>
    <row r="1706" spans="18:28" x14ac:dyDescent="0.35">
      <c r="R1706" s="15" t="s">
        <v>65</v>
      </c>
      <c r="S1706" s="15">
        <v>2020</v>
      </c>
      <c r="T1706" s="15" t="s">
        <v>36</v>
      </c>
      <c r="U1706" s="15" t="s">
        <v>59</v>
      </c>
      <c r="V1706" s="15" t="s">
        <v>73</v>
      </c>
      <c r="W1706" s="15" t="s">
        <v>61</v>
      </c>
      <c r="X1706" s="15" t="s">
        <v>62</v>
      </c>
      <c r="Y1706" s="15" t="s">
        <v>63</v>
      </c>
      <c r="Z1706" s="15" t="s">
        <v>66</v>
      </c>
      <c r="AA1706" s="15">
        <v>343</v>
      </c>
      <c r="AB1706" s="15">
        <v>490.49</v>
      </c>
    </row>
    <row r="1707" spans="18:28" x14ac:dyDescent="0.35">
      <c r="R1707" s="15" t="s">
        <v>65</v>
      </c>
      <c r="S1707" s="15">
        <v>2020</v>
      </c>
      <c r="T1707" s="15" t="s">
        <v>36</v>
      </c>
      <c r="U1707" s="15" t="s">
        <v>59</v>
      </c>
      <c r="V1707" s="15" t="s">
        <v>73</v>
      </c>
      <c r="W1707" s="15" t="s">
        <v>61</v>
      </c>
      <c r="X1707" s="15" t="s">
        <v>62</v>
      </c>
      <c r="Y1707" s="15" t="s">
        <v>63</v>
      </c>
      <c r="Z1707" s="15" t="s">
        <v>66</v>
      </c>
      <c r="AA1707" s="15">
        <v>145</v>
      </c>
      <c r="AB1707" s="15">
        <v>207.35</v>
      </c>
    </row>
    <row r="1708" spans="18:28" x14ac:dyDescent="0.35">
      <c r="R1708" s="15" t="s">
        <v>65</v>
      </c>
      <c r="S1708" s="15">
        <v>2020</v>
      </c>
      <c r="T1708" s="15" t="s">
        <v>36</v>
      </c>
      <c r="U1708" s="15" t="s">
        <v>59</v>
      </c>
      <c r="V1708" s="15" t="s">
        <v>73</v>
      </c>
      <c r="W1708" s="15" t="s">
        <v>61</v>
      </c>
      <c r="X1708" s="15" t="s">
        <v>62</v>
      </c>
      <c r="Y1708" s="15" t="s">
        <v>63</v>
      </c>
      <c r="Z1708" s="15" t="s">
        <v>66</v>
      </c>
      <c r="AA1708" s="15">
        <v>341</v>
      </c>
      <c r="AB1708" s="15">
        <v>487.63</v>
      </c>
    </row>
    <row r="1709" spans="18:28" x14ac:dyDescent="0.35">
      <c r="R1709" s="15" t="s">
        <v>58</v>
      </c>
      <c r="S1709" s="15">
        <v>2020</v>
      </c>
      <c r="T1709" s="15" t="s">
        <v>36</v>
      </c>
      <c r="U1709" s="15" t="s">
        <v>59</v>
      </c>
      <c r="V1709" s="15" t="s">
        <v>73</v>
      </c>
      <c r="W1709" s="15" t="s">
        <v>61</v>
      </c>
      <c r="X1709" s="15" t="s">
        <v>62</v>
      </c>
      <c r="Y1709" s="15" t="s">
        <v>63</v>
      </c>
      <c r="Z1709" s="15" t="s">
        <v>66</v>
      </c>
      <c r="AA1709" s="15">
        <v>143</v>
      </c>
      <c r="AB1709" s="15">
        <v>204.49</v>
      </c>
    </row>
    <row r="1710" spans="18:28" x14ac:dyDescent="0.35">
      <c r="R1710" s="15" t="s">
        <v>69</v>
      </c>
      <c r="S1710" s="15">
        <v>2020</v>
      </c>
      <c r="T1710" s="15" t="s">
        <v>32</v>
      </c>
      <c r="U1710" s="15" t="s">
        <v>59</v>
      </c>
      <c r="V1710" s="15" t="s">
        <v>73</v>
      </c>
      <c r="W1710" s="15" t="s">
        <v>61</v>
      </c>
      <c r="X1710" s="15" t="s">
        <v>62</v>
      </c>
      <c r="Y1710" s="15" t="s">
        <v>63</v>
      </c>
      <c r="Z1710" s="15" t="s">
        <v>66</v>
      </c>
      <c r="AA1710" s="15">
        <v>158</v>
      </c>
      <c r="AB1710" s="15">
        <v>225.94</v>
      </c>
    </row>
    <row r="1711" spans="18:28" x14ac:dyDescent="0.35">
      <c r="R1711" s="15" t="s">
        <v>67</v>
      </c>
      <c r="S1711" s="15">
        <v>2020</v>
      </c>
      <c r="T1711" s="15" t="s">
        <v>32</v>
      </c>
      <c r="U1711" s="15" t="s">
        <v>59</v>
      </c>
      <c r="V1711" s="15" t="s">
        <v>73</v>
      </c>
      <c r="W1711" s="15" t="s">
        <v>61</v>
      </c>
      <c r="X1711" s="15" t="s">
        <v>62</v>
      </c>
      <c r="Y1711" s="15" t="s">
        <v>63</v>
      </c>
      <c r="Z1711" s="15" t="s">
        <v>66</v>
      </c>
      <c r="AA1711" s="15">
        <v>358</v>
      </c>
      <c r="AB1711" s="15">
        <v>511.94</v>
      </c>
    </row>
    <row r="1712" spans="18:28" x14ac:dyDescent="0.35">
      <c r="R1712" s="15" t="s">
        <v>67</v>
      </c>
      <c r="S1712" s="15">
        <v>2020</v>
      </c>
      <c r="T1712" s="15" t="s">
        <v>32</v>
      </c>
      <c r="U1712" s="15" t="s">
        <v>59</v>
      </c>
      <c r="V1712" s="15" t="s">
        <v>73</v>
      </c>
      <c r="W1712" s="15" t="s">
        <v>61</v>
      </c>
      <c r="X1712" s="15" t="s">
        <v>62</v>
      </c>
      <c r="Y1712" s="15" t="s">
        <v>63</v>
      </c>
      <c r="Z1712" s="15" t="s">
        <v>66</v>
      </c>
      <c r="AA1712" s="15">
        <v>160</v>
      </c>
      <c r="AB1712" s="15">
        <v>228.8</v>
      </c>
    </row>
    <row r="1713" spans="18:28" x14ac:dyDescent="0.35">
      <c r="R1713" s="15" t="s">
        <v>68</v>
      </c>
      <c r="S1713" s="15">
        <v>2020</v>
      </c>
      <c r="T1713" s="15" t="s">
        <v>32</v>
      </c>
      <c r="U1713" s="15" t="s">
        <v>59</v>
      </c>
      <c r="V1713" s="15" t="s">
        <v>73</v>
      </c>
      <c r="W1713" s="15" t="s">
        <v>61</v>
      </c>
      <c r="X1713" s="15" t="s">
        <v>62</v>
      </c>
      <c r="Y1713" s="15" t="s">
        <v>63</v>
      </c>
      <c r="Z1713" s="15" t="s">
        <v>66</v>
      </c>
      <c r="AA1713" s="15">
        <v>697</v>
      </c>
      <c r="AB1713" s="15">
        <v>996.71</v>
      </c>
    </row>
    <row r="1714" spans="18:28" x14ac:dyDescent="0.35">
      <c r="R1714" s="15" t="s">
        <v>68</v>
      </c>
      <c r="S1714" s="15">
        <v>2020</v>
      </c>
      <c r="T1714" s="15" t="s">
        <v>32</v>
      </c>
      <c r="U1714" s="15" t="s">
        <v>59</v>
      </c>
      <c r="V1714" s="15" t="s">
        <v>73</v>
      </c>
      <c r="W1714" s="15" t="s">
        <v>61</v>
      </c>
      <c r="X1714" s="15" t="s">
        <v>62</v>
      </c>
      <c r="Y1714" s="15" t="s">
        <v>63</v>
      </c>
      <c r="Z1714" s="15" t="s">
        <v>66</v>
      </c>
      <c r="AA1714" s="15">
        <v>730</v>
      </c>
      <c r="AB1714" s="15">
        <v>1043.9000000000001</v>
      </c>
    </row>
    <row r="1715" spans="18:28" x14ac:dyDescent="0.35">
      <c r="R1715" s="15" t="s">
        <v>58</v>
      </c>
      <c r="S1715" s="15">
        <v>2020</v>
      </c>
      <c r="T1715" s="15" t="s">
        <v>32</v>
      </c>
      <c r="U1715" s="15" t="s">
        <v>59</v>
      </c>
      <c r="V1715" s="15" t="s">
        <v>73</v>
      </c>
      <c r="W1715" s="15" t="s">
        <v>61</v>
      </c>
      <c r="X1715" s="15" t="s">
        <v>62</v>
      </c>
      <c r="Y1715" s="15" t="s">
        <v>63</v>
      </c>
      <c r="Z1715" s="15" t="s">
        <v>66</v>
      </c>
      <c r="AA1715" s="15">
        <v>357</v>
      </c>
      <c r="AB1715" s="15">
        <v>510.51</v>
      </c>
    </row>
    <row r="1716" spans="18:28" x14ac:dyDescent="0.35">
      <c r="R1716" s="15" t="s">
        <v>65</v>
      </c>
      <c r="S1716" s="15">
        <v>2020</v>
      </c>
      <c r="T1716" s="15" t="s">
        <v>32</v>
      </c>
      <c r="U1716" s="15" t="s">
        <v>59</v>
      </c>
      <c r="V1716" s="15" t="s">
        <v>73</v>
      </c>
      <c r="W1716" s="15" t="s">
        <v>61</v>
      </c>
      <c r="X1716" s="15" t="s">
        <v>62</v>
      </c>
      <c r="Y1716" s="15" t="s">
        <v>63</v>
      </c>
      <c r="Z1716" s="15" t="s">
        <v>66</v>
      </c>
      <c r="AA1716" s="15">
        <v>770</v>
      </c>
      <c r="AB1716" s="15">
        <v>526.24</v>
      </c>
    </row>
    <row r="1717" spans="18:28" x14ac:dyDescent="0.35">
      <c r="R1717" s="15" t="s">
        <v>65</v>
      </c>
      <c r="S1717" s="15">
        <v>2020</v>
      </c>
      <c r="T1717" s="15" t="s">
        <v>32</v>
      </c>
      <c r="U1717" s="15" t="s">
        <v>59</v>
      </c>
      <c r="V1717" s="15" t="s">
        <v>73</v>
      </c>
      <c r="W1717" s="15" t="s">
        <v>61</v>
      </c>
      <c r="X1717" s="15" t="s">
        <v>62</v>
      </c>
      <c r="Y1717" s="15" t="s">
        <v>63</v>
      </c>
      <c r="Z1717" s="15" t="s">
        <v>66</v>
      </c>
      <c r="AA1717" s="15">
        <v>361</v>
      </c>
      <c r="AB1717" s="15">
        <v>516.23</v>
      </c>
    </row>
    <row r="1718" spans="18:28" x14ac:dyDescent="0.35">
      <c r="R1718" s="15" t="s">
        <v>65</v>
      </c>
      <c r="S1718" s="15">
        <v>2020</v>
      </c>
      <c r="T1718" s="15" t="s">
        <v>32</v>
      </c>
      <c r="U1718" s="15" t="s">
        <v>59</v>
      </c>
      <c r="V1718" s="15" t="s">
        <v>73</v>
      </c>
      <c r="W1718" s="15" t="s">
        <v>61</v>
      </c>
      <c r="X1718" s="15" t="s">
        <v>62</v>
      </c>
      <c r="Y1718" s="15" t="s">
        <v>63</v>
      </c>
      <c r="Z1718" s="15" t="s">
        <v>66</v>
      </c>
      <c r="AA1718" s="15">
        <v>359</v>
      </c>
      <c r="AB1718" s="15">
        <v>513.37</v>
      </c>
    </row>
    <row r="1719" spans="18:28" x14ac:dyDescent="0.35">
      <c r="R1719" s="15" t="s">
        <v>65</v>
      </c>
      <c r="S1719" s="15">
        <v>2020</v>
      </c>
      <c r="T1719" s="15" t="s">
        <v>32</v>
      </c>
      <c r="U1719" s="15" t="s">
        <v>59</v>
      </c>
      <c r="V1719" s="15" t="s">
        <v>73</v>
      </c>
      <c r="W1719" s="15" t="s">
        <v>61</v>
      </c>
      <c r="X1719" s="15" t="s">
        <v>62</v>
      </c>
      <c r="Y1719" s="15" t="s">
        <v>63</v>
      </c>
      <c r="Z1719" s="15" t="s">
        <v>66</v>
      </c>
      <c r="AA1719" s="15">
        <v>161</v>
      </c>
      <c r="AB1719" s="15">
        <v>230.23000000000002</v>
      </c>
    </row>
    <row r="1720" spans="18:28" x14ac:dyDescent="0.35">
      <c r="R1720" s="15" t="s">
        <v>65</v>
      </c>
      <c r="S1720" s="15">
        <v>2020</v>
      </c>
      <c r="T1720" s="15" t="s">
        <v>35</v>
      </c>
      <c r="U1720" s="15" t="s">
        <v>59</v>
      </c>
      <c r="V1720" s="15" t="s">
        <v>73</v>
      </c>
      <c r="W1720" s="15" t="s">
        <v>61</v>
      </c>
      <c r="X1720" s="15" t="s">
        <v>62</v>
      </c>
      <c r="Y1720" s="15" t="s">
        <v>63</v>
      </c>
      <c r="Z1720" s="15" t="s">
        <v>66</v>
      </c>
      <c r="AA1720" s="15">
        <v>350</v>
      </c>
      <c r="AB1720" s="15">
        <v>476</v>
      </c>
    </row>
    <row r="1721" spans="18:28" x14ac:dyDescent="0.35">
      <c r="R1721" s="15" t="s">
        <v>65</v>
      </c>
      <c r="S1721" s="15">
        <v>2020</v>
      </c>
      <c r="T1721" s="15" t="s">
        <v>35</v>
      </c>
      <c r="U1721" s="15" t="s">
        <v>59</v>
      </c>
      <c r="V1721" s="15" t="s">
        <v>73</v>
      </c>
      <c r="W1721" s="15" t="s">
        <v>61</v>
      </c>
      <c r="X1721" s="15" t="s">
        <v>62</v>
      </c>
      <c r="Y1721" s="15" t="s">
        <v>63</v>
      </c>
      <c r="Z1721" s="15" t="s">
        <v>66</v>
      </c>
      <c r="AA1721" s="15">
        <v>346</v>
      </c>
      <c r="AB1721" s="15">
        <v>494.78</v>
      </c>
    </row>
    <row r="1722" spans="18:28" x14ac:dyDescent="0.35">
      <c r="R1722" s="15" t="s">
        <v>67</v>
      </c>
      <c r="S1722" s="15">
        <v>2020</v>
      </c>
      <c r="T1722" s="15" t="s">
        <v>35</v>
      </c>
      <c r="U1722" s="15" t="s">
        <v>59</v>
      </c>
      <c r="V1722" s="15" t="s">
        <v>73</v>
      </c>
      <c r="W1722" s="15" t="s">
        <v>61</v>
      </c>
      <c r="X1722" s="15" t="s">
        <v>62</v>
      </c>
      <c r="Y1722" s="15" t="s">
        <v>63</v>
      </c>
      <c r="Z1722" s="15" t="s">
        <v>66</v>
      </c>
      <c r="AA1722" s="15">
        <v>148</v>
      </c>
      <c r="AB1722" s="15">
        <v>211.64</v>
      </c>
    </row>
    <row r="1723" spans="18:28" x14ac:dyDescent="0.35">
      <c r="R1723" s="15" t="s">
        <v>65</v>
      </c>
      <c r="S1723" s="15">
        <v>2020</v>
      </c>
      <c r="T1723" s="15" t="s">
        <v>35</v>
      </c>
      <c r="U1723" s="15" t="s">
        <v>59</v>
      </c>
      <c r="V1723" s="15" t="s">
        <v>73</v>
      </c>
      <c r="W1723" s="15" t="s">
        <v>61</v>
      </c>
      <c r="X1723" s="15" t="s">
        <v>62</v>
      </c>
      <c r="Y1723" s="15" t="s">
        <v>63</v>
      </c>
      <c r="Z1723" s="15" t="s">
        <v>66</v>
      </c>
      <c r="AA1723" s="15">
        <v>699</v>
      </c>
      <c r="AB1723" s="15">
        <v>999.56999999999994</v>
      </c>
    </row>
    <row r="1724" spans="18:28" x14ac:dyDescent="0.35">
      <c r="R1724" s="15" t="s">
        <v>58</v>
      </c>
      <c r="S1724" s="15">
        <v>2020</v>
      </c>
      <c r="T1724" s="15" t="s">
        <v>35</v>
      </c>
      <c r="U1724" s="15" t="s">
        <v>59</v>
      </c>
      <c r="V1724" s="15" t="s">
        <v>73</v>
      </c>
      <c r="W1724" s="15" t="s">
        <v>61</v>
      </c>
      <c r="X1724" s="15" t="s">
        <v>62</v>
      </c>
      <c r="Y1724" s="15" t="s">
        <v>63</v>
      </c>
      <c r="Z1724" s="15" t="s">
        <v>66</v>
      </c>
      <c r="AA1724" s="15">
        <v>732</v>
      </c>
      <c r="AB1724" s="15">
        <v>1046.76</v>
      </c>
    </row>
    <row r="1725" spans="18:28" x14ac:dyDescent="0.35">
      <c r="R1725" s="15" t="s">
        <v>58</v>
      </c>
      <c r="S1725" s="15">
        <v>2020</v>
      </c>
      <c r="T1725" s="15" t="s">
        <v>35</v>
      </c>
      <c r="U1725" s="15" t="s">
        <v>59</v>
      </c>
      <c r="V1725" s="15" t="s">
        <v>73</v>
      </c>
      <c r="W1725" s="15" t="s">
        <v>61</v>
      </c>
      <c r="X1725" s="15" t="s">
        <v>62</v>
      </c>
      <c r="Y1725" s="15" t="s">
        <v>63</v>
      </c>
      <c r="Z1725" s="15" t="s">
        <v>66</v>
      </c>
      <c r="AA1725" s="15">
        <v>351</v>
      </c>
      <c r="AB1725" s="15">
        <v>526.24</v>
      </c>
    </row>
    <row r="1726" spans="18:28" x14ac:dyDescent="0.35">
      <c r="R1726" s="15" t="s">
        <v>65</v>
      </c>
      <c r="S1726" s="15">
        <v>2020</v>
      </c>
      <c r="T1726" s="15" t="s">
        <v>35</v>
      </c>
      <c r="U1726" s="15" t="s">
        <v>59</v>
      </c>
      <c r="V1726" s="15" t="s">
        <v>73</v>
      </c>
      <c r="W1726" s="15" t="s">
        <v>61</v>
      </c>
      <c r="X1726" s="15" t="s">
        <v>62</v>
      </c>
      <c r="Y1726" s="15" t="s">
        <v>63</v>
      </c>
      <c r="Z1726" s="15" t="s">
        <v>66</v>
      </c>
      <c r="AA1726" s="15">
        <v>772</v>
      </c>
      <c r="AB1726" s="15">
        <v>526.24</v>
      </c>
    </row>
    <row r="1727" spans="18:28" x14ac:dyDescent="0.35">
      <c r="R1727" s="15" t="s">
        <v>67</v>
      </c>
      <c r="S1727" s="15">
        <v>2020</v>
      </c>
      <c r="T1727" s="15" t="s">
        <v>35</v>
      </c>
      <c r="U1727" s="15" t="s">
        <v>59</v>
      </c>
      <c r="V1727" s="15" t="s">
        <v>73</v>
      </c>
      <c r="W1727" s="15" t="s">
        <v>61</v>
      </c>
      <c r="X1727" s="15" t="s">
        <v>62</v>
      </c>
      <c r="Y1727" s="15" t="s">
        <v>63</v>
      </c>
      <c r="Z1727" s="15" t="s">
        <v>66</v>
      </c>
      <c r="AA1727" s="15">
        <v>349</v>
      </c>
      <c r="AB1727" s="15">
        <v>499.07</v>
      </c>
    </row>
    <row r="1728" spans="18:28" x14ac:dyDescent="0.35">
      <c r="R1728" s="15" t="s">
        <v>65</v>
      </c>
      <c r="S1728" s="15">
        <v>2020</v>
      </c>
      <c r="T1728" s="15" t="s">
        <v>35</v>
      </c>
      <c r="U1728" s="15" t="s">
        <v>59</v>
      </c>
      <c r="V1728" s="15" t="s">
        <v>73</v>
      </c>
      <c r="W1728" s="15" t="s">
        <v>61</v>
      </c>
      <c r="X1728" s="15" t="s">
        <v>62</v>
      </c>
      <c r="Y1728" s="15" t="s">
        <v>63</v>
      </c>
      <c r="Z1728" s="15" t="s">
        <v>66</v>
      </c>
      <c r="AA1728" s="15">
        <v>151</v>
      </c>
      <c r="AB1728" s="15">
        <v>215.93</v>
      </c>
    </row>
    <row r="1729" spans="18:28" x14ac:dyDescent="0.35">
      <c r="R1729" s="15" t="s">
        <v>67</v>
      </c>
      <c r="S1729" s="15">
        <v>2020</v>
      </c>
      <c r="T1729" s="15" t="s">
        <v>35</v>
      </c>
      <c r="U1729" s="15" t="s">
        <v>59</v>
      </c>
      <c r="V1729" s="15" t="s">
        <v>73</v>
      </c>
      <c r="W1729" s="15" t="s">
        <v>61</v>
      </c>
      <c r="X1729" s="15" t="s">
        <v>62</v>
      </c>
      <c r="Y1729" s="15" t="s">
        <v>63</v>
      </c>
      <c r="Z1729" s="15" t="s">
        <v>66</v>
      </c>
      <c r="AA1729" s="15">
        <v>347</v>
      </c>
      <c r="AB1729" s="15">
        <v>496.21000000000004</v>
      </c>
    </row>
    <row r="1730" spans="18:28" x14ac:dyDescent="0.35">
      <c r="R1730" s="15" t="s">
        <v>65</v>
      </c>
      <c r="S1730" s="15">
        <v>2020</v>
      </c>
      <c r="T1730" s="15" t="s">
        <v>35</v>
      </c>
      <c r="U1730" s="15" t="s">
        <v>59</v>
      </c>
      <c r="V1730" s="15" t="s">
        <v>73</v>
      </c>
      <c r="W1730" s="15" t="s">
        <v>61</v>
      </c>
      <c r="X1730" s="15" t="s">
        <v>62</v>
      </c>
      <c r="Y1730" s="15" t="s">
        <v>63</v>
      </c>
      <c r="Z1730" s="15" t="s">
        <v>66</v>
      </c>
      <c r="AA1730" s="15">
        <v>149</v>
      </c>
      <c r="AB1730" s="15">
        <v>213.07</v>
      </c>
    </row>
    <row r="1731" spans="18:28" x14ac:dyDescent="0.35">
      <c r="R1731" s="15" t="s">
        <v>67</v>
      </c>
      <c r="S1731" s="15">
        <v>2020</v>
      </c>
      <c r="T1731" s="15" t="s">
        <v>41</v>
      </c>
      <c r="U1731" s="15" t="s">
        <v>59</v>
      </c>
      <c r="V1731" s="15" t="s">
        <v>73</v>
      </c>
      <c r="W1731" s="15" t="s">
        <v>61</v>
      </c>
      <c r="X1731" s="15" t="s">
        <v>62</v>
      </c>
      <c r="Y1731" s="15" t="s">
        <v>63</v>
      </c>
      <c r="Z1731" s="15" t="s">
        <v>66</v>
      </c>
      <c r="AA1731" s="15">
        <v>146</v>
      </c>
      <c r="AB1731" s="15">
        <v>208.78</v>
      </c>
    </row>
    <row r="1732" spans="18:28" x14ac:dyDescent="0.35">
      <c r="R1732" s="15" t="s">
        <v>69</v>
      </c>
      <c r="S1732" s="15">
        <v>2020</v>
      </c>
      <c r="T1732" s="15" t="s">
        <v>41</v>
      </c>
      <c r="U1732" s="15" t="s">
        <v>59</v>
      </c>
      <c r="V1732" s="15" t="s">
        <v>73</v>
      </c>
      <c r="W1732" s="15" t="s">
        <v>61</v>
      </c>
      <c r="X1732" s="15" t="s">
        <v>62</v>
      </c>
      <c r="Y1732" s="15" t="s">
        <v>63</v>
      </c>
      <c r="Z1732" s="15" t="s">
        <v>66</v>
      </c>
      <c r="AA1732" s="15">
        <v>314</v>
      </c>
      <c r="AB1732" s="15">
        <v>449.02</v>
      </c>
    </row>
    <row r="1733" spans="18:28" x14ac:dyDescent="0.35">
      <c r="R1733" s="15" t="s">
        <v>58</v>
      </c>
      <c r="S1733" s="15">
        <v>2020</v>
      </c>
      <c r="T1733" s="15" t="s">
        <v>41</v>
      </c>
      <c r="U1733" s="15" t="s">
        <v>59</v>
      </c>
      <c r="V1733" s="15" t="s">
        <v>73</v>
      </c>
      <c r="W1733" s="15" t="s">
        <v>61</v>
      </c>
      <c r="X1733" s="15" t="s">
        <v>62</v>
      </c>
      <c r="Y1733" s="15" t="s">
        <v>63</v>
      </c>
      <c r="Z1733" s="15" t="s">
        <v>66</v>
      </c>
      <c r="AA1733" s="15">
        <v>362</v>
      </c>
      <c r="AB1733" s="15">
        <v>517.66</v>
      </c>
    </row>
    <row r="1734" spans="18:28" x14ac:dyDescent="0.35">
      <c r="R1734" s="15" t="s">
        <v>67</v>
      </c>
      <c r="S1734" s="15">
        <v>2020</v>
      </c>
      <c r="T1734" s="15" t="s">
        <v>41</v>
      </c>
      <c r="U1734" s="15" t="s">
        <v>59</v>
      </c>
      <c r="V1734" s="15" t="s">
        <v>73</v>
      </c>
      <c r="W1734" s="15" t="s">
        <v>61</v>
      </c>
      <c r="X1734" s="15" t="s">
        <v>62</v>
      </c>
      <c r="Y1734" s="15" t="s">
        <v>63</v>
      </c>
      <c r="Z1734" s="15" t="s">
        <v>66</v>
      </c>
      <c r="AA1734" s="15">
        <v>142</v>
      </c>
      <c r="AB1734" s="15">
        <v>203.06</v>
      </c>
    </row>
    <row r="1735" spans="18:28" x14ac:dyDescent="0.35">
      <c r="R1735" s="15" t="s">
        <v>58</v>
      </c>
      <c r="S1735" s="15">
        <v>2020</v>
      </c>
      <c r="T1735" s="15" t="s">
        <v>41</v>
      </c>
      <c r="U1735" s="15" t="s">
        <v>59</v>
      </c>
      <c r="V1735" s="15" t="s">
        <v>73</v>
      </c>
      <c r="W1735" s="15" t="s">
        <v>61</v>
      </c>
      <c r="X1735" s="15" t="s">
        <v>62</v>
      </c>
      <c r="Y1735" s="15" t="s">
        <v>63</v>
      </c>
      <c r="Z1735" s="15" t="s">
        <v>66</v>
      </c>
      <c r="AA1735" s="15">
        <v>316</v>
      </c>
      <c r="AB1735" s="15">
        <v>451.88</v>
      </c>
    </row>
    <row r="1736" spans="18:28" x14ac:dyDescent="0.35">
      <c r="R1736" s="15" t="s">
        <v>65</v>
      </c>
      <c r="S1736" s="15">
        <v>2020</v>
      </c>
      <c r="T1736" s="15" t="s">
        <v>41</v>
      </c>
      <c r="U1736" s="15" t="s">
        <v>59</v>
      </c>
      <c r="V1736" s="15" t="s">
        <v>73</v>
      </c>
      <c r="W1736" s="15" t="s">
        <v>61</v>
      </c>
      <c r="X1736" s="15" t="s">
        <v>62</v>
      </c>
      <c r="Y1736" s="15" t="s">
        <v>63</v>
      </c>
      <c r="Z1736" s="15" t="s">
        <v>66</v>
      </c>
      <c r="AA1736" s="15">
        <v>364</v>
      </c>
      <c r="AB1736" s="15">
        <v>520.52</v>
      </c>
    </row>
    <row r="1737" spans="18:28" x14ac:dyDescent="0.35">
      <c r="R1737" s="15" t="s">
        <v>58</v>
      </c>
      <c r="S1737" s="15">
        <v>2020</v>
      </c>
      <c r="T1737" s="15" t="s">
        <v>41</v>
      </c>
      <c r="U1737" s="15" t="s">
        <v>59</v>
      </c>
      <c r="V1737" s="15" t="s">
        <v>73</v>
      </c>
      <c r="W1737" s="15" t="s">
        <v>61</v>
      </c>
      <c r="X1737" s="15" t="s">
        <v>62</v>
      </c>
      <c r="Y1737" s="15" t="s">
        <v>63</v>
      </c>
      <c r="Z1737" s="15" t="s">
        <v>66</v>
      </c>
      <c r="AA1737" s="15">
        <v>144</v>
      </c>
      <c r="AB1737" s="15">
        <v>205.92000000000002</v>
      </c>
    </row>
    <row r="1738" spans="18:28" x14ac:dyDescent="0.35">
      <c r="R1738" s="15" t="s">
        <v>67</v>
      </c>
      <c r="S1738" s="15">
        <v>2020</v>
      </c>
      <c r="T1738" s="15" t="s">
        <v>41</v>
      </c>
      <c r="U1738" s="15" t="s">
        <v>59</v>
      </c>
      <c r="V1738" s="15" t="s">
        <v>73</v>
      </c>
      <c r="W1738" s="15" t="s">
        <v>61</v>
      </c>
      <c r="X1738" s="15" t="s">
        <v>62</v>
      </c>
      <c r="Y1738" s="15" t="s">
        <v>63</v>
      </c>
      <c r="Z1738" s="15" t="s">
        <v>66</v>
      </c>
      <c r="AA1738" s="15">
        <v>704</v>
      </c>
      <c r="AB1738" s="15">
        <v>1006.72</v>
      </c>
    </row>
    <row r="1739" spans="18:28" x14ac:dyDescent="0.35">
      <c r="R1739" s="15" t="s">
        <v>67</v>
      </c>
      <c r="S1739" s="15">
        <v>2020</v>
      </c>
      <c r="T1739" s="15" t="s">
        <v>41</v>
      </c>
      <c r="U1739" s="15" t="s">
        <v>59</v>
      </c>
      <c r="V1739" s="15" t="s">
        <v>73</v>
      </c>
      <c r="W1739" s="15" t="s">
        <v>61</v>
      </c>
      <c r="X1739" s="15" t="s">
        <v>62</v>
      </c>
      <c r="Y1739" s="15" t="s">
        <v>63</v>
      </c>
      <c r="Z1739" s="15" t="s">
        <v>66</v>
      </c>
      <c r="AA1739" s="15">
        <v>315</v>
      </c>
      <c r="AB1739" s="15">
        <v>526.24</v>
      </c>
    </row>
    <row r="1740" spans="18:28" x14ac:dyDescent="0.35">
      <c r="R1740" s="15" t="s">
        <v>58</v>
      </c>
      <c r="S1740" s="15">
        <v>2020</v>
      </c>
      <c r="T1740" s="15" t="s">
        <v>41</v>
      </c>
      <c r="U1740" s="15" t="s">
        <v>59</v>
      </c>
      <c r="V1740" s="15" t="s">
        <v>73</v>
      </c>
      <c r="W1740" s="15" t="s">
        <v>61</v>
      </c>
      <c r="X1740" s="15" t="s">
        <v>62</v>
      </c>
      <c r="Y1740" s="15" t="s">
        <v>63</v>
      </c>
      <c r="Z1740" s="15" t="s">
        <v>66</v>
      </c>
      <c r="AA1740" s="15">
        <v>777</v>
      </c>
      <c r="AB1740" s="15">
        <v>526.24</v>
      </c>
    </row>
    <row r="1741" spans="18:28" x14ac:dyDescent="0.35">
      <c r="R1741" s="15" t="s">
        <v>65</v>
      </c>
      <c r="S1741" s="15">
        <v>2020</v>
      </c>
      <c r="T1741" s="15" t="s">
        <v>41</v>
      </c>
      <c r="U1741" s="15" t="s">
        <v>59</v>
      </c>
      <c r="V1741" s="15" t="s">
        <v>73</v>
      </c>
      <c r="W1741" s="15" t="s">
        <v>61</v>
      </c>
      <c r="X1741" s="15" t="s">
        <v>62</v>
      </c>
      <c r="Y1741" s="15" t="s">
        <v>63</v>
      </c>
      <c r="Z1741" s="15" t="s">
        <v>66</v>
      </c>
      <c r="AA1741" s="15">
        <v>145</v>
      </c>
      <c r="AB1741" s="15">
        <v>207.35</v>
      </c>
    </row>
    <row r="1742" spans="18:28" x14ac:dyDescent="0.35">
      <c r="R1742" s="15" t="s">
        <v>65</v>
      </c>
      <c r="S1742" s="15">
        <v>2020</v>
      </c>
      <c r="T1742" s="15" t="s">
        <v>41</v>
      </c>
      <c r="U1742" s="15" t="s">
        <v>59</v>
      </c>
      <c r="V1742" s="15" t="s">
        <v>73</v>
      </c>
      <c r="W1742" s="15" t="s">
        <v>61</v>
      </c>
      <c r="X1742" s="15" t="s">
        <v>62</v>
      </c>
      <c r="Y1742" s="15" t="s">
        <v>63</v>
      </c>
      <c r="Z1742" s="15" t="s">
        <v>66</v>
      </c>
      <c r="AA1742" s="15">
        <v>319</v>
      </c>
      <c r="AB1742" s="15">
        <v>456.16999999999996</v>
      </c>
    </row>
    <row r="1743" spans="18:28" x14ac:dyDescent="0.35">
      <c r="R1743" s="15" t="s">
        <v>67</v>
      </c>
      <c r="S1743" s="15">
        <v>2020</v>
      </c>
      <c r="T1743" s="15" t="s">
        <v>41</v>
      </c>
      <c r="U1743" s="15" t="s">
        <v>59</v>
      </c>
      <c r="V1743" s="15" t="s">
        <v>73</v>
      </c>
      <c r="W1743" s="15" t="s">
        <v>61</v>
      </c>
      <c r="X1743" s="15" t="s">
        <v>62</v>
      </c>
      <c r="Y1743" s="15" t="s">
        <v>63</v>
      </c>
      <c r="Z1743" s="15" t="s">
        <v>66</v>
      </c>
      <c r="AA1743" s="15">
        <v>361</v>
      </c>
      <c r="AB1743" s="15">
        <v>516.23</v>
      </c>
    </row>
    <row r="1744" spans="18:28" x14ac:dyDescent="0.35">
      <c r="R1744" s="15" t="s">
        <v>58</v>
      </c>
      <c r="S1744" s="15">
        <v>2020</v>
      </c>
      <c r="T1744" s="15" t="s">
        <v>41</v>
      </c>
      <c r="U1744" s="15" t="s">
        <v>59</v>
      </c>
      <c r="V1744" s="15" t="s">
        <v>73</v>
      </c>
      <c r="W1744" s="15" t="s">
        <v>61</v>
      </c>
      <c r="X1744" s="15" t="s">
        <v>62</v>
      </c>
      <c r="Y1744" s="15" t="s">
        <v>63</v>
      </c>
      <c r="Z1744" s="15" t="s">
        <v>66</v>
      </c>
      <c r="AA1744" s="15">
        <v>143</v>
      </c>
      <c r="AB1744" s="15">
        <v>204.49</v>
      </c>
    </row>
    <row r="1745" spans="18:28" x14ac:dyDescent="0.35">
      <c r="R1745" s="15" t="s">
        <v>58</v>
      </c>
      <c r="S1745" s="15">
        <v>2020</v>
      </c>
      <c r="T1745" s="15" t="s">
        <v>41</v>
      </c>
      <c r="U1745" s="15" t="s">
        <v>59</v>
      </c>
      <c r="V1745" s="15" t="s">
        <v>73</v>
      </c>
      <c r="W1745" s="15" t="s">
        <v>61</v>
      </c>
      <c r="X1745" s="15" t="s">
        <v>62</v>
      </c>
      <c r="Y1745" s="15" t="s">
        <v>63</v>
      </c>
      <c r="Z1745" s="15" t="s">
        <v>66</v>
      </c>
      <c r="AA1745" s="15">
        <v>317</v>
      </c>
      <c r="AB1745" s="15">
        <v>453.31</v>
      </c>
    </row>
    <row r="1746" spans="18:28" x14ac:dyDescent="0.35">
      <c r="R1746" s="15" t="s">
        <v>67</v>
      </c>
      <c r="S1746" s="15">
        <v>2020</v>
      </c>
      <c r="T1746" s="15" t="s">
        <v>41</v>
      </c>
      <c r="U1746" s="15" t="s">
        <v>59</v>
      </c>
      <c r="V1746" s="15" t="s">
        <v>73</v>
      </c>
      <c r="W1746" s="15" t="s">
        <v>61</v>
      </c>
      <c r="X1746" s="15" t="s">
        <v>62</v>
      </c>
      <c r="Y1746" s="15" t="s">
        <v>63</v>
      </c>
      <c r="Z1746" s="15" t="s">
        <v>66</v>
      </c>
      <c r="AA1746" s="15">
        <v>746</v>
      </c>
      <c r="AB1746" s="15">
        <v>1066.78</v>
      </c>
    </row>
    <row r="1747" spans="18:28" x14ac:dyDescent="0.35">
      <c r="R1747" s="15" t="s">
        <v>65</v>
      </c>
      <c r="S1747" s="15">
        <v>2020</v>
      </c>
      <c r="T1747" s="15" t="s">
        <v>40</v>
      </c>
      <c r="U1747" s="15" t="s">
        <v>59</v>
      </c>
      <c r="V1747" s="15" t="s">
        <v>73</v>
      </c>
      <c r="W1747" s="15" t="s">
        <v>61</v>
      </c>
      <c r="X1747" s="15" t="s">
        <v>62</v>
      </c>
      <c r="Y1747" s="15" t="s">
        <v>63</v>
      </c>
      <c r="Z1747" s="15" t="s">
        <v>66</v>
      </c>
      <c r="AA1747" s="15">
        <v>152</v>
      </c>
      <c r="AB1747" s="15">
        <v>217.36</v>
      </c>
    </row>
    <row r="1748" spans="18:28" x14ac:dyDescent="0.35">
      <c r="R1748" s="15" t="s">
        <v>68</v>
      </c>
      <c r="S1748" s="15">
        <v>2020</v>
      </c>
      <c r="T1748" s="15" t="s">
        <v>40</v>
      </c>
      <c r="U1748" s="15" t="s">
        <v>59</v>
      </c>
      <c r="V1748" s="15" t="s">
        <v>73</v>
      </c>
      <c r="W1748" s="15" t="s">
        <v>61</v>
      </c>
      <c r="X1748" s="15" t="s">
        <v>62</v>
      </c>
      <c r="Y1748" s="15" t="s">
        <v>63</v>
      </c>
      <c r="Z1748" s="15" t="s">
        <v>66</v>
      </c>
      <c r="AA1748" s="15">
        <v>320</v>
      </c>
      <c r="AB1748" s="15">
        <v>457.6</v>
      </c>
    </row>
    <row r="1749" spans="18:28" x14ac:dyDescent="0.35">
      <c r="R1749" s="15" t="s">
        <v>67</v>
      </c>
      <c r="S1749" s="15">
        <v>2020</v>
      </c>
      <c r="T1749" s="15" t="s">
        <v>40</v>
      </c>
      <c r="U1749" s="15" t="s">
        <v>59</v>
      </c>
      <c r="V1749" s="15" t="s">
        <v>73</v>
      </c>
      <c r="W1749" s="15" t="s">
        <v>61</v>
      </c>
      <c r="X1749" s="15" t="s">
        <v>62</v>
      </c>
      <c r="Y1749" s="15" t="s">
        <v>63</v>
      </c>
      <c r="Z1749" s="15" t="s">
        <v>66</v>
      </c>
      <c r="AA1749" s="15">
        <v>368</v>
      </c>
      <c r="AB1749" s="15">
        <v>526.24</v>
      </c>
    </row>
    <row r="1750" spans="18:28" x14ac:dyDescent="0.35">
      <c r="R1750" s="15" t="s">
        <v>58</v>
      </c>
      <c r="S1750" s="15">
        <v>2020</v>
      </c>
      <c r="T1750" s="15" t="s">
        <v>40</v>
      </c>
      <c r="U1750" s="15" t="s">
        <v>59</v>
      </c>
      <c r="V1750" s="15" t="s">
        <v>73</v>
      </c>
      <c r="W1750" s="15" t="s">
        <v>61</v>
      </c>
      <c r="X1750" s="15" t="s">
        <v>62</v>
      </c>
      <c r="Y1750" s="15" t="s">
        <v>63</v>
      </c>
      <c r="Z1750" s="15" t="s">
        <v>66</v>
      </c>
      <c r="AA1750" s="15">
        <v>148</v>
      </c>
      <c r="AB1750" s="15">
        <v>211.64</v>
      </c>
    </row>
    <row r="1751" spans="18:28" x14ac:dyDescent="0.35">
      <c r="R1751" s="15" t="s">
        <v>58</v>
      </c>
      <c r="S1751" s="15">
        <v>2020</v>
      </c>
      <c r="T1751" s="15" t="s">
        <v>40</v>
      </c>
      <c r="U1751" s="15" t="s">
        <v>59</v>
      </c>
      <c r="V1751" s="15" t="s">
        <v>73</v>
      </c>
      <c r="W1751" s="15" t="s">
        <v>61</v>
      </c>
      <c r="X1751" s="15" t="s">
        <v>62</v>
      </c>
      <c r="Y1751" s="15" t="s">
        <v>63</v>
      </c>
      <c r="Z1751" s="15" t="s">
        <v>66</v>
      </c>
      <c r="AA1751" s="15">
        <v>322</v>
      </c>
      <c r="AB1751" s="15">
        <v>460.46000000000004</v>
      </c>
    </row>
    <row r="1752" spans="18:28" x14ac:dyDescent="0.35">
      <c r="R1752" s="15" t="s">
        <v>65</v>
      </c>
      <c r="S1752" s="15">
        <v>2020</v>
      </c>
      <c r="T1752" s="15" t="s">
        <v>40</v>
      </c>
      <c r="U1752" s="15" t="s">
        <v>59</v>
      </c>
      <c r="V1752" s="15" t="s">
        <v>73</v>
      </c>
      <c r="W1752" s="15" t="s">
        <v>61</v>
      </c>
      <c r="X1752" s="15" t="s">
        <v>62</v>
      </c>
      <c r="Y1752" s="15" t="s">
        <v>63</v>
      </c>
      <c r="Z1752" s="15" t="s">
        <v>66</v>
      </c>
      <c r="AA1752" s="15">
        <v>370</v>
      </c>
      <c r="AB1752" s="15">
        <v>529.1</v>
      </c>
    </row>
    <row r="1753" spans="18:28" x14ac:dyDescent="0.35">
      <c r="R1753" s="15" t="s">
        <v>58</v>
      </c>
      <c r="S1753" s="15">
        <v>2020</v>
      </c>
      <c r="T1753" s="15" t="s">
        <v>40</v>
      </c>
      <c r="U1753" s="15" t="s">
        <v>59</v>
      </c>
      <c r="V1753" s="15" t="s">
        <v>73</v>
      </c>
      <c r="W1753" s="15" t="s">
        <v>61</v>
      </c>
      <c r="X1753" s="15" t="s">
        <v>62</v>
      </c>
      <c r="Y1753" s="15" t="s">
        <v>63</v>
      </c>
      <c r="Z1753" s="15" t="s">
        <v>66</v>
      </c>
      <c r="AA1753" s="15">
        <v>150</v>
      </c>
      <c r="AB1753" s="15">
        <v>214.5</v>
      </c>
    </row>
    <row r="1754" spans="18:28" x14ac:dyDescent="0.35">
      <c r="R1754" s="15" t="s">
        <v>67</v>
      </c>
      <c r="S1754" s="15">
        <v>2020</v>
      </c>
      <c r="T1754" s="15" t="s">
        <v>40</v>
      </c>
      <c r="U1754" s="15" t="s">
        <v>59</v>
      </c>
      <c r="V1754" s="15" t="s">
        <v>73</v>
      </c>
      <c r="W1754" s="15" t="s">
        <v>61</v>
      </c>
      <c r="X1754" s="15" t="s">
        <v>62</v>
      </c>
      <c r="Y1754" s="15" t="s">
        <v>63</v>
      </c>
      <c r="Z1754" s="15" t="s">
        <v>66</v>
      </c>
      <c r="AA1754" s="15">
        <v>703</v>
      </c>
      <c r="AB1754" s="15">
        <v>1005.29</v>
      </c>
    </row>
    <row r="1755" spans="18:28" x14ac:dyDescent="0.35">
      <c r="R1755" s="15" t="s">
        <v>69</v>
      </c>
      <c r="S1755" s="15">
        <v>2020</v>
      </c>
      <c r="T1755" s="15" t="s">
        <v>40</v>
      </c>
      <c r="U1755" s="15" t="s">
        <v>59</v>
      </c>
      <c r="V1755" s="15" t="s">
        <v>73</v>
      </c>
      <c r="W1755" s="15" t="s">
        <v>61</v>
      </c>
      <c r="X1755" s="15" t="s">
        <v>62</v>
      </c>
      <c r="Y1755" s="15" t="s">
        <v>63</v>
      </c>
      <c r="Z1755" s="15" t="s">
        <v>66</v>
      </c>
      <c r="AA1755" s="15">
        <v>737</v>
      </c>
      <c r="AB1755" s="15">
        <v>1053.9099999999999</v>
      </c>
    </row>
    <row r="1756" spans="18:28" x14ac:dyDescent="0.35">
      <c r="R1756" s="15" t="s">
        <v>69</v>
      </c>
      <c r="S1756" s="15">
        <v>2020</v>
      </c>
      <c r="T1756" s="15" t="s">
        <v>40</v>
      </c>
      <c r="U1756" s="15" t="s">
        <v>59</v>
      </c>
      <c r="V1756" s="15" t="s">
        <v>73</v>
      </c>
      <c r="W1756" s="15" t="s">
        <v>61</v>
      </c>
      <c r="X1756" s="15" t="s">
        <v>62</v>
      </c>
      <c r="Y1756" s="15" t="s">
        <v>63</v>
      </c>
      <c r="Z1756" s="15" t="s">
        <v>66</v>
      </c>
      <c r="AA1756" s="15">
        <v>147</v>
      </c>
      <c r="AB1756" s="15">
        <v>210.21</v>
      </c>
    </row>
    <row r="1757" spans="18:28" x14ac:dyDescent="0.35">
      <c r="R1757" s="15" t="s">
        <v>65</v>
      </c>
      <c r="S1757" s="15">
        <v>2020</v>
      </c>
      <c r="T1757" s="15" t="s">
        <v>40</v>
      </c>
      <c r="U1757" s="15" t="s">
        <v>59</v>
      </c>
      <c r="V1757" s="15" t="s">
        <v>73</v>
      </c>
      <c r="W1757" s="15" t="s">
        <v>61</v>
      </c>
      <c r="X1757" s="15" t="s">
        <v>62</v>
      </c>
      <c r="Y1757" s="15" t="s">
        <v>63</v>
      </c>
      <c r="Z1757" s="15" t="s">
        <v>66</v>
      </c>
      <c r="AA1757" s="15">
        <v>321</v>
      </c>
      <c r="AB1757" s="15">
        <v>526.24</v>
      </c>
    </row>
    <row r="1758" spans="18:28" x14ac:dyDescent="0.35">
      <c r="R1758" s="15" t="s">
        <v>58</v>
      </c>
      <c r="S1758" s="15">
        <v>2020</v>
      </c>
      <c r="T1758" s="15" t="s">
        <v>40</v>
      </c>
      <c r="U1758" s="15" t="s">
        <v>59</v>
      </c>
      <c r="V1758" s="15" t="s">
        <v>73</v>
      </c>
      <c r="W1758" s="15" t="s">
        <v>61</v>
      </c>
      <c r="X1758" s="15" t="s">
        <v>62</v>
      </c>
      <c r="Y1758" s="15" t="s">
        <v>63</v>
      </c>
      <c r="Z1758" s="15" t="s">
        <v>66</v>
      </c>
      <c r="AA1758" s="15">
        <v>776</v>
      </c>
      <c r="AB1758" s="15">
        <v>526.24</v>
      </c>
    </row>
    <row r="1759" spans="18:28" x14ac:dyDescent="0.35">
      <c r="R1759" s="15" t="s">
        <v>65</v>
      </c>
      <c r="S1759" s="15">
        <v>2020</v>
      </c>
      <c r="T1759" s="15" t="s">
        <v>40</v>
      </c>
      <c r="U1759" s="15" t="s">
        <v>59</v>
      </c>
      <c r="V1759" s="15" t="s">
        <v>73</v>
      </c>
      <c r="W1759" s="15" t="s">
        <v>61</v>
      </c>
      <c r="X1759" s="15" t="s">
        <v>62</v>
      </c>
      <c r="Y1759" s="15" t="s">
        <v>63</v>
      </c>
      <c r="Z1759" s="15" t="s">
        <v>66</v>
      </c>
      <c r="AA1759" s="15">
        <v>151</v>
      </c>
      <c r="AB1759" s="15">
        <v>215.93</v>
      </c>
    </row>
    <row r="1760" spans="18:28" x14ac:dyDescent="0.35">
      <c r="R1760" s="15" t="s">
        <v>58</v>
      </c>
      <c r="S1760" s="15">
        <v>2020</v>
      </c>
      <c r="T1760" s="15" t="s">
        <v>40</v>
      </c>
      <c r="U1760" s="15" t="s">
        <v>59</v>
      </c>
      <c r="V1760" s="15" t="s">
        <v>73</v>
      </c>
      <c r="W1760" s="15" t="s">
        <v>61</v>
      </c>
      <c r="X1760" s="15" t="s">
        <v>62</v>
      </c>
      <c r="Y1760" s="15" t="s">
        <v>63</v>
      </c>
      <c r="Z1760" s="15" t="s">
        <v>66</v>
      </c>
      <c r="AA1760" s="15">
        <v>367</v>
      </c>
      <c r="AB1760" s="15">
        <v>524.80999999999995</v>
      </c>
    </row>
    <row r="1761" spans="18:28" x14ac:dyDescent="0.35">
      <c r="R1761" s="15" t="s">
        <v>67</v>
      </c>
      <c r="S1761" s="15">
        <v>2020</v>
      </c>
      <c r="T1761" s="15" t="s">
        <v>40</v>
      </c>
      <c r="U1761" s="15" t="s">
        <v>59</v>
      </c>
      <c r="V1761" s="15" t="s">
        <v>73</v>
      </c>
      <c r="W1761" s="15" t="s">
        <v>61</v>
      </c>
      <c r="X1761" s="15" t="s">
        <v>62</v>
      </c>
      <c r="Y1761" s="15" t="s">
        <v>63</v>
      </c>
      <c r="Z1761" s="15" t="s">
        <v>66</v>
      </c>
      <c r="AA1761" s="15">
        <v>149</v>
      </c>
      <c r="AB1761" s="15">
        <v>213.07</v>
      </c>
    </row>
    <row r="1762" spans="18:28" x14ac:dyDescent="0.35">
      <c r="R1762" s="15" t="s">
        <v>67</v>
      </c>
      <c r="S1762" s="15">
        <v>2020</v>
      </c>
      <c r="T1762" s="15" t="s">
        <v>40</v>
      </c>
      <c r="U1762" s="15" t="s">
        <v>59</v>
      </c>
      <c r="V1762" s="15" t="s">
        <v>73</v>
      </c>
      <c r="W1762" s="15" t="s">
        <v>61</v>
      </c>
      <c r="X1762" s="15" t="s">
        <v>62</v>
      </c>
      <c r="Y1762" s="15" t="s">
        <v>63</v>
      </c>
      <c r="Z1762" s="15" t="s">
        <v>66</v>
      </c>
      <c r="AA1762" s="15">
        <v>323</v>
      </c>
      <c r="AB1762" s="15">
        <v>461.89</v>
      </c>
    </row>
    <row r="1763" spans="18:28" x14ac:dyDescent="0.35">
      <c r="R1763" s="15" t="s">
        <v>65</v>
      </c>
      <c r="S1763" s="15">
        <v>2020</v>
      </c>
      <c r="T1763" s="15" t="s">
        <v>40</v>
      </c>
      <c r="U1763" s="15" t="s">
        <v>59</v>
      </c>
      <c r="V1763" s="15" t="s">
        <v>73</v>
      </c>
      <c r="W1763" s="15" t="s">
        <v>61</v>
      </c>
      <c r="X1763" s="15" t="s">
        <v>62</v>
      </c>
      <c r="Y1763" s="15" t="s">
        <v>63</v>
      </c>
      <c r="Z1763" s="15" t="s">
        <v>66</v>
      </c>
      <c r="AA1763" s="15">
        <v>371</v>
      </c>
      <c r="AB1763" s="15">
        <v>530.53</v>
      </c>
    </row>
    <row r="1764" spans="18:28" x14ac:dyDescent="0.35">
      <c r="R1764" s="15" t="s">
        <v>58</v>
      </c>
      <c r="S1764" s="15">
        <v>2020</v>
      </c>
      <c r="T1764" s="15" t="s">
        <v>39</v>
      </c>
      <c r="U1764" s="15" t="s">
        <v>59</v>
      </c>
      <c r="V1764" s="15" t="s">
        <v>73</v>
      </c>
      <c r="W1764" s="15" t="s">
        <v>61</v>
      </c>
      <c r="X1764" s="15" t="s">
        <v>62</v>
      </c>
      <c r="Y1764" s="15" t="s">
        <v>63</v>
      </c>
      <c r="Z1764" s="15" t="s">
        <v>66</v>
      </c>
      <c r="AA1764" s="15">
        <v>326</v>
      </c>
      <c r="AB1764" s="15">
        <v>443.36</v>
      </c>
    </row>
    <row r="1765" spans="18:28" x14ac:dyDescent="0.35">
      <c r="R1765" s="15" t="s">
        <v>68</v>
      </c>
      <c r="S1765" s="15">
        <v>2020</v>
      </c>
      <c r="T1765" s="15" t="s">
        <v>39</v>
      </c>
      <c r="U1765" s="15" t="s">
        <v>59</v>
      </c>
      <c r="V1765" s="15" t="s">
        <v>73</v>
      </c>
      <c r="W1765" s="15" t="s">
        <v>61</v>
      </c>
      <c r="X1765" s="15" t="s">
        <v>62</v>
      </c>
      <c r="Y1765" s="15" t="s">
        <v>63</v>
      </c>
      <c r="Z1765" s="15" t="s">
        <v>66</v>
      </c>
      <c r="AA1765" s="15">
        <v>128</v>
      </c>
      <c r="AB1765" s="15">
        <v>183.04</v>
      </c>
    </row>
    <row r="1766" spans="18:28" x14ac:dyDescent="0.35">
      <c r="R1766" s="15" t="s">
        <v>58</v>
      </c>
      <c r="S1766" s="15">
        <v>2020</v>
      </c>
      <c r="T1766" s="15" t="s">
        <v>39</v>
      </c>
      <c r="U1766" s="15" t="s">
        <v>59</v>
      </c>
      <c r="V1766" s="15" t="s">
        <v>73</v>
      </c>
      <c r="W1766" s="15" t="s">
        <v>61</v>
      </c>
      <c r="X1766" s="15" t="s">
        <v>62</v>
      </c>
      <c r="Y1766" s="15" t="s">
        <v>63</v>
      </c>
      <c r="Z1766" s="15" t="s">
        <v>66</v>
      </c>
      <c r="AA1766" s="15">
        <v>328</v>
      </c>
      <c r="AB1766" s="15">
        <v>469.03999999999996</v>
      </c>
    </row>
    <row r="1767" spans="18:28" x14ac:dyDescent="0.35">
      <c r="R1767" s="15" t="s">
        <v>58</v>
      </c>
      <c r="S1767" s="15">
        <v>2020</v>
      </c>
      <c r="T1767" s="15" t="s">
        <v>39</v>
      </c>
      <c r="U1767" s="15" t="s">
        <v>59</v>
      </c>
      <c r="V1767" s="15" t="s">
        <v>73</v>
      </c>
      <c r="W1767" s="15" t="s">
        <v>61</v>
      </c>
      <c r="X1767" s="15" t="s">
        <v>62</v>
      </c>
      <c r="Y1767" s="15" t="s">
        <v>63</v>
      </c>
      <c r="Z1767" s="15" t="s">
        <v>66</v>
      </c>
      <c r="AA1767" s="15">
        <v>130</v>
      </c>
      <c r="AB1767" s="15">
        <v>185.9</v>
      </c>
    </row>
    <row r="1768" spans="18:28" x14ac:dyDescent="0.35">
      <c r="R1768" s="15" t="s">
        <v>65</v>
      </c>
      <c r="S1768" s="15">
        <v>2020</v>
      </c>
      <c r="T1768" s="15" t="s">
        <v>39</v>
      </c>
      <c r="U1768" s="15" t="s">
        <v>59</v>
      </c>
      <c r="V1768" s="15" t="s">
        <v>73</v>
      </c>
      <c r="W1768" s="15" t="s">
        <v>61</v>
      </c>
      <c r="X1768" s="15" t="s">
        <v>62</v>
      </c>
      <c r="Y1768" s="15" t="s">
        <v>63</v>
      </c>
      <c r="Z1768" s="15" t="s">
        <v>66</v>
      </c>
      <c r="AA1768" s="15">
        <v>736</v>
      </c>
      <c r="AB1768" s="15">
        <v>1052.48</v>
      </c>
    </row>
    <row r="1769" spans="18:28" x14ac:dyDescent="0.35">
      <c r="R1769" s="15" t="s">
        <v>58</v>
      </c>
      <c r="S1769" s="15">
        <v>2020</v>
      </c>
      <c r="T1769" s="15" t="s">
        <v>39</v>
      </c>
      <c r="U1769" s="15" t="s">
        <v>59</v>
      </c>
      <c r="V1769" s="15" t="s">
        <v>73</v>
      </c>
      <c r="W1769" s="15" t="s">
        <v>61</v>
      </c>
      <c r="X1769" s="15" t="s">
        <v>62</v>
      </c>
      <c r="Y1769" s="15" t="s">
        <v>63</v>
      </c>
      <c r="Z1769" s="15" t="s">
        <v>66</v>
      </c>
      <c r="AA1769" s="15">
        <v>327</v>
      </c>
      <c r="AB1769" s="15">
        <v>526.24</v>
      </c>
    </row>
    <row r="1770" spans="18:28" x14ac:dyDescent="0.35">
      <c r="R1770" s="15" t="s">
        <v>65</v>
      </c>
      <c r="S1770" s="15">
        <v>2020</v>
      </c>
      <c r="T1770" s="15" t="s">
        <v>39</v>
      </c>
      <c r="U1770" s="15" t="s">
        <v>59</v>
      </c>
      <c r="V1770" s="15" t="s">
        <v>73</v>
      </c>
      <c r="W1770" s="15" t="s">
        <v>61</v>
      </c>
      <c r="X1770" s="15" t="s">
        <v>62</v>
      </c>
      <c r="Y1770" s="15" t="s">
        <v>63</v>
      </c>
      <c r="Z1770" s="15" t="s">
        <v>66</v>
      </c>
      <c r="AA1770" s="15">
        <v>775</v>
      </c>
      <c r="AB1770" s="15">
        <v>526.24</v>
      </c>
    </row>
    <row r="1771" spans="18:28" x14ac:dyDescent="0.35">
      <c r="R1771" s="15" t="s">
        <v>65</v>
      </c>
      <c r="S1771" s="15">
        <v>2020</v>
      </c>
      <c r="T1771" s="15" t="s">
        <v>39</v>
      </c>
      <c r="U1771" s="15" t="s">
        <v>59</v>
      </c>
      <c r="V1771" s="15" t="s">
        <v>73</v>
      </c>
      <c r="W1771" s="15" t="s">
        <v>61</v>
      </c>
      <c r="X1771" s="15" t="s">
        <v>62</v>
      </c>
      <c r="Y1771" s="15" t="s">
        <v>63</v>
      </c>
      <c r="Z1771" s="15" t="s">
        <v>66</v>
      </c>
      <c r="AA1771" s="15">
        <v>325</v>
      </c>
      <c r="AB1771" s="15">
        <v>464.75</v>
      </c>
    </row>
    <row r="1772" spans="18:28" x14ac:dyDescent="0.35">
      <c r="R1772" s="15" t="s">
        <v>58</v>
      </c>
      <c r="S1772" s="15">
        <v>2020</v>
      </c>
      <c r="T1772" s="15" t="s">
        <v>39</v>
      </c>
      <c r="U1772" s="15" t="s">
        <v>59</v>
      </c>
      <c r="V1772" s="15" t="s">
        <v>73</v>
      </c>
      <c r="W1772" s="15" t="s">
        <v>61</v>
      </c>
      <c r="X1772" s="15" t="s">
        <v>62</v>
      </c>
      <c r="Y1772" s="15" t="s">
        <v>63</v>
      </c>
      <c r="Z1772" s="15" t="s">
        <v>66</v>
      </c>
      <c r="AA1772" s="15">
        <v>127</v>
      </c>
      <c r="AB1772" s="15">
        <v>181.61</v>
      </c>
    </row>
    <row r="1773" spans="18:28" x14ac:dyDescent="0.35">
      <c r="R1773" s="15" t="s">
        <v>58</v>
      </c>
      <c r="S1773" s="15">
        <v>2020</v>
      </c>
      <c r="T1773" s="15" t="s">
        <v>39</v>
      </c>
      <c r="U1773" s="15" t="s">
        <v>59</v>
      </c>
      <c r="V1773" s="15" t="s">
        <v>73</v>
      </c>
      <c r="W1773" s="15" t="s">
        <v>61</v>
      </c>
      <c r="X1773" s="15" t="s">
        <v>62</v>
      </c>
      <c r="Y1773" s="15" t="s">
        <v>63</v>
      </c>
      <c r="Z1773" s="15" t="s">
        <v>66</v>
      </c>
      <c r="AA1773" s="15">
        <v>329</v>
      </c>
      <c r="AB1773" s="15">
        <v>470.47</v>
      </c>
    </row>
    <row r="1774" spans="18:28" x14ac:dyDescent="0.35">
      <c r="R1774" s="15" t="s">
        <v>67</v>
      </c>
      <c r="S1774" s="15">
        <v>2020</v>
      </c>
      <c r="T1774" s="15" t="s">
        <v>34</v>
      </c>
      <c r="U1774" s="15" t="s">
        <v>71</v>
      </c>
      <c r="V1774" s="15" t="s">
        <v>60</v>
      </c>
      <c r="W1774" s="15" t="s">
        <v>61</v>
      </c>
      <c r="X1774" s="15" t="s">
        <v>62</v>
      </c>
      <c r="Y1774" s="15" t="s">
        <v>63</v>
      </c>
      <c r="Z1774" s="15" t="s">
        <v>66</v>
      </c>
      <c r="AA1774" s="15">
        <v>182</v>
      </c>
      <c r="AB1774" s="15">
        <v>260.26</v>
      </c>
    </row>
    <row r="1775" spans="18:28" x14ac:dyDescent="0.35">
      <c r="R1775" s="15" t="s">
        <v>65</v>
      </c>
      <c r="S1775" s="15">
        <v>2020</v>
      </c>
      <c r="T1775" s="15" t="s">
        <v>34</v>
      </c>
      <c r="U1775" s="15" t="s">
        <v>71</v>
      </c>
      <c r="V1775" s="15" t="s">
        <v>60</v>
      </c>
      <c r="W1775" s="15" t="s">
        <v>61</v>
      </c>
      <c r="X1775" s="15" t="s">
        <v>62</v>
      </c>
      <c r="Y1775" s="15" t="s">
        <v>63</v>
      </c>
      <c r="Z1775" s="15" t="s">
        <v>66</v>
      </c>
      <c r="AA1775" s="15">
        <v>176</v>
      </c>
      <c r="AB1775" s="15">
        <v>251.68</v>
      </c>
    </row>
    <row r="1776" spans="18:28" x14ac:dyDescent="0.35">
      <c r="R1776" s="15" t="s">
        <v>58</v>
      </c>
      <c r="S1776" s="15">
        <v>2020</v>
      </c>
      <c r="T1776" s="15" t="s">
        <v>34</v>
      </c>
      <c r="U1776" s="15" t="s">
        <v>71</v>
      </c>
      <c r="V1776" s="15" t="s">
        <v>60</v>
      </c>
      <c r="W1776" s="15" t="s">
        <v>61</v>
      </c>
      <c r="X1776" s="15" t="s">
        <v>62</v>
      </c>
      <c r="Y1776" s="15" t="s">
        <v>63</v>
      </c>
      <c r="Z1776" s="15" t="s">
        <v>64</v>
      </c>
      <c r="AA1776" s="15">
        <v>200</v>
      </c>
      <c r="AB1776" s="15">
        <v>286</v>
      </c>
    </row>
    <row r="1777" spans="18:28" x14ac:dyDescent="0.35">
      <c r="R1777" s="15" t="s">
        <v>65</v>
      </c>
      <c r="S1777" s="15">
        <v>2020</v>
      </c>
      <c r="T1777" s="15" t="s">
        <v>34</v>
      </c>
      <c r="U1777" s="15" t="s">
        <v>71</v>
      </c>
      <c r="V1777" s="15" t="s">
        <v>60</v>
      </c>
      <c r="W1777" s="15" t="s">
        <v>61</v>
      </c>
      <c r="X1777" s="15" t="s">
        <v>62</v>
      </c>
      <c r="Y1777" s="15" t="s">
        <v>63</v>
      </c>
      <c r="Z1777" s="15" t="s">
        <v>64</v>
      </c>
      <c r="AA1777" s="15">
        <v>248</v>
      </c>
      <c r="AB1777" s="15">
        <v>354.64</v>
      </c>
    </row>
    <row r="1778" spans="18:28" x14ac:dyDescent="0.35">
      <c r="R1778" s="15" t="s">
        <v>58</v>
      </c>
      <c r="S1778" s="15">
        <v>2020</v>
      </c>
      <c r="T1778" s="15" t="s">
        <v>34</v>
      </c>
      <c r="U1778" s="15" t="s">
        <v>71</v>
      </c>
      <c r="V1778" s="15" t="s">
        <v>60</v>
      </c>
      <c r="W1778" s="15" t="s">
        <v>61</v>
      </c>
      <c r="X1778" s="15" t="s">
        <v>62</v>
      </c>
      <c r="Y1778" s="15" t="s">
        <v>63</v>
      </c>
      <c r="Z1778" s="15" t="s">
        <v>64</v>
      </c>
      <c r="AA1778" s="15">
        <v>184</v>
      </c>
      <c r="AB1778" s="15">
        <v>263.12</v>
      </c>
    </row>
    <row r="1779" spans="18:28" x14ac:dyDescent="0.35">
      <c r="R1779" s="15" t="s">
        <v>58</v>
      </c>
      <c r="S1779" s="15">
        <v>2020</v>
      </c>
      <c r="T1779" s="15" t="s">
        <v>34</v>
      </c>
      <c r="U1779" s="15" t="s">
        <v>71</v>
      </c>
      <c r="V1779" s="15" t="s">
        <v>60</v>
      </c>
      <c r="W1779" s="15" t="s">
        <v>61</v>
      </c>
      <c r="X1779" s="15" t="s">
        <v>62</v>
      </c>
      <c r="Y1779" s="15" t="s">
        <v>63</v>
      </c>
      <c r="Z1779" s="15" t="s">
        <v>64</v>
      </c>
      <c r="AA1779" s="15">
        <v>178</v>
      </c>
      <c r="AB1779" s="15">
        <v>254.54</v>
      </c>
    </row>
    <row r="1780" spans="18:28" x14ac:dyDescent="0.35">
      <c r="R1780" s="15" t="s">
        <v>65</v>
      </c>
      <c r="S1780" s="15">
        <v>2020</v>
      </c>
      <c r="T1780" s="15" t="s">
        <v>34</v>
      </c>
      <c r="U1780" s="15" t="s">
        <v>71</v>
      </c>
      <c r="V1780" s="15" t="s">
        <v>60</v>
      </c>
      <c r="W1780" s="15" t="s">
        <v>61</v>
      </c>
      <c r="X1780" s="15" t="s">
        <v>62</v>
      </c>
      <c r="Y1780" s="15" t="s">
        <v>63</v>
      </c>
      <c r="Z1780" s="15" t="s">
        <v>64</v>
      </c>
      <c r="AA1780" s="15">
        <v>172</v>
      </c>
      <c r="AB1780" s="15">
        <v>245.95999999999998</v>
      </c>
    </row>
    <row r="1781" spans="18:28" x14ac:dyDescent="0.35">
      <c r="R1781" s="15" t="s">
        <v>58</v>
      </c>
      <c r="S1781" s="15">
        <v>2020</v>
      </c>
      <c r="T1781" s="15" t="s">
        <v>34</v>
      </c>
      <c r="U1781" s="15" t="s">
        <v>71</v>
      </c>
      <c r="V1781" s="15" t="s">
        <v>60</v>
      </c>
      <c r="W1781" s="15" t="s">
        <v>61</v>
      </c>
      <c r="X1781" s="15" t="s">
        <v>62</v>
      </c>
      <c r="Y1781" s="15" t="s">
        <v>63</v>
      </c>
      <c r="Z1781" s="15" t="s">
        <v>64</v>
      </c>
      <c r="AA1781" s="15">
        <v>202</v>
      </c>
      <c r="AB1781" s="15">
        <v>526.24</v>
      </c>
    </row>
    <row r="1782" spans="18:28" x14ac:dyDescent="0.35">
      <c r="R1782" s="15" t="s">
        <v>65</v>
      </c>
      <c r="S1782" s="15">
        <v>2020</v>
      </c>
      <c r="T1782" s="15" t="s">
        <v>34</v>
      </c>
      <c r="U1782" s="15" t="s">
        <v>71</v>
      </c>
      <c r="V1782" s="15" t="s">
        <v>60</v>
      </c>
      <c r="W1782" s="15" t="s">
        <v>61</v>
      </c>
      <c r="X1782" s="15" t="s">
        <v>62</v>
      </c>
      <c r="Y1782" s="15" t="s">
        <v>63</v>
      </c>
      <c r="Z1782" s="15" t="s">
        <v>64</v>
      </c>
      <c r="AA1782" s="15">
        <v>250</v>
      </c>
      <c r="AB1782" s="15">
        <v>526.24</v>
      </c>
    </row>
    <row r="1783" spans="18:28" x14ac:dyDescent="0.35">
      <c r="R1783" s="15" t="s">
        <v>68</v>
      </c>
      <c r="S1783" s="15">
        <v>2020</v>
      </c>
      <c r="T1783" s="15" t="s">
        <v>34</v>
      </c>
      <c r="U1783" s="15" t="s">
        <v>71</v>
      </c>
      <c r="V1783" s="15" t="s">
        <v>60</v>
      </c>
      <c r="W1783" s="15" t="s">
        <v>61</v>
      </c>
      <c r="X1783" s="15" t="s">
        <v>62</v>
      </c>
      <c r="Y1783" s="15" t="s">
        <v>63</v>
      </c>
      <c r="Z1783" s="15" t="s">
        <v>64</v>
      </c>
      <c r="AA1783" s="15">
        <v>246</v>
      </c>
      <c r="AB1783" s="15">
        <v>351.78</v>
      </c>
    </row>
    <row r="1784" spans="18:28" x14ac:dyDescent="0.35">
      <c r="R1784" s="15" t="s">
        <v>58</v>
      </c>
      <c r="S1784" s="15">
        <v>2020</v>
      </c>
      <c r="T1784" s="15" t="s">
        <v>34</v>
      </c>
      <c r="U1784" s="15" t="s">
        <v>71</v>
      </c>
      <c r="V1784" s="15" t="s">
        <v>60</v>
      </c>
      <c r="W1784" s="15" t="s">
        <v>61</v>
      </c>
      <c r="X1784" s="15" t="s">
        <v>62</v>
      </c>
      <c r="Y1784" s="15" t="s">
        <v>63</v>
      </c>
      <c r="Z1784" s="15" t="s">
        <v>64</v>
      </c>
      <c r="AA1784" s="15">
        <v>201</v>
      </c>
      <c r="AB1784" s="15">
        <v>287.43</v>
      </c>
    </row>
    <row r="1785" spans="18:28" x14ac:dyDescent="0.35">
      <c r="R1785" s="15" t="s">
        <v>67</v>
      </c>
      <c r="S1785" s="15">
        <v>2020</v>
      </c>
      <c r="T1785" s="15" t="s">
        <v>34</v>
      </c>
      <c r="U1785" s="15" t="s">
        <v>71</v>
      </c>
      <c r="V1785" s="15" t="s">
        <v>60</v>
      </c>
      <c r="W1785" s="15" t="s">
        <v>61</v>
      </c>
      <c r="X1785" s="15" t="s">
        <v>62</v>
      </c>
      <c r="Y1785" s="15" t="s">
        <v>63</v>
      </c>
      <c r="Z1785" s="15" t="s">
        <v>64</v>
      </c>
      <c r="AA1785" s="15">
        <v>249</v>
      </c>
      <c r="AB1785" s="15">
        <v>356.07</v>
      </c>
    </row>
    <row r="1786" spans="18:28" x14ac:dyDescent="0.35">
      <c r="R1786" s="15" t="s">
        <v>58</v>
      </c>
      <c r="S1786" s="15">
        <v>2020</v>
      </c>
      <c r="T1786" s="15" t="s">
        <v>34</v>
      </c>
      <c r="U1786" s="15" t="s">
        <v>71</v>
      </c>
      <c r="V1786" s="15" t="s">
        <v>60</v>
      </c>
      <c r="W1786" s="15" t="s">
        <v>61</v>
      </c>
      <c r="X1786" s="15" t="s">
        <v>62</v>
      </c>
      <c r="Y1786" s="15" t="s">
        <v>63</v>
      </c>
      <c r="Z1786" s="15" t="s">
        <v>64</v>
      </c>
      <c r="AA1786" s="15">
        <v>181</v>
      </c>
      <c r="AB1786" s="15">
        <v>258.83</v>
      </c>
    </row>
    <row r="1787" spans="18:28" x14ac:dyDescent="0.35">
      <c r="R1787" s="15" t="s">
        <v>58</v>
      </c>
      <c r="S1787" s="15">
        <v>2020</v>
      </c>
      <c r="T1787" s="15" t="s">
        <v>34</v>
      </c>
      <c r="U1787" s="15" t="s">
        <v>71</v>
      </c>
      <c r="V1787" s="15" t="s">
        <v>60</v>
      </c>
      <c r="W1787" s="15" t="s">
        <v>61</v>
      </c>
      <c r="X1787" s="15" t="s">
        <v>62</v>
      </c>
      <c r="Y1787" s="15" t="s">
        <v>63</v>
      </c>
      <c r="Z1787" s="15" t="s">
        <v>64</v>
      </c>
      <c r="AA1787" s="15">
        <v>175</v>
      </c>
      <c r="AB1787" s="15">
        <v>250.25</v>
      </c>
    </row>
    <row r="1788" spans="18:28" x14ac:dyDescent="0.35">
      <c r="R1788" s="15" t="s">
        <v>65</v>
      </c>
      <c r="S1788" s="15">
        <v>2020</v>
      </c>
      <c r="T1788" s="15" t="s">
        <v>34</v>
      </c>
      <c r="U1788" s="15" t="s">
        <v>71</v>
      </c>
      <c r="V1788" s="15" t="s">
        <v>60</v>
      </c>
      <c r="W1788" s="15" t="s">
        <v>61</v>
      </c>
      <c r="X1788" s="15" t="s">
        <v>62</v>
      </c>
      <c r="Y1788" s="15" t="s">
        <v>63</v>
      </c>
      <c r="Z1788" s="15" t="s">
        <v>64</v>
      </c>
      <c r="AA1788" s="15">
        <v>792</v>
      </c>
      <c r="AB1788" s="15">
        <v>1132.56</v>
      </c>
    </row>
    <row r="1789" spans="18:28" x14ac:dyDescent="0.35">
      <c r="R1789" s="15" t="s">
        <v>65</v>
      </c>
      <c r="S1789" s="15">
        <v>2020</v>
      </c>
      <c r="T1789" s="15" t="s">
        <v>34</v>
      </c>
      <c r="U1789" s="15" t="s">
        <v>71</v>
      </c>
      <c r="V1789" s="15" t="s">
        <v>60</v>
      </c>
      <c r="W1789" s="15" t="s">
        <v>61</v>
      </c>
      <c r="X1789" s="15" t="s">
        <v>62</v>
      </c>
      <c r="Y1789" s="15" t="s">
        <v>63</v>
      </c>
      <c r="Z1789" s="15" t="s">
        <v>64</v>
      </c>
      <c r="AA1789" s="15">
        <v>825</v>
      </c>
      <c r="AB1789" s="15">
        <v>1179.75</v>
      </c>
    </row>
    <row r="1790" spans="18:28" x14ac:dyDescent="0.35">
      <c r="R1790" s="15" t="s">
        <v>58</v>
      </c>
      <c r="S1790" s="15">
        <v>2020</v>
      </c>
      <c r="T1790" s="15" t="s">
        <v>34</v>
      </c>
      <c r="U1790" s="15" t="s">
        <v>71</v>
      </c>
      <c r="V1790" s="15" t="s">
        <v>60</v>
      </c>
      <c r="W1790" s="15" t="s">
        <v>61</v>
      </c>
      <c r="X1790" s="15" t="s">
        <v>62</v>
      </c>
      <c r="Y1790" s="15" t="s">
        <v>63</v>
      </c>
      <c r="Z1790" s="15" t="s">
        <v>66</v>
      </c>
      <c r="AA1790" s="15">
        <v>185</v>
      </c>
      <c r="AB1790" s="15">
        <v>264.55</v>
      </c>
    </row>
    <row r="1791" spans="18:28" x14ac:dyDescent="0.35">
      <c r="R1791" s="15" t="s">
        <v>69</v>
      </c>
      <c r="S1791" s="15">
        <v>2020</v>
      </c>
      <c r="T1791" s="15" t="s">
        <v>34</v>
      </c>
      <c r="U1791" s="15" t="s">
        <v>71</v>
      </c>
      <c r="V1791" s="15" t="s">
        <v>60</v>
      </c>
      <c r="W1791" s="15" t="s">
        <v>61</v>
      </c>
      <c r="X1791" s="15" t="s">
        <v>62</v>
      </c>
      <c r="Y1791" s="15" t="s">
        <v>63</v>
      </c>
      <c r="Z1791" s="15" t="s">
        <v>66</v>
      </c>
      <c r="AA1791" s="15">
        <v>179</v>
      </c>
      <c r="AB1791" s="15">
        <v>255.97</v>
      </c>
    </row>
    <row r="1792" spans="18:28" x14ac:dyDescent="0.35">
      <c r="R1792" s="15" t="s">
        <v>67</v>
      </c>
      <c r="S1792" s="15">
        <v>2020</v>
      </c>
      <c r="T1792" s="15" t="s">
        <v>34</v>
      </c>
      <c r="U1792" s="15" t="s">
        <v>71</v>
      </c>
      <c r="V1792" s="15" t="s">
        <v>60</v>
      </c>
      <c r="W1792" s="15" t="s">
        <v>61</v>
      </c>
      <c r="X1792" s="15" t="s">
        <v>62</v>
      </c>
      <c r="Y1792" s="15" t="s">
        <v>63</v>
      </c>
      <c r="Z1792" s="15" t="s">
        <v>66</v>
      </c>
      <c r="AA1792" s="15">
        <v>173</v>
      </c>
      <c r="AB1792" s="15">
        <v>247.39</v>
      </c>
    </row>
    <row r="1793" spans="18:28" x14ac:dyDescent="0.35">
      <c r="R1793" s="15" t="s">
        <v>58</v>
      </c>
      <c r="S1793" s="15">
        <v>2020</v>
      </c>
      <c r="T1793" s="15" t="s">
        <v>34</v>
      </c>
      <c r="U1793" s="15" t="s">
        <v>71</v>
      </c>
      <c r="V1793" s="15" t="s">
        <v>60</v>
      </c>
      <c r="W1793" s="15" t="s">
        <v>61</v>
      </c>
      <c r="X1793" s="15" t="s">
        <v>62</v>
      </c>
      <c r="Y1793" s="15" t="s">
        <v>63</v>
      </c>
      <c r="Z1793" s="15" t="s">
        <v>64</v>
      </c>
      <c r="AA1793" s="15">
        <v>203</v>
      </c>
      <c r="AB1793" s="15">
        <v>290.28999999999996</v>
      </c>
    </row>
    <row r="1794" spans="18:28" x14ac:dyDescent="0.35">
      <c r="R1794" s="15" t="s">
        <v>68</v>
      </c>
      <c r="S1794" s="15">
        <v>2020</v>
      </c>
      <c r="T1794" s="15" t="s">
        <v>38</v>
      </c>
      <c r="U1794" s="15" t="s">
        <v>71</v>
      </c>
      <c r="V1794" s="15" t="s">
        <v>60</v>
      </c>
      <c r="W1794" s="15" t="s">
        <v>61</v>
      </c>
      <c r="X1794" s="15" t="s">
        <v>62</v>
      </c>
      <c r="Y1794" s="15" t="s">
        <v>63</v>
      </c>
      <c r="Z1794" s="15" t="s">
        <v>66</v>
      </c>
      <c r="AA1794" s="15">
        <v>368</v>
      </c>
      <c r="AB1794" s="15">
        <v>526.24</v>
      </c>
    </row>
    <row r="1795" spans="18:28" x14ac:dyDescent="0.35">
      <c r="R1795" s="15" t="s">
        <v>65</v>
      </c>
      <c r="S1795" s="15">
        <v>2020</v>
      </c>
      <c r="T1795" s="15" t="s">
        <v>38</v>
      </c>
      <c r="U1795" s="15" t="s">
        <v>71</v>
      </c>
      <c r="V1795" s="15" t="s">
        <v>60</v>
      </c>
      <c r="W1795" s="15" t="s">
        <v>61</v>
      </c>
      <c r="X1795" s="15" t="s">
        <v>62</v>
      </c>
      <c r="Y1795" s="15" t="s">
        <v>63</v>
      </c>
      <c r="Z1795" s="15" t="s">
        <v>66</v>
      </c>
      <c r="AA1795" s="15">
        <v>362</v>
      </c>
      <c r="AB1795" s="15">
        <v>517.66</v>
      </c>
    </row>
    <row r="1796" spans="18:28" x14ac:dyDescent="0.35">
      <c r="R1796" s="15" t="s">
        <v>65</v>
      </c>
      <c r="S1796" s="15">
        <v>2020</v>
      </c>
      <c r="T1796" s="15" t="s">
        <v>38</v>
      </c>
      <c r="U1796" s="15" t="s">
        <v>71</v>
      </c>
      <c r="V1796" s="15" t="s">
        <v>60</v>
      </c>
      <c r="W1796" s="15" t="s">
        <v>61</v>
      </c>
      <c r="X1796" s="15" t="s">
        <v>62</v>
      </c>
      <c r="Y1796" s="15" t="s">
        <v>63</v>
      </c>
      <c r="Z1796" s="15" t="s">
        <v>66</v>
      </c>
      <c r="AA1796" s="15">
        <v>356</v>
      </c>
      <c r="AB1796" s="15">
        <v>509.08</v>
      </c>
    </row>
    <row r="1797" spans="18:28" x14ac:dyDescent="0.35">
      <c r="R1797" s="15" t="s">
        <v>65</v>
      </c>
      <c r="S1797" s="15">
        <v>2020</v>
      </c>
      <c r="T1797" s="15" t="s">
        <v>38</v>
      </c>
      <c r="U1797" s="15" t="s">
        <v>71</v>
      </c>
      <c r="V1797" s="15" t="s">
        <v>60</v>
      </c>
      <c r="W1797" s="15" t="s">
        <v>61</v>
      </c>
      <c r="X1797" s="15" t="s">
        <v>62</v>
      </c>
      <c r="Y1797" s="15" t="s">
        <v>63</v>
      </c>
      <c r="Z1797" s="15" t="s">
        <v>64</v>
      </c>
      <c r="AA1797" s="15">
        <v>182</v>
      </c>
      <c r="AB1797" s="15">
        <v>260.26</v>
      </c>
    </row>
    <row r="1798" spans="18:28" x14ac:dyDescent="0.35">
      <c r="R1798" s="15" t="s">
        <v>67</v>
      </c>
      <c r="S1798" s="15">
        <v>2020</v>
      </c>
      <c r="T1798" s="15" t="s">
        <v>38</v>
      </c>
      <c r="U1798" s="15" t="s">
        <v>71</v>
      </c>
      <c r="V1798" s="15" t="s">
        <v>60</v>
      </c>
      <c r="W1798" s="15" t="s">
        <v>61</v>
      </c>
      <c r="X1798" s="15" t="s">
        <v>62</v>
      </c>
      <c r="Y1798" s="15" t="s">
        <v>63</v>
      </c>
      <c r="Z1798" s="15" t="s">
        <v>64</v>
      </c>
      <c r="AA1798" s="15">
        <v>224</v>
      </c>
      <c r="AB1798" s="15">
        <v>320.32</v>
      </c>
    </row>
    <row r="1799" spans="18:28" x14ac:dyDescent="0.35">
      <c r="R1799" s="15" t="s">
        <v>67</v>
      </c>
      <c r="S1799" s="15">
        <v>2020</v>
      </c>
      <c r="T1799" s="15" t="s">
        <v>38</v>
      </c>
      <c r="U1799" s="15" t="s">
        <v>71</v>
      </c>
      <c r="V1799" s="15" t="s">
        <v>60</v>
      </c>
      <c r="W1799" s="15" t="s">
        <v>61</v>
      </c>
      <c r="X1799" s="15" t="s">
        <v>62</v>
      </c>
      <c r="Y1799" s="15" t="s">
        <v>63</v>
      </c>
      <c r="Z1799" s="15" t="s">
        <v>64</v>
      </c>
      <c r="AA1799" s="15">
        <v>364</v>
      </c>
      <c r="AB1799" s="15">
        <v>520.52</v>
      </c>
    </row>
    <row r="1800" spans="18:28" x14ac:dyDescent="0.35">
      <c r="R1800" s="15" t="s">
        <v>65</v>
      </c>
      <c r="S1800" s="15">
        <v>2020</v>
      </c>
      <c r="T1800" s="15" t="s">
        <v>38</v>
      </c>
      <c r="U1800" s="15" t="s">
        <v>71</v>
      </c>
      <c r="V1800" s="15" t="s">
        <v>60</v>
      </c>
      <c r="W1800" s="15" t="s">
        <v>61</v>
      </c>
      <c r="X1800" s="15" t="s">
        <v>62</v>
      </c>
      <c r="Y1800" s="15" t="s">
        <v>63</v>
      </c>
      <c r="Z1800" s="15" t="s">
        <v>64</v>
      </c>
      <c r="AA1800" s="15">
        <v>358</v>
      </c>
      <c r="AB1800" s="15">
        <v>511.94</v>
      </c>
    </row>
    <row r="1801" spans="18:28" x14ac:dyDescent="0.35">
      <c r="R1801" s="15" t="s">
        <v>69</v>
      </c>
      <c r="S1801" s="15">
        <v>2020</v>
      </c>
      <c r="T1801" s="15" t="s">
        <v>38</v>
      </c>
      <c r="U1801" s="15" t="s">
        <v>71</v>
      </c>
      <c r="V1801" s="15" t="s">
        <v>60</v>
      </c>
      <c r="W1801" s="15" t="s">
        <v>61</v>
      </c>
      <c r="X1801" s="15" t="s">
        <v>62</v>
      </c>
      <c r="Y1801" s="15" t="s">
        <v>63</v>
      </c>
      <c r="Z1801" s="15" t="s">
        <v>64</v>
      </c>
      <c r="AA1801" s="15">
        <v>178</v>
      </c>
      <c r="AB1801" s="15">
        <v>526.24</v>
      </c>
    </row>
    <row r="1802" spans="18:28" x14ac:dyDescent="0.35">
      <c r="R1802" s="15" t="s">
        <v>67</v>
      </c>
      <c r="S1802" s="15">
        <v>2020</v>
      </c>
      <c r="T1802" s="15" t="s">
        <v>38</v>
      </c>
      <c r="U1802" s="15" t="s">
        <v>71</v>
      </c>
      <c r="V1802" s="15" t="s">
        <v>60</v>
      </c>
      <c r="W1802" s="15" t="s">
        <v>61</v>
      </c>
      <c r="X1802" s="15" t="s">
        <v>62</v>
      </c>
      <c r="Y1802" s="15" t="s">
        <v>63</v>
      </c>
      <c r="Z1802" s="15" t="s">
        <v>64</v>
      </c>
      <c r="AA1802" s="15">
        <v>226</v>
      </c>
      <c r="AB1802" s="15">
        <v>526.24</v>
      </c>
    </row>
    <row r="1803" spans="18:28" x14ac:dyDescent="0.35">
      <c r="R1803" s="15" t="s">
        <v>65</v>
      </c>
      <c r="S1803" s="15">
        <v>2020</v>
      </c>
      <c r="T1803" s="15" t="s">
        <v>38</v>
      </c>
      <c r="U1803" s="15" t="s">
        <v>71</v>
      </c>
      <c r="V1803" s="15" t="s">
        <v>60</v>
      </c>
      <c r="W1803" s="15" t="s">
        <v>61</v>
      </c>
      <c r="X1803" s="15" t="s">
        <v>62</v>
      </c>
      <c r="Y1803" s="15" t="s">
        <v>63</v>
      </c>
      <c r="Z1803" s="15" t="s">
        <v>64</v>
      </c>
      <c r="AA1803" s="15">
        <v>1014</v>
      </c>
      <c r="AB1803" s="15">
        <v>1450.02</v>
      </c>
    </row>
    <row r="1804" spans="18:28" x14ac:dyDescent="0.35">
      <c r="R1804" s="15" t="s">
        <v>65</v>
      </c>
      <c r="S1804" s="15">
        <v>2020</v>
      </c>
      <c r="T1804" s="15" t="s">
        <v>38</v>
      </c>
      <c r="U1804" s="15" t="s">
        <v>71</v>
      </c>
      <c r="V1804" s="15" t="s">
        <v>60</v>
      </c>
      <c r="W1804" s="15" t="s">
        <v>61</v>
      </c>
      <c r="X1804" s="15" t="s">
        <v>62</v>
      </c>
      <c r="Y1804" s="15" t="s">
        <v>63</v>
      </c>
      <c r="Z1804" s="15" t="s">
        <v>64</v>
      </c>
      <c r="AA1804" s="15">
        <v>228</v>
      </c>
      <c r="AB1804" s="15">
        <v>326.03999999999996</v>
      </c>
    </row>
    <row r="1805" spans="18:28" x14ac:dyDescent="0.35">
      <c r="R1805" s="15" t="s">
        <v>65</v>
      </c>
      <c r="S1805" s="15">
        <v>2020</v>
      </c>
      <c r="T1805" s="15" t="s">
        <v>38</v>
      </c>
      <c r="U1805" s="15" t="s">
        <v>71</v>
      </c>
      <c r="V1805" s="15" t="s">
        <v>60</v>
      </c>
      <c r="W1805" s="15" t="s">
        <v>61</v>
      </c>
      <c r="X1805" s="15" t="s">
        <v>62</v>
      </c>
      <c r="Y1805" s="15" t="s">
        <v>63</v>
      </c>
      <c r="Z1805" s="15" t="s">
        <v>64</v>
      </c>
      <c r="AA1805" s="15">
        <v>225</v>
      </c>
      <c r="AB1805" s="15">
        <v>321.75</v>
      </c>
    </row>
    <row r="1806" spans="18:28" x14ac:dyDescent="0.35">
      <c r="R1806" s="15" t="s">
        <v>65</v>
      </c>
      <c r="S1806" s="15">
        <v>2020</v>
      </c>
      <c r="T1806" s="15" t="s">
        <v>38</v>
      </c>
      <c r="U1806" s="15" t="s">
        <v>71</v>
      </c>
      <c r="V1806" s="15" t="s">
        <v>60</v>
      </c>
      <c r="W1806" s="15" t="s">
        <v>61</v>
      </c>
      <c r="X1806" s="15" t="s">
        <v>62</v>
      </c>
      <c r="Y1806" s="15" t="s">
        <v>63</v>
      </c>
      <c r="Z1806" s="15" t="s">
        <v>64</v>
      </c>
      <c r="AA1806" s="15">
        <v>367</v>
      </c>
      <c r="AB1806" s="15">
        <v>524.80999999999995</v>
      </c>
    </row>
    <row r="1807" spans="18:28" x14ac:dyDescent="0.35">
      <c r="R1807" s="15" t="s">
        <v>65</v>
      </c>
      <c r="S1807" s="15">
        <v>2020</v>
      </c>
      <c r="T1807" s="15" t="s">
        <v>38</v>
      </c>
      <c r="U1807" s="15" t="s">
        <v>71</v>
      </c>
      <c r="V1807" s="15" t="s">
        <v>60</v>
      </c>
      <c r="W1807" s="15" t="s">
        <v>61</v>
      </c>
      <c r="X1807" s="15" t="s">
        <v>62</v>
      </c>
      <c r="Y1807" s="15" t="s">
        <v>63</v>
      </c>
      <c r="Z1807" s="15" t="s">
        <v>64</v>
      </c>
      <c r="AA1807" s="15">
        <v>361</v>
      </c>
      <c r="AB1807" s="15">
        <v>516.23</v>
      </c>
    </row>
    <row r="1808" spans="18:28" x14ac:dyDescent="0.35">
      <c r="R1808" s="15" t="s">
        <v>69</v>
      </c>
      <c r="S1808" s="15">
        <v>2020</v>
      </c>
      <c r="T1808" s="15" t="s">
        <v>38</v>
      </c>
      <c r="U1808" s="15" t="s">
        <v>71</v>
      </c>
      <c r="V1808" s="15" t="s">
        <v>60</v>
      </c>
      <c r="W1808" s="15" t="s">
        <v>61</v>
      </c>
      <c r="X1808" s="15" t="s">
        <v>62</v>
      </c>
      <c r="Y1808" s="15" t="s">
        <v>63</v>
      </c>
      <c r="Z1808" s="15" t="s">
        <v>64</v>
      </c>
      <c r="AA1808" s="15">
        <v>355</v>
      </c>
      <c r="AB1808" s="15">
        <v>507.65</v>
      </c>
    </row>
    <row r="1809" spans="18:28" x14ac:dyDescent="0.35">
      <c r="R1809" s="15" t="s">
        <v>67</v>
      </c>
      <c r="S1809" s="15">
        <v>2020</v>
      </c>
      <c r="T1809" s="15" t="s">
        <v>38</v>
      </c>
      <c r="U1809" s="15" t="s">
        <v>71</v>
      </c>
      <c r="V1809" s="15" t="s">
        <v>60</v>
      </c>
      <c r="W1809" s="15" t="s">
        <v>61</v>
      </c>
      <c r="X1809" s="15" t="s">
        <v>62</v>
      </c>
      <c r="Y1809" s="15" t="s">
        <v>63</v>
      </c>
      <c r="Z1809" s="15" t="s">
        <v>64</v>
      </c>
      <c r="AA1809" s="15">
        <v>795</v>
      </c>
      <c r="AB1809" s="15">
        <v>1136.8499999999999</v>
      </c>
    </row>
    <row r="1810" spans="18:28" x14ac:dyDescent="0.35">
      <c r="R1810" s="15" t="s">
        <v>65</v>
      </c>
      <c r="S1810" s="15">
        <v>2020</v>
      </c>
      <c r="T1810" s="15" t="s">
        <v>38</v>
      </c>
      <c r="U1810" s="15" t="s">
        <v>71</v>
      </c>
      <c r="V1810" s="15" t="s">
        <v>60</v>
      </c>
      <c r="W1810" s="15" t="s">
        <v>61</v>
      </c>
      <c r="X1810" s="15" t="s">
        <v>62</v>
      </c>
      <c r="Y1810" s="15" t="s">
        <v>63</v>
      </c>
      <c r="Z1810" s="15" t="s">
        <v>64</v>
      </c>
      <c r="AA1810" s="15">
        <v>828</v>
      </c>
      <c r="AB1810" s="15">
        <v>1184.04</v>
      </c>
    </row>
    <row r="1811" spans="18:28" x14ac:dyDescent="0.35">
      <c r="R1811" s="15" t="s">
        <v>58</v>
      </c>
      <c r="S1811" s="15">
        <v>2020</v>
      </c>
      <c r="T1811" s="15" t="s">
        <v>38</v>
      </c>
      <c r="U1811" s="15" t="s">
        <v>71</v>
      </c>
      <c r="V1811" s="15" t="s">
        <v>60</v>
      </c>
      <c r="W1811" s="15" t="s">
        <v>61</v>
      </c>
      <c r="X1811" s="15" t="s">
        <v>62</v>
      </c>
      <c r="Y1811" s="15" t="s">
        <v>63</v>
      </c>
      <c r="Z1811" s="15" t="s">
        <v>66</v>
      </c>
      <c r="AA1811" s="15">
        <v>365</v>
      </c>
      <c r="AB1811" s="15">
        <v>521.95000000000005</v>
      </c>
    </row>
    <row r="1812" spans="18:28" x14ac:dyDescent="0.35">
      <c r="R1812" s="15" t="s">
        <v>65</v>
      </c>
      <c r="S1812" s="15">
        <v>2020</v>
      </c>
      <c r="T1812" s="15" t="s">
        <v>38</v>
      </c>
      <c r="U1812" s="15" t="s">
        <v>71</v>
      </c>
      <c r="V1812" s="15" t="s">
        <v>60</v>
      </c>
      <c r="W1812" s="15" t="s">
        <v>61</v>
      </c>
      <c r="X1812" s="15" t="s">
        <v>62</v>
      </c>
      <c r="Y1812" s="15" t="s">
        <v>63</v>
      </c>
      <c r="Z1812" s="15" t="s">
        <v>66</v>
      </c>
      <c r="AA1812" s="15">
        <v>359</v>
      </c>
      <c r="AB1812" s="15">
        <v>513.37</v>
      </c>
    </row>
    <row r="1813" spans="18:28" x14ac:dyDescent="0.35">
      <c r="R1813" s="15" t="s">
        <v>65</v>
      </c>
      <c r="S1813" s="15">
        <v>2020</v>
      </c>
      <c r="T1813" s="15" t="s">
        <v>38</v>
      </c>
      <c r="U1813" s="15" t="s">
        <v>71</v>
      </c>
      <c r="V1813" s="15" t="s">
        <v>60</v>
      </c>
      <c r="W1813" s="15" t="s">
        <v>61</v>
      </c>
      <c r="X1813" s="15" t="s">
        <v>62</v>
      </c>
      <c r="Y1813" s="15" t="s">
        <v>63</v>
      </c>
      <c r="Z1813" s="15" t="s">
        <v>66</v>
      </c>
      <c r="AA1813" s="15">
        <v>353</v>
      </c>
      <c r="AB1813" s="15">
        <v>504.78999999999996</v>
      </c>
    </row>
    <row r="1814" spans="18:28" x14ac:dyDescent="0.35">
      <c r="R1814" s="15" t="s">
        <v>65</v>
      </c>
      <c r="S1814" s="15">
        <v>2020</v>
      </c>
      <c r="T1814" s="15" t="s">
        <v>38</v>
      </c>
      <c r="U1814" s="15" t="s">
        <v>71</v>
      </c>
      <c r="V1814" s="15" t="s">
        <v>60</v>
      </c>
      <c r="W1814" s="15" t="s">
        <v>61</v>
      </c>
      <c r="X1814" s="15" t="s">
        <v>62</v>
      </c>
      <c r="Y1814" s="15" t="s">
        <v>63</v>
      </c>
      <c r="Z1814" s="15" t="s">
        <v>64</v>
      </c>
      <c r="AA1814" s="15">
        <v>179</v>
      </c>
      <c r="AB1814" s="15">
        <v>255.97</v>
      </c>
    </row>
    <row r="1815" spans="18:28" x14ac:dyDescent="0.35">
      <c r="R1815" s="15" t="s">
        <v>58</v>
      </c>
      <c r="S1815" s="15">
        <v>2020</v>
      </c>
      <c r="T1815" s="15" t="s">
        <v>38</v>
      </c>
      <c r="U1815" s="15" t="s">
        <v>71</v>
      </c>
      <c r="V1815" s="15" t="s">
        <v>60</v>
      </c>
      <c r="W1815" s="15" t="s">
        <v>61</v>
      </c>
      <c r="X1815" s="15" t="s">
        <v>62</v>
      </c>
      <c r="Y1815" s="15" t="s">
        <v>63</v>
      </c>
      <c r="Z1815" s="15" t="s">
        <v>64</v>
      </c>
      <c r="AA1815" s="15">
        <v>227</v>
      </c>
      <c r="AB1815" s="15">
        <v>324.61</v>
      </c>
    </row>
    <row r="1816" spans="18:28" x14ac:dyDescent="0.35">
      <c r="R1816" s="15" t="s">
        <v>65</v>
      </c>
      <c r="S1816" s="15">
        <v>2020</v>
      </c>
      <c r="T1816" s="15" t="s">
        <v>42</v>
      </c>
      <c r="U1816" s="15" t="s">
        <v>71</v>
      </c>
      <c r="V1816" s="15" t="s">
        <v>60</v>
      </c>
      <c r="W1816" s="15" t="s">
        <v>61</v>
      </c>
      <c r="X1816" s="15" t="s">
        <v>62</v>
      </c>
      <c r="Y1816" s="15" t="s">
        <v>63</v>
      </c>
      <c r="Z1816" s="15" t="s">
        <v>66</v>
      </c>
      <c r="AA1816" s="15">
        <v>302</v>
      </c>
      <c r="AB1816" s="15">
        <v>431.86</v>
      </c>
    </row>
    <row r="1817" spans="18:28" x14ac:dyDescent="0.35">
      <c r="R1817" s="15" t="s">
        <v>58</v>
      </c>
      <c r="S1817" s="15">
        <v>2020</v>
      </c>
      <c r="T1817" s="15" t="s">
        <v>42</v>
      </c>
      <c r="U1817" s="15" t="s">
        <v>71</v>
      </c>
      <c r="V1817" s="15" t="s">
        <v>60</v>
      </c>
      <c r="W1817" s="15" t="s">
        <v>61</v>
      </c>
      <c r="X1817" s="15" t="s">
        <v>62</v>
      </c>
      <c r="Y1817" s="15" t="s">
        <v>63</v>
      </c>
      <c r="Z1817" s="15" t="s">
        <v>66</v>
      </c>
      <c r="AA1817" s="15">
        <v>296</v>
      </c>
      <c r="AB1817" s="15">
        <v>423.28</v>
      </c>
    </row>
    <row r="1818" spans="18:28" x14ac:dyDescent="0.35">
      <c r="R1818" s="15" t="s">
        <v>67</v>
      </c>
      <c r="S1818" s="15">
        <v>2020</v>
      </c>
      <c r="T1818" s="15" t="s">
        <v>42</v>
      </c>
      <c r="U1818" s="15" t="s">
        <v>71</v>
      </c>
      <c r="V1818" s="15" t="s">
        <v>60</v>
      </c>
      <c r="W1818" s="15" t="s">
        <v>61</v>
      </c>
      <c r="X1818" s="15" t="s">
        <v>62</v>
      </c>
      <c r="Y1818" s="15" t="s">
        <v>63</v>
      </c>
      <c r="Z1818" s="15" t="s">
        <v>66</v>
      </c>
      <c r="AA1818" s="15">
        <v>290</v>
      </c>
      <c r="AB1818" s="15">
        <v>414.7</v>
      </c>
    </row>
    <row r="1819" spans="18:28" x14ac:dyDescent="0.35">
      <c r="R1819" s="15" t="s">
        <v>65</v>
      </c>
      <c r="S1819" s="15">
        <v>2020</v>
      </c>
      <c r="T1819" s="15" t="s">
        <v>42</v>
      </c>
      <c r="U1819" s="15" t="s">
        <v>71</v>
      </c>
      <c r="V1819" s="15" t="s">
        <v>60</v>
      </c>
      <c r="W1819" s="15" t="s">
        <v>61</v>
      </c>
      <c r="X1819" s="15" t="s">
        <v>62</v>
      </c>
      <c r="Y1819" s="15" t="s">
        <v>63</v>
      </c>
      <c r="Z1819" s="15" t="s">
        <v>64</v>
      </c>
      <c r="AA1819" s="15">
        <v>230</v>
      </c>
      <c r="AB1819" s="15">
        <v>328.9</v>
      </c>
    </row>
    <row r="1820" spans="18:28" x14ac:dyDescent="0.35">
      <c r="R1820" s="15" t="s">
        <v>67</v>
      </c>
      <c r="S1820" s="15">
        <v>2020</v>
      </c>
      <c r="T1820" s="15" t="s">
        <v>42</v>
      </c>
      <c r="U1820" s="15" t="s">
        <v>71</v>
      </c>
      <c r="V1820" s="15" t="s">
        <v>60</v>
      </c>
      <c r="W1820" s="15" t="s">
        <v>61</v>
      </c>
      <c r="X1820" s="15" t="s">
        <v>62</v>
      </c>
      <c r="Y1820" s="15" t="s">
        <v>63</v>
      </c>
      <c r="Z1820" s="15" t="s">
        <v>64</v>
      </c>
      <c r="AA1820" s="15">
        <v>158</v>
      </c>
      <c r="AB1820" s="15">
        <v>225.94</v>
      </c>
    </row>
    <row r="1821" spans="18:28" x14ac:dyDescent="0.35">
      <c r="R1821" s="15" t="s">
        <v>58</v>
      </c>
      <c r="S1821" s="15">
        <v>2020</v>
      </c>
      <c r="T1821" s="15" t="s">
        <v>42</v>
      </c>
      <c r="U1821" s="15" t="s">
        <v>71</v>
      </c>
      <c r="V1821" s="15" t="s">
        <v>60</v>
      </c>
      <c r="W1821" s="15" t="s">
        <v>61</v>
      </c>
      <c r="X1821" s="15" t="s">
        <v>62</v>
      </c>
      <c r="Y1821" s="15" t="s">
        <v>63</v>
      </c>
      <c r="Z1821" s="15" t="s">
        <v>64</v>
      </c>
      <c r="AA1821" s="15">
        <v>206</v>
      </c>
      <c r="AB1821" s="15">
        <v>294.58</v>
      </c>
    </row>
    <row r="1822" spans="18:28" x14ac:dyDescent="0.35">
      <c r="R1822" s="15" t="s">
        <v>58</v>
      </c>
      <c r="S1822" s="15">
        <v>2020</v>
      </c>
      <c r="T1822" s="15" t="s">
        <v>42</v>
      </c>
      <c r="U1822" s="15" t="s">
        <v>71</v>
      </c>
      <c r="V1822" s="15" t="s">
        <v>60</v>
      </c>
      <c r="W1822" s="15" t="s">
        <v>61</v>
      </c>
      <c r="X1822" s="15" t="s">
        <v>62</v>
      </c>
      <c r="Y1822" s="15" t="s">
        <v>63</v>
      </c>
      <c r="Z1822" s="15" t="s">
        <v>64</v>
      </c>
      <c r="AA1822" s="15">
        <v>304</v>
      </c>
      <c r="AB1822" s="15">
        <v>434.72</v>
      </c>
    </row>
    <row r="1823" spans="18:28" x14ac:dyDescent="0.35">
      <c r="R1823" s="15" t="s">
        <v>65</v>
      </c>
      <c r="S1823" s="15">
        <v>2020</v>
      </c>
      <c r="T1823" s="15" t="s">
        <v>42</v>
      </c>
      <c r="U1823" s="15" t="s">
        <v>71</v>
      </c>
      <c r="V1823" s="15" t="s">
        <v>60</v>
      </c>
      <c r="W1823" s="15" t="s">
        <v>61</v>
      </c>
      <c r="X1823" s="15" t="s">
        <v>62</v>
      </c>
      <c r="Y1823" s="15" t="s">
        <v>63</v>
      </c>
      <c r="Z1823" s="15" t="s">
        <v>64</v>
      </c>
      <c r="AA1823" s="15">
        <v>298</v>
      </c>
      <c r="AB1823" s="15">
        <v>426.14</v>
      </c>
    </row>
    <row r="1824" spans="18:28" x14ac:dyDescent="0.35">
      <c r="R1824" s="15" t="s">
        <v>67</v>
      </c>
      <c r="S1824" s="15">
        <v>2020</v>
      </c>
      <c r="T1824" s="15" t="s">
        <v>42</v>
      </c>
      <c r="U1824" s="15" t="s">
        <v>71</v>
      </c>
      <c r="V1824" s="15" t="s">
        <v>60</v>
      </c>
      <c r="W1824" s="15" t="s">
        <v>61</v>
      </c>
      <c r="X1824" s="15" t="s">
        <v>62</v>
      </c>
      <c r="Y1824" s="15" t="s">
        <v>63</v>
      </c>
      <c r="Z1824" s="15" t="s">
        <v>64</v>
      </c>
      <c r="AA1824" s="15">
        <v>292</v>
      </c>
      <c r="AB1824" s="15">
        <v>417.56</v>
      </c>
    </row>
    <row r="1825" spans="18:28" x14ac:dyDescent="0.35">
      <c r="R1825" s="15" t="s">
        <v>65</v>
      </c>
      <c r="S1825" s="15">
        <v>2020</v>
      </c>
      <c r="T1825" s="15" t="s">
        <v>42</v>
      </c>
      <c r="U1825" s="15" t="s">
        <v>71</v>
      </c>
      <c r="V1825" s="15" t="s">
        <v>60</v>
      </c>
      <c r="W1825" s="15" t="s">
        <v>61</v>
      </c>
      <c r="X1825" s="15" t="s">
        <v>62</v>
      </c>
      <c r="Y1825" s="15" t="s">
        <v>63</v>
      </c>
      <c r="Z1825" s="15" t="s">
        <v>64</v>
      </c>
      <c r="AA1825" s="15">
        <v>232</v>
      </c>
      <c r="AB1825" s="15">
        <v>526.24</v>
      </c>
    </row>
    <row r="1826" spans="18:28" x14ac:dyDescent="0.35">
      <c r="R1826" s="15" t="s">
        <v>58</v>
      </c>
      <c r="S1826" s="15">
        <v>2020</v>
      </c>
      <c r="T1826" s="15" t="s">
        <v>42</v>
      </c>
      <c r="U1826" s="15" t="s">
        <v>71</v>
      </c>
      <c r="V1826" s="15" t="s">
        <v>60</v>
      </c>
      <c r="W1826" s="15" t="s">
        <v>61</v>
      </c>
      <c r="X1826" s="15" t="s">
        <v>62</v>
      </c>
      <c r="Y1826" s="15" t="s">
        <v>63</v>
      </c>
      <c r="Z1826" s="15" t="s">
        <v>64</v>
      </c>
      <c r="AA1826" s="15">
        <v>160</v>
      </c>
      <c r="AB1826" s="15">
        <v>526.24</v>
      </c>
    </row>
    <row r="1827" spans="18:28" x14ac:dyDescent="0.35">
      <c r="R1827" s="15" t="s">
        <v>65</v>
      </c>
      <c r="S1827" s="15">
        <v>2020</v>
      </c>
      <c r="T1827" s="15" t="s">
        <v>42</v>
      </c>
      <c r="U1827" s="15" t="s">
        <v>71</v>
      </c>
      <c r="V1827" s="15" t="s">
        <v>60</v>
      </c>
      <c r="W1827" s="15" t="s">
        <v>61</v>
      </c>
      <c r="X1827" s="15" t="s">
        <v>62</v>
      </c>
      <c r="Y1827" s="15" t="s">
        <v>63</v>
      </c>
      <c r="Z1827" s="15" t="s">
        <v>64</v>
      </c>
      <c r="AA1827" s="15">
        <v>964</v>
      </c>
      <c r="AB1827" s="15">
        <v>1378.52</v>
      </c>
    </row>
    <row r="1828" spans="18:28" x14ac:dyDescent="0.35">
      <c r="R1828" s="15" t="s">
        <v>58</v>
      </c>
      <c r="S1828" s="15">
        <v>2020</v>
      </c>
      <c r="T1828" s="15" t="s">
        <v>42</v>
      </c>
      <c r="U1828" s="15" t="s">
        <v>71</v>
      </c>
      <c r="V1828" s="15" t="s">
        <v>60</v>
      </c>
      <c r="W1828" s="15" t="s">
        <v>61</v>
      </c>
      <c r="X1828" s="15" t="s">
        <v>62</v>
      </c>
      <c r="Y1828" s="15" t="s">
        <v>63</v>
      </c>
      <c r="Z1828" s="15" t="s">
        <v>64</v>
      </c>
      <c r="AA1828" s="15">
        <v>1018</v>
      </c>
      <c r="AB1828" s="15">
        <v>1455.74</v>
      </c>
    </row>
    <row r="1829" spans="18:28" x14ac:dyDescent="0.35">
      <c r="R1829" s="15" t="s">
        <v>67</v>
      </c>
      <c r="S1829" s="15">
        <v>2020</v>
      </c>
      <c r="T1829" s="15" t="s">
        <v>42</v>
      </c>
      <c r="U1829" s="15" t="s">
        <v>71</v>
      </c>
      <c r="V1829" s="15" t="s">
        <v>60</v>
      </c>
      <c r="W1829" s="15" t="s">
        <v>61</v>
      </c>
      <c r="X1829" s="15" t="s">
        <v>62</v>
      </c>
      <c r="Y1829" s="15" t="s">
        <v>63</v>
      </c>
      <c r="Z1829" s="15" t="s">
        <v>64</v>
      </c>
      <c r="AA1829" s="15">
        <v>204</v>
      </c>
      <c r="AB1829" s="15">
        <v>291.72000000000003</v>
      </c>
    </row>
    <row r="1830" spans="18:28" x14ac:dyDescent="0.35">
      <c r="R1830" s="15" t="s">
        <v>67</v>
      </c>
      <c r="S1830" s="15">
        <v>2020</v>
      </c>
      <c r="T1830" s="15" t="s">
        <v>42</v>
      </c>
      <c r="U1830" s="15" t="s">
        <v>71</v>
      </c>
      <c r="V1830" s="15" t="s">
        <v>60</v>
      </c>
      <c r="W1830" s="15" t="s">
        <v>61</v>
      </c>
      <c r="X1830" s="15" t="s">
        <v>62</v>
      </c>
      <c r="Y1830" s="15" t="s">
        <v>63</v>
      </c>
      <c r="Z1830" s="15" t="s">
        <v>64</v>
      </c>
      <c r="AA1830" s="15">
        <v>231</v>
      </c>
      <c r="AB1830" s="15">
        <v>330.33</v>
      </c>
    </row>
    <row r="1831" spans="18:28" x14ac:dyDescent="0.35">
      <c r="R1831" s="15" t="s">
        <v>65</v>
      </c>
      <c r="S1831" s="15">
        <v>2020</v>
      </c>
      <c r="T1831" s="15" t="s">
        <v>42</v>
      </c>
      <c r="U1831" s="15" t="s">
        <v>71</v>
      </c>
      <c r="V1831" s="15" t="s">
        <v>60</v>
      </c>
      <c r="W1831" s="15" t="s">
        <v>61</v>
      </c>
      <c r="X1831" s="15" t="s">
        <v>62</v>
      </c>
      <c r="Y1831" s="15" t="s">
        <v>63</v>
      </c>
      <c r="Z1831" s="15" t="s">
        <v>64</v>
      </c>
      <c r="AA1831" s="15">
        <v>159</v>
      </c>
      <c r="AB1831" s="15">
        <v>227.37</v>
      </c>
    </row>
    <row r="1832" spans="18:28" x14ac:dyDescent="0.35">
      <c r="R1832" s="15" t="s">
        <v>65</v>
      </c>
      <c r="S1832" s="15">
        <v>2020</v>
      </c>
      <c r="T1832" s="15" t="s">
        <v>42</v>
      </c>
      <c r="U1832" s="15" t="s">
        <v>71</v>
      </c>
      <c r="V1832" s="15" t="s">
        <v>60</v>
      </c>
      <c r="W1832" s="15" t="s">
        <v>61</v>
      </c>
      <c r="X1832" s="15" t="s">
        <v>62</v>
      </c>
      <c r="Y1832" s="15" t="s">
        <v>63</v>
      </c>
      <c r="Z1832" s="15" t="s">
        <v>64</v>
      </c>
      <c r="AA1832" s="15">
        <v>207</v>
      </c>
      <c r="AB1832" s="15">
        <v>296.01</v>
      </c>
    </row>
    <row r="1833" spans="18:28" x14ac:dyDescent="0.35">
      <c r="R1833" s="15" t="s">
        <v>58</v>
      </c>
      <c r="S1833" s="15">
        <v>2020</v>
      </c>
      <c r="T1833" s="15" t="s">
        <v>42</v>
      </c>
      <c r="U1833" s="15" t="s">
        <v>71</v>
      </c>
      <c r="V1833" s="15" t="s">
        <v>60</v>
      </c>
      <c r="W1833" s="15" t="s">
        <v>61</v>
      </c>
      <c r="X1833" s="15" t="s">
        <v>62</v>
      </c>
      <c r="Y1833" s="15" t="s">
        <v>63</v>
      </c>
      <c r="Z1833" s="15" t="s">
        <v>64</v>
      </c>
      <c r="AA1833" s="15">
        <v>301</v>
      </c>
      <c r="AB1833" s="15">
        <v>430.43</v>
      </c>
    </row>
    <row r="1834" spans="18:28" x14ac:dyDescent="0.35">
      <c r="R1834" s="15" t="s">
        <v>67</v>
      </c>
      <c r="S1834" s="15">
        <v>2020</v>
      </c>
      <c r="T1834" s="15" t="s">
        <v>42</v>
      </c>
      <c r="U1834" s="15" t="s">
        <v>71</v>
      </c>
      <c r="V1834" s="15" t="s">
        <v>60</v>
      </c>
      <c r="W1834" s="15" t="s">
        <v>61</v>
      </c>
      <c r="X1834" s="15" t="s">
        <v>62</v>
      </c>
      <c r="Y1834" s="15" t="s">
        <v>63</v>
      </c>
      <c r="Z1834" s="15" t="s">
        <v>64</v>
      </c>
      <c r="AA1834" s="15">
        <v>295</v>
      </c>
      <c r="AB1834" s="15">
        <v>421.85</v>
      </c>
    </row>
    <row r="1835" spans="18:28" x14ac:dyDescent="0.35">
      <c r="R1835" s="15" t="s">
        <v>58</v>
      </c>
      <c r="S1835" s="15">
        <v>2020</v>
      </c>
      <c r="T1835" s="15" t="s">
        <v>42</v>
      </c>
      <c r="U1835" s="15" t="s">
        <v>71</v>
      </c>
      <c r="V1835" s="15" t="s">
        <v>60</v>
      </c>
      <c r="W1835" s="15" t="s">
        <v>61</v>
      </c>
      <c r="X1835" s="15" t="s">
        <v>62</v>
      </c>
      <c r="Y1835" s="15" t="s">
        <v>63</v>
      </c>
      <c r="Z1835" s="15" t="s">
        <v>64</v>
      </c>
      <c r="AA1835" s="15">
        <v>289</v>
      </c>
      <c r="AB1835" s="15">
        <v>413.27</v>
      </c>
    </row>
    <row r="1836" spans="18:28" x14ac:dyDescent="0.35">
      <c r="R1836" s="15" t="s">
        <v>67</v>
      </c>
      <c r="S1836" s="15">
        <v>2020</v>
      </c>
      <c r="T1836" s="15" t="s">
        <v>42</v>
      </c>
      <c r="U1836" s="15" t="s">
        <v>71</v>
      </c>
      <c r="V1836" s="15" t="s">
        <v>60</v>
      </c>
      <c r="W1836" s="15" t="s">
        <v>61</v>
      </c>
      <c r="X1836" s="15" t="s">
        <v>62</v>
      </c>
      <c r="Y1836" s="15" t="s">
        <v>63</v>
      </c>
      <c r="Z1836" s="15" t="s">
        <v>64</v>
      </c>
      <c r="AA1836" s="15">
        <v>799</v>
      </c>
      <c r="AB1836" s="15">
        <v>1142.57</v>
      </c>
    </row>
    <row r="1837" spans="18:28" x14ac:dyDescent="0.35">
      <c r="R1837" s="15" t="s">
        <v>65</v>
      </c>
      <c r="S1837" s="15">
        <v>2020</v>
      </c>
      <c r="T1837" s="15" t="s">
        <v>42</v>
      </c>
      <c r="U1837" s="15" t="s">
        <v>71</v>
      </c>
      <c r="V1837" s="15" t="s">
        <v>60</v>
      </c>
      <c r="W1837" s="15" t="s">
        <v>61</v>
      </c>
      <c r="X1837" s="15" t="s">
        <v>62</v>
      </c>
      <c r="Y1837" s="15" t="s">
        <v>63</v>
      </c>
      <c r="Z1837" s="15" t="s">
        <v>64</v>
      </c>
      <c r="AA1837" s="15">
        <v>832</v>
      </c>
      <c r="AB1837" s="15">
        <v>1189.76</v>
      </c>
    </row>
    <row r="1838" spans="18:28" x14ac:dyDescent="0.35">
      <c r="R1838" s="15" t="s">
        <v>67</v>
      </c>
      <c r="S1838" s="15">
        <v>2020</v>
      </c>
      <c r="T1838" s="15" t="s">
        <v>42</v>
      </c>
      <c r="U1838" s="15" t="s">
        <v>71</v>
      </c>
      <c r="V1838" s="15" t="s">
        <v>60</v>
      </c>
      <c r="W1838" s="15" t="s">
        <v>61</v>
      </c>
      <c r="X1838" s="15" t="s">
        <v>62</v>
      </c>
      <c r="Y1838" s="15" t="s">
        <v>63</v>
      </c>
      <c r="Z1838" s="15" t="s">
        <v>66</v>
      </c>
      <c r="AA1838" s="15">
        <v>299</v>
      </c>
      <c r="AB1838" s="15">
        <v>427.57</v>
      </c>
    </row>
    <row r="1839" spans="18:28" x14ac:dyDescent="0.35">
      <c r="R1839" s="15" t="s">
        <v>65</v>
      </c>
      <c r="S1839" s="15">
        <v>2020</v>
      </c>
      <c r="T1839" s="15" t="s">
        <v>42</v>
      </c>
      <c r="U1839" s="15" t="s">
        <v>71</v>
      </c>
      <c r="V1839" s="15" t="s">
        <v>60</v>
      </c>
      <c r="W1839" s="15" t="s">
        <v>61</v>
      </c>
      <c r="X1839" s="15" t="s">
        <v>62</v>
      </c>
      <c r="Y1839" s="15" t="s">
        <v>63</v>
      </c>
      <c r="Z1839" s="15" t="s">
        <v>66</v>
      </c>
      <c r="AA1839" s="15">
        <v>293</v>
      </c>
      <c r="AB1839" s="15">
        <v>418.99</v>
      </c>
    </row>
    <row r="1840" spans="18:28" x14ac:dyDescent="0.35">
      <c r="R1840" s="15" t="s">
        <v>58</v>
      </c>
      <c r="S1840" s="15">
        <v>2020</v>
      </c>
      <c r="T1840" s="15" t="s">
        <v>42</v>
      </c>
      <c r="U1840" s="15" t="s">
        <v>71</v>
      </c>
      <c r="V1840" s="15" t="s">
        <v>60</v>
      </c>
      <c r="W1840" s="15" t="s">
        <v>61</v>
      </c>
      <c r="X1840" s="15" t="s">
        <v>62</v>
      </c>
      <c r="Y1840" s="15" t="s">
        <v>63</v>
      </c>
      <c r="Z1840" s="15" t="s">
        <v>64</v>
      </c>
      <c r="AA1840" s="15">
        <v>233</v>
      </c>
      <c r="AB1840" s="15">
        <v>333.19</v>
      </c>
    </row>
    <row r="1841" spans="18:28" x14ac:dyDescent="0.35">
      <c r="R1841" s="15" t="s">
        <v>58</v>
      </c>
      <c r="S1841" s="15">
        <v>2020</v>
      </c>
      <c r="T1841" s="15" t="s">
        <v>42</v>
      </c>
      <c r="U1841" s="15" t="s">
        <v>71</v>
      </c>
      <c r="V1841" s="15" t="s">
        <v>60</v>
      </c>
      <c r="W1841" s="15" t="s">
        <v>61</v>
      </c>
      <c r="X1841" s="15" t="s">
        <v>62</v>
      </c>
      <c r="Y1841" s="15" t="s">
        <v>63</v>
      </c>
      <c r="Z1841" s="15" t="s">
        <v>64</v>
      </c>
      <c r="AA1841" s="15">
        <v>161</v>
      </c>
      <c r="AB1841" s="15">
        <v>230.23000000000002</v>
      </c>
    </row>
    <row r="1842" spans="18:28" x14ac:dyDescent="0.35">
      <c r="R1842" s="15" t="s">
        <v>65</v>
      </c>
      <c r="S1842" s="15">
        <v>2020</v>
      </c>
      <c r="T1842" s="15" t="s">
        <v>42</v>
      </c>
      <c r="U1842" s="15" t="s">
        <v>71</v>
      </c>
      <c r="V1842" s="15" t="s">
        <v>60</v>
      </c>
      <c r="W1842" s="15" t="s">
        <v>61</v>
      </c>
      <c r="X1842" s="15" t="s">
        <v>62</v>
      </c>
      <c r="Y1842" s="15" t="s">
        <v>63</v>
      </c>
      <c r="Z1842" s="15" t="s">
        <v>64</v>
      </c>
      <c r="AA1842" s="15">
        <v>203</v>
      </c>
      <c r="AB1842" s="15">
        <v>290.28999999999996</v>
      </c>
    </row>
    <row r="1843" spans="18:28" x14ac:dyDescent="0.35">
      <c r="R1843" s="15" t="s">
        <v>58</v>
      </c>
      <c r="S1843" s="15">
        <v>2020</v>
      </c>
      <c r="T1843" s="15" t="s">
        <v>31</v>
      </c>
      <c r="U1843" s="15" t="s">
        <v>71</v>
      </c>
      <c r="V1843" s="15" t="s">
        <v>60</v>
      </c>
      <c r="W1843" s="15" t="s">
        <v>61</v>
      </c>
      <c r="X1843" s="15" t="s">
        <v>62</v>
      </c>
      <c r="Y1843" s="15" t="s">
        <v>63</v>
      </c>
      <c r="Z1843" s="15" t="s">
        <v>66</v>
      </c>
      <c r="AA1843" s="15">
        <v>218</v>
      </c>
      <c r="AB1843" s="15">
        <v>311.74</v>
      </c>
    </row>
    <row r="1844" spans="18:28" x14ac:dyDescent="0.35">
      <c r="R1844" s="15" t="s">
        <v>65</v>
      </c>
      <c r="S1844" s="15">
        <v>2020</v>
      </c>
      <c r="T1844" s="15" t="s">
        <v>31</v>
      </c>
      <c r="U1844" s="15" t="s">
        <v>71</v>
      </c>
      <c r="V1844" s="15" t="s">
        <v>60</v>
      </c>
      <c r="W1844" s="15" t="s">
        <v>61</v>
      </c>
      <c r="X1844" s="15" t="s">
        <v>62</v>
      </c>
      <c r="Y1844" s="15" t="s">
        <v>63</v>
      </c>
      <c r="Z1844" s="15" t="s">
        <v>66</v>
      </c>
      <c r="AA1844" s="15">
        <v>212</v>
      </c>
      <c r="AB1844" s="15">
        <v>303.15999999999997</v>
      </c>
    </row>
    <row r="1845" spans="18:28" x14ac:dyDescent="0.35">
      <c r="R1845" s="15" t="s">
        <v>67</v>
      </c>
      <c r="S1845" s="15">
        <v>2020</v>
      </c>
      <c r="T1845" s="15" t="s">
        <v>31</v>
      </c>
      <c r="U1845" s="15" t="s">
        <v>71</v>
      </c>
      <c r="V1845" s="15" t="s">
        <v>60</v>
      </c>
      <c r="W1845" s="15" t="s">
        <v>61</v>
      </c>
      <c r="X1845" s="15" t="s">
        <v>62</v>
      </c>
      <c r="Y1845" s="15" t="s">
        <v>63</v>
      </c>
      <c r="Z1845" s="15" t="s">
        <v>66</v>
      </c>
      <c r="AA1845" s="15">
        <v>206</v>
      </c>
      <c r="AB1845" s="15">
        <v>294.58</v>
      </c>
    </row>
    <row r="1846" spans="18:28" x14ac:dyDescent="0.35">
      <c r="R1846" s="15" t="s">
        <v>58</v>
      </c>
      <c r="S1846" s="15">
        <v>2020</v>
      </c>
      <c r="T1846" s="15" t="s">
        <v>31</v>
      </c>
      <c r="U1846" s="15" t="s">
        <v>71</v>
      </c>
      <c r="V1846" s="15" t="s">
        <v>60</v>
      </c>
      <c r="W1846" s="15" t="s">
        <v>61</v>
      </c>
      <c r="X1846" s="15" t="s">
        <v>62</v>
      </c>
      <c r="Y1846" s="15" t="s">
        <v>63</v>
      </c>
      <c r="Z1846" s="15" t="s">
        <v>64</v>
      </c>
      <c r="AA1846" s="15">
        <v>212</v>
      </c>
      <c r="AB1846" s="15">
        <v>303.15999999999997</v>
      </c>
    </row>
    <row r="1847" spans="18:28" x14ac:dyDescent="0.35">
      <c r="R1847" s="15" t="s">
        <v>67</v>
      </c>
      <c r="S1847" s="15">
        <v>2020</v>
      </c>
      <c r="T1847" s="15" t="s">
        <v>31</v>
      </c>
      <c r="U1847" s="15" t="s">
        <v>71</v>
      </c>
      <c r="V1847" s="15" t="s">
        <v>60</v>
      </c>
      <c r="W1847" s="15" t="s">
        <v>61</v>
      </c>
      <c r="X1847" s="15" t="s">
        <v>62</v>
      </c>
      <c r="Y1847" s="15" t="s">
        <v>63</v>
      </c>
      <c r="Z1847" s="15" t="s">
        <v>64</v>
      </c>
      <c r="AA1847" s="15">
        <v>260</v>
      </c>
      <c r="AB1847" s="15">
        <v>371.8</v>
      </c>
    </row>
    <row r="1848" spans="18:28" x14ac:dyDescent="0.35">
      <c r="R1848" s="15" t="s">
        <v>58</v>
      </c>
      <c r="S1848" s="15">
        <v>2020</v>
      </c>
      <c r="T1848" s="15" t="s">
        <v>31</v>
      </c>
      <c r="U1848" s="15" t="s">
        <v>71</v>
      </c>
      <c r="V1848" s="15" t="s">
        <v>60</v>
      </c>
      <c r="W1848" s="15" t="s">
        <v>61</v>
      </c>
      <c r="X1848" s="15" t="s">
        <v>62</v>
      </c>
      <c r="Y1848" s="15" t="s">
        <v>63</v>
      </c>
      <c r="Z1848" s="15" t="s">
        <v>64</v>
      </c>
      <c r="AA1848" s="15">
        <v>214</v>
      </c>
      <c r="AB1848" s="15">
        <v>306.02</v>
      </c>
    </row>
    <row r="1849" spans="18:28" x14ac:dyDescent="0.35">
      <c r="R1849" s="15" t="s">
        <v>58</v>
      </c>
      <c r="S1849" s="15">
        <v>2020</v>
      </c>
      <c r="T1849" s="15" t="s">
        <v>31</v>
      </c>
      <c r="U1849" s="15" t="s">
        <v>71</v>
      </c>
      <c r="V1849" s="15" t="s">
        <v>60</v>
      </c>
      <c r="W1849" s="15" t="s">
        <v>61</v>
      </c>
      <c r="X1849" s="15" t="s">
        <v>62</v>
      </c>
      <c r="Y1849" s="15" t="s">
        <v>63</v>
      </c>
      <c r="Z1849" s="15" t="s">
        <v>64</v>
      </c>
      <c r="AA1849" s="15">
        <v>208</v>
      </c>
      <c r="AB1849" s="15">
        <v>297.44</v>
      </c>
    </row>
    <row r="1850" spans="18:28" x14ac:dyDescent="0.35">
      <c r="R1850" s="15" t="s">
        <v>65</v>
      </c>
      <c r="S1850" s="15">
        <v>2020</v>
      </c>
      <c r="T1850" s="15" t="s">
        <v>31</v>
      </c>
      <c r="U1850" s="15" t="s">
        <v>71</v>
      </c>
      <c r="V1850" s="15" t="s">
        <v>60</v>
      </c>
      <c r="W1850" s="15" t="s">
        <v>61</v>
      </c>
      <c r="X1850" s="15" t="s">
        <v>62</v>
      </c>
      <c r="Y1850" s="15" t="s">
        <v>63</v>
      </c>
      <c r="Z1850" s="15" t="s">
        <v>64</v>
      </c>
      <c r="AA1850" s="15">
        <v>214</v>
      </c>
      <c r="AB1850" s="15">
        <v>526.24</v>
      </c>
    </row>
    <row r="1851" spans="18:28" x14ac:dyDescent="0.35">
      <c r="R1851" s="15" t="s">
        <v>65</v>
      </c>
      <c r="S1851" s="15">
        <v>2020</v>
      </c>
      <c r="T1851" s="15" t="s">
        <v>31</v>
      </c>
      <c r="U1851" s="15" t="s">
        <v>71</v>
      </c>
      <c r="V1851" s="15" t="s">
        <v>60</v>
      </c>
      <c r="W1851" s="15" t="s">
        <v>61</v>
      </c>
      <c r="X1851" s="15" t="s">
        <v>62</v>
      </c>
      <c r="Y1851" s="15" t="s">
        <v>63</v>
      </c>
      <c r="Z1851" s="15" t="s">
        <v>64</v>
      </c>
      <c r="AA1851" s="15">
        <v>256</v>
      </c>
      <c r="AB1851" s="15">
        <v>526.24</v>
      </c>
    </row>
    <row r="1852" spans="18:28" x14ac:dyDescent="0.35">
      <c r="R1852" s="15" t="s">
        <v>58</v>
      </c>
      <c r="S1852" s="15">
        <v>2020</v>
      </c>
      <c r="T1852" s="15" t="s">
        <v>31</v>
      </c>
      <c r="U1852" s="15" t="s">
        <v>71</v>
      </c>
      <c r="V1852" s="15" t="s">
        <v>60</v>
      </c>
      <c r="W1852" s="15" t="s">
        <v>61</v>
      </c>
      <c r="X1852" s="15" t="s">
        <v>62</v>
      </c>
      <c r="Y1852" s="15" t="s">
        <v>63</v>
      </c>
      <c r="Z1852" s="15" t="s">
        <v>64</v>
      </c>
      <c r="AA1852" s="15">
        <v>1009</v>
      </c>
      <c r="AB1852" s="15">
        <v>1442.87</v>
      </c>
    </row>
    <row r="1853" spans="18:28" x14ac:dyDescent="0.35">
      <c r="R1853" s="15" t="s">
        <v>65</v>
      </c>
      <c r="S1853" s="15">
        <v>2020</v>
      </c>
      <c r="T1853" s="15" t="s">
        <v>31</v>
      </c>
      <c r="U1853" s="15" t="s">
        <v>71</v>
      </c>
      <c r="V1853" s="15" t="s">
        <v>60</v>
      </c>
      <c r="W1853" s="15" t="s">
        <v>61</v>
      </c>
      <c r="X1853" s="15" t="s">
        <v>62</v>
      </c>
      <c r="Y1853" s="15" t="s">
        <v>63</v>
      </c>
      <c r="Z1853" s="15" t="s">
        <v>64</v>
      </c>
      <c r="AA1853" s="15">
        <v>258</v>
      </c>
      <c r="AB1853" s="15">
        <v>368.94</v>
      </c>
    </row>
    <row r="1854" spans="18:28" x14ac:dyDescent="0.35">
      <c r="R1854" s="15" t="s">
        <v>58</v>
      </c>
      <c r="S1854" s="15">
        <v>2020</v>
      </c>
      <c r="T1854" s="15" t="s">
        <v>31</v>
      </c>
      <c r="U1854" s="15" t="s">
        <v>71</v>
      </c>
      <c r="V1854" s="15" t="s">
        <v>60</v>
      </c>
      <c r="W1854" s="15" t="s">
        <v>61</v>
      </c>
      <c r="X1854" s="15" t="s">
        <v>62</v>
      </c>
      <c r="Y1854" s="15" t="s">
        <v>63</v>
      </c>
      <c r="Z1854" s="15" t="s">
        <v>64</v>
      </c>
      <c r="AA1854" s="15">
        <v>213</v>
      </c>
      <c r="AB1854" s="15">
        <v>304.59000000000003</v>
      </c>
    </row>
    <row r="1855" spans="18:28" x14ac:dyDescent="0.35">
      <c r="R1855" s="15" t="s">
        <v>68</v>
      </c>
      <c r="S1855" s="15">
        <v>2020</v>
      </c>
      <c r="T1855" s="15" t="s">
        <v>31</v>
      </c>
      <c r="U1855" s="15" t="s">
        <v>71</v>
      </c>
      <c r="V1855" s="15" t="s">
        <v>60</v>
      </c>
      <c r="W1855" s="15" t="s">
        <v>61</v>
      </c>
      <c r="X1855" s="15" t="s">
        <v>62</v>
      </c>
      <c r="Y1855" s="15" t="s">
        <v>63</v>
      </c>
      <c r="Z1855" s="15" t="s">
        <v>64</v>
      </c>
      <c r="AA1855" s="15">
        <v>261</v>
      </c>
      <c r="AB1855" s="15">
        <v>373.23</v>
      </c>
    </row>
    <row r="1856" spans="18:28" x14ac:dyDescent="0.35">
      <c r="R1856" s="15" t="s">
        <v>65</v>
      </c>
      <c r="S1856" s="15">
        <v>2020</v>
      </c>
      <c r="T1856" s="15" t="s">
        <v>31</v>
      </c>
      <c r="U1856" s="15" t="s">
        <v>71</v>
      </c>
      <c r="V1856" s="15" t="s">
        <v>60</v>
      </c>
      <c r="W1856" s="15" t="s">
        <v>61</v>
      </c>
      <c r="X1856" s="15" t="s">
        <v>62</v>
      </c>
      <c r="Y1856" s="15" t="s">
        <v>63</v>
      </c>
      <c r="Z1856" s="15" t="s">
        <v>64</v>
      </c>
      <c r="AA1856" s="15">
        <v>217</v>
      </c>
      <c r="AB1856" s="15">
        <v>310.31</v>
      </c>
    </row>
    <row r="1857" spans="18:28" x14ac:dyDescent="0.35">
      <c r="R1857" s="15" t="s">
        <v>58</v>
      </c>
      <c r="S1857" s="15">
        <v>2020</v>
      </c>
      <c r="T1857" s="15" t="s">
        <v>31</v>
      </c>
      <c r="U1857" s="15" t="s">
        <v>71</v>
      </c>
      <c r="V1857" s="15" t="s">
        <v>60</v>
      </c>
      <c r="W1857" s="15" t="s">
        <v>61</v>
      </c>
      <c r="X1857" s="15" t="s">
        <v>62</v>
      </c>
      <c r="Y1857" s="15" t="s">
        <v>63</v>
      </c>
      <c r="Z1857" s="15" t="s">
        <v>64</v>
      </c>
      <c r="AA1857" s="15">
        <v>211</v>
      </c>
      <c r="AB1857" s="15">
        <v>301.73</v>
      </c>
    </row>
    <row r="1858" spans="18:28" x14ac:dyDescent="0.35">
      <c r="R1858" s="15" t="s">
        <v>58</v>
      </c>
      <c r="S1858" s="15">
        <v>2020</v>
      </c>
      <c r="T1858" s="15" t="s">
        <v>31</v>
      </c>
      <c r="U1858" s="15" t="s">
        <v>71</v>
      </c>
      <c r="V1858" s="15" t="s">
        <v>60</v>
      </c>
      <c r="W1858" s="15" t="s">
        <v>61</v>
      </c>
      <c r="X1858" s="15" t="s">
        <v>62</v>
      </c>
      <c r="Y1858" s="15" t="s">
        <v>63</v>
      </c>
      <c r="Z1858" s="15" t="s">
        <v>64</v>
      </c>
      <c r="AA1858" s="15">
        <v>205</v>
      </c>
      <c r="AB1858" s="15">
        <v>293.14999999999998</v>
      </c>
    </row>
    <row r="1859" spans="18:28" x14ac:dyDescent="0.35">
      <c r="R1859" s="15" t="s">
        <v>58</v>
      </c>
      <c r="S1859" s="15">
        <v>2020</v>
      </c>
      <c r="T1859" s="15" t="s">
        <v>31</v>
      </c>
      <c r="U1859" s="15" t="s">
        <v>71</v>
      </c>
      <c r="V1859" s="15" t="s">
        <v>60</v>
      </c>
      <c r="W1859" s="15" t="s">
        <v>61</v>
      </c>
      <c r="X1859" s="15" t="s">
        <v>62</v>
      </c>
      <c r="Y1859" s="15" t="s">
        <v>63</v>
      </c>
      <c r="Z1859" s="15" t="s">
        <v>64</v>
      </c>
      <c r="AA1859" s="15">
        <v>790</v>
      </c>
      <c r="AB1859" s="15">
        <v>1129.7</v>
      </c>
    </row>
    <row r="1860" spans="18:28" x14ac:dyDescent="0.35">
      <c r="R1860" s="15" t="s">
        <v>65</v>
      </c>
      <c r="S1860" s="15">
        <v>2020</v>
      </c>
      <c r="T1860" s="15" t="s">
        <v>31</v>
      </c>
      <c r="U1860" s="15" t="s">
        <v>71</v>
      </c>
      <c r="V1860" s="15" t="s">
        <v>60</v>
      </c>
      <c r="W1860" s="15" t="s">
        <v>61</v>
      </c>
      <c r="X1860" s="15" t="s">
        <v>62</v>
      </c>
      <c r="Y1860" s="15" t="s">
        <v>63</v>
      </c>
      <c r="Z1860" s="15" t="s">
        <v>64</v>
      </c>
      <c r="AA1860" s="15">
        <v>823</v>
      </c>
      <c r="AB1860" s="15">
        <v>1176.8899999999999</v>
      </c>
    </row>
    <row r="1861" spans="18:28" x14ac:dyDescent="0.35">
      <c r="R1861" s="15" t="s">
        <v>58</v>
      </c>
      <c r="S1861" s="15">
        <v>2020</v>
      </c>
      <c r="T1861" s="15" t="s">
        <v>31</v>
      </c>
      <c r="U1861" s="15" t="s">
        <v>71</v>
      </c>
      <c r="V1861" s="15" t="s">
        <v>60</v>
      </c>
      <c r="W1861" s="15" t="s">
        <v>61</v>
      </c>
      <c r="X1861" s="15" t="s">
        <v>62</v>
      </c>
      <c r="Y1861" s="15" t="s">
        <v>63</v>
      </c>
      <c r="Z1861" s="15" t="s">
        <v>66</v>
      </c>
      <c r="AA1861" s="15">
        <v>215</v>
      </c>
      <c r="AB1861" s="15">
        <v>307.45</v>
      </c>
    </row>
    <row r="1862" spans="18:28" x14ac:dyDescent="0.35">
      <c r="R1862" s="15" t="s">
        <v>67</v>
      </c>
      <c r="S1862" s="15">
        <v>2020</v>
      </c>
      <c r="T1862" s="15" t="s">
        <v>31</v>
      </c>
      <c r="U1862" s="15" t="s">
        <v>71</v>
      </c>
      <c r="V1862" s="15" t="s">
        <v>60</v>
      </c>
      <c r="W1862" s="15" t="s">
        <v>61</v>
      </c>
      <c r="X1862" s="15" t="s">
        <v>62</v>
      </c>
      <c r="Y1862" s="15" t="s">
        <v>63</v>
      </c>
      <c r="Z1862" s="15" t="s">
        <v>66</v>
      </c>
      <c r="AA1862" s="15">
        <v>209</v>
      </c>
      <c r="AB1862" s="15">
        <v>298.87</v>
      </c>
    </row>
    <row r="1863" spans="18:28" x14ac:dyDescent="0.35">
      <c r="R1863" s="15" t="s">
        <v>58</v>
      </c>
      <c r="S1863" s="15">
        <v>2020</v>
      </c>
      <c r="T1863" s="15" t="s">
        <v>31</v>
      </c>
      <c r="U1863" s="15" t="s">
        <v>71</v>
      </c>
      <c r="V1863" s="15" t="s">
        <v>60</v>
      </c>
      <c r="W1863" s="15" t="s">
        <v>61</v>
      </c>
      <c r="X1863" s="15" t="s">
        <v>62</v>
      </c>
      <c r="Y1863" s="15" t="s">
        <v>63</v>
      </c>
      <c r="Z1863" s="15" t="s">
        <v>66</v>
      </c>
      <c r="AA1863" s="15">
        <v>203</v>
      </c>
      <c r="AB1863" s="15">
        <v>290.28999999999996</v>
      </c>
    </row>
    <row r="1864" spans="18:28" x14ac:dyDescent="0.35">
      <c r="R1864" s="15" t="s">
        <v>67</v>
      </c>
      <c r="S1864" s="15">
        <v>2020</v>
      </c>
      <c r="T1864" s="15" t="s">
        <v>31</v>
      </c>
      <c r="U1864" s="15" t="s">
        <v>71</v>
      </c>
      <c r="V1864" s="15" t="s">
        <v>60</v>
      </c>
      <c r="W1864" s="15" t="s">
        <v>61</v>
      </c>
      <c r="X1864" s="15" t="s">
        <v>62</v>
      </c>
      <c r="Y1864" s="15" t="s">
        <v>63</v>
      </c>
      <c r="Z1864" s="15" t="s">
        <v>64</v>
      </c>
      <c r="AA1864" s="15">
        <v>257</v>
      </c>
      <c r="AB1864" s="15">
        <v>367.51</v>
      </c>
    </row>
    <row r="1865" spans="18:28" x14ac:dyDescent="0.35">
      <c r="R1865" s="15" t="s">
        <v>65</v>
      </c>
      <c r="S1865" s="15">
        <v>2020</v>
      </c>
      <c r="T1865" s="15" t="s">
        <v>9</v>
      </c>
      <c r="U1865" s="15" t="s">
        <v>71</v>
      </c>
      <c r="V1865" s="15" t="s">
        <v>60</v>
      </c>
      <c r="W1865" s="15" t="s">
        <v>61</v>
      </c>
      <c r="X1865" s="15" t="s">
        <v>62</v>
      </c>
      <c r="Y1865" s="15" t="s">
        <v>63</v>
      </c>
      <c r="Z1865" s="15" t="s">
        <v>66</v>
      </c>
      <c r="AA1865" s="15">
        <v>230</v>
      </c>
      <c r="AB1865" s="15">
        <v>328.9</v>
      </c>
    </row>
    <row r="1866" spans="18:28" x14ac:dyDescent="0.35">
      <c r="R1866" s="15" t="s">
        <v>58</v>
      </c>
      <c r="S1866" s="15">
        <v>2020</v>
      </c>
      <c r="T1866" s="15" t="s">
        <v>9</v>
      </c>
      <c r="U1866" s="15" t="s">
        <v>71</v>
      </c>
      <c r="V1866" s="15" t="s">
        <v>60</v>
      </c>
      <c r="W1866" s="15" t="s">
        <v>61</v>
      </c>
      <c r="X1866" s="15" t="s">
        <v>62</v>
      </c>
      <c r="Y1866" s="15" t="s">
        <v>63</v>
      </c>
      <c r="Z1866" s="15" t="s">
        <v>66</v>
      </c>
      <c r="AA1866" s="15">
        <v>224</v>
      </c>
      <c r="AB1866" s="15">
        <v>320.32</v>
      </c>
    </row>
    <row r="1867" spans="18:28" x14ac:dyDescent="0.35">
      <c r="R1867" s="15" t="s">
        <v>69</v>
      </c>
      <c r="S1867" s="15">
        <v>2020</v>
      </c>
      <c r="T1867" s="15" t="s">
        <v>9</v>
      </c>
      <c r="U1867" s="15" t="s">
        <v>71</v>
      </c>
      <c r="V1867" s="15" t="s">
        <v>60</v>
      </c>
      <c r="W1867" s="15" t="s">
        <v>61</v>
      </c>
      <c r="X1867" s="15" t="s">
        <v>62</v>
      </c>
      <c r="Y1867" s="15" t="s">
        <v>63</v>
      </c>
      <c r="Z1867" s="15" t="s">
        <v>64</v>
      </c>
      <c r="AA1867" s="15">
        <v>218</v>
      </c>
      <c r="AB1867" s="15">
        <v>311.74</v>
      </c>
    </row>
    <row r="1868" spans="18:28" x14ac:dyDescent="0.35">
      <c r="R1868" s="15" t="s">
        <v>68</v>
      </c>
      <c r="S1868" s="15">
        <v>2020</v>
      </c>
      <c r="T1868" s="15" t="s">
        <v>9</v>
      </c>
      <c r="U1868" s="15" t="s">
        <v>71</v>
      </c>
      <c r="V1868" s="15" t="s">
        <v>60</v>
      </c>
      <c r="W1868" s="15" t="s">
        <v>61</v>
      </c>
      <c r="X1868" s="15" t="s">
        <v>62</v>
      </c>
      <c r="Y1868" s="15" t="s">
        <v>63</v>
      </c>
      <c r="Z1868" s="15" t="s">
        <v>64</v>
      </c>
      <c r="AA1868" s="15">
        <v>266</v>
      </c>
      <c r="AB1868" s="15">
        <v>380.38</v>
      </c>
    </row>
    <row r="1869" spans="18:28" x14ac:dyDescent="0.35">
      <c r="R1869" s="15" t="s">
        <v>65</v>
      </c>
      <c r="S1869" s="15">
        <v>2020</v>
      </c>
      <c r="T1869" s="15" t="s">
        <v>9</v>
      </c>
      <c r="U1869" s="15" t="s">
        <v>71</v>
      </c>
      <c r="V1869" s="15" t="s">
        <v>60</v>
      </c>
      <c r="W1869" s="15" t="s">
        <v>61</v>
      </c>
      <c r="X1869" s="15" t="s">
        <v>62</v>
      </c>
      <c r="Y1869" s="15" t="s">
        <v>63</v>
      </c>
      <c r="Z1869" s="15" t="s">
        <v>64</v>
      </c>
      <c r="AA1869" s="15">
        <v>232</v>
      </c>
      <c r="AB1869" s="15">
        <v>331.76</v>
      </c>
    </row>
    <row r="1870" spans="18:28" x14ac:dyDescent="0.35">
      <c r="R1870" s="15" t="s">
        <v>65</v>
      </c>
      <c r="S1870" s="15">
        <v>2020</v>
      </c>
      <c r="T1870" s="15" t="s">
        <v>9</v>
      </c>
      <c r="U1870" s="15" t="s">
        <v>71</v>
      </c>
      <c r="V1870" s="15" t="s">
        <v>60</v>
      </c>
      <c r="W1870" s="15" t="s">
        <v>61</v>
      </c>
      <c r="X1870" s="15" t="s">
        <v>62</v>
      </c>
      <c r="Y1870" s="15" t="s">
        <v>63</v>
      </c>
      <c r="Z1870" s="15" t="s">
        <v>64</v>
      </c>
      <c r="AA1870" s="15">
        <v>226</v>
      </c>
      <c r="AB1870" s="15">
        <v>323.18</v>
      </c>
    </row>
    <row r="1871" spans="18:28" x14ac:dyDescent="0.35">
      <c r="R1871" s="15" t="s">
        <v>65</v>
      </c>
      <c r="S1871" s="15">
        <v>2020</v>
      </c>
      <c r="T1871" s="15" t="s">
        <v>9</v>
      </c>
      <c r="U1871" s="15" t="s">
        <v>71</v>
      </c>
      <c r="V1871" s="15" t="s">
        <v>60</v>
      </c>
      <c r="W1871" s="15" t="s">
        <v>61</v>
      </c>
      <c r="X1871" s="15" t="s">
        <v>62</v>
      </c>
      <c r="Y1871" s="15" t="s">
        <v>63</v>
      </c>
      <c r="Z1871" s="15" t="s">
        <v>64</v>
      </c>
      <c r="AA1871" s="15">
        <v>220</v>
      </c>
      <c r="AB1871" s="15">
        <v>314.60000000000002</v>
      </c>
    </row>
    <row r="1872" spans="18:28" x14ac:dyDescent="0.35">
      <c r="R1872" s="15" t="s">
        <v>58</v>
      </c>
      <c r="S1872" s="15">
        <v>2020</v>
      </c>
      <c r="T1872" s="15" t="s">
        <v>9</v>
      </c>
      <c r="U1872" s="15" t="s">
        <v>71</v>
      </c>
      <c r="V1872" s="15" t="s">
        <v>60</v>
      </c>
      <c r="W1872" s="15" t="s">
        <v>61</v>
      </c>
      <c r="X1872" s="15" t="s">
        <v>62</v>
      </c>
      <c r="Y1872" s="15" t="s">
        <v>63</v>
      </c>
      <c r="Z1872" s="15" t="s">
        <v>64</v>
      </c>
      <c r="AA1872" s="15">
        <v>262</v>
      </c>
      <c r="AB1872" s="15">
        <v>526.24</v>
      </c>
    </row>
    <row r="1873" spans="18:28" x14ac:dyDescent="0.35">
      <c r="R1873" s="15" t="s">
        <v>58</v>
      </c>
      <c r="S1873" s="15">
        <v>2020</v>
      </c>
      <c r="T1873" s="15" t="s">
        <v>9</v>
      </c>
      <c r="U1873" s="15" t="s">
        <v>71</v>
      </c>
      <c r="V1873" s="15" t="s">
        <v>60</v>
      </c>
      <c r="W1873" s="15" t="s">
        <v>61</v>
      </c>
      <c r="X1873" s="15" t="s">
        <v>62</v>
      </c>
      <c r="Y1873" s="15" t="s">
        <v>63</v>
      </c>
      <c r="Z1873" s="15" t="s">
        <v>64</v>
      </c>
      <c r="AA1873" s="15">
        <v>1008</v>
      </c>
      <c r="AB1873" s="15">
        <v>1441.44</v>
      </c>
    </row>
    <row r="1874" spans="18:28" x14ac:dyDescent="0.35">
      <c r="R1874" s="15" t="s">
        <v>65</v>
      </c>
      <c r="S1874" s="15">
        <v>2020</v>
      </c>
      <c r="T1874" s="15" t="s">
        <v>9</v>
      </c>
      <c r="U1874" s="15" t="s">
        <v>71</v>
      </c>
      <c r="V1874" s="15" t="s">
        <v>60</v>
      </c>
      <c r="W1874" s="15" t="s">
        <v>61</v>
      </c>
      <c r="X1874" s="15" t="s">
        <v>62</v>
      </c>
      <c r="Y1874" s="15" t="s">
        <v>63</v>
      </c>
      <c r="Z1874" s="15" t="s">
        <v>64</v>
      </c>
      <c r="AA1874" s="15">
        <v>1041</v>
      </c>
      <c r="AB1874" s="15">
        <v>1488.63</v>
      </c>
    </row>
    <row r="1875" spans="18:28" x14ac:dyDescent="0.35">
      <c r="R1875" s="15" t="s">
        <v>65</v>
      </c>
      <c r="S1875" s="15">
        <v>2020</v>
      </c>
      <c r="T1875" s="15" t="s">
        <v>9</v>
      </c>
      <c r="U1875" s="15" t="s">
        <v>71</v>
      </c>
      <c r="V1875" s="15" t="s">
        <v>60</v>
      </c>
      <c r="W1875" s="15" t="s">
        <v>61</v>
      </c>
      <c r="X1875" s="15" t="s">
        <v>62</v>
      </c>
      <c r="Y1875" s="15" t="s">
        <v>63</v>
      </c>
      <c r="Z1875" s="15" t="s">
        <v>64</v>
      </c>
      <c r="AA1875" s="15">
        <v>219</v>
      </c>
      <c r="AB1875" s="15">
        <v>313.17</v>
      </c>
    </row>
    <row r="1876" spans="18:28" x14ac:dyDescent="0.35">
      <c r="R1876" s="15" t="s">
        <v>69</v>
      </c>
      <c r="S1876" s="15">
        <v>2020</v>
      </c>
      <c r="T1876" s="15" t="s">
        <v>9</v>
      </c>
      <c r="U1876" s="15" t="s">
        <v>71</v>
      </c>
      <c r="V1876" s="15" t="s">
        <v>60</v>
      </c>
      <c r="W1876" s="15" t="s">
        <v>61</v>
      </c>
      <c r="X1876" s="15" t="s">
        <v>62</v>
      </c>
      <c r="Y1876" s="15" t="s">
        <v>63</v>
      </c>
      <c r="Z1876" s="15" t="s">
        <v>64</v>
      </c>
      <c r="AA1876" s="15">
        <v>229</v>
      </c>
      <c r="AB1876" s="15">
        <v>327.47000000000003</v>
      </c>
    </row>
    <row r="1877" spans="18:28" x14ac:dyDescent="0.35">
      <c r="R1877" s="15" t="s">
        <v>58</v>
      </c>
      <c r="S1877" s="15">
        <v>2020</v>
      </c>
      <c r="T1877" s="15" t="s">
        <v>9</v>
      </c>
      <c r="U1877" s="15" t="s">
        <v>71</v>
      </c>
      <c r="V1877" s="15" t="s">
        <v>60</v>
      </c>
      <c r="W1877" s="15" t="s">
        <v>61</v>
      </c>
      <c r="X1877" s="15" t="s">
        <v>62</v>
      </c>
      <c r="Y1877" s="15" t="s">
        <v>63</v>
      </c>
      <c r="Z1877" s="15" t="s">
        <v>64</v>
      </c>
      <c r="AA1877" s="15">
        <v>223</v>
      </c>
      <c r="AB1877" s="15">
        <v>318.89</v>
      </c>
    </row>
    <row r="1878" spans="18:28" x14ac:dyDescent="0.35">
      <c r="R1878" s="15" t="s">
        <v>65</v>
      </c>
      <c r="S1878" s="15">
        <v>2020</v>
      </c>
      <c r="T1878" s="15" t="s">
        <v>9</v>
      </c>
      <c r="U1878" s="15" t="s">
        <v>71</v>
      </c>
      <c r="V1878" s="15" t="s">
        <v>60</v>
      </c>
      <c r="W1878" s="15" t="s">
        <v>61</v>
      </c>
      <c r="X1878" s="15" t="s">
        <v>62</v>
      </c>
      <c r="Y1878" s="15" t="s">
        <v>63</v>
      </c>
      <c r="Z1878" s="15" t="s">
        <v>64</v>
      </c>
      <c r="AA1878" s="15">
        <v>789</v>
      </c>
      <c r="AB1878" s="15">
        <v>1128.27</v>
      </c>
    </row>
    <row r="1879" spans="18:28" x14ac:dyDescent="0.35">
      <c r="R1879" s="15" t="s">
        <v>65</v>
      </c>
      <c r="S1879" s="15">
        <v>2020</v>
      </c>
      <c r="T1879" s="15" t="s">
        <v>9</v>
      </c>
      <c r="U1879" s="15" t="s">
        <v>71</v>
      </c>
      <c r="V1879" s="15" t="s">
        <v>60</v>
      </c>
      <c r="W1879" s="15" t="s">
        <v>61</v>
      </c>
      <c r="X1879" s="15" t="s">
        <v>62</v>
      </c>
      <c r="Y1879" s="15" t="s">
        <v>63</v>
      </c>
      <c r="Z1879" s="15" t="s">
        <v>64</v>
      </c>
      <c r="AA1879" s="15">
        <v>822</v>
      </c>
      <c r="AB1879" s="15">
        <v>1175.46</v>
      </c>
    </row>
    <row r="1880" spans="18:28" x14ac:dyDescent="0.35">
      <c r="R1880" s="15" t="s">
        <v>65</v>
      </c>
      <c r="S1880" s="15">
        <v>2020</v>
      </c>
      <c r="T1880" s="15" t="s">
        <v>9</v>
      </c>
      <c r="U1880" s="15" t="s">
        <v>71</v>
      </c>
      <c r="V1880" s="15" t="s">
        <v>60</v>
      </c>
      <c r="W1880" s="15" t="s">
        <v>61</v>
      </c>
      <c r="X1880" s="15" t="s">
        <v>62</v>
      </c>
      <c r="Y1880" s="15" t="s">
        <v>63</v>
      </c>
      <c r="Z1880" s="15" t="s">
        <v>66</v>
      </c>
      <c r="AA1880" s="15">
        <v>233</v>
      </c>
      <c r="AB1880" s="15">
        <v>333.19</v>
      </c>
    </row>
    <row r="1881" spans="18:28" x14ac:dyDescent="0.35">
      <c r="R1881" s="15" t="s">
        <v>65</v>
      </c>
      <c r="S1881" s="15">
        <v>2020</v>
      </c>
      <c r="T1881" s="15" t="s">
        <v>9</v>
      </c>
      <c r="U1881" s="15" t="s">
        <v>71</v>
      </c>
      <c r="V1881" s="15" t="s">
        <v>60</v>
      </c>
      <c r="W1881" s="15" t="s">
        <v>61</v>
      </c>
      <c r="X1881" s="15" t="s">
        <v>62</v>
      </c>
      <c r="Y1881" s="15" t="s">
        <v>63</v>
      </c>
      <c r="Z1881" s="15" t="s">
        <v>66</v>
      </c>
      <c r="AA1881" s="15">
        <v>227</v>
      </c>
      <c r="AB1881" s="15">
        <v>324.61</v>
      </c>
    </row>
    <row r="1882" spans="18:28" x14ac:dyDescent="0.35">
      <c r="R1882" s="15" t="s">
        <v>58</v>
      </c>
      <c r="S1882" s="15">
        <v>2020</v>
      </c>
      <c r="T1882" s="15" t="s">
        <v>9</v>
      </c>
      <c r="U1882" s="15" t="s">
        <v>71</v>
      </c>
      <c r="V1882" s="15" t="s">
        <v>60</v>
      </c>
      <c r="W1882" s="15" t="s">
        <v>61</v>
      </c>
      <c r="X1882" s="15" t="s">
        <v>62</v>
      </c>
      <c r="Y1882" s="15" t="s">
        <v>63</v>
      </c>
      <c r="Z1882" s="15" t="s">
        <v>66</v>
      </c>
      <c r="AA1882" s="15">
        <v>221</v>
      </c>
      <c r="AB1882" s="15">
        <v>316.02999999999997</v>
      </c>
    </row>
    <row r="1883" spans="18:28" x14ac:dyDescent="0.35">
      <c r="R1883" s="15" t="s">
        <v>65</v>
      </c>
      <c r="S1883" s="15">
        <v>2020</v>
      </c>
      <c r="T1883" s="15" t="s">
        <v>9</v>
      </c>
      <c r="U1883" s="15" t="s">
        <v>71</v>
      </c>
      <c r="V1883" s="15" t="s">
        <v>60</v>
      </c>
      <c r="W1883" s="15" t="s">
        <v>61</v>
      </c>
      <c r="X1883" s="15" t="s">
        <v>62</v>
      </c>
      <c r="Y1883" s="15" t="s">
        <v>63</v>
      </c>
      <c r="Z1883" s="15" t="s">
        <v>64</v>
      </c>
      <c r="AA1883" s="15">
        <v>215</v>
      </c>
      <c r="AB1883" s="15">
        <v>307.45</v>
      </c>
    </row>
    <row r="1884" spans="18:28" x14ac:dyDescent="0.35">
      <c r="R1884" s="15" t="s">
        <v>67</v>
      </c>
      <c r="S1884" s="15">
        <v>2020</v>
      </c>
      <c r="T1884" s="15" t="s">
        <v>9</v>
      </c>
      <c r="U1884" s="15" t="s">
        <v>71</v>
      </c>
      <c r="V1884" s="15" t="s">
        <v>60</v>
      </c>
      <c r="W1884" s="15" t="s">
        <v>61</v>
      </c>
      <c r="X1884" s="15" t="s">
        <v>62</v>
      </c>
      <c r="Y1884" s="15" t="s">
        <v>63</v>
      </c>
      <c r="Z1884" s="15" t="s">
        <v>64</v>
      </c>
      <c r="AA1884" s="15">
        <v>263</v>
      </c>
      <c r="AB1884" s="15">
        <v>376.09000000000003</v>
      </c>
    </row>
    <row r="1885" spans="18:28" x14ac:dyDescent="0.35">
      <c r="R1885" s="15" t="s">
        <v>58</v>
      </c>
      <c r="S1885" s="15">
        <v>2020</v>
      </c>
      <c r="T1885" s="15" t="s">
        <v>37</v>
      </c>
      <c r="U1885" s="15" t="s">
        <v>71</v>
      </c>
      <c r="V1885" s="15" t="s">
        <v>60</v>
      </c>
      <c r="W1885" s="15" t="s">
        <v>61</v>
      </c>
      <c r="X1885" s="15" t="s">
        <v>62</v>
      </c>
      <c r="Y1885" s="15" t="s">
        <v>63</v>
      </c>
      <c r="Z1885" s="15" t="s">
        <v>66</v>
      </c>
      <c r="AA1885" s="15">
        <v>134</v>
      </c>
      <c r="AB1885" s="15">
        <v>191.62</v>
      </c>
    </row>
    <row r="1886" spans="18:28" x14ac:dyDescent="0.35">
      <c r="R1886" s="15" t="s">
        <v>58</v>
      </c>
      <c r="S1886" s="15">
        <v>2020</v>
      </c>
      <c r="T1886" s="15" t="s">
        <v>37</v>
      </c>
      <c r="U1886" s="15" t="s">
        <v>71</v>
      </c>
      <c r="V1886" s="15" t="s">
        <v>60</v>
      </c>
      <c r="W1886" s="15" t="s">
        <v>61</v>
      </c>
      <c r="X1886" s="15" t="s">
        <v>62</v>
      </c>
      <c r="Y1886" s="15" t="s">
        <v>63</v>
      </c>
      <c r="Z1886" s="15" t="s">
        <v>66</v>
      </c>
      <c r="AA1886" s="15">
        <v>128</v>
      </c>
      <c r="AB1886" s="15">
        <v>183.04</v>
      </c>
    </row>
    <row r="1887" spans="18:28" x14ac:dyDescent="0.35">
      <c r="R1887" s="15" t="s">
        <v>65</v>
      </c>
      <c r="S1887" s="15">
        <v>2020</v>
      </c>
      <c r="T1887" s="15" t="s">
        <v>37</v>
      </c>
      <c r="U1887" s="15" t="s">
        <v>71</v>
      </c>
      <c r="V1887" s="15" t="s">
        <v>60</v>
      </c>
      <c r="W1887" s="15" t="s">
        <v>61</v>
      </c>
      <c r="X1887" s="15" t="s">
        <v>62</v>
      </c>
      <c r="Y1887" s="15" t="s">
        <v>63</v>
      </c>
      <c r="Z1887" s="15" t="s">
        <v>64</v>
      </c>
      <c r="AA1887" s="15">
        <v>230</v>
      </c>
      <c r="AB1887" s="15">
        <v>328.9</v>
      </c>
    </row>
    <row r="1888" spans="18:28" x14ac:dyDescent="0.35">
      <c r="R1888" s="15" t="s">
        <v>65</v>
      </c>
      <c r="S1888" s="15">
        <v>2020</v>
      </c>
      <c r="T1888" s="15" t="s">
        <v>37</v>
      </c>
      <c r="U1888" s="15" t="s">
        <v>71</v>
      </c>
      <c r="V1888" s="15" t="s">
        <v>60</v>
      </c>
      <c r="W1888" s="15" t="s">
        <v>61</v>
      </c>
      <c r="X1888" s="15" t="s">
        <v>62</v>
      </c>
      <c r="Y1888" s="15" t="s">
        <v>63</v>
      </c>
      <c r="Z1888" s="15" t="s">
        <v>64</v>
      </c>
      <c r="AA1888" s="15">
        <v>136</v>
      </c>
      <c r="AB1888" s="15">
        <v>194.48</v>
      </c>
    </row>
    <row r="1889" spans="18:28" x14ac:dyDescent="0.35">
      <c r="R1889" s="15" t="s">
        <v>58</v>
      </c>
      <c r="S1889" s="15">
        <v>2020</v>
      </c>
      <c r="T1889" s="15" t="s">
        <v>37</v>
      </c>
      <c r="U1889" s="15" t="s">
        <v>71</v>
      </c>
      <c r="V1889" s="15" t="s">
        <v>60</v>
      </c>
      <c r="W1889" s="15" t="s">
        <v>61</v>
      </c>
      <c r="X1889" s="15" t="s">
        <v>62</v>
      </c>
      <c r="Y1889" s="15" t="s">
        <v>63</v>
      </c>
      <c r="Z1889" s="15" t="s">
        <v>64</v>
      </c>
      <c r="AA1889" s="15">
        <v>130</v>
      </c>
      <c r="AB1889" s="15">
        <v>185.9</v>
      </c>
    </row>
    <row r="1890" spans="18:28" x14ac:dyDescent="0.35">
      <c r="R1890" s="15" t="s">
        <v>67</v>
      </c>
      <c r="S1890" s="15">
        <v>2020</v>
      </c>
      <c r="T1890" s="15" t="s">
        <v>37</v>
      </c>
      <c r="U1890" s="15" t="s">
        <v>71</v>
      </c>
      <c r="V1890" s="15" t="s">
        <v>60</v>
      </c>
      <c r="W1890" s="15" t="s">
        <v>61</v>
      </c>
      <c r="X1890" s="15" t="s">
        <v>62</v>
      </c>
      <c r="Y1890" s="15" t="s">
        <v>63</v>
      </c>
      <c r="Z1890" s="15" t="s">
        <v>64</v>
      </c>
      <c r="AA1890" s="15">
        <v>370</v>
      </c>
      <c r="AB1890" s="15">
        <v>529.1</v>
      </c>
    </row>
    <row r="1891" spans="18:28" x14ac:dyDescent="0.35">
      <c r="R1891" s="15" t="s">
        <v>65</v>
      </c>
      <c r="S1891" s="15">
        <v>2020</v>
      </c>
      <c r="T1891" s="15" t="s">
        <v>37</v>
      </c>
      <c r="U1891" s="15" t="s">
        <v>71</v>
      </c>
      <c r="V1891" s="15" t="s">
        <v>60</v>
      </c>
      <c r="W1891" s="15" t="s">
        <v>61</v>
      </c>
      <c r="X1891" s="15" t="s">
        <v>62</v>
      </c>
      <c r="Y1891" s="15" t="s">
        <v>63</v>
      </c>
      <c r="Z1891" s="15" t="s">
        <v>64</v>
      </c>
      <c r="AA1891" s="15">
        <v>184</v>
      </c>
      <c r="AB1891" s="15">
        <v>526.24</v>
      </c>
    </row>
    <row r="1892" spans="18:28" x14ac:dyDescent="0.35">
      <c r="R1892" s="15" t="s">
        <v>65</v>
      </c>
      <c r="S1892" s="15">
        <v>2020</v>
      </c>
      <c r="T1892" s="15" t="s">
        <v>37</v>
      </c>
      <c r="U1892" s="15" t="s">
        <v>71</v>
      </c>
      <c r="V1892" s="15" t="s">
        <v>60</v>
      </c>
      <c r="W1892" s="15" t="s">
        <v>61</v>
      </c>
      <c r="X1892" s="15" t="s">
        <v>62</v>
      </c>
      <c r="Y1892" s="15" t="s">
        <v>63</v>
      </c>
      <c r="Z1892" s="15" t="s">
        <v>64</v>
      </c>
      <c r="AA1892" s="15">
        <v>232</v>
      </c>
      <c r="AB1892" s="15">
        <v>526.24</v>
      </c>
    </row>
    <row r="1893" spans="18:28" x14ac:dyDescent="0.35">
      <c r="R1893" s="15" t="s">
        <v>67</v>
      </c>
      <c r="S1893" s="15">
        <v>2020</v>
      </c>
      <c r="T1893" s="15" t="s">
        <v>37</v>
      </c>
      <c r="U1893" s="15" t="s">
        <v>71</v>
      </c>
      <c r="V1893" s="15" t="s">
        <v>60</v>
      </c>
      <c r="W1893" s="15" t="s">
        <v>61</v>
      </c>
      <c r="X1893" s="15" t="s">
        <v>62</v>
      </c>
      <c r="Y1893" s="15" t="s">
        <v>63</v>
      </c>
      <c r="Z1893" s="15" t="s">
        <v>64</v>
      </c>
      <c r="AA1893" s="15">
        <v>1013</v>
      </c>
      <c r="AB1893" s="15">
        <v>1448.59</v>
      </c>
    </row>
    <row r="1894" spans="18:28" x14ac:dyDescent="0.35">
      <c r="R1894" s="15" t="s">
        <v>68</v>
      </c>
      <c r="S1894" s="15">
        <v>2020</v>
      </c>
      <c r="T1894" s="15" t="s">
        <v>37</v>
      </c>
      <c r="U1894" s="15" t="s">
        <v>71</v>
      </c>
      <c r="V1894" s="15" t="s">
        <v>60</v>
      </c>
      <c r="W1894" s="15" t="s">
        <v>61</v>
      </c>
      <c r="X1894" s="15" t="s">
        <v>62</v>
      </c>
      <c r="Y1894" s="15" t="s">
        <v>63</v>
      </c>
      <c r="Z1894" s="15" t="s">
        <v>64</v>
      </c>
      <c r="AA1894" s="15">
        <v>234</v>
      </c>
      <c r="AB1894" s="15">
        <v>334.62</v>
      </c>
    </row>
    <row r="1895" spans="18:28" x14ac:dyDescent="0.35">
      <c r="R1895" s="15" t="s">
        <v>67</v>
      </c>
      <c r="S1895" s="15">
        <v>2020</v>
      </c>
      <c r="T1895" s="15" t="s">
        <v>37</v>
      </c>
      <c r="U1895" s="15" t="s">
        <v>71</v>
      </c>
      <c r="V1895" s="15" t="s">
        <v>60</v>
      </c>
      <c r="W1895" s="15" t="s">
        <v>61</v>
      </c>
      <c r="X1895" s="15" t="s">
        <v>62</v>
      </c>
      <c r="Y1895" s="15" t="s">
        <v>63</v>
      </c>
      <c r="Z1895" s="15" t="s">
        <v>64</v>
      </c>
      <c r="AA1895" s="15">
        <v>183</v>
      </c>
      <c r="AB1895" s="15">
        <v>261.69</v>
      </c>
    </row>
    <row r="1896" spans="18:28" x14ac:dyDescent="0.35">
      <c r="R1896" s="15" t="s">
        <v>65</v>
      </c>
      <c r="S1896" s="15">
        <v>2020</v>
      </c>
      <c r="T1896" s="15" t="s">
        <v>37</v>
      </c>
      <c r="U1896" s="15" t="s">
        <v>71</v>
      </c>
      <c r="V1896" s="15" t="s">
        <v>60</v>
      </c>
      <c r="W1896" s="15" t="s">
        <v>61</v>
      </c>
      <c r="X1896" s="15" t="s">
        <v>62</v>
      </c>
      <c r="Y1896" s="15" t="s">
        <v>63</v>
      </c>
      <c r="Z1896" s="15" t="s">
        <v>64</v>
      </c>
      <c r="AA1896" s="15">
        <v>231</v>
      </c>
      <c r="AB1896" s="15">
        <v>330.33</v>
      </c>
    </row>
    <row r="1897" spans="18:28" x14ac:dyDescent="0.35">
      <c r="R1897" s="15" t="s">
        <v>67</v>
      </c>
      <c r="S1897" s="15">
        <v>2020</v>
      </c>
      <c r="T1897" s="15" t="s">
        <v>37</v>
      </c>
      <c r="U1897" s="15" t="s">
        <v>71</v>
      </c>
      <c r="V1897" s="15" t="s">
        <v>60</v>
      </c>
      <c r="W1897" s="15" t="s">
        <v>61</v>
      </c>
      <c r="X1897" s="15" t="s">
        <v>62</v>
      </c>
      <c r="Y1897" s="15" t="s">
        <v>63</v>
      </c>
      <c r="Z1897" s="15" t="s">
        <v>64</v>
      </c>
      <c r="AA1897" s="15">
        <v>133</v>
      </c>
      <c r="AB1897" s="15">
        <v>190.19</v>
      </c>
    </row>
    <row r="1898" spans="18:28" x14ac:dyDescent="0.35">
      <c r="R1898" s="15" t="s">
        <v>65</v>
      </c>
      <c r="S1898" s="15">
        <v>2020</v>
      </c>
      <c r="T1898" s="15" t="s">
        <v>37</v>
      </c>
      <c r="U1898" s="15" t="s">
        <v>71</v>
      </c>
      <c r="V1898" s="15" t="s">
        <v>60</v>
      </c>
      <c r="W1898" s="15" t="s">
        <v>61</v>
      </c>
      <c r="X1898" s="15" t="s">
        <v>62</v>
      </c>
      <c r="Y1898" s="15" t="s">
        <v>63</v>
      </c>
      <c r="Z1898" s="15" t="s">
        <v>64</v>
      </c>
      <c r="AA1898" s="15">
        <v>127</v>
      </c>
      <c r="AB1898" s="15">
        <v>181.61</v>
      </c>
    </row>
    <row r="1899" spans="18:28" x14ac:dyDescent="0.35">
      <c r="R1899" s="15" t="s">
        <v>65</v>
      </c>
      <c r="S1899" s="15">
        <v>2020</v>
      </c>
      <c r="T1899" s="15" t="s">
        <v>37</v>
      </c>
      <c r="U1899" s="15" t="s">
        <v>71</v>
      </c>
      <c r="V1899" s="15" t="s">
        <v>60</v>
      </c>
      <c r="W1899" s="15" t="s">
        <v>61</v>
      </c>
      <c r="X1899" s="15" t="s">
        <v>62</v>
      </c>
      <c r="Y1899" s="15" t="s">
        <v>63</v>
      </c>
      <c r="Z1899" s="15" t="s">
        <v>64</v>
      </c>
      <c r="AA1899" s="15">
        <v>794</v>
      </c>
      <c r="AB1899" s="15">
        <v>1135.42</v>
      </c>
    </row>
    <row r="1900" spans="18:28" x14ac:dyDescent="0.35">
      <c r="R1900" s="15" t="s">
        <v>65</v>
      </c>
      <c r="S1900" s="15">
        <v>2020</v>
      </c>
      <c r="T1900" s="15" t="s">
        <v>37</v>
      </c>
      <c r="U1900" s="15" t="s">
        <v>71</v>
      </c>
      <c r="V1900" s="15" t="s">
        <v>60</v>
      </c>
      <c r="W1900" s="15" t="s">
        <v>61</v>
      </c>
      <c r="X1900" s="15" t="s">
        <v>62</v>
      </c>
      <c r="Y1900" s="15" t="s">
        <v>63</v>
      </c>
      <c r="Z1900" s="15" t="s">
        <v>66</v>
      </c>
      <c r="AA1900" s="15">
        <v>137</v>
      </c>
      <c r="AB1900" s="15">
        <v>195.91</v>
      </c>
    </row>
    <row r="1901" spans="18:28" x14ac:dyDescent="0.35">
      <c r="R1901" s="15" t="s">
        <v>58</v>
      </c>
      <c r="S1901" s="15">
        <v>2020</v>
      </c>
      <c r="T1901" s="15" t="s">
        <v>37</v>
      </c>
      <c r="U1901" s="15" t="s">
        <v>71</v>
      </c>
      <c r="V1901" s="15" t="s">
        <v>60</v>
      </c>
      <c r="W1901" s="15" t="s">
        <v>61</v>
      </c>
      <c r="X1901" s="15" t="s">
        <v>62</v>
      </c>
      <c r="Y1901" s="15" t="s">
        <v>63</v>
      </c>
      <c r="Z1901" s="15" t="s">
        <v>66</v>
      </c>
      <c r="AA1901" s="15">
        <v>131</v>
      </c>
      <c r="AB1901" s="15">
        <v>187.32999999999998</v>
      </c>
    </row>
    <row r="1902" spans="18:28" x14ac:dyDescent="0.35">
      <c r="R1902" s="15" t="s">
        <v>58</v>
      </c>
      <c r="S1902" s="15">
        <v>2020</v>
      </c>
      <c r="T1902" s="15" t="s">
        <v>37</v>
      </c>
      <c r="U1902" s="15" t="s">
        <v>71</v>
      </c>
      <c r="V1902" s="15" t="s">
        <v>60</v>
      </c>
      <c r="W1902" s="15" t="s">
        <v>61</v>
      </c>
      <c r="X1902" s="15" t="s">
        <v>62</v>
      </c>
      <c r="Y1902" s="15" t="s">
        <v>63</v>
      </c>
      <c r="Z1902" s="15" t="s">
        <v>66</v>
      </c>
      <c r="AA1902" s="15">
        <v>371</v>
      </c>
      <c r="AB1902" s="15">
        <v>530.53</v>
      </c>
    </row>
    <row r="1903" spans="18:28" x14ac:dyDescent="0.35">
      <c r="R1903" s="15" t="s">
        <v>58</v>
      </c>
      <c r="S1903" s="15">
        <v>2020</v>
      </c>
      <c r="T1903" s="15" t="s">
        <v>37</v>
      </c>
      <c r="U1903" s="15" t="s">
        <v>71</v>
      </c>
      <c r="V1903" s="15" t="s">
        <v>60</v>
      </c>
      <c r="W1903" s="15" t="s">
        <v>61</v>
      </c>
      <c r="X1903" s="15" t="s">
        <v>62</v>
      </c>
      <c r="Y1903" s="15" t="s">
        <v>63</v>
      </c>
      <c r="Z1903" s="15" t="s">
        <v>64</v>
      </c>
      <c r="AA1903" s="15">
        <v>185</v>
      </c>
      <c r="AB1903" s="15">
        <v>264.55</v>
      </c>
    </row>
    <row r="1904" spans="18:28" x14ac:dyDescent="0.35">
      <c r="R1904" s="15" t="s">
        <v>65</v>
      </c>
      <c r="S1904" s="15">
        <v>2020</v>
      </c>
      <c r="T1904" s="15" t="s">
        <v>37</v>
      </c>
      <c r="U1904" s="15" t="s">
        <v>71</v>
      </c>
      <c r="V1904" s="15" t="s">
        <v>60</v>
      </c>
      <c r="W1904" s="15" t="s">
        <v>61</v>
      </c>
      <c r="X1904" s="15" t="s">
        <v>62</v>
      </c>
      <c r="Y1904" s="15" t="s">
        <v>63</v>
      </c>
      <c r="Z1904" s="15" t="s">
        <v>64</v>
      </c>
      <c r="AA1904" s="15">
        <v>233</v>
      </c>
      <c r="AB1904" s="15">
        <v>333.19</v>
      </c>
    </row>
    <row r="1905" spans="18:28" x14ac:dyDescent="0.35">
      <c r="R1905" s="15" t="s">
        <v>65</v>
      </c>
      <c r="S1905" s="15">
        <v>2020</v>
      </c>
      <c r="T1905" s="15" t="s">
        <v>36</v>
      </c>
      <c r="U1905" s="15" t="s">
        <v>71</v>
      </c>
      <c r="V1905" s="15" t="s">
        <v>60</v>
      </c>
      <c r="W1905" s="15" t="s">
        <v>61</v>
      </c>
      <c r="X1905" s="15" t="s">
        <v>62</v>
      </c>
      <c r="Y1905" s="15" t="s">
        <v>63</v>
      </c>
      <c r="Z1905" s="15" t="s">
        <v>66</v>
      </c>
      <c r="AA1905" s="15">
        <v>152</v>
      </c>
      <c r="AB1905" s="15">
        <v>217.36</v>
      </c>
    </row>
    <row r="1906" spans="18:28" x14ac:dyDescent="0.35">
      <c r="R1906" s="15" t="s">
        <v>65</v>
      </c>
      <c r="S1906" s="15">
        <v>2020</v>
      </c>
      <c r="T1906" s="15" t="s">
        <v>36</v>
      </c>
      <c r="U1906" s="15" t="s">
        <v>71</v>
      </c>
      <c r="V1906" s="15" t="s">
        <v>60</v>
      </c>
      <c r="W1906" s="15" t="s">
        <v>61</v>
      </c>
      <c r="X1906" s="15" t="s">
        <v>62</v>
      </c>
      <c r="Y1906" s="15" t="s">
        <v>63</v>
      </c>
      <c r="Z1906" s="15" t="s">
        <v>66</v>
      </c>
      <c r="AA1906" s="15">
        <v>146</v>
      </c>
      <c r="AB1906" s="15">
        <v>208.78</v>
      </c>
    </row>
    <row r="1907" spans="18:28" x14ac:dyDescent="0.35">
      <c r="R1907" s="15" t="s">
        <v>65</v>
      </c>
      <c r="S1907" s="15">
        <v>2020</v>
      </c>
      <c r="T1907" s="15" t="s">
        <v>36</v>
      </c>
      <c r="U1907" s="15" t="s">
        <v>71</v>
      </c>
      <c r="V1907" s="15" t="s">
        <v>60</v>
      </c>
      <c r="W1907" s="15" t="s">
        <v>61</v>
      </c>
      <c r="X1907" s="15" t="s">
        <v>62</v>
      </c>
      <c r="Y1907" s="15" t="s">
        <v>63</v>
      </c>
      <c r="Z1907" s="15" t="s">
        <v>66</v>
      </c>
      <c r="AA1907" s="15">
        <v>140</v>
      </c>
      <c r="AB1907" s="15">
        <v>200.2</v>
      </c>
    </row>
    <row r="1908" spans="18:28" x14ac:dyDescent="0.35">
      <c r="R1908" s="15" t="s">
        <v>69</v>
      </c>
      <c r="S1908" s="15">
        <v>2020</v>
      </c>
      <c r="T1908" s="15" t="s">
        <v>36</v>
      </c>
      <c r="U1908" s="15" t="s">
        <v>71</v>
      </c>
      <c r="V1908" s="15" t="s">
        <v>60</v>
      </c>
      <c r="W1908" s="15" t="s">
        <v>61</v>
      </c>
      <c r="X1908" s="15" t="s">
        <v>62</v>
      </c>
      <c r="Y1908" s="15" t="s">
        <v>63</v>
      </c>
      <c r="Z1908" s="15" t="s">
        <v>64</v>
      </c>
      <c r="AA1908" s="15">
        <v>188</v>
      </c>
      <c r="AB1908" s="15">
        <v>268.84000000000003</v>
      </c>
    </row>
    <row r="1909" spans="18:28" x14ac:dyDescent="0.35">
      <c r="R1909" s="15" t="s">
        <v>58</v>
      </c>
      <c r="S1909" s="15">
        <v>2020</v>
      </c>
      <c r="T1909" s="15" t="s">
        <v>36</v>
      </c>
      <c r="U1909" s="15" t="s">
        <v>71</v>
      </c>
      <c r="V1909" s="15" t="s">
        <v>60</v>
      </c>
      <c r="W1909" s="15" t="s">
        <v>61</v>
      </c>
      <c r="X1909" s="15" t="s">
        <v>62</v>
      </c>
      <c r="Y1909" s="15" t="s">
        <v>63</v>
      </c>
      <c r="Z1909" s="15" t="s">
        <v>64</v>
      </c>
      <c r="AA1909" s="15">
        <v>236</v>
      </c>
      <c r="AB1909" s="15">
        <v>337.48</v>
      </c>
    </row>
    <row r="1910" spans="18:28" x14ac:dyDescent="0.35">
      <c r="R1910" s="15" t="s">
        <v>65</v>
      </c>
      <c r="S1910" s="15">
        <v>2020</v>
      </c>
      <c r="T1910" s="15" t="s">
        <v>36</v>
      </c>
      <c r="U1910" s="15" t="s">
        <v>71</v>
      </c>
      <c r="V1910" s="15" t="s">
        <v>60</v>
      </c>
      <c r="W1910" s="15" t="s">
        <v>61</v>
      </c>
      <c r="X1910" s="15" t="s">
        <v>62</v>
      </c>
      <c r="Y1910" s="15" t="s">
        <v>63</v>
      </c>
      <c r="Z1910" s="15" t="s">
        <v>64</v>
      </c>
      <c r="AA1910" s="15">
        <v>154</v>
      </c>
      <c r="AB1910" s="15">
        <v>220.22</v>
      </c>
    </row>
    <row r="1911" spans="18:28" x14ac:dyDescent="0.35">
      <c r="R1911" s="15" t="s">
        <v>58</v>
      </c>
      <c r="S1911" s="15">
        <v>2020</v>
      </c>
      <c r="T1911" s="15" t="s">
        <v>36</v>
      </c>
      <c r="U1911" s="15" t="s">
        <v>71</v>
      </c>
      <c r="V1911" s="15" t="s">
        <v>60</v>
      </c>
      <c r="W1911" s="15" t="s">
        <v>61</v>
      </c>
      <c r="X1911" s="15" t="s">
        <v>62</v>
      </c>
      <c r="Y1911" s="15" t="s">
        <v>63</v>
      </c>
      <c r="Z1911" s="15" t="s">
        <v>64</v>
      </c>
      <c r="AA1911" s="15">
        <v>148</v>
      </c>
      <c r="AB1911" s="15">
        <v>211.64</v>
      </c>
    </row>
    <row r="1912" spans="18:28" x14ac:dyDescent="0.35">
      <c r="R1912" s="15" t="s">
        <v>67</v>
      </c>
      <c r="S1912" s="15">
        <v>2020</v>
      </c>
      <c r="T1912" s="15" t="s">
        <v>36</v>
      </c>
      <c r="U1912" s="15" t="s">
        <v>71</v>
      </c>
      <c r="V1912" s="15" t="s">
        <v>60</v>
      </c>
      <c r="W1912" s="15" t="s">
        <v>61</v>
      </c>
      <c r="X1912" s="15" t="s">
        <v>62</v>
      </c>
      <c r="Y1912" s="15" t="s">
        <v>63</v>
      </c>
      <c r="Z1912" s="15" t="s">
        <v>64</v>
      </c>
      <c r="AA1912" s="15">
        <v>142</v>
      </c>
      <c r="AB1912" s="15">
        <v>203.06</v>
      </c>
    </row>
    <row r="1913" spans="18:28" x14ac:dyDescent="0.35">
      <c r="R1913" s="15" t="s">
        <v>58</v>
      </c>
      <c r="S1913" s="15">
        <v>2020</v>
      </c>
      <c r="T1913" s="15" t="s">
        <v>36</v>
      </c>
      <c r="U1913" s="15" t="s">
        <v>71</v>
      </c>
      <c r="V1913" s="15" t="s">
        <v>60</v>
      </c>
      <c r="W1913" s="15" t="s">
        <v>61</v>
      </c>
      <c r="X1913" s="15" t="s">
        <v>62</v>
      </c>
      <c r="Y1913" s="15" t="s">
        <v>63</v>
      </c>
      <c r="Z1913" s="15" t="s">
        <v>64</v>
      </c>
      <c r="AA1913" s="15">
        <v>190</v>
      </c>
      <c r="AB1913" s="15">
        <v>526.24</v>
      </c>
    </row>
    <row r="1914" spans="18:28" x14ac:dyDescent="0.35">
      <c r="R1914" s="15" t="s">
        <v>68</v>
      </c>
      <c r="S1914" s="15">
        <v>2020</v>
      </c>
      <c r="T1914" s="15" t="s">
        <v>36</v>
      </c>
      <c r="U1914" s="15" t="s">
        <v>71</v>
      </c>
      <c r="V1914" s="15" t="s">
        <v>60</v>
      </c>
      <c r="W1914" s="15" t="s">
        <v>61</v>
      </c>
      <c r="X1914" s="15" t="s">
        <v>62</v>
      </c>
      <c r="Y1914" s="15" t="s">
        <v>63</v>
      </c>
      <c r="Z1914" s="15" t="s">
        <v>64</v>
      </c>
      <c r="AA1914" s="15">
        <v>238</v>
      </c>
      <c r="AB1914" s="15">
        <v>526.24</v>
      </c>
    </row>
    <row r="1915" spans="18:28" x14ac:dyDescent="0.35">
      <c r="R1915" s="15" t="s">
        <v>67</v>
      </c>
      <c r="S1915" s="15">
        <v>2020</v>
      </c>
      <c r="T1915" s="15" t="s">
        <v>36</v>
      </c>
      <c r="U1915" s="15" t="s">
        <v>71</v>
      </c>
      <c r="V1915" s="15" t="s">
        <v>60</v>
      </c>
      <c r="W1915" s="15" t="s">
        <v>61</v>
      </c>
      <c r="X1915" s="15" t="s">
        <v>62</v>
      </c>
      <c r="Y1915" s="15" t="s">
        <v>63</v>
      </c>
      <c r="Z1915" s="15" t="s">
        <v>64</v>
      </c>
      <c r="AA1915" s="15">
        <v>1012</v>
      </c>
      <c r="AB1915" s="15">
        <v>1447.1599999999999</v>
      </c>
    </row>
    <row r="1916" spans="18:28" x14ac:dyDescent="0.35">
      <c r="R1916" s="15" t="s">
        <v>67</v>
      </c>
      <c r="S1916" s="15">
        <v>2020</v>
      </c>
      <c r="T1916" s="15" t="s">
        <v>36</v>
      </c>
      <c r="U1916" s="15" t="s">
        <v>71</v>
      </c>
      <c r="V1916" s="15" t="s">
        <v>60</v>
      </c>
      <c r="W1916" s="15" t="s">
        <v>61</v>
      </c>
      <c r="X1916" s="15" t="s">
        <v>62</v>
      </c>
      <c r="Y1916" s="15" t="s">
        <v>63</v>
      </c>
      <c r="Z1916" s="15" t="s">
        <v>64</v>
      </c>
      <c r="AA1916" s="15">
        <v>189</v>
      </c>
      <c r="AB1916" s="15">
        <v>270.27</v>
      </c>
    </row>
    <row r="1917" spans="18:28" x14ac:dyDescent="0.35">
      <c r="R1917" s="15" t="s">
        <v>65</v>
      </c>
      <c r="S1917" s="15">
        <v>2020</v>
      </c>
      <c r="T1917" s="15" t="s">
        <v>36</v>
      </c>
      <c r="U1917" s="15" t="s">
        <v>71</v>
      </c>
      <c r="V1917" s="15" t="s">
        <v>60</v>
      </c>
      <c r="W1917" s="15" t="s">
        <v>61</v>
      </c>
      <c r="X1917" s="15" t="s">
        <v>62</v>
      </c>
      <c r="Y1917" s="15" t="s">
        <v>63</v>
      </c>
      <c r="Z1917" s="15" t="s">
        <v>64</v>
      </c>
      <c r="AA1917" s="15">
        <v>237</v>
      </c>
      <c r="AB1917" s="15">
        <v>338.90999999999997</v>
      </c>
    </row>
    <row r="1918" spans="18:28" x14ac:dyDescent="0.35">
      <c r="R1918" s="15" t="s">
        <v>67</v>
      </c>
      <c r="S1918" s="15">
        <v>2020</v>
      </c>
      <c r="T1918" s="15" t="s">
        <v>36</v>
      </c>
      <c r="U1918" s="15" t="s">
        <v>71</v>
      </c>
      <c r="V1918" s="15" t="s">
        <v>60</v>
      </c>
      <c r="W1918" s="15" t="s">
        <v>61</v>
      </c>
      <c r="X1918" s="15" t="s">
        <v>62</v>
      </c>
      <c r="Y1918" s="15" t="s">
        <v>63</v>
      </c>
      <c r="Z1918" s="15" t="s">
        <v>64</v>
      </c>
      <c r="AA1918" s="15">
        <v>151</v>
      </c>
      <c r="AB1918" s="15">
        <v>215.93</v>
      </c>
    </row>
    <row r="1919" spans="18:28" x14ac:dyDescent="0.35">
      <c r="R1919" s="15" t="s">
        <v>58</v>
      </c>
      <c r="S1919" s="15">
        <v>2020</v>
      </c>
      <c r="T1919" s="15" t="s">
        <v>36</v>
      </c>
      <c r="U1919" s="15" t="s">
        <v>71</v>
      </c>
      <c r="V1919" s="15" t="s">
        <v>60</v>
      </c>
      <c r="W1919" s="15" t="s">
        <v>61</v>
      </c>
      <c r="X1919" s="15" t="s">
        <v>62</v>
      </c>
      <c r="Y1919" s="15" t="s">
        <v>63</v>
      </c>
      <c r="Z1919" s="15" t="s">
        <v>64</v>
      </c>
      <c r="AA1919" s="15">
        <v>145</v>
      </c>
      <c r="AB1919" s="15">
        <v>207.35</v>
      </c>
    </row>
    <row r="1920" spans="18:28" x14ac:dyDescent="0.35">
      <c r="R1920" s="15" t="s">
        <v>69</v>
      </c>
      <c r="S1920" s="15">
        <v>2020</v>
      </c>
      <c r="T1920" s="15" t="s">
        <v>36</v>
      </c>
      <c r="U1920" s="15" t="s">
        <v>71</v>
      </c>
      <c r="V1920" s="15" t="s">
        <v>60</v>
      </c>
      <c r="W1920" s="15" t="s">
        <v>61</v>
      </c>
      <c r="X1920" s="15" t="s">
        <v>62</v>
      </c>
      <c r="Y1920" s="15" t="s">
        <v>63</v>
      </c>
      <c r="Z1920" s="15" t="s">
        <v>64</v>
      </c>
      <c r="AA1920" s="15">
        <v>139</v>
      </c>
      <c r="AB1920" s="15">
        <v>198.76999999999998</v>
      </c>
    </row>
    <row r="1921" spans="18:28" x14ac:dyDescent="0.35">
      <c r="R1921" s="15" t="s">
        <v>65</v>
      </c>
      <c r="S1921" s="15">
        <v>2020</v>
      </c>
      <c r="T1921" s="15" t="s">
        <v>36</v>
      </c>
      <c r="U1921" s="15" t="s">
        <v>71</v>
      </c>
      <c r="V1921" s="15" t="s">
        <v>60</v>
      </c>
      <c r="W1921" s="15" t="s">
        <v>61</v>
      </c>
      <c r="X1921" s="15" t="s">
        <v>62</v>
      </c>
      <c r="Y1921" s="15" t="s">
        <v>63</v>
      </c>
      <c r="Z1921" s="15" t="s">
        <v>64</v>
      </c>
      <c r="AA1921" s="15">
        <v>793</v>
      </c>
      <c r="AB1921" s="15">
        <v>1133.99</v>
      </c>
    </row>
    <row r="1922" spans="18:28" x14ac:dyDescent="0.35">
      <c r="R1922" s="15" t="s">
        <v>65</v>
      </c>
      <c r="S1922" s="15">
        <v>2020</v>
      </c>
      <c r="T1922" s="15" t="s">
        <v>36</v>
      </c>
      <c r="U1922" s="15" t="s">
        <v>71</v>
      </c>
      <c r="V1922" s="15" t="s">
        <v>60</v>
      </c>
      <c r="W1922" s="15" t="s">
        <v>61</v>
      </c>
      <c r="X1922" s="15" t="s">
        <v>62</v>
      </c>
      <c r="Y1922" s="15" t="s">
        <v>63</v>
      </c>
      <c r="Z1922" s="15" t="s">
        <v>64</v>
      </c>
      <c r="AA1922" s="15">
        <v>827</v>
      </c>
      <c r="AB1922" s="15">
        <v>1182.6100000000001</v>
      </c>
    </row>
    <row r="1923" spans="18:28" x14ac:dyDescent="0.35">
      <c r="R1923" s="15" t="s">
        <v>69</v>
      </c>
      <c r="S1923" s="15">
        <v>2020</v>
      </c>
      <c r="T1923" s="15" t="s">
        <v>36</v>
      </c>
      <c r="U1923" s="15" t="s">
        <v>71</v>
      </c>
      <c r="V1923" s="15" t="s">
        <v>60</v>
      </c>
      <c r="W1923" s="15" t="s">
        <v>61</v>
      </c>
      <c r="X1923" s="15" t="s">
        <v>62</v>
      </c>
      <c r="Y1923" s="15" t="s">
        <v>63</v>
      </c>
      <c r="Z1923" s="15" t="s">
        <v>66</v>
      </c>
      <c r="AA1923" s="15">
        <v>149</v>
      </c>
      <c r="AB1923" s="15">
        <v>213.07</v>
      </c>
    </row>
    <row r="1924" spans="18:28" x14ac:dyDescent="0.35">
      <c r="R1924" s="15" t="s">
        <v>58</v>
      </c>
      <c r="S1924" s="15">
        <v>2020</v>
      </c>
      <c r="T1924" s="15" t="s">
        <v>36</v>
      </c>
      <c r="U1924" s="15" t="s">
        <v>71</v>
      </c>
      <c r="V1924" s="15" t="s">
        <v>60</v>
      </c>
      <c r="W1924" s="15" t="s">
        <v>61</v>
      </c>
      <c r="X1924" s="15" t="s">
        <v>62</v>
      </c>
      <c r="Y1924" s="15" t="s">
        <v>63</v>
      </c>
      <c r="Z1924" s="15" t="s">
        <v>66</v>
      </c>
      <c r="AA1924" s="15">
        <v>143</v>
      </c>
      <c r="AB1924" s="15">
        <v>204.49</v>
      </c>
    </row>
    <row r="1925" spans="18:28" x14ac:dyDescent="0.35">
      <c r="R1925" s="15" t="s">
        <v>58</v>
      </c>
      <c r="S1925" s="15">
        <v>2020</v>
      </c>
      <c r="T1925" s="15" t="s">
        <v>36</v>
      </c>
      <c r="U1925" s="15" t="s">
        <v>71</v>
      </c>
      <c r="V1925" s="15" t="s">
        <v>60</v>
      </c>
      <c r="W1925" s="15" t="s">
        <v>61</v>
      </c>
      <c r="X1925" s="15" t="s">
        <v>62</v>
      </c>
      <c r="Y1925" s="15" t="s">
        <v>63</v>
      </c>
      <c r="Z1925" s="15" t="s">
        <v>64</v>
      </c>
      <c r="AA1925" s="15">
        <v>191</v>
      </c>
      <c r="AB1925" s="15">
        <v>273.13</v>
      </c>
    </row>
    <row r="1926" spans="18:28" x14ac:dyDescent="0.35">
      <c r="R1926" s="15" t="s">
        <v>65</v>
      </c>
      <c r="S1926" s="15">
        <v>2020</v>
      </c>
      <c r="T1926" s="15" t="s">
        <v>36</v>
      </c>
      <c r="U1926" s="15" t="s">
        <v>71</v>
      </c>
      <c r="V1926" s="15" t="s">
        <v>60</v>
      </c>
      <c r="W1926" s="15" t="s">
        <v>61</v>
      </c>
      <c r="X1926" s="15" t="s">
        <v>62</v>
      </c>
      <c r="Y1926" s="15" t="s">
        <v>63</v>
      </c>
      <c r="Z1926" s="15" t="s">
        <v>64</v>
      </c>
      <c r="AA1926" s="15">
        <v>239</v>
      </c>
      <c r="AB1926" s="15">
        <v>341.77</v>
      </c>
    </row>
    <row r="1927" spans="18:28" x14ac:dyDescent="0.35">
      <c r="R1927" s="15" t="s">
        <v>65</v>
      </c>
      <c r="S1927" s="15">
        <v>2020</v>
      </c>
      <c r="T1927" s="15" t="s">
        <v>32</v>
      </c>
      <c r="U1927" s="15" t="s">
        <v>71</v>
      </c>
      <c r="V1927" s="15" t="s">
        <v>60</v>
      </c>
      <c r="W1927" s="15" t="s">
        <v>61</v>
      </c>
      <c r="X1927" s="15" t="s">
        <v>62</v>
      </c>
      <c r="Y1927" s="15" t="s">
        <v>63</v>
      </c>
      <c r="Z1927" s="15" t="s">
        <v>66</v>
      </c>
      <c r="AA1927" s="15">
        <v>200</v>
      </c>
      <c r="AB1927" s="15">
        <v>286</v>
      </c>
    </row>
    <row r="1928" spans="18:28" x14ac:dyDescent="0.35">
      <c r="R1928" s="15" t="s">
        <v>65</v>
      </c>
      <c r="S1928" s="15">
        <v>2020</v>
      </c>
      <c r="T1928" s="15" t="s">
        <v>32</v>
      </c>
      <c r="U1928" s="15" t="s">
        <v>71</v>
      </c>
      <c r="V1928" s="15" t="s">
        <v>60</v>
      </c>
      <c r="W1928" s="15" t="s">
        <v>61</v>
      </c>
      <c r="X1928" s="15" t="s">
        <v>62</v>
      </c>
      <c r="Y1928" s="15" t="s">
        <v>63</v>
      </c>
      <c r="Z1928" s="15" t="s">
        <v>66</v>
      </c>
      <c r="AA1928" s="15">
        <v>194</v>
      </c>
      <c r="AB1928" s="15">
        <v>277.42</v>
      </c>
    </row>
    <row r="1929" spans="18:28" x14ac:dyDescent="0.35">
      <c r="R1929" s="15" t="s">
        <v>58</v>
      </c>
      <c r="S1929" s="15">
        <v>2020</v>
      </c>
      <c r="T1929" s="15" t="s">
        <v>32</v>
      </c>
      <c r="U1929" s="15" t="s">
        <v>71</v>
      </c>
      <c r="V1929" s="15" t="s">
        <v>60</v>
      </c>
      <c r="W1929" s="15" t="s">
        <v>61</v>
      </c>
      <c r="X1929" s="15" t="s">
        <v>62</v>
      </c>
      <c r="Y1929" s="15" t="s">
        <v>63</v>
      </c>
      <c r="Z1929" s="15" t="s">
        <v>66</v>
      </c>
      <c r="AA1929" s="15">
        <v>188</v>
      </c>
      <c r="AB1929" s="15">
        <v>268.84000000000003</v>
      </c>
    </row>
    <row r="1930" spans="18:28" x14ac:dyDescent="0.35">
      <c r="R1930" s="15" t="s">
        <v>65</v>
      </c>
      <c r="S1930" s="15">
        <v>2020</v>
      </c>
      <c r="T1930" s="15" t="s">
        <v>32</v>
      </c>
      <c r="U1930" s="15" t="s">
        <v>71</v>
      </c>
      <c r="V1930" s="15" t="s">
        <v>60</v>
      </c>
      <c r="W1930" s="15" t="s">
        <v>61</v>
      </c>
      <c r="X1930" s="15" t="s">
        <v>62</v>
      </c>
      <c r="Y1930" s="15" t="s">
        <v>63</v>
      </c>
      <c r="Z1930" s="15" t="s">
        <v>64</v>
      </c>
      <c r="AA1930" s="15">
        <v>206</v>
      </c>
      <c r="AB1930" s="15">
        <v>294.58</v>
      </c>
    </row>
    <row r="1931" spans="18:28" x14ac:dyDescent="0.35">
      <c r="R1931" s="15" t="s">
        <v>58</v>
      </c>
      <c r="S1931" s="15">
        <v>2020</v>
      </c>
      <c r="T1931" s="15" t="s">
        <v>32</v>
      </c>
      <c r="U1931" s="15" t="s">
        <v>71</v>
      </c>
      <c r="V1931" s="15" t="s">
        <v>60</v>
      </c>
      <c r="W1931" s="15" t="s">
        <v>61</v>
      </c>
      <c r="X1931" s="15" t="s">
        <v>62</v>
      </c>
      <c r="Y1931" s="15" t="s">
        <v>63</v>
      </c>
      <c r="Z1931" s="15" t="s">
        <v>64</v>
      </c>
      <c r="AA1931" s="15">
        <v>254</v>
      </c>
      <c r="AB1931" s="15">
        <v>363.22</v>
      </c>
    </row>
    <row r="1932" spans="18:28" x14ac:dyDescent="0.35">
      <c r="R1932" s="15" t="s">
        <v>68</v>
      </c>
      <c r="S1932" s="15">
        <v>2020</v>
      </c>
      <c r="T1932" s="15" t="s">
        <v>32</v>
      </c>
      <c r="U1932" s="15" t="s">
        <v>71</v>
      </c>
      <c r="V1932" s="15" t="s">
        <v>60</v>
      </c>
      <c r="W1932" s="15" t="s">
        <v>61</v>
      </c>
      <c r="X1932" s="15" t="s">
        <v>62</v>
      </c>
      <c r="Y1932" s="15" t="s">
        <v>63</v>
      </c>
      <c r="Z1932" s="15" t="s">
        <v>64</v>
      </c>
      <c r="AA1932" s="15">
        <v>202</v>
      </c>
      <c r="AB1932" s="15">
        <v>288.86</v>
      </c>
    </row>
    <row r="1933" spans="18:28" x14ac:dyDescent="0.35">
      <c r="R1933" s="15" t="s">
        <v>65</v>
      </c>
      <c r="S1933" s="15">
        <v>2020</v>
      </c>
      <c r="T1933" s="15" t="s">
        <v>32</v>
      </c>
      <c r="U1933" s="15" t="s">
        <v>71</v>
      </c>
      <c r="V1933" s="15" t="s">
        <v>60</v>
      </c>
      <c r="W1933" s="15" t="s">
        <v>61</v>
      </c>
      <c r="X1933" s="15" t="s">
        <v>62</v>
      </c>
      <c r="Y1933" s="15" t="s">
        <v>63</v>
      </c>
      <c r="Z1933" s="15" t="s">
        <v>64</v>
      </c>
      <c r="AA1933" s="15">
        <v>196</v>
      </c>
      <c r="AB1933" s="15">
        <v>280.27999999999997</v>
      </c>
    </row>
    <row r="1934" spans="18:28" x14ac:dyDescent="0.35">
      <c r="R1934" s="15" t="s">
        <v>65</v>
      </c>
      <c r="S1934" s="15">
        <v>2020</v>
      </c>
      <c r="T1934" s="15" t="s">
        <v>32</v>
      </c>
      <c r="U1934" s="15" t="s">
        <v>71</v>
      </c>
      <c r="V1934" s="15" t="s">
        <v>60</v>
      </c>
      <c r="W1934" s="15" t="s">
        <v>61</v>
      </c>
      <c r="X1934" s="15" t="s">
        <v>62</v>
      </c>
      <c r="Y1934" s="15" t="s">
        <v>63</v>
      </c>
      <c r="Z1934" s="15" t="s">
        <v>64</v>
      </c>
      <c r="AA1934" s="15">
        <v>190</v>
      </c>
      <c r="AB1934" s="15">
        <v>271.7</v>
      </c>
    </row>
    <row r="1935" spans="18:28" x14ac:dyDescent="0.35">
      <c r="R1935" s="15" t="s">
        <v>58</v>
      </c>
      <c r="S1935" s="15">
        <v>2020</v>
      </c>
      <c r="T1935" s="15" t="s">
        <v>32</v>
      </c>
      <c r="U1935" s="15" t="s">
        <v>71</v>
      </c>
      <c r="V1935" s="15" t="s">
        <v>60</v>
      </c>
      <c r="W1935" s="15" t="s">
        <v>61</v>
      </c>
      <c r="X1935" s="15" t="s">
        <v>62</v>
      </c>
      <c r="Y1935" s="15" t="s">
        <v>63</v>
      </c>
      <c r="Z1935" s="15" t="s">
        <v>64</v>
      </c>
      <c r="AA1935" s="15">
        <v>208</v>
      </c>
      <c r="AB1935" s="15">
        <v>526.24</v>
      </c>
    </row>
    <row r="1936" spans="18:28" x14ac:dyDescent="0.35">
      <c r="R1936" s="15" t="s">
        <v>65</v>
      </c>
      <c r="S1936" s="15">
        <v>2020</v>
      </c>
      <c r="T1936" s="15" t="s">
        <v>32</v>
      </c>
      <c r="U1936" s="15" t="s">
        <v>71</v>
      </c>
      <c r="V1936" s="15" t="s">
        <v>60</v>
      </c>
      <c r="W1936" s="15" t="s">
        <v>61</v>
      </c>
      <c r="X1936" s="15" t="s">
        <v>62</v>
      </c>
      <c r="Y1936" s="15" t="s">
        <v>63</v>
      </c>
      <c r="Z1936" s="15" t="s">
        <v>64</v>
      </c>
      <c r="AA1936" s="15">
        <v>1010</v>
      </c>
      <c r="AB1936" s="15">
        <v>1444.3</v>
      </c>
    </row>
    <row r="1937" spans="18:28" x14ac:dyDescent="0.35">
      <c r="R1937" s="15" t="s">
        <v>58</v>
      </c>
      <c r="S1937" s="15">
        <v>2020</v>
      </c>
      <c r="T1937" s="15" t="s">
        <v>32</v>
      </c>
      <c r="U1937" s="15" t="s">
        <v>71</v>
      </c>
      <c r="V1937" s="15" t="s">
        <v>60</v>
      </c>
      <c r="W1937" s="15" t="s">
        <v>61</v>
      </c>
      <c r="X1937" s="15" t="s">
        <v>62</v>
      </c>
      <c r="Y1937" s="15" t="s">
        <v>63</v>
      </c>
      <c r="Z1937" s="15" t="s">
        <v>64</v>
      </c>
      <c r="AA1937" s="15">
        <v>252</v>
      </c>
      <c r="AB1937" s="15">
        <v>360.36</v>
      </c>
    </row>
    <row r="1938" spans="18:28" x14ac:dyDescent="0.35">
      <c r="R1938" s="15" t="s">
        <v>65</v>
      </c>
      <c r="S1938" s="15">
        <v>2020</v>
      </c>
      <c r="T1938" s="15" t="s">
        <v>32</v>
      </c>
      <c r="U1938" s="15" t="s">
        <v>71</v>
      </c>
      <c r="V1938" s="15" t="s">
        <v>60</v>
      </c>
      <c r="W1938" s="15" t="s">
        <v>61</v>
      </c>
      <c r="X1938" s="15" t="s">
        <v>62</v>
      </c>
      <c r="Y1938" s="15" t="s">
        <v>63</v>
      </c>
      <c r="Z1938" s="15" t="s">
        <v>64</v>
      </c>
      <c r="AA1938" s="15">
        <v>207</v>
      </c>
      <c r="AB1938" s="15">
        <v>296.01</v>
      </c>
    </row>
    <row r="1939" spans="18:28" x14ac:dyDescent="0.35">
      <c r="R1939" s="15" t="s">
        <v>58</v>
      </c>
      <c r="S1939" s="15">
        <v>2020</v>
      </c>
      <c r="T1939" s="15" t="s">
        <v>32</v>
      </c>
      <c r="U1939" s="15" t="s">
        <v>71</v>
      </c>
      <c r="V1939" s="15" t="s">
        <v>60</v>
      </c>
      <c r="W1939" s="15" t="s">
        <v>61</v>
      </c>
      <c r="X1939" s="15" t="s">
        <v>62</v>
      </c>
      <c r="Y1939" s="15" t="s">
        <v>63</v>
      </c>
      <c r="Z1939" s="15" t="s">
        <v>64</v>
      </c>
      <c r="AA1939" s="15">
        <v>255</v>
      </c>
      <c r="AB1939" s="15">
        <v>364.65</v>
      </c>
    </row>
    <row r="1940" spans="18:28" x14ac:dyDescent="0.35">
      <c r="R1940" s="15" t="s">
        <v>58</v>
      </c>
      <c r="S1940" s="15">
        <v>2020</v>
      </c>
      <c r="T1940" s="15" t="s">
        <v>32</v>
      </c>
      <c r="U1940" s="15" t="s">
        <v>71</v>
      </c>
      <c r="V1940" s="15" t="s">
        <v>60</v>
      </c>
      <c r="W1940" s="15" t="s">
        <v>61</v>
      </c>
      <c r="X1940" s="15" t="s">
        <v>62</v>
      </c>
      <c r="Y1940" s="15" t="s">
        <v>63</v>
      </c>
      <c r="Z1940" s="15" t="s">
        <v>64</v>
      </c>
      <c r="AA1940" s="15">
        <v>199</v>
      </c>
      <c r="AB1940" s="15">
        <v>284.57</v>
      </c>
    </row>
    <row r="1941" spans="18:28" x14ac:dyDescent="0.35">
      <c r="R1941" s="15" t="s">
        <v>65</v>
      </c>
      <c r="S1941" s="15">
        <v>2020</v>
      </c>
      <c r="T1941" s="15" t="s">
        <v>32</v>
      </c>
      <c r="U1941" s="15" t="s">
        <v>71</v>
      </c>
      <c r="V1941" s="15" t="s">
        <v>60</v>
      </c>
      <c r="W1941" s="15" t="s">
        <v>61</v>
      </c>
      <c r="X1941" s="15" t="s">
        <v>62</v>
      </c>
      <c r="Y1941" s="15" t="s">
        <v>63</v>
      </c>
      <c r="Z1941" s="15" t="s">
        <v>64</v>
      </c>
      <c r="AA1941" s="15">
        <v>193</v>
      </c>
      <c r="AB1941" s="15">
        <v>275.99</v>
      </c>
    </row>
    <row r="1942" spans="18:28" x14ac:dyDescent="0.35">
      <c r="R1942" s="15" t="s">
        <v>65</v>
      </c>
      <c r="S1942" s="15">
        <v>2020</v>
      </c>
      <c r="T1942" s="15" t="s">
        <v>32</v>
      </c>
      <c r="U1942" s="15" t="s">
        <v>71</v>
      </c>
      <c r="V1942" s="15" t="s">
        <v>60</v>
      </c>
      <c r="W1942" s="15" t="s">
        <v>61</v>
      </c>
      <c r="X1942" s="15" t="s">
        <v>62</v>
      </c>
      <c r="Y1942" s="15" t="s">
        <v>63</v>
      </c>
      <c r="Z1942" s="15" t="s">
        <v>64</v>
      </c>
      <c r="AA1942" s="15">
        <v>187</v>
      </c>
      <c r="AB1942" s="15">
        <v>267.40999999999997</v>
      </c>
    </row>
    <row r="1943" spans="18:28" x14ac:dyDescent="0.35">
      <c r="R1943" s="15" t="s">
        <v>65</v>
      </c>
      <c r="S1943" s="15">
        <v>2020</v>
      </c>
      <c r="T1943" s="15" t="s">
        <v>32</v>
      </c>
      <c r="U1943" s="15" t="s">
        <v>71</v>
      </c>
      <c r="V1943" s="15" t="s">
        <v>60</v>
      </c>
      <c r="W1943" s="15" t="s">
        <v>61</v>
      </c>
      <c r="X1943" s="15" t="s">
        <v>62</v>
      </c>
      <c r="Y1943" s="15" t="s">
        <v>63</v>
      </c>
      <c r="Z1943" s="15" t="s">
        <v>64</v>
      </c>
      <c r="AA1943" s="15">
        <v>791</v>
      </c>
      <c r="AB1943" s="15">
        <v>1131.1300000000001</v>
      </c>
    </row>
    <row r="1944" spans="18:28" x14ac:dyDescent="0.35">
      <c r="R1944" s="15" t="s">
        <v>65</v>
      </c>
      <c r="S1944" s="15">
        <v>2020</v>
      </c>
      <c r="T1944" s="15" t="s">
        <v>32</v>
      </c>
      <c r="U1944" s="15" t="s">
        <v>71</v>
      </c>
      <c r="V1944" s="15" t="s">
        <v>60</v>
      </c>
      <c r="W1944" s="15" t="s">
        <v>61</v>
      </c>
      <c r="X1944" s="15" t="s">
        <v>62</v>
      </c>
      <c r="Y1944" s="15" t="s">
        <v>63</v>
      </c>
      <c r="Z1944" s="15" t="s">
        <v>64</v>
      </c>
      <c r="AA1944" s="15">
        <v>824</v>
      </c>
      <c r="AB1944" s="15">
        <v>1178.32</v>
      </c>
    </row>
    <row r="1945" spans="18:28" x14ac:dyDescent="0.35">
      <c r="R1945" s="15" t="s">
        <v>68</v>
      </c>
      <c r="S1945" s="15">
        <v>2020</v>
      </c>
      <c r="T1945" s="15" t="s">
        <v>32</v>
      </c>
      <c r="U1945" s="15" t="s">
        <v>71</v>
      </c>
      <c r="V1945" s="15" t="s">
        <v>60</v>
      </c>
      <c r="W1945" s="15" t="s">
        <v>61</v>
      </c>
      <c r="X1945" s="15" t="s">
        <v>62</v>
      </c>
      <c r="Y1945" s="15" t="s">
        <v>63</v>
      </c>
      <c r="Z1945" s="15" t="s">
        <v>66</v>
      </c>
      <c r="AA1945" s="15">
        <v>197</v>
      </c>
      <c r="AB1945" s="15">
        <v>281.70999999999998</v>
      </c>
    </row>
    <row r="1946" spans="18:28" x14ac:dyDescent="0.35">
      <c r="R1946" s="15" t="s">
        <v>67</v>
      </c>
      <c r="S1946" s="15">
        <v>2020</v>
      </c>
      <c r="T1946" s="15" t="s">
        <v>32</v>
      </c>
      <c r="U1946" s="15" t="s">
        <v>71</v>
      </c>
      <c r="V1946" s="15" t="s">
        <v>60</v>
      </c>
      <c r="W1946" s="15" t="s">
        <v>61</v>
      </c>
      <c r="X1946" s="15" t="s">
        <v>62</v>
      </c>
      <c r="Y1946" s="15" t="s">
        <v>63</v>
      </c>
      <c r="Z1946" s="15" t="s">
        <v>66</v>
      </c>
      <c r="AA1946" s="15">
        <v>191</v>
      </c>
      <c r="AB1946" s="15">
        <v>273.13</v>
      </c>
    </row>
    <row r="1947" spans="18:28" x14ac:dyDescent="0.35">
      <c r="R1947" s="15" t="s">
        <v>68</v>
      </c>
      <c r="S1947" s="15">
        <v>2020</v>
      </c>
      <c r="T1947" s="15" t="s">
        <v>32</v>
      </c>
      <c r="U1947" s="15" t="s">
        <v>71</v>
      </c>
      <c r="V1947" s="15" t="s">
        <v>60</v>
      </c>
      <c r="W1947" s="15" t="s">
        <v>61</v>
      </c>
      <c r="X1947" s="15" t="s">
        <v>62</v>
      </c>
      <c r="Y1947" s="15" t="s">
        <v>63</v>
      </c>
      <c r="Z1947" s="15" t="s">
        <v>64</v>
      </c>
      <c r="AA1947" s="15">
        <v>209</v>
      </c>
      <c r="AB1947" s="15">
        <v>298.87</v>
      </c>
    </row>
    <row r="1948" spans="18:28" x14ac:dyDescent="0.35">
      <c r="R1948" s="15" t="s">
        <v>68</v>
      </c>
      <c r="S1948" s="15">
        <v>2020</v>
      </c>
      <c r="T1948" s="15" t="s">
        <v>32</v>
      </c>
      <c r="U1948" s="15" t="s">
        <v>71</v>
      </c>
      <c r="V1948" s="15" t="s">
        <v>60</v>
      </c>
      <c r="W1948" s="15" t="s">
        <v>61</v>
      </c>
      <c r="X1948" s="15" t="s">
        <v>62</v>
      </c>
      <c r="Y1948" s="15" t="s">
        <v>63</v>
      </c>
      <c r="Z1948" s="15" t="s">
        <v>64</v>
      </c>
      <c r="AA1948" s="15">
        <v>251</v>
      </c>
      <c r="AB1948" s="15">
        <v>358.93</v>
      </c>
    </row>
    <row r="1949" spans="18:28" x14ac:dyDescent="0.35">
      <c r="R1949" s="15" t="s">
        <v>58</v>
      </c>
      <c r="S1949" s="15">
        <v>2020</v>
      </c>
      <c r="T1949" s="15" t="s">
        <v>35</v>
      </c>
      <c r="U1949" s="15" t="s">
        <v>71</v>
      </c>
      <c r="V1949" s="15" t="s">
        <v>60</v>
      </c>
      <c r="W1949" s="15" t="s">
        <v>61</v>
      </c>
      <c r="X1949" s="15" t="s">
        <v>62</v>
      </c>
      <c r="Y1949" s="15" t="s">
        <v>63</v>
      </c>
      <c r="Z1949" s="15" t="s">
        <v>66</v>
      </c>
      <c r="AA1949" s="15">
        <v>170</v>
      </c>
      <c r="AB1949" s="15">
        <v>243.1</v>
      </c>
    </row>
    <row r="1950" spans="18:28" x14ac:dyDescent="0.35">
      <c r="R1950" s="15" t="s">
        <v>67</v>
      </c>
      <c r="S1950" s="15">
        <v>2020</v>
      </c>
      <c r="T1950" s="15" t="s">
        <v>35</v>
      </c>
      <c r="U1950" s="15" t="s">
        <v>71</v>
      </c>
      <c r="V1950" s="15" t="s">
        <v>60</v>
      </c>
      <c r="W1950" s="15" t="s">
        <v>61</v>
      </c>
      <c r="X1950" s="15" t="s">
        <v>62</v>
      </c>
      <c r="Y1950" s="15" t="s">
        <v>63</v>
      </c>
      <c r="Z1950" s="15" t="s">
        <v>66</v>
      </c>
      <c r="AA1950" s="15">
        <v>164</v>
      </c>
      <c r="AB1950" s="15">
        <v>234.51999999999998</v>
      </c>
    </row>
    <row r="1951" spans="18:28" x14ac:dyDescent="0.35">
      <c r="R1951" s="15" t="s">
        <v>67</v>
      </c>
      <c r="S1951" s="15">
        <v>2020</v>
      </c>
      <c r="T1951" s="15" t="s">
        <v>35</v>
      </c>
      <c r="U1951" s="15" t="s">
        <v>71</v>
      </c>
      <c r="V1951" s="15" t="s">
        <v>60</v>
      </c>
      <c r="W1951" s="15" t="s">
        <v>61</v>
      </c>
      <c r="X1951" s="15" t="s">
        <v>62</v>
      </c>
      <c r="Y1951" s="15" t="s">
        <v>63</v>
      </c>
      <c r="Z1951" s="15" t="s">
        <v>66</v>
      </c>
      <c r="AA1951" s="15">
        <v>158</v>
      </c>
      <c r="AB1951" s="15">
        <v>225.94</v>
      </c>
    </row>
    <row r="1952" spans="18:28" x14ac:dyDescent="0.35">
      <c r="R1952" s="15" t="s">
        <v>68</v>
      </c>
      <c r="S1952" s="15">
        <v>2020</v>
      </c>
      <c r="T1952" s="15" t="s">
        <v>35</v>
      </c>
      <c r="U1952" s="15" t="s">
        <v>71</v>
      </c>
      <c r="V1952" s="15" t="s">
        <v>60</v>
      </c>
      <c r="W1952" s="15" t="s">
        <v>61</v>
      </c>
      <c r="X1952" s="15" t="s">
        <v>62</v>
      </c>
      <c r="Y1952" s="15" t="s">
        <v>63</v>
      </c>
      <c r="Z1952" s="15" t="s">
        <v>64</v>
      </c>
      <c r="AA1952" s="15">
        <v>194</v>
      </c>
      <c r="AB1952" s="15">
        <v>277.42</v>
      </c>
    </row>
    <row r="1953" spans="18:28" x14ac:dyDescent="0.35">
      <c r="R1953" s="15" t="s">
        <v>67</v>
      </c>
      <c r="S1953" s="15">
        <v>2020</v>
      </c>
      <c r="T1953" s="15" t="s">
        <v>35</v>
      </c>
      <c r="U1953" s="15" t="s">
        <v>71</v>
      </c>
      <c r="V1953" s="15" t="s">
        <v>60</v>
      </c>
      <c r="W1953" s="15" t="s">
        <v>61</v>
      </c>
      <c r="X1953" s="15" t="s">
        <v>62</v>
      </c>
      <c r="Y1953" s="15" t="s">
        <v>63</v>
      </c>
      <c r="Z1953" s="15" t="s">
        <v>64</v>
      </c>
      <c r="AA1953" s="15">
        <v>242</v>
      </c>
      <c r="AB1953" s="15">
        <v>346.06</v>
      </c>
    </row>
    <row r="1954" spans="18:28" x14ac:dyDescent="0.35">
      <c r="R1954" s="15" t="s">
        <v>67</v>
      </c>
      <c r="S1954" s="15">
        <v>2020</v>
      </c>
      <c r="T1954" s="15" t="s">
        <v>35</v>
      </c>
      <c r="U1954" s="15" t="s">
        <v>71</v>
      </c>
      <c r="V1954" s="15" t="s">
        <v>60</v>
      </c>
      <c r="W1954" s="15" t="s">
        <v>61</v>
      </c>
      <c r="X1954" s="15" t="s">
        <v>62</v>
      </c>
      <c r="Y1954" s="15" t="s">
        <v>63</v>
      </c>
      <c r="Z1954" s="15" t="s">
        <v>64</v>
      </c>
      <c r="AA1954" s="15">
        <v>166</v>
      </c>
      <c r="AB1954" s="15">
        <v>237.38</v>
      </c>
    </row>
    <row r="1955" spans="18:28" x14ac:dyDescent="0.35">
      <c r="R1955" s="15" t="s">
        <v>65</v>
      </c>
      <c r="S1955" s="15">
        <v>2020</v>
      </c>
      <c r="T1955" s="15" t="s">
        <v>35</v>
      </c>
      <c r="U1955" s="15" t="s">
        <v>71</v>
      </c>
      <c r="V1955" s="15" t="s">
        <v>60</v>
      </c>
      <c r="W1955" s="15" t="s">
        <v>61</v>
      </c>
      <c r="X1955" s="15" t="s">
        <v>62</v>
      </c>
      <c r="Y1955" s="15" t="s">
        <v>63</v>
      </c>
      <c r="Z1955" s="15" t="s">
        <v>64</v>
      </c>
      <c r="AA1955" s="15">
        <v>160</v>
      </c>
      <c r="AB1955" s="15">
        <v>228.8</v>
      </c>
    </row>
    <row r="1956" spans="18:28" x14ac:dyDescent="0.35">
      <c r="R1956" s="15" t="s">
        <v>58</v>
      </c>
      <c r="S1956" s="15">
        <v>2020</v>
      </c>
      <c r="T1956" s="15" t="s">
        <v>35</v>
      </c>
      <c r="U1956" s="15" t="s">
        <v>71</v>
      </c>
      <c r="V1956" s="15" t="s">
        <v>60</v>
      </c>
      <c r="W1956" s="15" t="s">
        <v>61</v>
      </c>
      <c r="X1956" s="15" t="s">
        <v>62</v>
      </c>
      <c r="Y1956" s="15" t="s">
        <v>63</v>
      </c>
      <c r="Z1956" s="15" t="s">
        <v>64</v>
      </c>
      <c r="AA1956" s="15">
        <v>196</v>
      </c>
      <c r="AB1956" s="15">
        <v>526.24</v>
      </c>
    </row>
    <row r="1957" spans="18:28" x14ac:dyDescent="0.35">
      <c r="R1957" s="15" t="s">
        <v>67</v>
      </c>
      <c r="S1957" s="15">
        <v>2020</v>
      </c>
      <c r="T1957" s="15" t="s">
        <v>35</v>
      </c>
      <c r="U1957" s="15" t="s">
        <v>71</v>
      </c>
      <c r="V1957" s="15" t="s">
        <v>60</v>
      </c>
      <c r="W1957" s="15" t="s">
        <v>61</v>
      </c>
      <c r="X1957" s="15" t="s">
        <v>62</v>
      </c>
      <c r="Y1957" s="15" t="s">
        <v>63</v>
      </c>
      <c r="Z1957" s="15" t="s">
        <v>64</v>
      </c>
      <c r="AA1957" s="15">
        <v>244</v>
      </c>
      <c r="AB1957" s="15">
        <v>526.24</v>
      </c>
    </row>
    <row r="1958" spans="18:28" x14ac:dyDescent="0.35">
      <c r="R1958" s="15" t="s">
        <v>67</v>
      </c>
      <c r="S1958" s="15">
        <v>2020</v>
      </c>
      <c r="T1958" s="15" t="s">
        <v>35</v>
      </c>
      <c r="U1958" s="15" t="s">
        <v>71</v>
      </c>
      <c r="V1958" s="15" t="s">
        <v>60</v>
      </c>
      <c r="W1958" s="15" t="s">
        <v>61</v>
      </c>
      <c r="X1958" s="15" t="s">
        <v>62</v>
      </c>
      <c r="Y1958" s="15" t="s">
        <v>63</v>
      </c>
      <c r="Z1958" s="15" t="s">
        <v>64</v>
      </c>
      <c r="AA1958" s="15">
        <v>1011</v>
      </c>
      <c r="AB1958" s="15">
        <v>1445.73</v>
      </c>
    </row>
    <row r="1959" spans="18:28" x14ac:dyDescent="0.35">
      <c r="R1959" s="15" t="s">
        <v>67</v>
      </c>
      <c r="S1959" s="15">
        <v>2020</v>
      </c>
      <c r="T1959" s="15" t="s">
        <v>35</v>
      </c>
      <c r="U1959" s="15" t="s">
        <v>71</v>
      </c>
      <c r="V1959" s="15" t="s">
        <v>60</v>
      </c>
      <c r="W1959" s="15" t="s">
        <v>61</v>
      </c>
      <c r="X1959" s="15" t="s">
        <v>62</v>
      </c>
      <c r="Y1959" s="15" t="s">
        <v>63</v>
      </c>
      <c r="Z1959" s="15" t="s">
        <v>64</v>
      </c>
      <c r="AA1959" s="15">
        <v>240</v>
      </c>
      <c r="AB1959" s="15">
        <v>343.2</v>
      </c>
    </row>
    <row r="1960" spans="18:28" x14ac:dyDescent="0.35">
      <c r="R1960" s="15" t="s">
        <v>65</v>
      </c>
      <c r="S1960" s="15">
        <v>2020</v>
      </c>
      <c r="T1960" s="15" t="s">
        <v>35</v>
      </c>
      <c r="U1960" s="15" t="s">
        <v>71</v>
      </c>
      <c r="V1960" s="15" t="s">
        <v>60</v>
      </c>
      <c r="W1960" s="15" t="s">
        <v>61</v>
      </c>
      <c r="X1960" s="15" t="s">
        <v>62</v>
      </c>
      <c r="Y1960" s="15" t="s">
        <v>63</v>
      </c>
      <c r="Z1960" s="15" t="s">
        <v>64</v>
      </c>
      <c r="AA1960" s="15">
        <v>195</v>
      </c>
      <c r="AB1960" s="15">
        <v>278.85000000000002</v>
      </c>
    </row>
    <row r="1961" spans="18:28" x14ac:dyDescent="0.35">
      <c r="R1961" s="15" t="s">
        <v>65</v>
      </c>
      <c r="S1961" s="15">
        <v>2020</v>
      </c>
      <c r="T1961" s="15" t="s">
        <v>35</v>
      </c>
      <c r="U1961" s="15" t="s">
        <v>71</v>
      </c>
      <c r="V1961" s="15" t="s">
        <v>60</v>
      </c>
      <c r="W1961" s="15" t="s">
        <v>61</v>
      </c>
      <c r="X1961" s="15" t="s">
        <v>62</v>
      </c>
      <c r="Y1961" s="15" t="s">
        <v>63</v>
      </c>
      <c r="Z1961" s="15" t="s">
        <v>64</v>
      </c>
      <c r="AA1961" s="15">
        <v>243</v>
      </c>
      <c r="AB1961" s="15">
        <v>347.49</v>
      </c>
    </row>
    <row r="1962" spans="18:28" x14ac:dyDescent="0.35">
      <c r="R1962" s="15" t="s">
        <v>67</v>
      </c>
      <c r="S1962" s="15">
        <v>2020</v>
      </c>
      <c r="T1962" s="15" t="s">
        <v>35</v>
      </c>
      <c r="U1962" s="15" t="s">
        <v>71</v>
      </c>
      <c r="V1962" s="15" t="s">
        <v>60</v>
      </c>
      <c r="W1962" s="15" t="s">
        <v>61</v>
      </c>
      <c r="X1962" s="15" t="s">
        <v>62</v>
      </c>
      <c r="Y1962" s="15" t="s">
        <v>63</v>
      </c>
      <c r="Z1962" s="15" t="s">
        <v>64</v>
      </c>
      <c r="AA1962" s="15">
        <v>169</v>
      </c>
      <c r="AB1962" s="15">
        <v>241.67000000000002</v>
      </c>
    </row>
    <row r="1963" spans="18:28" x14ac:dyDescent="0.35">
      <c r="R1963" s="15" t="s">
        <v>58</v>
      </c>
      <c r="S1963" s="15">
        <v>2020</v>
      </c>
      <c r="T1963" s="15" t="s">
        <v>35</v>
      </c>
      <c r="U1963" s="15" t="s">
        <v>71</v>
      </c>
      <c r="V1963" s="15" t="s">
        <v>60</v>
      </c>
      <c r="W1963" s="15" t="s">
        <v>61</v>
      </c>
      <c r="X1963" s="15" t="s">
        <v>62</v>
      </c>
      <c r="Y1963" s="15" t="s">
        <v>63</v>
      </c>
      <c r="Z1963" s="15" t="s">
        <v>64</v>
      </c>
      <c r="AA1963" s="15">
        <v>163</v>
      </c>
      <c r="AB1963" s="15">
        <v>233.09</v>
      </c>
    </row>
    <row r="1964" spans="18:28" x14ac:dyDescent="0.35">
      <c r="R1964" s="15" t="s">
        <v>68</v>
      </c>
      <c r="S1964" s="15">
        <v>2020</v>
      </c>
      <c r="T1964" s="15" t="s">
        <v>35</v>
      </c>
      <c r="U1964" s="15" t="s">
        <v>71</v>
      </c>
      <c r="V1964" s="15" t="s">
        <v>60</v>
      </c>
      <c r="W1964" s="15" t="s">
        <v>61</v>
      </c>
      <c r="X1964" s="15" t="s">
        <v>62</v>
      </c>
      <c r="Y1964" s="15" t="s">
        <v>63</v>
      </c>
      <c r="Z1964" s="15" t="s">
        <v>64</v>
      </c>
      <c r="AA1964" s="15">
        <v>157</v>
      </c>
      <c r="AB1964" s="15">
        <v>224.51</v>
      </c>
    </row>
    <row r="1965" spans="18:28" x14ac:dyDescent="0.35">
      <c r="R1965" s="15" t="s">
        <v>65</v>
      </c>
      <c r="S1965" s="15">
        <v>2020</v>
      </c>
      <c r="T1965" s="15" t="s">
        <v>35</v>
      </c>
      <c r="U1965" s="15" t="s">
        <v>71</v>
      </c>
      <c r="V1965" s="15" t="s">
        <v>60</v>
      </c>
      <c r="W1965" s="15" t="s">
        <v>61</v>
      </c>
      <c r="X1965" s="15" t="s">
        <v>62</v>
      </c>
      <c r="Y1965" s="15" t="s">
        <v>63</v>
      </c>
      <c r="Z1965" s="15" t="s">
        <v>64</v>
      </c>
      <c r="AA1965" s="15">
        <v>826</v>
      </c>
      <c r="AB1965" s="15">
        <v>1181.18</v>
      </c>
    </row>
    <row r="1966" spans="18:28" x14ac:dyDescent="0.35">
      <c r="R1966" s="15" t="s">
        <v>65</v>
      </c>
      <c r="S1966" s="15">
        <v>2020</v>
      </c>
      <c r="T1966" s="15" t="s">
        <v>35</v>
      </c>
      <c r="U1966" s="15" t="s">
        <v>71</v>
      </c>
      <c r="V1966" s="15" t="s">
        <v>60</v>
      </c>
      <c r="W1966" s="15" t="s">
        <v>61</v>
      </c>
      <c r="X1966" s="15" t="s">
        <v>62</v>
      </c>
      <c r="Y1966" s="15" t="s">
        <v>63</v>
      </c>
      <c r="Z1966" s="15" t="s">
        <v>66</v>
      </c>
      <c r="AA1966" s="15">
        <v>167</v>
      </c>
      <c r="AB1966" s="15">
        <v>238.81</v>
      </c>
    </row>
    <row r="1967" spans="18:28" x14ac:dyDescent="0.35">
      <c r="R1967" s="15" t="s">
        <v>65</v>
      </c>
      <c r="S1967" s="15">
        <v>2020</v>
      </c>
      <c r="T1967" s="15" t="s">
        <v>35</v>
      </c>
      <c r="U1967" s="15" t="s">
        <v>71</v>
      </c>
      <c r="V1967" s="15" t="s">
        <v>60</v>
      </c>
      <c r="W1967" s="15" t="s">
        <v>61</v>
      </c>
      <c r="X1967" s="15" t="s">
        <v>62</v>
      </c>
      <c r="Y1967" s="15" t="s">
        <v>63</v>
      </c>
      <c r="Z1967" s="15" t="s">
        <v>66</v>
      </c>
      <c r="AA1967" s="15">
        <v>161</v>
      </c>
      <c r="AB1967" s="15">
        <v>230.23000000000002</v>
      </c>
    </row>
    <row r="1968" spans="18:28" x14ac:dyDescent="0.35">
      <c r="R1968" s="15" t="s">
        <v>65</v>
      </c>
      <c r="S1968" s="15">
        <v>2020</v>
      </c>
      <c r="T1968" s="15" t="s">
        <v>35</v>
      </c>
      <c r="U1968" s="15" t="s">
        <v>71</v>
      </c>
      <c r="V1968" s="15" t="s">
        <v>60</v>
      </c>
      <c r="W1968" s="15" t="s">
        <v>61</v>
      </c>
      <c r="X1968" s="15" t="s">
        <v>62</v>
      </c>
      <c r="Y1968" s="15" t="s">
        <v>63</v>
      </c>
      <c r="Z1968" s="15" t="s">
        <v>66</v>
      </c>
      <c r="AA1968" s="15">
        <v>155</v>
      </c>
      <c r="AB1968" s="15">
        <v>221.65</v>
      </c>
    </row>
    <row r="1969" spans="18:28" x14ac:dyDescent="0.35">
      <c r="R1969" s="15" t="s">
        <v>67</v>
      </c>
      <c r="S1969" s="15">
        <v>2020</v>
      </c>
      <c r="T1969" s="15" t="s">
        <v>35</v>
      </c>
      <c r="U1969" s="15" t="s">
        <v>71</v>
      </c>
      <c r="V1969" s="15" t="s">
        <v>60</v>
      </c>
      <c r="W1969" s="15" t="s">
        <v>61</v>
      </c>
      <c r="X1969" s="15" t="s">
        <v>62</v>
      </c>
      <c r="Y1969" s="15" t="s">
        <v>63</v>
      </c>
      <c r="Z1969" s="15" t="s">
        <v>64</v>
      </c>
      <c r="AA1969" s="15">
        <v>197</v>
      </c>
      <c r="AB1969" s="15">
        <v>281.70999999999998</v>
      </c>
    </row>
    <row r="1970" spans="18:28" x14ac:dyDescent="0.35">
      <c r="R1970" s="15" t="s">
        <v>58</v>
      </c>
      <c r="S1970" s="15">
        <v>2020</v>
      </c>
      <c r="T1970" s="15" t="s">
        <v>35</v>
      </c>
      <c r="U1970" s="15" t="s">
        <v>71</v>
      </c>
      <c r="V1970" s="15" t="s">
        <v>60</v>
      </c>
      <c r="W1970" s="15" t="s">
        <v>61</v>
      </c>
      <c r="X1970" s="15" t="s">
        <v>62</v>
      </c>
      <c r="Y1970" s="15" t="s">
        <v>63</v>
      </c>
      <c r="Z1970" s="15" t="s">
        <v>64</v>
      </c>
      <c r="AA1970" s="15">
        <v>245</v>
      </c>
      <c r="AB1970" s="15">
        <v>350.35</v>
      </c>
    </row>
    <row r="1971" spans="18:28" x14ac:dyDescent="0.35">
      <c r="R1971" s="15" t="s">
        <v>65</v>
      </c>
      <c r="S1971" s="15">
        <v>2020</v>
      </c>
      <c r="T1971" s="15" t="s">
        <v>41</v>
      </c>
      <c r="U1971" s="15" t="s">
        <v>71</v>
      </c>
      <c r="V1971" s="15" t="s">
        <v>60</v>
      </c>
      <c r="W1971" s="15" t="s">
        <v>61</v>
      </c>
      <c r="X1971" s="15" t="s">
        <v>62</v>
      </c>
      <c r="Y1971" s="15" t="s">
        <v>63</v>
      </c>
      <c r="Z1971" s="15" t="s">
        <v>66</v>
      </c>
      <c r="AA1971" s="15">
        <v>320</v>
      </c>
      <c r="AB1971" s="15">
        <v>457.6</v>
      </c>
    </row>
    <row r="1972" spans="18:28" x14ac:dyDescent="0.35">
      <c r="R1972" s="15" t="s">
        <v>58</v>
      </c>
      <c r="S1972" s="15">
        <v>2020</v>
      </c>
      <c r="T1972" s="15" t="s">
        <v>41</v>
      </c>
      <c r="U1972" s="15" t="s">
        <v>71</v>
      </c>
      <c r="V1972" s="15" t="s">
        <v>60</v>
      </c>
      <c r="W1972" s="15" t="s">
        <v>61</v>
      </c>
      <c r="X1972" s="15" t="s">
        <v>62</v>
      </c>
      <c r="Y1972" s="15" t="s">
        <v>63</v>
      </c>
      <c r="Z1972" s="15" t="s">
        <v>66</v>
      </c>
      <c r="AA1972" s="15">
        <v>314</v>
      </c>
      <c r="AB1972" s="15">
        <v>449.02</v>
      </c>
    </row>
    <row r="1973" spans="18:28" x14ac:dyDescent="0.35">
      <c r="R1973" s="15" t="s">
        <v>67</v>
      </c>
      <c r="S1973" s="15">
        <v>2020</v>
      </c>
      <c r="T1973" s="15" t="s">
        <v>41</v>
      </c>
      <c r="U1973" s="15" t="s">
        <v>71</v>
      </c>
      <c r="V1973" s="15" t="s">
        <v>60</v>
      </c>
      <c r="W1973" s="15" t="s">
        <v>61</v>
      </c>
      <c r="X1973" s="15" t="s">
        <v>62</v>
      </c>
      <c r="Y1973" s="15" t="s">
        <v>63</v>
      </c>
      <c r="Z1973" s="15" t="s">
        <v>66</v>
      </c>
      <c r="AA1973" s="15">
        <v>308</v>
      </c>
      <c r="AB1973" s="15">
        <v>440.44</v>
      </c>
    </row>
    <row r="1974" spans="18:28" x14ac:dyDescent="0.35">
      <c r="R1974" s="15" t="s">
        <v>58</v>
      </c>
      <c r="S1974" s="15">
        <v>2020</v>
      </c>
      <c r="T1974" s="15" t="s">
        <v>41</v>
      </c>
      <c r="U1974" s="15" t="s">
        <v>71</v>
      </c>
      <c r="V1974" s="15" t="s">
        <v>60</v>
      </c>
      <c r="W1974" s="15" t="s">
        <v>61</v>
      </c>
      <c r="X1974" s="15" t="s">
        <v>62</v>
      </c>
      <c r="Y1974" s="15" t="s">
        <v>63</v>
      </c>
      <c r="Z1974" s="15" t="s">
        <v>64</v>
      </c>
      <c r="AA1974" s="15">
        <v>236</v>
      </c>
      <c r="AB1974" s="15">
        <v>337.48</v>
      </c>
    </row>
    <row r="1975" spans="18:28" x14ac:dyDescent="0.35">
      <c r="R1975" s="15" t="s">
        <v>65</v>
      </c>
      <c r="S1975" s="15">
        <v>2020</v>
      </c>
      <c r="T1975" s="15" t="s">
        <v>41</v>
      </c>
      <c r="U1975" s="15" t="s">
        <v>71</v>
      </c>
      <c r="V1975" s="15" t="s">
        <v>60</v>
      </c>
      <c r="W1975" s="15" t="s">
        <v>61</v>
      </c>
      <c r="X1975" s="15" t="s">
        <v>62</v>
      </c>
      <c r="Y1975" s="15" t="s">
        <v>63</v>
      </c>
      <c r="Z1975" s="15" t="s">
        <v>64</v>
      </c>
      <c r="AA1975" s="15">
        <v>164</v>
      </c>
      <c r="AB1975" s="15">
        <v>234.51999999999998</v>
      </c>
    </row>
    <row r="1976" spans="18:28" x14ac:dyDescent="0.35">
      <c r="R1976" s="15" t="s">
        <v>58</v>
      </c>
      <c r="S1976" s="15">
        <v>2020</v>
      </c>
      <c r="T1976" s="15" t="s">
        <v>41</v>
      </c>
      <c r="U1976" s="15" t="s">
        <v>71</v>
      </c>
      <c r="V1976" s="15" t="s">
        <v>60</v>
      </c>
      <c r="W1976" s="15" t="s">
        <v>61</v>
      </c>
      <c r="X1976" s="15" t="s">
        <v>62</v>
      </c>
      <c r="Y1976" s="15" t="s">
        <v>63</v>
      </c>
      <c r="Z1976" s="15" t="s">
        <v>64</v>
      </c>
      <c r="AA1976" s="15">
        <v>212</v>
      </c>
      <c r="AB1976" s="15">
        <v>303.15999999999997</v>
      </c>
    </row>
    <row r="1977" spans="18:28" x14ac:dyDescent="0.35">
      <c r="R1977" s="15" t="s">
        <v>65</v>
      </c>
      <c r="S1977" s="15">
        <v>2020</v>
      </c>
      <c r="T1977" s="15" t="s">
        <v>41</v>
      </c>
      <c r="U1977" s="15" t="s">
        <v>71</v>
      </c>
      <c r="V1977" s="15" t="s">
        <v>60</v>
      </c>
      <c r="W1977" s="15" t="s">
        <v>61</v>
      </c>
      <c r="X1977" s="15" t="s">
        <v>62</v>
      </c>
      <c r="Y1977" s="15" t="s">
        <v>63</v>
      </c>
      <c r="Z1977" s="15" t="s">
        <v>64</v>
      </c>
      <c r="AA1977" s="15">
        <v>316</v>
      </c>
      <c r="AB1977" s="15">
        <v>451.88</v>
      </c>
    </row>
    <row r="1978" spans="18:28" x14ac:dyDescent="0.35">
      <c r="R1978" s="15" t="s">
        <v>58</v>
      </c>
      <c r="S1978" s="15">
        <v>2020</v>
      </c>
      <c r="T1978" s="15" t="s">
        <v>41</v>
      </c>
      <c r="U1978" s="15" t="s">
        <v>71</v>
      </c>
      <c r="V1978" s="15" t="s">
        <v>60</v>
      </c>
      <c r="W1978" s="15" t="s">
        <v>61</v>
      </c>
      <c r="X1978" s="15" t="s">
        <v>62</v>
      </c>
      <c r="Y1978" s="15" t="s">
        <v>63</v>
      </c>
      <c r="Z1978" s="15" t="s">
        <v>64</v>
      </c>
      <c r="AA1978" s="15">
        <v>310</v>
      </c>
      <c r="AB1978" s="15">
        <v>443.3</v>
      </c>
    </row>
    <row r="1979" spans="18:28" x14ac:dyDescent="0.35">
      <c r="R1979" s="15" t="s">
        <v>65</v>
      </c>
      <c r="S1979" s="15">
        <v>2020</v>
      </c>
      <c r="T1979" s="15" t="s">
        <v>41</v>
      </c>
      <c r="U1979" s="15" t="s">
        <v>71</v>
      </c>
      <c r="V1979" s="15" t="s">
        <v>60</v>
      </c>
      <c r="W1979" s="15" t="s">
        <v>61</v>
      </c>
      <c r="X1979" s="15" t="s">
        <v>62</v>
      </c>
      <c r="Y1979" s="15" t="s">
        <v>63</v>
      </c>
      <c r="Z1979" s="15" t="s">
        <v>64</v>
      </c>
      <c r="AA1979" s="15">
        <v>238</v>
      </c>
      <c r="AB1979" s="15">
        <v>526.24</v>
      </c>
    </row>
    <row r="1980" spans="18:28" x14ac:dyDescent="0.35">
      <c r="R1980" s="15" t="s">
        <v>65</v>
      </c>
      <c r="S1980" s="15">
        <v>2020</v>
      </c>
      <c r="T1980" s="15" t="s">
        <v>41</v>
      </c>
      <c r="U1980" s="15" t="s">
        <v>71</v>
      </c>
      <c r="V1980" s="15" t="s">
        <v>60</v>
      </c>
      <c r="W1980" s="15" t="s">
        <v>61</v>
      </c>
      <c r="X1980" s="15" t="s">
        <v>62</v>
      </c>
      <c r="Y1980" s="15" t="s">
        <v>63</v>
      </c>
      <c r="Z1980" s="15" t="s">
        <v>64</v>
      </c>
      <c r="AA1980" s="15">
        <v>166</v>
      </c>
      <c r="AB1980" s="15">
        <v>526.24</v>
      </c>
    </row>
    <row r="1981" spans="18:28" x14ac:dyDescent="0.35">
      <c r="R1981" s="15" t="s">
        <v>58</v>
      </c>
      <c r="S1981" s="15">
        <v>2020</v>
      </c>
      <c r="T1981" s="15" t="s">
        <v>41</v>
      </c>
      <c r="U1981" s="15" t="s">
        <v>71</v>
      </c>
      <c r="V1981" s="15" t="s">
        <v>60</v>
      </c>
      <c r="W1981" s="15" t="s">
        <v>61</v>
      </c>
      <c r="X1981" s="15" t="s">
        <v>62</v>
      </c>
      <c r="Y1981" s="15" t="s">
        <v>63</v>
      </c>
      <c r="Z1981" s="15" t="s">
        <v>64</v>
      </c>
      <c r="AA1981" s="15">
        <v>208</v>
      </c>
      <c r="AB1981" s="15">
        <v>526.24</v>
      </c>
    </row>
    <row r="1982" spans="18:28" x14ac:dyDescent="0.35">
      <c r="R1982" s="15" t="s">
        <v>67</v>
      </c>
      <c r="S1982" s="15">
        <v>2020</v>
      </c>
      <c r="T1982" s="15" t="s">
        <v>41</v>
      </c>
      <c r="U1982" s="15" t="s">
        <v>71</v>
      </c>
      <c r="V1982" s="15" t="s">
        <v>60</v>
      </c>
      <c r="W1982" s="15" t="s">
        <v>61</v>
      </c>
      <c r="X1982" s="15" t="s">
        <v>62</v>
      </c>
      <c r="Y1982" s="15" t="s">
        <v>63</v>
      </c>
      <c r="Z1982" s="15" t="s">
        <v>64</v>
      </c>
      <c r="AA1982" s="15">
        <v>963</v>
      </c>
      <c r="AB1982" s="15">
        <v>1377.09</v>
      </c>
    </row>
    <row r="1983" spans="18:28" x14ac:dyDescent="0.35">
      <c r="R1983" s="15" t="s">
        <v>58</v>
      </c>
      <c r="S1983" s="15">
        <v>2020</v>
      </c>
      <c r="T1983" s="15" t="s">
        <v>41</v>
      </c>
      <c r="U1983" s="15" t="s">
        <v>71</v>
      </c>
      <c r="V1983" s="15" t="s">
        <v>60</v>
      </c>
      <c r="W1983" s="15" t="s">
        <v>61</v>
      </c>
      <c r="X1983" s="15" t="s">
        <v>62</v>
      </c>
      <c r="Y1983" s="15" t="s">
        <v>63</v>
      </c>
      <c r="Z1983" s="15" t="s">
        <v>64</v>
      </c>
      <c r="AA1983" s="15">
        <v>1017</v>
      </c>
      <c r="AB1983" s="15">
        <v>1454.31</v>
      </c>
    </row>
    <row r="1984" spans="18:28" x14ac:dyDescent="0.35">
      <c r="R1984" s="15" t="s">
        <v>58</v>
      </c>
      <c r="S1984" s="15">
        <v>2020</v>
      </c>
      <c r="T1984" s="15" t="s">
        <v>41</v>
      </c>
      <c r="U1984" s="15" t="s">
        <v>71</v>
      </c>
      <c r="V1984" s="15" t="s">
        <v>60</v>
      </c>
      <c r="W1984" s="15" t="s">
        <v>61</v>
      </c>
      <c r="X1984" s="15" t="s">
        <v>62</v>
      </c>
      <c r="Y1984" s="15" t="s">
        <v>63</v>
      </c>
      <c r="Z1984" s="15" t="s">
        <v>64</v>
      </c>
      <c r="AA1984" s="15">
        <v>210</v>
      </c>
      <c r="AB1984" s="15">
        <v>300.3</v>
      </c>
    </row>
    <row r="1985" spans="18:28" x14ac:dyDescent="0.35">
      <c r="R1985" s="15" t="s">
        <v>58</v>
      </c>
      <c r="S1985" s="15">
        <v>2020</v>
      </c>
      <c r="T1985" s="15" t="s">
        <v>41</v>
      </c>
      <c r="U1985" s="15" t="s">
        <v>71</v>
      </c>
      <c r="V1985" s="15" t="s">
        <v>60</v>
      </c>
      <c r="W1985" s="15" t="s">
        <v>61</v>
      </c>
      <c r="X1985" s="15" t="s">
        <v>62</v>
      </c>
      <c r="Y1985" s="15" t="s">
        <v>63</v>
      </c>
      <c r="Z1985" s="15" t="s">
        <v>64</v>
      </c>
      <c r="AA1985" s="15">
        <v>237</v>
      </c>
      <c r="AB1985" s="15">
        <v>338.90999999999997</v>
      </c>
    </row>
    <row r="1986" spans="18:28" x14ac:dyDescent="0.35">
      <c r="R1986" s="15" t="s">
        <v>65</v>
      </c>
      <c r="S1986" s="15">
        <v>2020</v>
      </c>
      <c r="T1986" s="15" t="s">
        <v>41</v>
      </c>
      <c r="U1986" s="15" t="s">
        <v>71</v>
      </c>
      <c r="V1986" s="15" t="s">
        <v>60</v>
      </c>
      <c r="W1986" s="15" t="s">
        <v>61</v>
      </c>
      <c r="X1986" s="15" t="s">
        <v>62</v>
      </c>
      <c r="Y1986" s="15" t="s">
        <v>63</v>
      </c>
      <c r="Z1986" s="15" t="s">
        <v>64</v>
      </c>
      <c r="AA1986" s="15">
        <v>165</v>
      </c>
      <c r="AB1986" s="15">
        <v>235.95</v>
      </c>
    </row>
    <row r="1987" spans="18:28" x14ac:dyDescent="0.35">
      <c r="R1987" s="15" t="s">
        <v>67</v>
      </c>
      <c r="S1987" s="15">
        <v>2020</v>
      </c>
      <c r="T1987" s="15" t="s">
        <v>41</v>
      </c>
      <c r="U1987" s="15" t="s">
        <v>71</v>
      </c>
      <c r="V1987" s="15" t="s">
        <v>60</v>
      </c>
      <c r="W1987" s="15" t="s">
        <v>61</v>
      </c>
      <c r="X1987" s="15" t="s">
        <v>62</v>
      </c>
      <c r="Y1987" s="15" t="s">
        <v>63</v>
      </c>
      <c r="Z1987" s="15" t="s">
        <v>64</v>
      </c>
      <c r="AA1987" s="15">
        <v>213</v>
      </c>
      <c r="AB1987" s="15">
        <v>304.59000000000003</v>
      </c>
    </row>
    <row r="1988" spans="18:28" x14ac:dyDescent="0.35">
      <c r="R1988" s="15" t="s">
        <v>65</v>
      </c>
      <c r="S1988" s="15">
        <v>2020</v>
      </c>
      <c r="T1988" s="15" t="s">
        <v>41</v>
      </c>
      <c r="U1988" s="15" t="s">
        <v>71</v>
      </c>
      <c r="V1988" s="15" t="s">
        <v>60</v>
      </c>
      <c r="W1988" s="15" t="s">
        <v>61</v>
      </c>
      <c r="X1988" s="15" t="s">
        <v>62</v>
      </c>
      <c r="Y1988" s="15" t="s">
        <v>63</v>
      </c>
      <c r="Z1988" s="15" t="s">
        <v>64</v>
      </c>
      <c r="AA1988" s="15">
        <v>319</v>
      </c>
      <c r="AB1988" s="15">
        <v>456.16999999999996</v>
      </c>
    </row>
    <row r="1989" spans="18:28" x14ac:dyDescent="0.35">
      <c r="R1989" s="15" t="s">
        <v>65</v>
      </c>
      <c r="S1989" s="15">
        <v>2020</v>
      </c>
      <c r="T1989" s="15" t="s">
        <v>41</v>
      </c>
      <c r="U1989" s="15" t="s">
        <v>71</v>
      </c>
      <c r="V1989" s="15" t="s">
        <v>60</v>
      </c>
      <c r="W1989" s="15" t="s">
        <v>61</v>
      </c>
      <c r="X1989" s="15" t="s">
        <v>62</v>
      </c>
      <c r="Y1989" s="15" t="s">
        <v>63</v>
      </c>
      <c r="Z1989" s="15" t="s">
        <v>64</v>
      </c>
      <c r="AA1989" s="15">
        <v>313</v>
      </c>
      <c r="AB1989" s="15">
        <v>447.59000000000003</v>
      </c>
    </row>
    <row r="1990" spans="18:28" x14ac:dyDescent="0.35">
      <c r="R1990" s="15" t="s">
        <v>58</v>
      </c>
      <c r="S1990" s="15">
        <v>2020</v>
      </c>
      <c r="T1990" s="15" t="s">
        <v>41</v>
      </c>
      <c r="U1990" s="15" t="s">
        <v>71</v>
      </c>
      <c r="V1990" s="15" t="s">
        <v>60</v>
      </c>
      <c r="W1990" s="15" t="s">
        <v>61</v>
      </c>
      <c r="X1990" s="15" t="s">
        <v>62</v>
      </c>
      <c r="Y1990" s="15" t="s">
        <v>63</v>
      </c>
      <c r="Z1990" s="15" t="s">
        <v>64</v>
      </c>
      <c r="AA1990" s="15">
        <v>307</v>
      </c>
      <c r="AB1990" s="15">
        <v>439.01</v>
      </c>
    </row>
    <row r="1991" spans="18:28" x14ac:dyDescent="0.35">
      <c r="R1991" s="15" t="s">
        <v>58</v>
      </c>
      <c r="S1991" s="15">
        <v>2020</v>
      </c>
      <c r="T1991" s="15" t="s">
        <v>41</v>
      </c>
      <c r="U1991" s="15" t="s">
        <v>71</v>
      </c>
      <c r="V1991" s="15" t="s">
        <v>60</v>
      </c>
      <c r="W1991" s="15" t="s">
        <v>61</v>
      </c>
      <c r="X1991" s="15" t="s">
        <v>62</v>
      </c>
      <c r="Y1991" s="15" t="s">
        <v>63</v>
      </c>
      <c r="Z1991" s="15" t="s">
        <v>64</v>
      </c>
      <c r="AA1991" s="15">
        <v>235</v>
      </c>
      <c r="AB1991" s="15">
        <v>336.05</v>
      </c>
    </row>
    <row r="1992" spans="18:28" x14ac:dyDescent="0.35">
      <c r="R1992" s="15" t="s">
        <v>58</v>
      </c>
      <c r="S1992" s="15">
        <v>2020</v>
      </c>
      <c r="T1992" s="15" t="s">
        <v>41</v>
      </c>
      <c r="U1992" s="15" t="s">
        <v>71</v>
      </c>
      <c r="V1992" s="15" t="s">
        <v>60</v>
      </c>
      <c r="W1992" s="15" t="s">
        <v>61</v>
      </c>
      <c r="X1992" s="15" t="s">
        <v>62</v>
      </c>
      <c r="Y1992" s="15" t="s">
        <v>63</v>
      </c>
      <c r="Z1992" s="15" t="s">
        <v>64</v>
      </c>
      <c r="AA1992" s="15">
        <v>798</v>
      </c>
      <c r="AB1992" s="15">
        <v>1141.1399999999999</v>
      </c>
    </row>
    <row r="1993" spans="18:28" x14ac:dyDescent="0.35">
      <c r="R1993" s="15" t="s">
        <v>65</v>
      </c>
      <c r="S1993" s="15">
        <v>2020</v>
      </c>
      <c r="T1993" s="15" t="s">
        <v>41</v>
      </c>
      <c r="U1993" s="15" t="s">
        <v>71</v>
      </c>
      <c r="V1993" s="15" t="s">
        <v>60</v>
      </c>
      <c r="W1993" s="15" t="s">
        <v>61</v>
      </c>
      <c r="X1993" s="15" t="s">
        <v>62</v>
      </c>
      <c r="Y1993" s="15" t="s">
        <v>63</v>
      </c>
      <c r="Z1993" s="15" t="s">
        <v>64</v>
      </c>
      <c r="AA1993" s="15">
        <v>831</v>
      </c>
      <c r="AB1993" s="15">
        <v>1188.33</v>
      </c>
    </row>
    <row r="1994" spans="18:28" x14ac:dyDescent="0.35">
      <c r="R1994" s="15" t="s">
        <v>67</v>
      </c>
      <c r="S1994" s="15">
        <v>2020</v>
      </c>
      <c r="T1994" s="15" t="s">
        <v>41</v>
      </c>
      <c r="U1994" s="15" t="s">
        <v>71</v>
      </c>
      <c r="V1994" s="15" t="s">
        <v>60</v>
      </c>
      <c r="W1994" s="15" t="s">
        <v>61</v>
      </c>
      <c r="X1994" s="15" t="s">
        <v>62</v>
      </c>
      <c r="Y1994" s="15" t="s">
        <v>63</v>
      </c>
      <c r="Z1994" s="15" t="s">
        <v>66</v>
      </c>
      <c r="AA1994" s="15">
        <v>317</v>
      </c>
      <c r="AB1994" s="15">
        <v>453.31</v>
      </c>
    </row>
    <row r="1995" spans="18:28" x14ac:dyDescent="0.35">
      <c r="R1995" s="15" t="s">
        <v>58</v>
      </c>
      <c r="S1995" s="15">
        <v>2020</v>
      </c>
      <c r="T1995" s="15" t="s">
        <v>41</v>
      </c>
      <c r="U1995" s="15" t="s">
        <v>71</v>
      </c>
      <c r="V1995" s="15" t="s">
        <v>60</v>
      </c>
      <c r="W1995" s="15" t="s">
        <v>61</v>
      </c>
      <c r="X1995" s="15" t="s">
        <v>62</v>
      </c>
      <c r="Y1995" s="15" t="s">
        <v>63</v>
      </c>
      <c r="Z1995" s="15" t="s">
        <v>66</v>
      </c>
      <c r="AA1995" s="15">
        <v>311</v>
      </c>
      <c r="AB1995" s="15">
        <v>444.73</v>
      </c>
    </row>
    <row r="1996" spans="18:28" x14ac:dyDescent="0.35">
      <c r="R1996" s="15" t="s">
        <v>69</v>
      </c>
      <c r="S1996" s="15">
        <v>2020</v>
      </c>
      <c r="T1996" s="15" t="s">
        <v>41</v>
      </c>
      <c r="U1996" s="15" t="s">
        <v>71</v>
      </c>
      <c r="V1996" s="15" t="s">
        <v>60</v>
      </c>
      <c r="W1996" s="15" t="s">
        <v>61</v>
      </c>
      <c r="X1996" s="15" t="s">
        <v>62</v>
      </c>
      <c r="Y1996" s="15" t="s">
        <v>63</v>
      </c>
      <c r="Z1996" s="15" t="s">
        <v>66</v>
      </c>
      <c r="AA1996" s="15">
        <v>305</v>
      </c>
      <c r="AB1996" s="15">
        <v>436.15</v>
      </c>
    </row>
    <row r="1997" spans="18:28" x14ac:dyDescent="0.35">
      <c r="R1997" s="15" t="s">
        <v>58</v>
      </c>
      <c r="S1997" s="15">
        <v>2020</v>
      </c>
      <c r="T1997" s="15" t="s">
        <v>41</v>
      </c>
      <c r="U1997" s="15" t="s">
        <v>71</v>
      </c>
      <c r="V1997" s="15" t="s">
        <v>60</v>
      </c>
      <c r="W1997" s="15" t="s">
        <v>61</v>
      </c>
      <c r="X1997" s="15" t="s">
        <v>62</v>
      </c>
      <c r="Y1997" s="15" t="s">
        <v>63</v>
      </c>
      <c r="Z1997" s="15" t="s">
        <v>64</v>
      </c>
      <c r="AA1997" s="15">
        <v>239</v>
      </c>
      <c r="AB1997" s="15">
        <v>341.77</v>
      </c>
    </row>
    <row r="1998" spans="18:28" x14ac:dyDescent="0.35">
      <c r="R1998" s="15" t="s">
        <v>58</v>
      </c>
      <c r="S1998" s="15">
        <v>2020</v>
      </c>
      <c r="T1998" s="15" t="s">
        <v>41</v>
      </c>
      <c r="U1998" s="15" t="s">
        <v>71</v>
      </c>
      <c r="V1998" s="15" t="s">
        <v>60</v>
      </c>
      <c r="W1998" s="15" t="s">
        <v>61</v>
      </c>
      <c r="X1998" s="15" t="s">
        <v>62</v>
      </c>
      <c r="Y1998" s="15" t="s">
        <v>63</v>
      </c>
      <c r="Z1998" s="15" t="s">
        <v>64</v>
      </c>
      <c r="AA1998" s="15">
        <v>209</v>
      </c>
      <c r="AB1998" s="15">
        <v>298.87</v>
      </c>
    </row>
    <row r="1999" spans="18:28" x14ac:dyDescent="0.35">
      <c r="R1999" s="15" t="s">
        <v>67</v>
      </c>
      <c r="S1999" s="15">
        <v>2020</v>
      </c>
      <c r="T1999" s="15" t="s">
        <v>40</v>
      </c>
      <c r="U1999" s="15" t="s">
        <v>71</v>
      </c>
      <c r="V1999" s="15" t="s">
        <v>60</v>
      </c>
      <c r="W1999" s="15" t="s">
        <v>61</v>
      </c>
      <c r="X1999" s="15" t="s">
        <v>62</v>
      </c>
      <c r="Y1999" s="15" t="s">
        <v>63</v>
      </c>
      <c r="Z1999" s="15" t="s">
        <v>66</v>
      </c>
      <c r="AA1999" s="15">
        <v>332</v>
      </c>
      <c r="AB1999" s="15">
        <v>474.76</v>
      </c>
    </row>
    <row r="2000" spans="18:28" x14ac:dyDescent="0.35">
      <c r="R2000" s="15" t="s">
        <v>65</v>
      </c>
      <c r="S2000" s="15">
        <v>2020</v>
      </c>
      <c r="T2000" s="15" t="s">
        <v>40</v>
      </c>
      <c r="U2000" s="15" t="s">
        <v>71</v>
      </c>
      <c r="V2000" s="15" t="s">
        <v>60</v>
      </c>
      <c r="W2000" s="15" t="s">
        <v>61</v>
      </c>
      <c r="X2000" s="15" t="s">
        <v>62</v>
      </c>
      <c r="Y2000" s="15" t="s">
        <v>63</v>
      </c>
      <c r="Z2000" s="15" t="s">
        <v>66</v>
      </c>
      <c r="AA2000" s="15">
        <v>326</v>
      </c>
      <c r="AB2000" s="15">
        <v>466.18</v>
      </c>
    </row>
    <row r="2001" spans="18:28" x14ac:dyDescent="0.35">
      <c r="R2001" s="15" t="s">
        <v>58</v>
      </c>
      <c r="S2001" s="15">
        <v>2020</v>
      </c>
      <c r="T2001" s="15" t="s">
        <v>40</v>
      </c>
      <c r="U2001" s="15" t="s">
        <v>71</v>
      </c>
      <c r="V2001" s="15" t="s">
        <v>60</v>
      </c>
      <c r="W2001" s="15" t="s">
        <v>61</v>
      </c>
      <c r="X2001" s="15" t="s">
        <v>62</v>
      </c>
      <c r="Y2001" s="15" t="s">
        <v>63</v>
      </c>
      <c r="Z2001" s="15" t="s">
        <v>64</v>
      </c>
      <c r="AA2001" s="15">
        <v>242</v>
      </c>
      <c r="AB2001" s="15">
        <v>346.06</v>
      </c>
    </row>
    <row r="2002" spans="18:28" x14ac:dyDescent="0.35">
      <c r="R2002" s="15" t="s">
        <v>58</v>
      </c>
      <c r="S2002" s="15">
        <v>2020</v>
      </c>
      <c r="T2002" s="15" t="s">
        <v>40</v>
      </c>
      <c r="U2002" s="15" t="s">
        <v>71</v>
      </c>
      <c r="V2002" s="15" t="s">
        <v>60</v>
      </c>
      <c r="W2002" s="15" t="s">
        <v>61</v>
      </c>
      <c r="X2002" s="15" t="s">
        <v>62</v>
      </c>
      <c r="Y2002" s="15" t="s">
        <v>63</v>
      </c>
      <c r="Z2002" s="15" t="s">
        <v>64</v>
      </c>
      <c r="AA2002" s="15">
        <v>170</v>
      </c>
      <c r="AB2002" s="15">
        <v>243.1</v>
      </c>
    </row>
    <row r="2003" spans="18:28" x14ac:dyDescent="0.35">
      <c r="R2003" s="15" t="s">
        <v>58</v>
      </c>
      <c r="S2003" s="15">
        <v>2020</v>
      </c>
      <c r="T2003" s="15" t="s">
        <v>40</v>
      </c>
      <c r="U2003" s="15" t="s">
        <v>71</v>
      </c>
      <c r="V2003" s="15" t="s">
        <v>60</v>
      </c>
      <c r="W2003" s="15" t="s">
        <v>61</v>
      </c>
      <c r="X2003" s="15" t="s">
        <v>62</v>
      </c>
      <c r="Y2003" s="15" t="s">
        <v>63</v>
      </c>
      <c r="Z2003" s="15" t="s">
        <v>64</v>
      </c>
      <c r="AA2003" s="15">
        <v>218</v>
      </c>
      <c r="AB2003" s="15">
        <v>311.74</v>
      </c>
    </row>
    <row r="2004" spans="18:28" x14ac:dyDescent="0.35">
      <c r="R2004" s="15" t="s">
        <v>58</v>
      </c>
      <c r="S2004" s="15">
        <v>2020</v>
      </c>
      <c r="T2004" s="15" t="s">
        <v>40</v>
      </c>
      <c r="U2004" s="15" t="s">
        <v>71</v>
      </c>
      <c r="V2004" s="15" t="s">
        <v>60</v>
      </c>
      <c r="W2004" s="15" t="s">
        <v>61</v>
      </c>
      <c r="X2004" s="15" t="s">
        <v>62</v>
      </c>
      <c r="Y2004" s="15" t="s">
        <v>63</v>
      </c>
      <c r="Z2004" s="15" t="s">
        <v>64</v>
      </c>
      <c r="AA2004" s="15">
        <v>334</v>
      </c>
      <c r="AB2004" s="15">
        <v>477.62</v>
      </c>
    </row>
    <row r="2005" spans="18:28" x14ac:dyDescent="0.35">
      <c r="R2005" s="15" t="s">
        <v>68</v>
      </c>
      <c r="S2005" s="15">
        <v>2020</v>
      </c>
      <c r="T2005" s="15" t="s">
        <v>40</v>
      </c>
      <c r="U2005" s="15" t="s">
        <v>71</v>
      </c>
      <c r="V2005" s="15" t="s">
        <v>60</v>
      </c>
      <c r="W2005" s="15" t="s">
        <v>61</v>
      </c>
      <c r="X2005" s="15" t="s">
        <v>62</v>
      </c>
      <c r="Y2005" s="15" t="s">
        <v>63</v>
      </c>
      <c r="Z2005" s="15" t="s">
        <v>64</v>
      </c>
      <c r="AA2005" s="15">
        <v>328</v>
      </c>
      <c r="AB2005" s="15">
        <v>469.03999999999996</v>
      </c>
    </row>
    <row r="2006" spans="18:28" x14ac:dyDescent="0.35">
      <c r="R2006" s="15" t="s">
        <v>65</v>
      </c>
      <c r="S2006" s="15">
        <v>2020</v>
      </c>
      <c r="T2006" s="15" t="s">
        <v>40</v>
      </c>
      <c r="U2006" s="15" t="s">
        <v>71</v>
      </c>
      <c r="V2006" s="15" t="s">
        <v>60</v>
      </c>
      <c r="W2006" s="15" t="s">
        <v>61</v>
      </c>
      <c r="X2006" s="15" t="s">
        <v>62</v>
      </c>
      <c r="Y2006" s="15" t="s">
        <v>63</v>
      </c>
      <c r="Z2006" s="15" t="s">
        <v>64</v>
      </c>
      <c r="AA2006" s="15">
        <v>322</v>
      </c>
      <c r="AB2006" s="15">
        <v>460.46000000000004</v>
      </c>
    </row>
    <row r="2007" spans="18:28" x14ac:dyDescent="0.35">
      <c r="R2007" s="15" t="s">
        <v>65</v>
      </c>
      <c r="S2007" s="15">
        <v>2020</v>
      </c>
      <c r="T2007" s="15" t="s">
        <v>40</v>
      </c>
      <c r="U2007" s="15" t="s">
        <v>71</v>
      </c>
      <c r="V2007" s="15" t="s">
        <v>60</v>
      </c>
      <c r="W2007" s="15" t="s">
        <v>61</v>
      </c>
      <c r="X2007" s="15" t="s">
        <v>62</v>
      </c>
      <c r="Y2007" s="15" t="s">
        <v>63</v>
      </c>
      <c r="Z2007" s="15" t="s">
        <v>64</v>
      </c>
      <c r="AA2007" s="15">
        <v>244</v>
      </c>
      <c r="AB2007" s="15">
        <v>526.24</v>
      </c>
    </row>
    <row r="2008" spans="18:28" x14ac:dyDescent="0.35">
      <c r="R2008" s="15" t="s">
        <v>65</v>
      </c>
      <c r="S2008" s="15">
        <v>2020</v>
      </c>
      <c r="T2008" s="15" t="s">
        <v>40</v>
      </c>
      <c r="U2008" s="15" t="s">
        <v>71</v>
      </c>
      <c r="V2008" s="15" t="s">
        <v>60</v>
      </c>
      <c r="W2008" s="15" t="s">
        <v>61</v>
      </c>
      <c r="X2008" s="15" t="s">
        <v>62</v>
      </c>
      <c r="Y2008" s="15" t="s">
        <v>63</v>
      </c>
      <c r="Z2008" s="15" t="s">
        <v>64</v>
      </c>
      <c r="AA2008" s="15">
        <v>214</v>
      </c>
      <c r="AB2008" s="15">
        <v>526.24</v>
      </c>
    </row>
    <row r="2009" spans="18:28" x14ac:dyDescent="0.35">
      <c r="R2009" s="15" t="s">
        <v>58</v>
      </c>
      <c r="S2009" s="15">
        <v>2020</v>
      </c>
      <c r="T2009" s="15" t="s">
        <v>40</v>
      </c>
      <c r="U2009" s="15" t="s">
        <v>71</v>
      </c>
      <c r="V2009" s="15" t="s">
        <v>60</v>
      </c>
      <c r="W2009" s="15" t="s">
        <v>61</v>
      </c>
      <c r="X2009" s="15" t="s">
        <v>62</v>
      </c>
      <c r="Y2009" s="15" t="s">
        <v>63</v>
      </c>
      <c r="Z2009" s="15" t="s">
        <v>64</v>
      </c>
      <c r="AA2009" s="15">
        <v>1016</v>
      </c>
      <c r="AB2009" s="15">
        <v>1452.88</v>
      </c>
    </row>
    <row r="2010" spans="18:28" x14ac:dyDescent="0.35">
      <c r="R2010" s="15" t="s">
        <v>65</v>
      </c>
      <c r="S2010" s="15">
        <v>2020</v>
      </c>
      <c r="T2010" s="15" t="s">
        <v>40</v>
      </c>
      <c r="U2010" s="15" t="s">
        <v>71</v>
      </c>
      <c r="V2010" s="15" t="s">
        <v>60</v>
      </c>
      <c r="W2010" s="15" t="s">
        <v>61</v>
      </c>
      <c r="X2010" s="15" t="s">
        <v>62</v>
      </c>
      <c r="Y2010" s="15" t="s">
        <v>63</v>
      </c>
      <c r="Z2010" s="15" t="s">
        <v>64</v>
      </c>
      <c r="AA2010" s="15">
        <v>216</v>
      </c>
      <c r="AB2010" s="15">
        <v>308.88</v>
      </c>
    </row>
    <row r="2011" spans="18:28" x14ac:dyDescent="0.35">
      <c r="R2011" s="15" t="s">
        <v>65</v>
      </c>
      <c r="S2011" s="15">
        <v>2020</v>
      </c>
      <c r="T2011" s="15" t="s">
        <v>40</v>
      </c>
      <c r="U2011" s="15" t="s">
        <v>71</v>
      </c>
      <c r="V2011" s="15" t="s">
        <v>60</v>
      </c>
      <c r="W2011" s="15" t="s">
        <v>61</v>
      </c>
      <c r="X2011" s="15" t="s">
        <v>62</v>
      </c>
      <c r="Y2011" s="15" t="s">
        <v>63</v>
      </c>
      <c r="Z2011" s="15" t="s">
        <v>64</v>
      </c>
      <c r="AA2011" s="15">
        <v>243</v>
      </c>
      <c r="AB2011" s="15">
        <v>347.49</v>
      </c>
    </row>
    <row r="2012" spans="18:28" x14ac:dyDescent="0.35">
      <c r="R2012" s="15" t="s">
        <v>58</v>
      </c>
      <c r="S2012" s="15">
        <v>2020</v>
      </c>
      <c r="T2012" s="15" t="s">
        <v>40</v>
      </c>
      <c r="U2012" s="15" t="s">
        <v>71</v>
      </c>
      <c r="V2012" s="15" t="s">
        <v>60</v>
      </c>
      <c r="W2012" s="15" t="s">
        <v>61</v>
      </c>
      <c r="X2012" s="15" t="s">
        <v>62</v>
      </c>
      <c r="Y2012" s="15" t="s">
        <v>63</v>
      </c>
      <c r="Z2012" s="15" t="s">
        <v>64</v>
      </c>
      <c r="AA2012" s="15">
        <v>171</v>
      </c>
      <c r="AB2012" s="15">
        <v>244.53</v>
      </c>
    </row>
    <row r="2013" spans="18:28" x14ac:dyDescent="0.35">
      <c r="R2013" s="15" t="s">
        <v>58</v>
      </c>
      <c r="S2013" s="15">
        <v>2020</v>
      </c>
      <c r="T2013" s="15" t="s">
        <v>40</v>
      </c>
      <c r="U2013" s="15" t="s">
        <v>71</v>
      </c>
      <c r="V2013" s="15" t="s">
        <v>60</v>
      </c>
      <c r="W2013" s="15" t="s">
        <v>61</v>
      </c>
      <c r="X2013" s="15" t="s">
        <v>62</v>
      </c>
      <c r="Y2013" s="15" t="s">
        <v>63</v>
      </c>
      <c r="Z2013" s="15" t="s">
        <v>64</v>
      </c>
      <c r="AA2013" s="15">
        <v>331</v>
      </c>
      <c r="AB2013" s="15">
        <v>473.33</v>
      </c>
    </row>
    <row r="2014" spans="18:28" x14ac:dyDescent="0.35">
      <c r="R2014" s="15" t="s">
        <v>58</v>
      </c>
      <c r="S2014" s="15">
        <v>2020</v>
      </c>
      <c r="T2014" s="15" t="s">
        <v>40</v>
      </c>
      <c r="U2014" s="15" t="s">
        <v>71</v>
      </c>
      <c r="V2014" s="15" t="s">
        <v>60</v>
      </c>
      <c r="W2014" s="15" t="s">
        <v>61</v>
      </c>
      <c r="X2014" s="15" t="s">
        <v>62</v>
      </c>
      <c r="Y2014" s="15" t="s">
        <v>63</v>
      </c>
      <c r="Z2014" s="15" t="s">
        <v>64</v>
      </c>
      <c r="AA2014" s="15">
        <v>325</v>
      </c>
      <c r="AB2014" s="15">
        <v>464.75</v>
      </c>
    </row>
    <row r="2015" spans="18:28" x14ac:dyDescent="0.35">
      <c r="R2015" s="15" t="s">
        <v>65</v>
      </c>
      <c r="S2015" s="15">
        <v>2020</v>
      </c>
      <c r="T2015" s="15" t="s">
        <v>40</v>
      </c>
      <c r="U2015" s="15" t="s">
        <v>71</v>
      </c>
      <c r="V2015" s="15" t="s">
        <v>60</v>
      </c>
      <c r="W2015" s="15" t="s">
        <v>61</v>
      </c>
      <c r="X2015" s="15" t="s">
        <v>62</v>
      </c>
      <c r="Y2015" s="15" t="s">
        <v>63</v>
      </c>
      <c r="Z2015" s="15" t="s">
        <v>64</v>
      </c>
      <c r="AA2015" s="15">
        <v>241</v>
      </c>
      <c r="AB2015" s="15">
        <v>344.63</v>
      </c>
    </row>
    <row r="2016" spans="18:28" x14ac:dyDescent="0.35">
      <c r="R2016" s="15" t="s">
        <v>68</v>
      </c>
      <c r="S2016" s="15">
        <v>2020</v>
      </c>
      <c r="T2016" s="15" t="s">
        <v>40</v>
      </c>
      <c r="U2016" s="15" t="s">
        <v>71</v>
      </c>
      <c r="V2016" s="15" t="s">
        <v>60</v>
      </c>
      <c r="W2016" s="15" t="s">
        <v>61</v>
      </c>
      <c r="X2016" s="15" t="s">
        <v>62</v>
      </c>
      <c r="Y2016" s="15" t="s">
        <v>63</v>
      </c>
      <c r="Z2016" s="15" t="s">
        <v>64</v>
      </c>
      <c r="AA2016" s="15">
        <v>797</v>
      </c>
      <c r="AB2016" s="15">
        <v>1139.71</v>
      </c>
    </row>
    <row r="2017" spans="18:28" x14ac:dyDescent="0.35">
      <c r="R2017" s="15" t="s">
        <v>65</v>
      </c>
      <c r="S2017" s="15">
        <v>2020</v>
      </c>
      <c r="T2017" s="15" t="s">
        <v>40</v>
      </c>
      <c r="U2017" s="15" t="s">
        <v>71</v>
      </c>
      <c r="V2017" s="15" t="s">
        <v>60</v>
      </c>
      <c r="W2017" s="15" t="s">
        <v>61</v>
      </c>
      <c r="X2017" s="15" t="s">
        <v>62</v>
      </c>
      <c r="Y2017" s="15" t="s">
        <v>63</v>
      </c>
      <c r="Z2017" s="15" t="s">
        <v>64</v>
      </c>
      <c r="AA2017" s="15">
        <v>830</v>
      </c>
      <c r="AB2017" s="15">
        <v>1186.9000000000001</v>
      </c>
    </row>
    <row r="2018" spans="18:28" x14ac:dyDescent="0.35">
      <c r="R2018" s="15" t="s">
        <v>67</v>
      </c>
      <c r="S2018" s="15">
        <v>2020</v>
      </c>
      <c r="T2018" s="15" t="s">
        <v>40</v>
      </c>
      <c r="U2018" s="15" t="s">
        <v>71</v>
      </c>
      <c r="V2018" s="15" t="s">
        <v>60</v>
      </c>
      <c r="W2018" s="15" t="s">
        <v>61</v>
      </c>
      <c r="X2018" s="15" t="s">
        <v>62</v>
      </c>
      <c r="Y2018" s="15" t="s">
        <v>63</v>
      </c>
      <c r="Z2018" s="15" t="s">
        <v>66</v>
      </c>
      <c r="AA2018" s="15">
        <v>335</v>
      </c>
      <c r="AB2018" s="15">
        <v>479.05</v>
      </c>
    </row>
    <row r="2019" spans="18:28" x14ac:dyDescent="0.35">
      <c r="R2019" s="15" t="s">
        <v>58</v>
      </c>
      <c r="S2019" s="15">
        <v>2020</v>
      </c>
      <c r="T2019" s="15" t="s">
        <v>40</v>
      </c>
      <c r="U2019" s="15" t="s">
        <v>71</v>
      </c>
      <c r="V2019" s="15" t="s">
        <v>60</v>
      </c>
      <c r="W2019" s="15" t="s">
        <v>61</v>
      </c>
      <c r="X2019" s="15" t="s">
        <v>62</v>
      </c>
      <c r="Y2019" s="15" t="s">
        <v>63</v>
      </c>
      <c r="Z2019" s="15" t="s">
        <v>66</v>
      </c>
      <c r="AA2019" s="15">
        <v>329</v>
      </c>
      <c r="AB2019" s="15">
        <v>470.47</v>
      </c>
    </row>
    <row r="2020" spans="18:28" x14ac:dyDescent="0.35">
      <c r="R2020" s="15" t="s">
        <v>68</v>
      </c>
      <c r="S2020" s="15">
        <v>2020</v>
      </c>
      <c r="T2020" s="15" t="s">
        <v>40</v>
      </c>
      <c r="U2020" s="15" t="s">
        <v>71</v>
      </c>
      <c r="V2020" s="15" t="s">
        <v>60</v>
      </c>
      <c r="W2020" s="15" t="s">
        <v>61</v>
      </c>
      <c r="X2020" s="15" t="s">
        <v>62</v>
      </c>
      <c r="Y2020" s="15" t="s">
        <v>63</v>
      </c>
      <c r="Z2020" s="15" t="s">
        <v>66</v>
      </c>
      <c r="AA2020" s="15">
        <v>323</v>
      </c>
      <c r="AB2020" s="15">
        <v>461.89</v>
      </c>
    </row>
    <row r="2021" spans="18:28" x14ac:dyDescent="0.35">
      <c r="R2021" s="15" t="s">
        <v>58</v>
      </c>
      <c r="S2021" s="15">
        <v>2020</v>
      </c>
      <c r="T2021" s="15" t="s">
        <v>40</v>
      </c>
      <c r="U2021" s="15" t="s">
        <v>71</v>
      </c>
      <c r="V2021" s="15" t="s">
        <v>60</v>
      </c>
      <c r="W2021" s="15" t="s">
        <v>61</v>
      </c>
      <c r="X2021" s="15" t="s">
        <v>62</v>
      </c>
      <c r="Y2021" s="15" t="s">
        <v>63</v>
      </c>
      <c r="Z2021" s="15" t="s">
        <v>64</v>
      </c>
      <c r="AA2021" s="15">
        <v>245</v>
      </c>
      <c r="AB2021" s="15">
        <v>350.35</v>
      </c>
    </row>
    <row r="2022" spans="18:28" x14ac:dyDescent="0.35">
      <c r="R2022" s="15" t="s">
        <v>65</v>
      </c>
      <c r="S2022" s="15">
        <v>2020</v>
      </c>
      <c r="T2022" s="15" t="s">
        <v>40</v>
      </c>
      <c r="U2022" s="15" t="s">
        <v>71</v>
      </c>
      <c r="V2022" s="15" t="s">
        <v>60</v>
      </c>
      <c r="W2022" s="15" t="s">
        <v>61</v>
      </c>
      <c r="X2022" s="15" t="s">
        <v>62</v>
      </c>
      <c r="Y2022" s="15" t="s">
        <v>63</v>
      </c>
      <c r="Z2022" s="15" t="s">
        <v>64</v>
      </c>
      <c r="AA2022" s="15">
        <v>167</v>
      </c>
      <c r="AB2022" s="15">
        <v>238.81</v>
      </c>
    </row>
    <row r="2023" spans="18:28" x14ac:dyDescent="0.35">
      <c r="R2023" s="15" t="s">
        <v>58</v>
      </c>
      <c r="S2023" s="15">
        <v>2020</v>
      </c>
      <c r="T2023" s="15" t="s">
        <v>40</v>
      </c>
      <c r="U2023" s="15" t="s">
        <v>71</v>
      </c>
      <c r="V2023" s="15" t="s">
        <v>60</v>
      </c>
      <c r="W2023" s="15" t="s">
        <v>61</v>
      </c>
      <c r="X2023" s="15" t="s">
        <v>62</v>
      </c>
      <c r="Y2023" s="15" t="s">
        <v>63</v>
      </c>
      <c r="Z2023" s="15" t="s">
        <v>64</v>
      </c>
      <c r="AA2023" s="15">
        <v>215</v>
      </c>
      <c r="AB2023" s="15">
        <v>307.45</v>
      </c>
    </row>
    <row r="2024" spans="18:28" x14ac:dyDescent="0.35">
      <c r="R2024" s="15" t="s">
        <v>58</v>
      </c>
      <c r="S2024" s="15">
        <v>2020</v>
      </c>
      <c r="T2024" s="15" t="s">
        <v>39</v>
      </c>
      <c r="U2024" s="15" t="s">
        <v>71</v>
      </c>
      <c r="V2024" s="15" t="s">
        <v>60</v>
      </c>
      <c r="W2024" s="15" t="s">
        <v>61</v>
      </c>
      <c r="X2024" s="15" t="s">
        <v>62</v>
      </c>
      <c r="Y2024" s="15" t="s">
        <v>63</v>
      </c>
      <c r="Z2024" s="15" t="s">
        <v>66</v>
      </c>
      <c r="AA2024" s="15">
        <v>350</v>
      </c>
      <c r="AB2024" s="15">
        <v>500.5</v>
      </c>
    </row>
    <row r="2025" spans="18:28" x14ac:dyDescent="0.35">
      <c r="R2025" s="15" t="s">
        <v>58</v>
      </c>
      <c r="S2025" s="15">
        <v>2020</v>
      </c>
      <c r="T2025" s="15" t="s">
        <v>39</v>
      </c>
      <c r="U2025" s="15" t="s">
        <v>71</v>
      </c>
      <c r="V2025" s="15" t="s">
        <v>60</v>
      </c>
      <c r="W2025" s="15" t="s">
        <v>61</v>
      </c>
      <c r="X2025" s="15" t="s">
        <v>62</v>
      </c>
      <c r="Y2025" s="15" t="s">
        <v>63</v>
      </c>
      <c r="Z2025" s="15" t="s">
        <v>66</v>
      </c>
      <c r="AA2025" s="15">
        <v>344</v>
      </c>
      <c r="AB2025" s="15">
        <v>491.91999999999996</v>
      </c>
    </row>
    <row r="2026" spans="18:28" x14ac:dyDescent="0.35">
      <c r="R2026" s="15" t="s">
        <v>65</v>
      </c>
      <c r="S2026" s="15">
        <v>2020</v>
      </c>
      <c r="T2026" s="15" t="s">
        <v>39</v>
      </c>
      <c r="U2026" s="15" t="s">
        <v>71</v>
      </c>
      <c r="V2026" s="15" t="s">
        <v>60</v>
      </c>
      <c r="W2026" s="15" t="s">
        <v>61</v>
      </c>
      <c r="X2026" s="15" t="s">
        <v>62</v>
      </c>
      <c r="Y2026" s="15" t="s">
        <v>63</v>
      </c>
      <c r="Z2026" s="15" t="s">
        <v>66</v>
      </c>
      <c r="AA2026" s="15">
        <v>338</v>
      </c>
      <c r="AB2026" s="15">
        <v>483.34000000000003</v>
      </c>
    </row>
    <row r="2027" spans="18:28" x14ac:dyDescent="0.35">
      <c r="R2027" s="15" t="s">
        <v>58</v>
      </c>
      <c r="S2027" s="15">
        <v>2020</v>
      </c>
      <c r="T2027" s="15" t="s">
        <v>39</v>
      </c>
      <c r="U2027" s="15" t="s">
        <v>71</v>
      </c>
      <c r="V2027" s="15" t="s">
        <v>60</v>
      </c>
      <c r="W2027" s="15" t="s">
        <v>61</v>
      </c>
      <c r="X2027" s="15" t="s">
        <v>62</v>
      </c>
      <c r="Y2027" s="15" t="s">
        <v>63</v>
      </c>
      <c r="Z2027" s="15" t="s">
        <v>64</v>
      </c>
      <c r="AA2027" s="15">
        <v>176</v>
      </c>
      <c r="AB2027" s="15">
        <v>251.68</v>
      </c>
    </row>
    <row r="2028" spans="18:28" x14ac:dyDescent="0.35">
      <c r="R2028" s="15" t="s">
        <v>65</v>
      </c>
      <c r="S2028" s="15">
        <v>2020</v>
      </c>
      <c r="T2028" s="15" t="s">
        <v>39</v>
      </c>
      <c r="U2028" s="15" t="s">
        <v>71</v>
      </c>
      <c r="V2028" s="15" t="s">
        <v>60</v>
      </c>
      <c r="W2028" s="15" t="s">
        <v>61</v>
      </c>
      <c r="X2028" s="15" t="s">
        <v>62</v>
      </c>
      <c r="Y2028" s="15" t="s">
        <v>63</v>
      </c>
      <c r="Z2028" s="15" t="s">
        <v>64</v>
      </c>
      <c r="AA2028" s="15">
        <v>352</v>
      </c>
      <c r="AB2028" s="15">
        <v>503.36</v>
      </c>
    </row>
    <row r="2029" spans="18:28" x14ac:dyDescent="0.35">
      <c r="R2029" s="15" t="s">
        <v>65</v>
      </c>
      <c r="S2029" s="15">
        <v>2020</v>
      </c>
      <c r="T2029" s="15" t="s">
        <v>39</v>
      </c>
      <c r="U2029" s="15" t="s">
        <v>71</v>
      </c>
      <c r="V2029" s="15" t="s">
        <v>60</v>
      </c>
      <c r="W2029" s="15" t="s">
        <v>61</v>
      </c>
      <c r="X2029" s="15" t="s">
        <v>62</v>
      </c>
      <c r="Y2029" s="15" t="s">
        <v>63</v>
      </c>
      <c r="Z2029" s="15" t="s">
        <v>64</v>
      </c>
      <c r="AA2029" s="15">
        <v>346</v>
      </c>
      <c r="AB2029" s="15">
        <v>494.78</v>
      </c>
    </row>
    <row r="2030" spans="18:28" x14ac:dyDescent="0.35">
      <c r="R2030" s="15" t="s">
        <v>58</v>
      </c>
      <c r="S2030" s="15">
        <v>2020</v>
      </c>
      <c r="T2030" s="15" t="s">
        <v>39</v>
      </c>
      <c r="U2030" s="15" t="s">
        <v>71</v>
      </c>
      <c r="V2030" s="15" t="s">
        <v>60</v>
      </c>
      <c r="W2030" s="15" t="s">
        <v>61</v>
      </c>
      <c r="X2030" s="15" t="s">
        <v>62</v>
      </c>
      <c r="Y2030" s="15" t="s">
        <v>63</v>
      </c>
      <c r="Z2030" s="15" t="s">
        <v>64</v>
      </c>
      <c r="AA2030" s="15">
        <v>340</v>
      </c>
      <c r="AB2030" s="15">
        <v>486.2</v>
      </c>
    </row>
    <row r="2031" spans="18:28" x14ac:dyDescent="0.35">
      <c r="R2031" s="15" t="s">
        <v>58</v>
      </c>
      <c r="S2031" s="15">
        <v>2020</v>
      </c>
      <c r="T2031" s="15" t="s">
        <v>39</v>
      </c>
      <c r="U2031" s="15" t="s">
        <v>71</v>
      </c>
      <c r="V2031" s="15" t="s">
        <v>60</v>
      </c>
      <c r="W2031" s="15" t="s">
        <v>61</v>
      </c>
      <c r="X2031" s="15" t="s">
        <v>62</v>
      </c>
      <c r="Y2031" s="15" t="s">
        <v>63</v>
      </c>
      <c r="Z2031" s="15" t="s">
        <v>64</v>
      </c>
      <c r="AA2031" s="15">
        <v>172</v>
      </c>
      <c r="AB2031" s="15">
        <v>526.24</v>
      </c>
    </row>
    <row r="2032" spans="18:28" x14ac:dyDescent="0.35">
      <c r="R2032" s="15" t="s">
        <v>58</v>
      </c>
      <c r="S2032" s="15">
        <v>2020</v>
      </c>
      <c r="T2032" s="15" t="s">
        <v>39</v>
      </c>
      <c r="U2032" s="15" t="s">
        <v>71</v>
      </c>
      <c r="V2032" s="15" t="s">
        <v>60</v>
      </c>
      <c r="W2032" s="15" t="s">
        <v>61</v>
      </c>
      <c r="X2032" s="15" t="s">
        <v>62</v>
      </c>
      <c r="Y2032" s="15" t="s">
        <v>63</v>
      </c>
      <c r="Z2032" s="15" t="s">
        <v>64</v>
      </c>
      <c r="AA2032" s="15">
        <v>220</v>
      </c>
      <c r="AB2032" s="15">
        <v>526.24</v>
      </c>
    </row>
    <row r="2033" spans="18:28" x14ac:dyDescent="0.35">
      <c r="R2033" s="15" t="s">
        <v>65</v>
      </c>
      <c r="S2033" s="15">
        <v>2020</v>
      </c>
      <c r="T2033" s="15" t="s">
        <v>39</v>
      </c>
      <c r="U2033" s="15" t="s">
        <v>71</v>
      </c>
      <c r="V2033" s="15" t="s">
        <v>60</v>
      </c>
      <c r="W2033" s="15" t="s">
        <v>61</v>
      </c>
      <c r="X2033" s="15" t="s">
        <v>62</v>
      </c>
      <c r="Y2033" s="15" t="s">
        <v>63</v>
      </c>
      <c r="Z2033" s="15" t="s">
        <v>64</v>
      </c>
      <c r="AA2033" s="15">
        <v>962</v>
      </c>
      <c r="AB2033" s="15">
        <v>1375.6599999999999</v>
      </c>
    </row>
    <row r="2034" spans="18:28" x14ac:dyDescent="0.35">
      <c r="R2034" s="15" t="s">
        <v>65</v>
      </c>
      <c r="S2034" s="15">
        <v>2020</v>
      </c>
      <c r="T2034" s="15" t="s">
        <v>39</v>
      </c>
      <c r="U2034" s="15" t="s">
        <v>71</v>
      </c>
      <c r="V2034" s="15" t="s">
        <v>60</v>
      </c>
      <c r="W2034" s="15" t="s">
        <v>61</v>
      </c>
      <c r="X2034" s="15" t="s">
        <v>62</v>
      </c>
      <c r="Y2034" s="15" t="s">
        <v>63</v>
      </c>
      <c r="Z2034" s="15" t="s">
        <v>64</v>
      </c>
      <c r="AA2034" s="15">
        <v>1015</v>
      </c>
      <c r="AB2034" s="15">
        <v>1451.45</v>
      </c>
    </row>
    <row r="2035" spans="18:28" x14ac:dyDescent="0.35">
      <c r="R2035" s="15" t="s">
        <v>65</v>
      </c>
      <c r="S2035" s="15">
        <v>2020</v>
      </c>
      <c r="T2035" s="15" t="s">
        <v>39</v>
      </c>
      <c r="U2035" s="15" t="s">
        <v>71</v>
      </c>
      <c r="V2035" s="15" t="s">
        <v>60</v>
      </c>
      <c r="W2035" s="15" t="s">
        <v>61</v>
      </c>
      <c r="X2035" s="15" t="s">
        <v>62</v>
      </c>
      <c r="Y2035" s="15" t="s">
        <v>63</v>
      </c>
      <c r="Z2035" s="15" t="s">
        <v>64</v>
      </c>
      <c r="AA2035" s="15">
        <v>222</v>
      </c>
      <c r="AB2035" s="15">
        <v>317.45999999999998</v>
      </c>
    </row>
    <row r="2036" spans="18:28" x14ac:dyDescent="0.35">
      <c r="R2036" s="15" t="s">
        <v>65</v>
      </c>
      <c r="S2036" s="15">
        <v>2020</v>
      </c>
      <c r="T2036" s="15" t="s">
        <v>39</v>
      </c>
      <c r="U2036" s="15" t="s">
        <v>71</v>
      </c>
      <c r="V2036" s="15" t="s">
        <v>60</v>
      </c>
      <c r="W2036" s="15" t="s">
        <v>61</v>
      </c>
      <c r="X2036" s="15" t="s">
        <v>62</v>
      </c>
      <c r="Y2036" s="15" t="s">
        <v>63</v>
      </c>
      <c r="Z2036" s="15" t="s">
        <v>64</v>
      </c>
      <c r="AA2036" s="15">
        <v>177</v>
      </c>
      <c r="AB2036" s="15">
        <v>253.11</v>
      </c>
    </row>
    <row r="2037" spans="18:28" x14ac:dyDescent="0.35">
      <c r="R2037" s="15" t="s">
        <v>65</v>
      </c>
      <c r="S2037" s="15">
        <v>2020</v>
      </c>
      <c r="T2037" s="15" t="s">
        <v>39</v>
      </c>
      <c r="U2037" s="15" t="s">
        <v>71</v>
      </c>
      <c r="V2037" s="15" t="s">
        <v>60</v>
      </c>
      <c r="W2037" s="15" t="s">
        <v>61</v>
      </c>
      <c r="X2037" s="15" t="s">
        <v>62</v>
      </c>
      <c r="Y2037" s="15" t="s">
        <v>63</v>
      </c>
      <c r="Z2037" s="15" t="s">
        <v>64</v>
      </c>
      <c r="AA2037" s="15">
        <v>219</v>
      </c>
      <c r="AB2037" s="15">
        <v>313.17</v>
      </c>
    </row>
    <row r="2038" spans="18:28" x14ac:dyDescent="0.35">
      <c r="R2038" s="15" t="s">
        <v>58</v>
      </c>
      <c r="S2038" s="15">
        <v>2020</v>
      </c>
      <c r="T2038" s="15" t="s">
        <v>39</v>
      </c>
      <c r="U2038" s="15" t="s">
        <v>71</v>
      </c>
      <c r="V2038" s="15" t="s">
        <v>60</v>
      </c>
      <c r="W2038" s="15" t="s">
        <v>61</v>
      </c>
      <c r="X2038" s="15" t="s">
        <v>62</v>
      </c>
      <c r="Y2038" s="15" t="s">
        <v>63</v>
      </c>
      <c r="Z2038" s="15" t="s">
        <v>64</v>
      </c>
      <c r="AA2038" s="15">
        <v>349</v>
      </c>
      <c r="AB2038" s="15">
        <v>499.07</v>
      </c>
    </row>
    <row r="2039" spans="18:28" x14ac:dyDescent="0.35">
      <c r="R2039" s="15" t="s">
        <v>65</v>
      </c>
      <c r="S2039" s="15">
        <v>2020</v>
      </c>
      <c r="T2039" s="15" t="s">
        <v>39</v>
      </c>
      <c r="U2039" s="15" t="s">
        <v>71</v>
      </c>
      <c r="V2039" s="15" t="s">
        <v>60</v>
      </c>
      <c r="W2039" s="15" t="s">
        <v>61</v>
      </c>
      <c r="X2039" s="15" t="s">
        <v>62</v>
      </c>
      <c r="Y2039" s="15" t="s">
        <v>63</v>
      </c>
      <c r="Z2039" s="15" t="s">
        <v>64</v>
      </c>
      <c r="AA2039" s="15">
        <v>343</v>
      </c>
      <c r="AB2039" s="15">
        <v>490.49</v>
      </c>
    </row>
    <row r="2040" spans="18:28" x14ac:dyDescent="0.35">
      <c r="R2040" s="15" t="s">
        <v>58</v>
      </c>
      <c r="S2040" s="15">
        <v>2020</v>
      </c>
      <c r="T2040" s="15" t="s">
        <v>39</v>
      </c>
      <c r="U2040" s="15" t="s">
        <v>71</v>
      </c>
      <c r="V2040" s="15" t="s">
        <v>60</v>
      </c>
      <c r="W2040" s="15" t="s">
        <v>61</v>
      </c>
      <c r="X2040" s="15" t="s">
        <v>62</v>
      </c>
      <c r="Y2040" s="15" t="s">
        <v>63</v>
      </c>
      <c r="Z2040" s="15" t="s">
        <v>64</v>
      </c>
      <c r="AA2040" s="15">
        <v>337</v>
      </c>
      <c r="AB2040" s="15">
        <v>481.90999999999997</v>
      </c>
    </row>
    <row r="2041" spans="18:28" x14ac:dyDescent="0.35">
      <c r="R2041" s="15" t="s">
        <v>65</v>
      </c>
      <c r="S2041" s="15">
        <v>2020</v>
      </c>
      <c r="T2041" s="15" t="s">
        <v>39</v>
      </c>
      <c r="U2041" s="15" t="s">
        <v>71</v>
      </c>
      <c r="V2041" s="15" t="s">
        <v>60</v>
      </c>
      <c r="W2041" s="15" t="s">
        <v>61</v>
      </c>
      <c r="X2041" s="15" t="s">
        <v>62</v>
      </c>
      <c r="Y2041" s="15" t="s">
        <v>63</v>
      </c>
      <c r="Z2041" s="15" t="s">
        <v>64</v>
      </c>
      <c r="AA2041" s="15">
        <v>796</v>
      </c>
      <c r="AB2041" s="15">
        <v>1138.28</v>
      </c>
    </row>
    <row r="2042" spans="18:28" x14ac:dyDescent="0.35">
      <c r="R2042" s="15" t="s">
        <v>67</v>
      </c>
      <c r="S2042" s="15">
        <v>2020</v>
      </c>
      <c r="T2042" s="15" t="s">
        <v>39</v>
      </c>
      <c r="U2042" s="15" t="s">
        <v>71</v>
      </c>
      <c r="V2042" s="15" t="s">
        <v>60</v>
      </c>
      <c r="W2042" s="15" t="s">
        <v>61</v>
      </c>
      <c r="X2042" s="15" t="s">
        <v>62</v>
      </c>
      <c r="Y2042" s="15" t="s">
        <v>63</v>
      </c>
      <c r="Z2042" s="15" t="s">
        <v>64</v>
      </c>
      <c r="AA2042" s="15">
        <v>829</v>
      </c>
      <c r="AB2042" s="15">
        <v>1185.47</v>
      </c>
    </row>
    <row r="2043" spans="18:28" x14ac:dyDescent="0.35">
      <c r="R2043" s="15" t="s">
        <v>58</v>
      </c>
      <c r="S2043" s="15">
        <v>2020</v>
      </c>
      <c r="T2043" s="15" t="s">
        <v>39</v>
      </c>
      <c r="U2043" s="15" t="s">
        <v>71</v>
      </c>
      <c r="V2043" s="15" t="s">
        <v>60</v>
      </c>
      <c r="W2043" s="15" t="s">
        <v>61</v>
      </c>
      <c r="X2043" s="15" t="s">
        <v>62</v>
      </c>
      <c r="Y2043" s="15" t="s">
        <v>63</v>
      </c>
      <c r="Z2043" s="15" t="s">
        <v>66</v>
      </c>
      <c r="AA2043" s="15">
        <v>347</v>
      </c>
      <c r="AB2043" s="15">
        <v>496.21000000000004</v>
      </c>
    </row>
    <row r="2044" spans="18:28" x14ac:dyDescent="0.35">
      <c r="R2044" s="15" t="s">
        <v>58</v>
      </c>
      <c r="S2044" s="15">
        <v>2020</v>
      </c>
      <c r="T2044" s="15" t="s">
        <v>39</v>
      </c>
      <c r="U2044" s="15" t="s">
        <v>71</v>
      </c>
      <c r="V2044" s="15" t="s">
        <v>60</v>
      </c>
      <c r="W2044" s="15" t="s">
        <v>61</v>
      </c>
      <c r="X2044" s="15" t="s">
        <v>62</v>
      </c>
      <c r="Y2044" s="15" t="s">
        <v>63</v>
      </c>
      <c r="Z2044" s="15" t="s">
        <v>66</v>
      </c>
      <c r="AA2044" s="15">
        <v>341</v>
      </c>
      <c r="AB2044" s="15">
        <v>487.63</v>
      </c>
    </row>
    <row r="2045" spans="18:28" x14ac:dyDescent="0.35">
      <c r="R2045" s="15" t="s">
        <v>58</v>
      </c>
      <c r="S2045" s="15">
        <v>2020</v>
      </c>
      <c r="T2045" s="15" t="s">
        <v>39</v>
      </c>
      <c r="U2045" s="15" t="s">
        <v>71</v>
      </c>
      <c r="V2045" s="15" t="s">
        <v>60</v>
      </c>
      <c r="W2045" s="15" t="s">
        <v>61</v>
      </c>
      <c r="X2045" s="15" t="s">
        <v>62</v>
      </c>
      <c r="Y2045" s="15" t="s">
        <v>63</v>
      </c>
      <c r="Z2045" s="15" t="s">
        <v>64</v>
      </c>
      <c r="AA2045" s="15">
        <v>173</v>
      </c>
      <c r="AB2045" s="15">
        <v>247.39</v>
      </c>
    </row>
    <row r="2046" spans="18:28" x14ac:dyDescent="0.35">
      <c r="R2046" s="15" t="s">
        <v>58</v>
      </c>
      <c r="S2046" s="15">
        <v>2020</v>
      </c>
      <c r="T2046" s="15" t="s">
        <v>39</v>
      </c>
      <c r="U2046" s="15" t="s">
        <v>71</v>
      </c>
      <c r="V2046" s="15" t="s">
        <v>60</v>
      </c>
      <c r="W2046" s="15" t="s">
        <v>61</v>
      </c>
      <c r="X2046" s="15" t="s">
        <v>62</v>
      </c>
      <c r="Y2046" s="15" t="s">
        <v>63</v>
      </c>
      <c r="Z2046" s="15" t="s">
        <v>64</v>
      </c>
      <c r="AA2046" s="15">
        <v>221</v>
      </c>
      <c r="AB2046" s="15">
        <v>316.02999999999997</v>
      </c>
    </row>
    <row r="2047" spans="18:28" x14ac:dyDescent="0.35">
      <c r="R2047" s="15" t="s">
        <v>58</v>
      </c>
      <c r="S2047" s="15">
        <v>2020</v>
      </c>
      <c r="T2047" s="15" t="s">
        <v>34</v>
      </c>
      <c r="U2047" s="15" t="s">
        <v>59</v>
      </c>
      <c r="V2047" s="15" t="s">
        <v>73</v>
      </c>
      <c r="W2047" s="15" t="s">
        <v>74</v>
      </c>
      <c r="X2047" s="15" t="s">
        <v>70</v>
      </c>
      <c r="Y2047" s="15" t="s">
        <v>63</v>
      </c>
      <c r="Z2047" s="15" t="s">
        <v>75</v>
      </c>
      <c r="AA2047" s="15">
        <v>214</v>
      </c>
      <c r="AB2047" s="15">
        <v>306.02</v>
      </c>
    </row>
    <row r="2048" spans="18:28" x14ac:dyDescent="0.35">
      <c r="R2048" s="15" t="s">
        <v>67</v>
      </c>
      <c r="S2048" s="15">
        <v>2020</v>
      </c>
      <c r="T2048" s="15" t="s">
        <v>34</v>
      </c>
      <c r="U2048" s="15" t="s">
        <v>59</v>
      </c>
      <c r="V2048" s="15" t="s">
        <v>73</v>
      </c>
      <c r="W2048" s="15" t="s">
        <v>74</v>
      </c>
      <c r="X2048" s="15" t="s">
        <v>70</v>
      </c>
      <c r="Y2048" s="15" t="s">
        <v>63</v>
      </c>
      <c r="Z2048" s="15" t="s">
        <v>75</v>
      </c>
      <c r="AA2048" s="15">
        <v>208</v>
      </c>
      <c r="AB2048" s="15">
        <v>297.44</v>
      </c>
    </row>
    <row r="2049" spans="18:28" x14ac:dyDescent="0.35">
      <c r="R2049" s="15" t="s">
        <v>65</v>
      </c>
      <c r="S2049" s="15">
        <v>2020</v>
      </c>
      <c r="T2049" s="15" t="s">
        <v>34</v>
      </c>
      <c r="U2049" s="15" t="s">
        <v>59</v>
      </c>
      <c r="V2049" s="15" t="s">
        <v>73</v>
      </c>
      <c r="W2049" s="15" t="s">
        <v>74</v>
      </c>
      <c r="X2049" s="15" t="s">
        <v>70</v>
      </c>
      <c r="Y2049" s="15" t="s">
        <v>63</v>
      </c>
      <c r="Z2049" s="15" t="s">
        <v>75</v>
      </c>
      <c r="AA2049" s="15">
        <v>202</v>
      </c>
      <c r="AB2049" s="15">
        <v>288.86</v>
      </c>
    </row>
    <row r="2050" spans="18:28" x14ac:dyDescent="0.35">
      <c r="R2050" s="15" t="s">
        <v>69</v>
      </c>
      <c r="S2050" s="15">
        <v>2020</v>
      </c>
      <c r="T2050" s="15" t="s">
        <v>34</v>
      </c>
      <c r="U2050" s="15" t="s">
        <v>59</v>
      </c>
      <c r="V2050" s="15" t="s">
        <v>73</v>
      </c>
      <c r="W2050" s="15" t="s">
        <v>74</v>
      </c>
      <c r="X2050" s="15" t="s">
        <v>70</v>
      </c>
      <c r="Y2050" s="15" t="s">
        <v>63</v>
      </c>
      <c r="Z2050" s="15" t="s">
        <v>75</v>
      </c>
      <c r="AA2050" s="15">
        <v>211</v>
      </c>
      <c r="AB2050" s="15">
        <v>301.73</v>
      </c>
    </row>
    <row r="2051" spans="18:28" x14ac:dyDescent="0.35">
      <c r="R2051" s="15" t="s">
        <v>58</v>
      </c>
      <c r="S2051" s="15">
        <v>2020</v>
      </c>
      <c r="T2051" s="15" t="s">
        <v>34</v>
      </c>
      <c r="U2051" s="15" t="s">
        <v>59</v>
      </c>
      <c r="V2051" s="15" t="s">
        <v>73</v>
      </c>
      <c r="W2051" s="15" t="s">
        <v>74</v>
      </c>
      <c r="X2051" s="15" t="s">
        <v>70</v>
      </c>
      <c r="Y2051" s="15" t="s">
        <v>63</v>
      </c>
      <c r="Z2051" s="15" t="s">
        <v>75</v>
      </c>
      <c r="AA2051" s="15">
        <v>205</v>
      </c>
      <c r="AB2051" s="15">
        <v>293.14999999999998</v>
      </c>
    </row>
    <row r="2052" spans="18:28" x14ac:dyDescent="0.35">
      <c r="R2052" s="15" t="s">
        <v>65</v>
      </c>
      <c r="S2052" s="15">
        <v>2020</v>
      </c>
      <c r="T2052" s="15" t="s">
        <v>31</v>
      </c>
      <c r="U2052" s="15" t="s">
        <v>59</v>
      </c>
      <c r="V2052" s="15" t="s">
        <v>73</v>
      </c>
      <c r="W2052" s="15" t="s">
        <v>74</v>
      </c>
      <c r="X2052" s="15" t="s">
        <v>70</v>
      </c>
      <c r="Y2052" s="15" t="s">
        <v>63</v>
      </c>
      <c r="Z2052" s="15" t="s">
        <v>75</v>
      </c>
      <c r="AA2052" s="15">
        <v>244</v>
      </c>
      <c r="AB2052" s="15">
        <v>348.92</v>
      </c>
    </row>
    <row r="2053" spans="18:28" x14ac:dyDescent="0.35">
      <c r="R2053" s="15" t="s">
        <v>58</v>
      </c>
      <c r="S2053" s="15">
        <v>2020</v>
      </c>
      <c r="T2053" s="15" t="s">
        <v>31</v>
      </c>
      <c r="U2053" s="15" t="s">
        <v>59</v>
      </c>
      <c r="V2053" s="15" t="s">
        <v>73</v>
      </c>
      <c r="W2053" s="15" t="s">
        <v>74</v>
      </c>
      <c r="X2053" s="15" t="s">
        <v>70</v>
      </c>
      <c r="Y2053" s="15" t="s">
        <v>63</v>
      </c>
      <c r="Z2053" s="15" t="s">
        <v>75</v>
      </c>
      <c r="AA2053" s="15">
        <v>238</v>
      </c>
      <c r="AB2053" s="15">
        <v>340.34000000000003</v>
      </c>
    </row>
    <row r="2054" spans="18:28" x14ac:dyDescent="0.35">
      <c r="R2054" s="15" t="s">
        <v>58</v>
      </c>
      <c r="S2054" s="15">
        <v>2020</v>
      </c>
      <c r="T2054" s="15" t="s">
        <v>31</v>
      </c>
      <c r="U2054" s="15" t="s">
        <v>59</v>
      </c>
      <c r="V2054" s="15" t="s">
        <v>73</v>
      </c>
      <c r="W2054" s="15" t="s">
        <v>74</v>
      </c>
      <c r="X2054" s="15" t="s">
        <v>70</v>
      </c>
      <c r="Y2054" s="15" t="s">
        <v>63</v>
      </c>
      <c r="Z2054" s="15" t="s">
        <v>75</v>
      </c>
      <c r="AA2054" s="15">
        <v>247</v>
      </c>
      <c r="AB2054" s="15">
        <v>353.21</v>
      </c>
    </row>
    <row r="2055" spans="18:28" x14ac:dyDescent="0.35">
      <c r="R2055" s="15" t="s">
        <v>65</v>
      </c>
      <c r="S2055" s="15">
        <v>2020</v>
      </c>
      <c r="T2055" s="15" t="s">
        <v>31</v>
      </c>
      <c r="U2055" s="15" t="s">
        <v>59</v>
      </c>
      <c r="V2055" s="15" t="s">
        <v>73</v>
      </c>
      <c r="W2055" s="15" t="s">
        <v>74</v>
      </c>
      <c r="X2055" s="15" t="s">
        <v>70</v>
      </c>
      <c r="Y2055" s="15" t="s">
        <v>63</v>
      </c>
      <c r="Z2055" s="15" t="s">
        <v>75</v>
      </c>
      <c r="AA2055" s="15">
        <v>241</v>
      </c>
      <c r="AB2055" s="15">
        <v>344.63</v>
      </c>
    </row>
    <row r="2056" spans="18:28" x14ac:dyDescent="0.35">
      <c r="R2056" s="15" t="s">
        <v>67</v>
      </c>
      <c r="S2056" s="15">
        <v>2020</v>
      </c>
      <c r="T2056" s="15" t="s">
        <v>31</v>
      </c>
      <c r="U2056" s="15" t="s">
        <v>59</v>
      </c>
      <c r="V2056" s="15" t="s">
        <v>73</v>
      </c>
      <c r="W2056" s="15" t="s">
        <v>74</v>
      </c>
      <c r="X2056" s="15" t="s">
        <v>70</v>
      </c>
      <c r="Y2056" s="15" t="s">
        <v>63</v>
      </c>
      <c r="Z2056" s="15" t="s">
        <v>75</v>
      </c>
      <c r="AA2056" s="15">
        <v>235</v>
      </c>
      <c r="AB2056" s="15">
        <v>336.05</v>
      </c>
    </row>
    <row r="2057" spans="18:28" x14ac:dyDescent="0.35">
      <c r="R2057" s="15" t="s">
        <v>65</v>
      </c>
      <c r="S2057" s="15">
        <v>2020</v>
      </c>
      <c r="T2057" s="15" t="s">
        <v>9</v>
      </c>
      <c r="U2057" s="15" t="s">
        <v>59</v>
      </c>
      <c r="V2057" s="15" t="s">
        <v>73</v>
      </c>
      <c r="W2057" s="15" t="s">
        <v>74</v>
      </c>
      <c r="X2057" s="15" t="s">
        <v>70</v>
      </c>
      <c r="Y2057" s="15" t="s">
        <v>63</v>
      </c>
      <c r="Z2057" s="15" t="s">
        <v>64</v>
      </c>
      <c r="AA2057" s="15">
        <v>262</v>
      </c>
      <c r="AB2057" s="15">
        <v>374.65999999999997</v>
      </c>
    </row>
    <row r="2058" spans="18:28" x14ac:dyDescent="0.35">
      <c r="R2058" s="15" t="s">
        <v>65</v>
      </c>
      <c r="S2058" s="15">
        <v>2020</v>
      </c>
      <c r="T2058" s="15" t="s">
        <v>9</v>
      </c>
      <c r="U2058" s="15" t="s">
        <v>59</v>
      </c>
      <c r="V2058" s="15" t="s">
        <v>73</v>
      </c>
      <c r="W2058" s="15" t="s">
        <v>74</v>
      </c>
      <c r="X2058" s="15" t="s">
        <v>70</v>
      </c>
      <c r="Y2058" s="15" t="s">
        <v>63</v>
      </c>
      <c r="Z2058" s="15" t="s">
        <v>75</v>
      </c>
      <c r="AA2058" s="15">
        <v>256</v>
      </c>
      <c r="AB2058" s="15">
        <v>366.08</v>
      </c>
    </row>
    <row r="2059" spans="18:28" x14ac:dyDescent="0.35">
      <c r="R2059" s="15" t="s">
        <v>65</v>
      </c>
      <c r="S2059" s="15">
        <v>2020</v>
      </c>
      <c r="T2059" s="15" t="s">
        <v>9</v>
      </c>
      <c r="U2059" s="15" t="s">
        <v>59</v>
      </c>
      <c r="V2059" s="15" t="s">
        <v>73</v>
      </c>
      <c r="W2059" s="15" t="s">
        <v>74</v>
      </c>
      <c r="X2059" s="15" t="s">
        <v>70</v>
      </c>
      <c r="Y2059" s="15" t="s">
        <v>63</v>
      </c>
      <c r="Z2059" s="15" t="s">
        <v>75</v>
      </c>
      <c r="AA2059" s="15">
        <v>250</v>
      </c>
      <c r="AB2059" s="15">
        <v>357.5</v>
      </c>
    </row>
    <row r="2060" spans="18:28" x14ac:dyDescent="0.35">
      <c r="R2060" s="15" t="s">
        <v>65</v>
      </c>
      <c r="S2060" s="15">
        <v>2020</v>
      </c>
      <c r="T2060" s="15" t="s">
        <v>9</v>
      </c>
      <c r="U2060" s="15" t="s">
        <v>59</v>
      </c>
      <c r="V2060" s="15" t="s">
        <v>73</v>
      </c>
      <c r="W2060" s="15" t="s">
        <v>74</v>
      </c>
      <c r="X2060" s="15" t="s">
        <v>70</v>
      </c>
      <c r="Y2060" s="15" t="s">
        <v>63</v>
      </c>
      <c r="Z2060" s="15" t="s">
        <v>75</v>
      </c>
      <c r="AA2060" s="15">
        <v>259</v>
      </c>
      <c r="AB2060" s="15">
        <v>370.37</v>
      </c>
    </row>
    <row r="2061" spans="18:28" x14ac:dyDescent="0.35">
      <c r="R2061" s="15" t="s">
        <v>67</v>
      </c>
      <c r="S2061" s="15">
        <v>2020</v>
      </c>
      <c r="T2061" s="15" t="s">
        <v>9</v>
      </c>
      <c r="U2061" s="15" t="s">
        <v>59</v>
      </c>
      <c r="V2061" s="15" t="s">
        <v>73</v>
      </c>
      <c r="W2061" s="15" t="s">
        <v>74</v>
      </c>
      <c r="X2061" s="15" t="s">
        <v>70</v>
      </c>
      <c r="Y2061" s="15" t="s">
        <v>63</v>
      </c>
      <c r="Z2061" s="15" t="s">
        <v>75</v>
      </c>
      <c r="AA2061" s="15">
        <v>253</v>
      </c>
      <c r="AB2061" s="15">
        <v>361.78999999999996</v>
      </c>
    </row>
    <row r="2062" spans="18:28" x14ac:dyDescent="0.35">
      <c r="R2062" s="15" t="s">
        <v>65</v>
      </c>
      <c r="S2062" s="15">
        <v>2020</v>
      </c>
      <c r="T2062" s="15" t="s">
        <v>36</v>
      </c>
      <c r="U2062" s="15" t="s">
        <v>59</v>
      </c>
      <c r="V2062" s="15" t="s">
        <v>73</v>
      </c>
      <c r="W2062" s="15" t="s">
        <v>74</v>
      </c>
      <c r="X2062" s="15" t="s">
        <v>70</v>
      </c>
      <c r="Y2062" s="15" t="s">
        <v>63</v>
      </c>
      <c r="Z2062" s="15" t="s">
        <v>75</v>
      </c>
      <c r="AA2062" s="15">
        <v>184</v>
      </c>
      <c r="AB2062" s="15">
        <v>263.12</v>
      </c>
    </row>
    <row r="2063" spans="18:28" x14ac:dyDescent="0.35">
      <c r="R2063" s="15" t="s">
        <v>68</v>
      </c>
      <c r="S2063" s="15">
        <v>2020</v>
      </c>
      <c r="T2063" s="15" t="s">
        <v>36</v>
      </c>
      <c r="U2063" s="15" t="s">
        <v>59</v>
      </c>
      <c r="V2063" s="15" t="s">
        <v>73</v>
      </c>
      <c r="W2063" s="15" t="s">
        <v>74</v>
      </c>
      <c r="X2063" s="15" t="s">
        <v>70</v>
      </c>
      <c r="Y2063" s="15" t="s">
        <v>63</v>
      </c>
      <c r="Z2063" s="15" t="s">
        <v>75</v>
      </c>
      <c r="AA2063" s="15">
        <v>178</v>
      </c>
      <c r="AB2063" s="15">
        <v>254.54</v>
      </c>
    </row>
    <row r="2064" spans="18:28" x14ac:dyDescent="0.35">
      <c r="R2064" s="15" t="s">
        <v>67</v>
      </c>
      <c r="S2064" s="15">
        <v>2020</v>
      </c>
      <c r="T2064" s="15" t="s">
        <v>36</v>
      </c>
      <c r="U2064" s="15" t="s">
        <v>59</v>
      </c>
      <c r="V2064" s="15" t="s">
        <v>73</v>
      </c>
      <c r="W2064" s="15" t="s">
        <v>74</v>
      </c>
      <c r="X2064" s="15" t="s">
        <v>70</v>
      </c>
      <c r="Y2064" s="15" t="s">
        <v>63</v>
      </c>
      <c r="Z2064" s="15" t="s">
        <v>75</v>
      </c>
      <c r="AA2064" s="15">
        <v>172</v>
      </c>
      <c r="AB2064" s="15">
        <v>245.95999999999998</v>
      </c>
    </row>
    <row r="2065" spans="18:28" x14ac:dyDescent="0.35">
      <c r="R2065" s="15" t="s">
        <v>58</v>
      </c>
      <c r="S2065" s="15">
        <v>2020</v>
      </c>
      <c r="T2065" s="15" t="s">
        <v>36</v>
      </c>
      <c r="U2065" s="15" t="s">
        <v>59</v>
      </c>
      <c r="V2065" s="15" t="s">
        <v>73</v>
      </c>
      <c r="W2065" s="15" t="s">
        <v>74</v>
      </c>
      <c r="X2065" s="15" t="s">
        <v>70</v>
      </c>
      <c r="Y2065" s="15" t="s">
        <v>63</v>
      </c>
      <c r="Z2065" s="15" t="s">
        <v>75</v>
      </c>
      <c r="AA2065" s="15">
        <v>181</v>
      </c>
      <c r="AB2065" s="15">
        <v>258.83</v>
      </c>
    </row>
    <row r="2066" spans="18:28" x14ac:dyDescent="0.35">
      <c r="R2066" s="15" t="s">
        <v>68</v>
      </c>
      <c r="S2066" s="15">
        <v>2020</v>
      </c>
      <c r="T2066" s="15" t="s">
        <v>36</v>
      </c>
      <c r="U2066" s="15" t="s">
        <v>59</v>
      </c>
      <c r="V2066" s="15" t="s">
        <v>73</v>
      </c>
      <c r="W2066" s="15" t="s">
        <v>74</v>
      </c>
      <c r="X2066" s="15" t="s">
        <v>70</v>
      </c>
      <c r="Y2066" s="15" t="s">
        <v>63</v>
      </c>
      <c r="Z2066" s="15" t="s">
        <v>75</v>
      </c>
      <c r="AA2066" s="15">
        <v>175</v>
      </c>
      <c r="AB2066" s="15">
        <v>250.25</v>
      </c>
    </row>
    <row r="2067" spans="18:28" x14ac:dyDescent="0.35">
      <c r="R2067" s="15" t="s">
        <v>65</v>
      </c>
      <c r="S2067" s="15">
        <v>2020</v>
      </c>
      <c r="T2067" s="15" t="s">
        <v>36</v>
      </c>
      <c r="U2067" s="15" t="s">
        <v>59</v>
      </c>
      <c r="V2067" s="15" t="s">
        <v>73</v>
      </c>
      <c r="W2067" s="15" t="s">
        <v>74</v>
      </c>
      <c r="X2067" s="15" t="s">
        <v>70</v>
      </c>
      <c r="Y2067" s="15" t="s">
        <v>63</v>
      </c>
      <c r="Z2067" s="15" t="s">
        <v>75</v>
      </c>
      <c r="AA2067" s="15">
        <v>169</v>
      </c>
      <c r="AB2067" s="15">
        <v>241.67000000000002</v>
      </c>
    </row>
    <row r="2068" spans="18:28" x14ac:dyDescent="0.35">
      <c r="R2068" s="15" t="s">
        <v>58</v>
      </c>
      <c r="S2068" s="15">
        <v>2020</v>
      </c>
      <c r="T2068" s="15" t="s">
        <v>32</v>
      </c>
      <c r="U2068" s="15" t="s">
        <v>59</v>
      </c>
      <c r="V2068" s="15" t="s">
        <v>73</v>
      </c>
      <c r="W2068" s="15" t="s">
        <v>74</v>
      </c>
      <c r="X2068" s="15" t="s">
        <v>70</v>
      </c>
      <c r="Y2068" s="15" t="s">
        <v>63</v>
      </c>
      <c r="Z2068" s="15" t="s">
        <v>75</v>
      </c>
      <c r="AA2068" s="15">
        <v>232</v>
      </c>
      <c r="AB2068" s="15">
        <v>331.76</v>
      </c>
    </row>
    <row r="2069" spans="18:28" x14ac:dyDescent="0.35">
      <c r="R2069" s="15" t="s">
        <v>65</v>
      </c>
      <c r="S2069" s="15">
        <v>2020</v>
      </c>
      <c r="T2069" s="15" t="s">
        <v>32</v>
      </c>
      <c r="U2069" s="15" t="s">
        <v>59</v>
      </c>
      <c r="V2069" s="15" t="s">
        <v>73</v>
      </c>
      <c r="W2069" s="15" t="s">
        <v>74</v>
      </c>
      <c r="X2069" s="15" t="s">
        <v>70</v>
      </c>
      <c r="Y2069" s="15" t="s">
        <v>63</v>
      </c>
      <c r="Z2069" s="15" t="s">
        <v>75</v>
      </c>
      <c r="AA2069" s="15">
        <v>226</v>
      </c>
      <c r="AB2069" s="15">
        <v>323.18</v>
      </c>
    </row>
    <row r="2070" spans="18:28" x14ac:dyDescent="0.35">
      <c r="R2070" s="15" t="s">
        <v>65</v>
      </c>
      <c r="S2070" s="15">
        <v>2020</v>
      </c>
      <c r="T2070" s="15" t="s">
        <v>32</v>
      </c>
      <c r="U2070" s="15" t="s">
        <v>59</v>
      </c>
      <c r="V2070" s="15" t="s">
        <v>73</v>
      </c>
      <c r="W2070" s="15" t="s">
        <v>74</v>
      </c>
      <c r="X2070" s="15" t="s">
        <v>70</v>
      </c>
      <c r="Y2070" s="15" t="s">
        <v>63</v>
      </c>
      <c r="Z2070" s="15" t="s">
        <v>75</v>
      </c>
      <c r="AA2070" s="15">
        <v>220</v>
      </c>
      <c r="AB2070" s="15">
        <v>314.60000000000002</v>
      </c>
    </row>
    <row r="2071" spans="18:28" x14ac:dyDescent="0.35">
      <c r="R2071" s="15" t="s">
        <v>67</v>
      </c>
      <c r="S2071" s="15">
        <v>2020</v>
      </c>
      <c r="T2071" s="15" t="s">
        <v>32</v>
      </c>
      <c r="U2071" s="15" t="s">
        <v>59</v>
      </c>
      <c r="V2071" s="15" t="s">
        <v>73</v>
      </c>
      <c r="W2071" s="15" t="s">
        <v>74</v>
      </c>
      <c r="X2071" s="15" t="s">
        <v>70</v>
      </c>
      <c r="Y2071" s="15" t="s">
        <v>63</v>
      </c>
      <c r="Z2071" s="15" t="s">
        <v>75</v>
      </c>
      <c r="AA2071" s="15">
        <v>229</v>
      </c>
      <c r="AB2071" s="15">
        <v>327.47000000000003</v>
      </c>
    </row>
    <row r="2072" spans="18:28" x14ac:dyDescent="0.35">
      <c r="R2072" s="15" t="s">
        <v>58</v>
      </c>
      <c r="S2072" s="15">
        <v>2020</v>
      </c>
      <c r="T2072" s="15" t="s">
        <v>32</v>
      </c>
      <c r="U2072" s="15" t="s">
        <v>59</v>
      </c>
      <c r="V2072" s="15" t="s">
        <v>73</v>
      </c>
      <c r="W2072" s="15" t="s">
        <v>74</v>
      </c>
      <c r="X2072" s="15" t="s">
        <v>70</v>
      </c>
      <c r="Y2072" s="15" t="s">
        <v>63</v>
      </c>
      <c r="Z2072" s="15" t="s">
        <v>75</v>
      </c>
      <c r="AA2072" s="15">
        <v>223</v>
      </c>
      <c r="AB2072" s="15">
        <v>318.89</v>
      </c>
    </row>
    <row r="2073" spans="18:28" x14ac:dyDescent="0.35">
      <c r="R2073" s="15" t="s">
        <v>58</v>
      </c>
      <c r="S2073" s="15">
        <v>2020</v>
      </c>
      <c r="T2073" s="15" t="s">
        <v>32</v>
      </c>
      <c r="U2073" s="15" t="s">
        <v>59</v>
      </c>
      <c r="V2073" s="15" t="s">
        <v>73</v>
      </c>
      <c r="W2073" s="15" t="s">
        <v>74</v>
      </c>
      <c r="X2073" s="15" t="s">
        <v>70</v>
      </c>
      <c r="Y2073" s="15" t="s">
        <v>63</v>
      </c>
      <c r="Z2073" s="15" t="s">
        <v>75</v>
      </c>
      <c r="AA2073" s="15">
        <v>217</v>
      </c>
      <c r="AB2073" s="15">
        <v>310.31</v>
      </c>
    </row>
    <row r="2074" spans="18:28" x14ac:dyDescent="0.35">
      <c r="R2074" s="15" t="s">
        <v>65</v>
      </c>
      <c r="S2074" s="15">
        <v>2020</v>
      </c>
      <c r="T2074" s="15" t="s">
        <v>35</v>
      </c>
      <c r="U2074" s="15" t="s">
        <v>59</v>
      </c>
      <c r="V2074" s="15" t="s">
        <v>73</v>
      </c>
      <c r="W2074" s="15" t="s">
        <v>74</v>
      </c>
      <c r="X2074" s="15" t="s">
        <v>70</v>
      </c>
      <c r="Y2074" s="15" t="s">
        <v>63</v>
      </c>
      <c r="Z2074" s="15" t="s">
        <v>75</v>
      </c>
      <c r="AA2074" s="15">
        <v>196</v>
      </c>
      <c r="AB2074" s="15">
        <v>280.27999999999997</v>
      </c>
    </row>
    <row r="2075" spans="18:28" x14ac:dyDescent="0.35">
      <c r="R2075" s="15" t="s">
        <v>58</v>
      </c>
      <c r="S2075" s="15">
        <v>2020</v>
      </c>
      <c r="T2075" s="15" t="s">
        <v>35</v>
      </c>
      <c r="U2075" s="15" t="s">
        <v>59</v>
      </c>
      <c r="V2075" s="15" t="s">
        <v>73</v>
      </c>
      <c r="W2075" s="15" t="s">
        <v>74</v>
      </c>
      <c r="X2075" s="15" t="s">
        <v>70</v>
      </c>
      <c r="Y2075" s="15" t="s">
        <v>63</v>
      </c>
      <c r="Z2075" s="15" t="s">
        <v>75</v>
      </c>
      <c r="AA2075" s="15">
        <v>190</v>
      </c>
      <c r="AB2075" s="15">
        <v>271.7</v>
      </c>
    </row>
    <row r="2076" spans="18:28" x14ac:dyDescent="0.35">
      <c r="R2076" s="15" t="s">
        <v>58</v>
      </c>
      <c r="S2076" s="15">
        <v>2020</v>
      </c>
      <c r="T2076" s="15" t="s">
        <v>35</v>
      </c>
      <c r="U2076" s="15" t="s">
        <v>59</v>
      </c>
      <c r="V2076" s="15" t="s">
        <v>73</v>
      </c>
      <c r="W2076" s="15" t="s">
        <v>74</v>
      </c>
      <c r="X2076" s="15" t="s">
        <v>70</v>
      </c>
      <c r="Y2076" s="15" t="s">
        <v>63</v>
      </c>
      <c r="Z2076" s="15" t="s">
        <v>75</v>
      </c>
      <c r="AA2076" s="15">
        <v>199</v>
      </c>
      <c r="AB2076" s="15">
        <v>284.57</v>
      </c>
    </row>
    <row r="2077" spans="18:28" x14ac:dyDescent="0.35">
      <c r="R2077" s="15" t="s">
        <v>58</v>
      </c>
      <c r="S2077" s="15">
        <v>2020</v>
      </c>
      <c r="T2077" s="15" t="s">
        <v>35</v>
      </c>
      <c r="U2077" s="15" t="s">
        <v>59</v>
      </c>
      <c r="V2077" s="15" t="s">
        <v>73</v>
      </c>
      <c r="W2077" s="15" t="s">
        <v>74</v>
      </c>
      <c r="X2077" s="15" t="s">
        <v>70</v>
      </c>
      <c r="Y2077" s="15" t="s">
        <v>63</v>
      </c>
      <c r="Z2077" s="15" t="s">
        <v>75</v>
      </c>
      <c r="AA2077" s="15">
        <v>193</v>
      </c>
      <c r="AB2077" s="15">
        <v>275.99</v>
      </c>
    </row>
    <row r="2078" spans="18:28" x14ac:dyDescent="0.35">
      <c r="R2078" s="15" t="s">
        <v>58</v>
      </c>
      <c r="S2078" s="15">
        <v>2020</v>
      </c>
      <c r="T2078" s="15" t="s">
        <v>35</v>
      </c>
      <c r="U2078" s="15" t="s">
        <v>59</v>
      </c>
      <c r="V2078" s="15" t="s">
        <v>73</v>
      </c>
      <c r="W2078" s="15" t="s">
        <v>74</v>
      </c>
      <c r="X2078" s="15" t="s">
        <v>70</v>
      </c>
      <c r="Y2078" s="15" t="s">
        <v>63</v>
      </c>
      <c r="Z2078" s="15" t="s">
        <v>75</v>
      </c>
      <c r="AA2078" s="15">
        <v>187</v>
      </c>
      <c r="AB2078" s="15">
        <v>267.40999999999997</v>
      </c>
    </row>
    <row r="2079" spans="18:28" x14ac:dyDescent="0.35">
      <c r="R2079" s="15" t="s">
        <v>65</v>
      </c>
      <c r="S2079" s="15">
        <v>2020</v>
      </c>
      <c r="T2079" s="15" t="s">
        <v>34</v>
      </c>
      <c r="U2079" s="15" t="s">
        <v>71</v>
      </c>
      <c r="V2079" s="15" t="s">
        <v>73</v>
      </c>
      <c r="W2079" s="15" t="s">
        <v>74</v>
      </c>
      <c r="X2079" s="15" t="s">
        <v>70</v>
      </c>
      <c r="Y2079" s="15" t="s">
        <v>63</v>
      </c>
      <c r="Z2079" s="15" t="s">
        <v>75</v>
      </c>
      <c r="AA2079" s="15">
        <v>278</v>
      </c>
      <c r="AB2079" s="15">
        <v>397.53999999999996</v>
      </c>
    </row>
    <row r="2080" spans="18:28" x14ac:dyDescent="0.35">
      <c r="R2080" s="15" t="s">
        <v>69</v>
      </c>
      <c r="S2080" s="15">
        <v>2020</v>
      </c>
      <c r="T2080" s="15" t="s">
        <v>34</v>
      </c>
      <c r="U2080" s="15" t="s">
        <v>71</v>
      </c>
      <c r="V2080" s="15" t="s">
        <v>73</v>
      </c>
      <c r="W2080" s="15" t="s">
        <v>74</v>
      </c>
      <c r="X2080" s="15" t="s">
        <v>70</v>
      </c>
      <c r="Y2080" s="15" t="s">
        <v>63</v>
      </c>
      <c r="Z2080" s="15" t="s">
        <v>75</v>
      </c>
      <c r="AA2080" s="15">
        <v>326</v>
      </c>
      <c r="AB2080" s="15">
        <v>466.18</v>
      </c>
    </row>
    <row r="2081" spans="18:28" x14ac:dyDescent="0.35">
      <c r="R2081" s="15" t="s">
        <v>58</v>
      </c>
      <c r="S2081" s="15">
        <v>2020</v>
      </c>
      <c r="T2081" s="15" t="s">
        <v>34</v>
      </c>
      <c r="U2081" s="15" t="s">
        <v>71</v>
      </c>
      <c r="V2081" s="15" t="s">
        <v>73</v>
      </c>
      <c r="W2081" s="15" t="s">
        <v>74</v>
      </c>
      <c r="X2081" s="15" t="s">
        <v>70</v>
      </c>
      <c r="Y2081" s="15" t="s">
        <v>63</v>
      </c>
      <c r="Z2081" s="15" t="s">
        <v>75</v>
      </c>
      <c r="AA2081" s="15">
        <v>280</v>
      </c>
      <c r="AB2081" s="15">
        <v>400.4</v>
      </c>
    </row>
    <row r="2082" spans="18:28" x14ac:dyDescent="0.35">
      <c r="R2082" s="15" t="s">
        <v>58</v>
      </c>
      <c r="S2082" s="15">
        <v>2020</v>
      </c>
      <c r="T2082" s="15" t="s">
        <v>34</v>
      </c>
      <c r="U2082" s="15" t="s">
        <v>71</v>
      </c>
      <c r="V2082" s="15" t="s">
        <v>73</v>
      </c>
      <c r="W2082" s="15" t="s">
        <v>74</v>
      </c>
      <c r="X2082" s="15" t="s">
        <v>70</v>
      </c>
      <c r="Y2082" s="15" t="s">
        <v>63</v>
      </c>
      <c r="Z2082" s="15" t="s">
        <v>75</v>
      </c>
      <c r="AA2082" s="15">
        <v>834</v>
      </c>
      <c r="AB2082" s="15">
        <v>1192.6199999999999</v>
      </c>
    </row>
    <row r="2083" spans="18:28" x14ac:dyDescent="0.35">
      <c r="R2083" s="15" t="s">
        <v>58</v>
      </c>
      <c r="S2083" s="15">
        <v>2020</v>
      </c>
      <c r="T2083" s="15" t="s">
        <v>34</v>
      </c>
      <c r="U2083" s="15" t="s">
        <v>71</v>
      </c>
      <c r="V2083" s="15" t="s">
        <v>73</v>
      </c>
      <c r="W2083" s="15" t="s">
        <v>74</v>
      </c>
      <c r="X2083" s="15" t="s">
        <v>70</v>
      </c>
      <c r="Y2083" s="15" t="s">
        <v>63</v>
      </c>
      <c r="Z2083" s="15" t="s">
        <v>75</v>
      </c>
      <c r="AA2083" s="15">
        <v>867</v>
      </c>
      <c r="AB2083" s="15">
        <v>1239.81</v>
      </c>
    </row>
    <row r="2084" spans="18:28" x14ac:dyDescent="0.35">
      <c r="R2084" s="15" t="s">
        <v>65</v>
      </c>
      <c r="S2084" s="15">
        <v>2020</v>
      </c>
      <c r="T2084" s="15" t="s">
        <v>34</v>
      </c>
      <c r="U2084" s="15" t="s">
        <v>71</v>
      </c>
      <c r="V2084" s="15" t="s">
        <v>73</v>
      </c>
      <c r="W2084" s="15" t="s">
        <v>74</v>
      </c>
      <c r="X2084" s="15" t="s">
        <v>70</v>
      </c>
      <c r="Y2084" s="15" t="s">
        <v>63</v>
      </c>
      <c r="Z2084" s="15" t="s">
        <v>75</v>
      </c>
      <c r="AA2084" s="15">
        <v>931</v>
      </c>
      <c r="AB2084" s="15">
        <v>1331.33</v>
      </c>
    </row>
    <row r="2085" spans="18:28" x14ac:dyDescent="0.35">
      <c r="R2085" s="15" t="s">
        <v>65</v>
      </c>
      <c r="S2085" s="15">
        <v>2020</v>
      </c>
      <c r="T2085" s="15" t="s">
        <v>34</v>
      </c>
      <c r="U2085" s="15" t="s">
        <v>71</v>
      </c>
      <c r="V2085" s="15" t="s">
        <v>73</v>
      </c>
      <c r="W2085" s="15" t="s">
        <v>74</v>
      </c>
      <c r="X2085" s="15" t="s">
        <v>70</v>
      </c>
      <c r="Y2085" s="15" t="s">
        <v>63</v>
      </c>
      <c r="Z2085" s="15" t="s">
        <v>75</v>
      </c>
      <c r="AA2085" s="15">
        <v>932</v>
      </c>
      <c r="AB2085" s="15">
        <v>1332.76</v>
      </c>
    </row>
    <row r="2086" spans="18:28" x14ac:dyDescent="0.35">
      <c r="R2086" s="15" t="s">
        <v>58</v>
      </c>
      <c r="S2086" s="15">
        <v>2020</v>
      </c>
      <c r="T2086" s="15" t="s">
        <v>34</v>
      </c>
      <c r="U2086" s="15" t="s">
        <v>71</v>
      </c>
      <c r="V2086" s="15" t="s">
        <v>73</v>
      </c>
      <c r="W2086" s="15" t="s">
        <v>74</v>
      </c>
      <c r="X2086" s="15" t="s">
        <v>70</v>
      </c>
      <c r="Y2086" s="15" t="s">
        <v>63</v>
      </c>
      <c r="Z2086" s="15" t="s">
        <v>75</v>
      </c>
      <c r="AA2086" s="15">
        <v>933</v>
      </c>
      <c r="AB2086" s="15">
        <v>1334.19</v>
      </c>
    </row>
    <row r="2087" spans="18:28" x14ac:dyDescent="0.35">
      <c r="R2087" s="15" t="s">
        <v>65</v>
      </c>
      <c r="S2087" s="15">
        <v>2020</v>
      </c>
      <c r="T2087" s="15" t="s">
        <v>34</v>
      </c>
      <c r="U2087" s="15" t="s">
        <v>71</v>
      </c>
      <c r="V2087" s="15" t="s">
        <v>73</v>
      </c>
      <c r="W2087" s="15" t="s">
        <v>74</v>
      </c>
      <c r="X2087" s="15" t="s">
        <v>70</v>
      </c>
      <c r="Y2087" s="15" t="s">
        <v>63</v>
      </c>
      <c r="Z2087" s="15" t="s">
        <v>75</v>
      </c>
      <c r="AA2087" s="15">
        <v>873</v>
      </c>
      <c r="AB2087" s="15">
        <v>526.24</v>
      </c>
    </row>
    <row r="2088" spans="18:28" x14ac:dyDescent="0.35">
      <c r="R2088" s="15" t="s">
        <v>58</v>
      </c>
      <c r="S2088" s="15">
        <v>2020</v>
      </c>
      <c r="T2088" s="15" t="s">
        <v>34</v>
      </c>
      <c r="U2088" s="15" t="s">
        <v>71</v>
      </c>
      <c r="V2088" s="15" t="s">
        <v>73</v>
      </c>
      <c r="W2088" s="15" t="s">
        <v>74</v>
      </c>
      <c r="X2088" s="15" t="s">
        <v>70</v>
      </c>
      <c r="Y2088" s="15" t="s">
        <v>63</v>
      </c>
      <c r="Z2088" s="15" t="s">
        <v>75</v>
      </c>
      <c r="AA2088" s="15">
        <v>327</v>
      </c>
      <c r="AB2088" s="15">
        <v>467.61</v>
      </c>
    </row>
    <row r="2089" spans="18:28" x14ac:dyDescent="0.35">
      <c r="R2089" s="15" t="s">
        <v>58</v>
      </c>
      <c r="S2089" s="15">
        <v>2020</v>
      </c>
      <c r="T2089" s="15" t="s">
        <v>34</v>
      </c>
      <c r="U2089" s="15" t="s">
        <v>71</v>
      </c>
      <c r="V2089" s="15" t="s">
        <v>73</v>
      </c>
      <c r="W2089" s="15" t="s">
        <v>74</v>
      </c>
      <c r="X2089" s="15" t="s">
        <v>70</v>
      </c>
      <c r="Y2089" s="15" t="s">
        <v>63</v>
      </c>
      <c r="Z2089" s="15" t="s">
        <v>75</v>
      </c>
      <c r="AA2089" s="15">
        <v>183</v>
      </c>
      <c r="AB2089" s="15">
        <v>261.69</v>
      </c>
    </row>
    <row r="2090" spans="18:28" x14ac:dyDescent="0.35">
      <c r="R2090" s="15" t="s">
        <v>65</v>
      </c>
      <c r="S2090" s="15">
        <v>2020</v>
      </c>
      <c r="T2090" s="15" t="s">
        <v>34</v>
      </c>
      <c r="U2090" s="15" t="s">
        <v>71</v>
      </c>
      <c r="V2090" s="15" t="s">
        <v>73</v>
      </c>
      <c r="W2090" s="15" t="s">
        <v>74</v>
      </c>
      <c r="X2090" s="15" t="s">
        <v>70</v>
      </c>
      <c r="Y2090" s="15" t="s">
        <v>63</v>
      </c>
      <c r="Z2090" s="15" t="s">
        <v>75</v>
      </c>
      <c r="AA2090" s="15">
        <v>177</v>
      </c>
      <c r="AB2090" s="15">
        <v>253.11</v>
      </c>
    </row>
    <row r="2091" spans="18:28" x14ac:dyDescent="0.35">
      <c r="R2091" s="15" t="s">
        <v>58</v>
      </c>
      <c r="S2091" s="15">
        <v>2020</v>
      </c>
      <c r="T2091" s="15" t="s">
        <v>34</v>
      </c>
      <c r="U2091" s="15" t="s">
        <v>71</v>
      </c>
      <c r="V2091" s="15" t="s">
        <v>73</v>
      </c>
      <c r="W2091" s="15" t="s">
        <v>74</v>
      </c>
      <c r="X2091" s="15" t="s">
        <v>70</v>
      </c>
      <c r="Y2091" s="15" t="s">
        <v>63</v>
      </c>
      <c r="Z2091" s="15" t="s">
        <v>75</v>
      </c>
      <c r="AA2091" s="15">
        <v>171</v>
      </c>
      <c r="AB2091" s="15">
        <v>244.53</v>
      </c>
    </row>
    <row r="2092" spans="18:28" x14ac:dyDescent="0.35">
      <c r="R2092" s="15" t="s">
        <v>58</v>
      </c>
      <c r="S2092" s="15">
        <v>2020</v>
      </c>
      <c r="T2092" s="15" t="s">
        <v>34</v>
      </c>
      <c r="U2092" s="15" t="s">
        <v>71</v>
      </c>
      <c r="V2092" s="15" t="s">
        <v>73</v>
      </c>
      <c r="W2092" s="15" t="s">
        <v>74</v>
      </c>
      <c r="X2092" s="15" t="s">
        <v>70</v>
      </c>
      <c r="Y2092" s="15" t="s">
        <v>63</v>
      </c>
      <c r="Z2092" s="15" t="s">
        <v>75</v>
      </c>
      <c r="AA2092" s="15">
        <v>277</v>
      </c>
      <c r="AB2092" s="15">
        <v>396.11</v>
      </c>
    </row>
    <row r="2093" spans="18:28" x14ac:dyDescent="0.35">
      <c r="R2093" s="15" t="s">
        <v>67</v>
      </c>
      <c r="S2093" s="15">
        <v>2020</v>
      </c>
      <c r="T2093" s="15" t="s">
        <v>34</v>
      </c>
      <c r="U2093" s="15" t="s">
        <v>71</v>
      </c>
      <c r="V2093" s="15" t="s">
        <v>73</v>
      </c>
      <c r="W2093" s="15" t="s">
        <v>74</v>
      </c>
      <c r="X2093" s="15" t="s">
        <v>70</v>
      </c>
      <c r="Y2093" s="15" t="s">
        <v>63</v>
      </c>
      <c r="Z2093" s="15" t="s">
        <v>75</v>
      </c>
      <c r="AA2093" s="15">
        <v>325</v>
      </c>
      <c r="AB2093" s="15">
        <v>464.75</v>
      </c>
    </row>
    <row r="2094" spans="18:28" x14ac:dyDescent="0.35">
      <c r="R2094" s="15" t="s">
        <v>65</v>
      </c>
      <c r="S2094" s="15">
        <v>2020</v>
      </c>
      <c r="T2094" s="15" t="s">
        <v>34</v>
      </c>
      <c r="U2094" s="15" t="s">
        <v>71</v>
      </c>
      <c r="V2094" s="15" t="s">
        <v>73</v>
      </c>
      <c r="W2094" s="15" t="s">
        <v>74</v>
      </c>
      <c r="X2094" s="15" t="s">
        <v>70</v>
      </c>
      <c r="Y2094" s="15" t="s">
        <v>63</v>
      </c>
      <c r="Z2094" s="15" t="s">
        <v>75</v>
      </c>
      <c r="AA2094" s="15">
        <v>842</v>
      </c>
      <c r="AB2094" s="15">
        <v>1204.06</v>
      </c>
    </row>
    <row r="2095" spans="18:28" x14ac:dyDescent="0.35">
      <c r="R2095" s="15" t="s">
        <v>65</v>
      </c>
      <c r="S2095" s="15">
        <v>2020</v>
      </c>
      <c r="T2095" s="15" t="s">
        <v>34</v>
      </c>
      <c r="U2095" s="15" t="s">
        <v>71</v>
      </c>
      <c r="V2095" s="15" t="s">
        <v>73</v>
      </c>
      <c r="W2095" s="15" t="s">
        <v>74</v>
      </c>
      <c r="X2095" s="15" t="s">
        <v>70</v>
      </c>
      <c r="Y2095" s="15" t="s">
        <v>63</v>
      </c>
      <c r="Z2095" s="15" t="s">
        <v>75</v>
      </c>
      <c r="AA2095" s="15">
        <v>876</v>
      </c>
      <c r="AB2095" s="15">
        <v>1252.68</v>
      </c>
    </row>
    <row r="2096" spans="18:28" x14ac:dyDescent="0.35">
      <c r="R2096" s="15" t="s">
        <v>65</v>
      </c>
      <c r="S2096" s="15">
        <v>2020</v>
      </c>
      <c r="T2096" s="15" t="s">
        <v>38</v>
      </c>
      <c r="U2096" s="15" t="s">
        <v>71</v>
      </c>
      <c r="V2096" s="15" t="s">
        <v>73</v>
      </c>
      <c r="W2096" s="15" t="s">
        <v>74</v>
      </c>
      <c r="X2096" s="15" t="s">
        <v>70</v>
      </c>
      <c r="Y2096" s="15" t="s">
        <v>63</v>
      </c>
      <c r="Z2096" s="15" t="s">
        <v>75</v>
      </c>
      <c r="AA2096" s="15">
        <v>332</v>
      </c>
      <c r="AB2096" s="15">
        <v>474.76</v>
      </c>
    </row>
    <row r="2097" spans="18:28" x14ac:dyDescent="0.35">
      <c r="R2097" s="15" t="s">
        <v>65</v>
      </c>
      <c r="S2097" s="15">
        <v>2020</v>
      </c>
      <c r="T2097" s="15" t="s">
        <v>38</v>
      </c>
      <c r="U2097" s="15" t="s">
        <v>71</v>
      </c>
      <c r="V2097" s="15" t="s">
        <v>73</v>
      </c>
      <c r="W2097" s="15" t="s">
        <v>74</v>
      </c>
      <c r="X2097" s="15" t="s">
        <v>70</v>
      </c>
      <c r="Y2097" s="15" t="s">
        <v>63</v>
      </c>
      <c r="Z2097" s="15" t="s">
        <v>75</v>
      </c>
      <c r="AA2097" s="15">
        <v>302</v>
      </c>
      <c r="AB2097" s="15">
        <v>431.86</v>
      </c>
    </row>
    <row r="2098" spans="18:28" x14ac:dyDescent="0.35">
      <c r="R2098" s="15" t="s">
        <v>67</v>
      </c>
      <c r="S2098" s="15">
        <v>2020</v>
      </c>
      <c r="T2098" s="15" t="s">
        <v>38</v>
      </c>
      <c r="U2098" s="15" t="s">
        <v>71</v>
      </c>
      <c r="V2098" s="15" t="s">
        <v>73</v>
      </c>
      <c r="W2098" s="15" t="s">
        <v>74</v>
      </c>
      <c r="X2098" s="15" t="s">
        <v>70</v>
      </c>
      <c r="Y2098" s="15" t="s">
        <v>63</v>
      </c>
      <c r="Z2098" s="15" t="s">
        <v>75</v>
      </c>
      <c r="AA2098" s="15">
        <v>256</v>
      </c>
      <c r="AB2098" s="15">
        <v>366.08</v>
      </c>
    </row>
    <row r="2099" spans="18:28" x14ac:dyDescent="0.35">
      <c r="R2099" s="15" t="s">
        <v>68</v>
      </c>
      <c r="S2099" s="15">
        <v>2020</v>
      </c>
      <c r="T2099" s="15" t="s">
        <v>38</v>
      </c>
      <c r="U2099" s="15" t="s">
        <v>71</v>
      </c>
      <c r="V2099" s="15" t="s">
        <v>73</v>
      </c>
      <c r="W2099" s="15" t="s">
        <v>74</v>
      </c>
      <c r="X2099" s="15" t="s">
        <v>70</v>
      </c>
      <c r="Y2099" s="15" t="s">
        <v>63</v>
      </c>
      <c r="Z2099" s="15" t="s">
        <v>75</v>
      </c>
      <c r="AA2099" s="15">
        <v>304</v>
      </c>
      <c r="AB2099" s="15">
        <v>434.72</v>
      </c>
    </row>
    <row r="2100" spans="18:28" x14ac:dyDescent="0.35">
      <c r="R2100" s="15" t="s">
        <v>58</v>
      </c>
      <c r="S2100" s="15">
        <v>2020</v>
      </c>
      <c r="T2100" s="15" t="s">
        <v>38</v>
      </c>
      <c r="U2100" s="15" t="s">
        <v>71</v>
      </c>
      <c r="V2100" s="15" t="s">
        <v>73</v>
      </c>
      <c r="W2100" s="15" t="s">
        <v>74</v>
      </c>
      <c r="X2100" s="15" t="s">
        <v>70</v>
      </c>
      <c r="Y2100" s="15" t="s">
        <v>63</v>
      </c>
      <c r="Z2100" s="15" t="s">
        <v>75</v>
      </c>
      <c r="AA2100" s="15">
        <v>784</v>
      </c>
      <c r="AB2100" s="15">
        <v>1121.1199999999999</v>
      </c>
    </row>
    <row r="2101" spans="18:28" x14ac:dyDescent="0.35">
      <c r="R2101" s="15" t="s">
        <v>68</v>
      </c>
      <c r="S2101" s="15">
        <v>2020</v>
      </c>
      <c r="T2101" s="15" t="s">
        <v>38</v>
      </c>
      <c r="U2101" s="15" t="s">
        <v>71</v>
      </c>
      <c r="V2101" s="15" t="s">
        <v>73</v>
      </c>
      <c r="W2101" s="15" t="s">
        <v>74</v>
      </c>
      <c r="X2101" s="15" t="s">
        <v>70</v>
      </c>
      <c r="Y2101" s="15" t="s">
        <v>63</v>
      </c>
      <c r="Z2101" s="15" t="s">
        <v>75</v>
      </c>
      <c r="AA2101" s="15">
        <v>837</v>
      </c>
      <c r="AB2101" s="15">
        <v>1196.9099999999999</v>
      </c>
    </row>
    <row r="2102" spans="18:28" x14ac:dyDescent="0.35">
      <c r="R2102" s="15" t="s">
        <v>65</v>
      </c>
      <c r="S2102" s="15">
        <v>2020</v>
      </c>
      <c r="T2102" s="15" t="s">
        <v>38</v>
      </c>
      <c r="U2102" s="15" t="s">
        <v>71</v>
      </c>
      <c r="V2102" s="15" t="s">
        <v>73</v>
      </c>
      <c r="W2102" s="15" t="s">
        <v>74</v>
      </c>
      <c r="X2102" s="15" t="s">
        <v>70</v>
      </c>
      <c r="Y2102" s="15" t="s">
        <v>63</v>
      </c>
      <c r="Z2102" s="15" t="s">
        <v>75</v>
      </c>
      <c r="AA2102" s="15">
        <v>870</v>
      </c>
      <c r="AB2102" s="15">
        <v>1244.0999999999999</v>
      </c>
    </row>
    <row r="2103" spans="18:28" x14ac:dyDescent="0.35">
      <c r="R2103" s="15" t="s">
        <v>65</v>
      </c>
      <c r="S2103" s="15">
        <v>2020</v>
      </c>
      <c r="T2103" s="15" t="s">
        <v>38</v>
      </c>
      <c r="U2103" s="15" t="s">
        <v>71</v>
      </c>
      <c r="V2103" s="15" t="s">
        <v>73</v>
      </c>
      <c r="W2103" s="15" t="s">
        <v>74</v>
      </c>
      <c r="X2103" s="15" t="s">
        <v>70</v>
      </c>
      <c r="Y2103" s="15" t="s">
        <v>63</v>
      </c>
      <c r="Z2103" s="15" t="s">
        <v>75</v>
      </c>
      <c r="AA2103" s="15">
        <v>942</v>
      </c>
      <c r="AB2103" s="15">
        <v>1347.06</v>
      </c>
    </row>
    <row r="2104" spans="18:28" x14ac:dyDescent="0.35">
      <c r="R2104" s="15" t="s">
        <v>65</v>
      </c>
      <c r="S2104" s="15">
        <v>2020</v>
      </c>
      <c r="T2104" s="15" t="s">
        <v>38</v>
      </c>
      <c r="U2104" s="15" t="s">
        <v>71</v>
      </c>
      <c r="V2104" s="15" t="s">
        <v>73</v>
      </c>
      <c r="W2104" s="15" t="s">
        <v>74</v>
      </c>
      <c r="X2104" s="15" t="s">
        <v>70</v>
      </c>
      <c r="Y2104" s="15" t="s">
        <v>63</v>
      </c>
      <c r="Z2104" s="15" t="s">
        <v>75</v>
      </c>
      <c r="AA2104" s="15">
        <v>943</v>
      </c>
      <c r="AB2104" s="15">
        <v>1348.49</v>
      </c>
    </row>
    <row r="2105" spans="18:28" x14ac:dyDescent="0.35">
      <c r="R2105" s="15" t="s">
        <v>58</v>
      </c>
      <c r="S2105" s="15">
        <v>2020</v>
      </c>
      <c r="T2105" s="15" t="s">
        <v>38</v>
      </c>
      <c r="U2105" s="15" t="s">
        <v>71</v>
      </c>
      <c r="V2105" s="15" t="s">
        <v>73</v>
      </c>
      <c r="W2105" s="15" t="s">
        <v>74</v>
      </c>
      <c r="X2105" s="15" t="s">
        <v>70</v>
      </c>
      <c r="Y2105" s="15" t="s">
        <v>63</v>
      </c>
      <c r="Z2105" s="15" t="s">
        <v>75</v>
      </c>
      <c r="AA2105" s="15">
        <v>944</v>
      </c>
      <c r="AB2105" s="15">
        <v>1349.92</v>
      </c>
    </row>
    <row r="2106" spans="18:28" x14ac:dyDescent="0.35">
      <c r="R2106" s="15" t="s">
        <v>65</v>
      </c>
      <c r="S2106" s="15">
        <v>2020</v>
      </c>
      <c r="T2106" s="15" t="s">
        <v>38</v>
      </c>
      <c r="U2106" s="15" t="s">
        <v>71</v>
      </c>
      <c r="V2106" s="15" t="s">
        <v>73</v>
      </c>
      <c r="W2106" s="15" t="s">
        <v>74</v>
      </c>
      <c r="X2106" s="15" t="s">
        <v>70</v>
      </c>
      <c r="Y2106" s="15" t="s">
        <v>63</v>
      </c>
      <c r="Z2106" s="15" t="s">
        <v>75</v>
      </c>
      <c r="AA2106" s="15">
        <v>823</v>
      </c>
      <c r="AB2106" s="15">
        <v>526.24</v>
      </c>
    </row>
    <row r="2107" spans="18:28" x14ac:dyDescent="0.35">
      <c r="R2107" s="15" t="s">
        <v>58</v>
      </c>
      <c r="S2107" s="15">
        <v>2020</v>
      </c>
      <c r="T2107" s="15" t="s">
        <v>38</v>
      </c>
      <c r="U2107" s="15" t="s">
        <v>71</v>
      </c>
      <c r="V2107" s="15" t="s">
        <v>73</v>
      </c>
      <c r="W2107" s="15" t="s">
        <v>74</v>
      </c>
      <c r="X2107" s="15" t="s">
        <v>70</v>
      </c>
      <c r="Y2107" s="15" t="s">
        <v>63</v>
      </c>
      <c r="Z2107" s="15" t="s">
        <v>75</v>
      </c>
      <c r="AA2107" s="15">
        <v>877</v>
      </c>
      <c r="AB2107" s="15">
        <v>526.24</v>
      </c>
    </row>
    <row r="2108" spans="18:28" x14ac:dyDescent="0.35">
      <c r="R2108" s="15" t="s">
        <v>58</v>
      </c>
      <c r="S2108" s="15">
        <v>2020</v>
      </c>
      <c r="T2108" s="15" t="s">
        <v>38</v>
      </c>
      <c r="U2108" s="15" t="s">
        <v>71</v>
      </c>
      <c r="V2108" s="15" t="s">
        <v>73</v>
      </c>
      <c r="W2108" s="15" t="s">
        <v>74</v>
      </c>
      <c r="X2108" s="15" t="s">
        <v>70</v>
      </c>
      <c r="Y2108" s="15" t="s">
        <v>63</v>
      </c>
      <c r="Z2108" s="15" t="s">
        <v>75</v>
      </c>
      <c r="AA2108" s="15">
        <v>303</v>
      </c>
      <c r="AB2108" s="15">
        <v>433.28999999999996</v>
      </c>
    </row>
    <row r="2109" spans="18:28" x14ac:dyDescent="0.35">
      <c r="R2109" s="15" t="s">
        <v>68</v>
      </c>
      <c r="S2109" s="15">
        <v>2020</v>
      </c>
      <c r="T2109" s="15" t="s">
        <v>38</v>
      </c>
      <c r="U2109" s="15" t="s">
        <v>71</v>
      </c>
      <c r="V2109" s="15" t="s">
        <v>73</v>
      </c>
      <c r="W2109" s="15" t="s">
        <v>74</v>
      </c>
      <c r="X2109" s="15" t="s">
        <v>70</v>
      </c>
      <c r="Y2109" s="15" t="s">
        <v>63</v>
      </c>
      <c r="Z2109" s="15" t="s">
        <v>75</v>
      </c>
      <c r="AA2109" s="15">
        <v>363</v>
      </c>
      <c r="AB2109" s="15">
        <v>519.09</v>
      </c>
    </row>
    <row r="2110" spans="18:28" x14ac:dyDescent="0.35">
      <c r="R2110" s="15" t="s">
        <v>67</v>
      </c>
      <c r="S2110" s="15">
        <v>2020</v>
      </c>
      <c r="T2110" s="15" t="s">
        <v>38</v>
      </c>
      <c r="U2110" s="15" t="s">
        <v>71</v>
      </c>
      <c r="V2110" s="15" t="s">
        <v>73</v>
      </c>
      <c r="W2110" s="15" t="s">
        <v>74</v>
      </c>
      <c r="X2110" s="15" t="s">
        <v>70</v>
      </c>
      <c r="Y2110" s="15" t="s">
        <v>63</v>
      </c>
      <c r="Z2110" s="15" t="s">
        <v>75</v>
      </c>
      <c r="AA2110" s="15">
        <v>357</v>
      </c>
      <c r="AB2110" s="15">
        <v>510.51</v>
      </c>
    </row>
    <row r="2111" spans="18:28" x14ac:dyDescent="0.35">
      <c r="R2111" s="15" t="s">
        <v>68</v>
      </c>
      <c r="S2111" s="15">
        <v>2020</v>
      </c>
      <c r="T2111" s="15" t="s">
        <v>38</v>
      </c>
      <c r="U2111" s="15" t="s">
        <v>71</v>
      </c>
      <c r="V2111" s="15" t="s">
        <v>73</v>
      </c>
      <c r="W2111" s="15" t="s">
        <v>74</v>
      </c>
      <c r="X2111" s="15" t="s">
        <v>70</v>
      </c>
      <c r="Y2111" s="15" t="s">
        <v>63</v>
      </c>
      <c r="Z2111" s="15" t="s">
        <v>75</v>
      </c>
      <c r="AA2111" s="15">
        <v>331</v>
      </c>
      <c r="AB2111" s="15">
        <v>473.33</v>
      </c>
    </row>
    <row r="2112" spans="18:28" x14ac:dyDescent="0.35">
      <c r="R2112" s="15" t="s">
        <v>65</v>
      </c>
      <c r="S2112" s="15">
        <v>2020</v>
      </c>
      <c r="T2112" s="15" t="s">
        <v>38</v>
      </c>
      <c r="U2112" s="15" t="s">
        <v>71</v>
      </c>
      <c r="V2112" s="15" t="s">
        <v>73</v>
      </c>
      <c r="W2112" s="15" t="s">
        <v>74</v>
      </c>
      <c r="X2112" s="15" t="s">
        <v>70</v>
      </c>
      <c r="Y2112" s="15" t="s">
        <v>63</v>
      </c>
      <c r="Z2112" s="15" t="s">
        <v>75</v>
      </c>
      <c r="AA2112" s="15">
        <v>259</v>
      </c>
      <c r="AB2112" s="15">
        <v>370.37</v>
      </c>
    </row>
    <row r="2113" spans="18:28" x14ac:dyDescent="0.35">
      <c r="R2113" s="15" t="s">
        <v>65</v>
      </c>
      <c r="S2113" s="15">
        <v>2020</v>
      </c>
      <c r="T2113" s="15" t="s">
        <v>38</v>
      </c>
      <c r="U2113" s="15" t="s">
        <v>71</v>
      </c>
      <c r="V2113" s="15" t="s">
        <v>73</v>
      </c>
      <c r="W2113" s="15" t="s">
        <v>74</v>
      </c>
      <c r="X2113" s="15" t="s">
        <v>70</v>
      </c>
      <c r="Y2113" s="15" t="s">
        <v>63</v>
      </c>
      <c r="Z2113" s="15" t="s">
        <v>75</v>
      </c>
      <c r="AA2113" s="15">
        <v>793</v>
      </c>
      <c r="AB2113" s="15">
        <v>1133.99</v>
      </c>
    </row>
    <row r="2114" spans="18:28" x14ac:dyDescent="0.35">
      <c r="R2114" s="15" t="s">
        <v>65</v>
      </c>
      <c r="S2114" s="15">
        <v>2020</v>
      </c>
      <c r="T2114" s="15" t="s">
        <v>38</v>
      </c>
      <c r="U2114" s="15" t="s">
        <v>71</v>
      </c>
      <c r="V2114" s="15" t="s">
        <v>73</v>
      </c>
      <c r="W2114" s="15" t="s">
        <v>74</v>
      </c>
      <c r="X2114" s="15" t="s">
        <v>70</v>
      </c>
      <c r="Y2114" s="15" t="s">
        <v>63</v>
      </c>
      <c r="Z2114" s="15" t="s">
        <v>75</v>
      </c>
      <c r="AA2114" s="15">
        <v>846</v>
      </c>
      <c r="AB2114" s="15">
        <v>1209.78</v>
      </c>
    </row>
    <row r="2115" spans="18:28" x14ac:dyDescent="0.35">
      <c r="R2115" s="15" t="s">
        <v>65</v>
      </c>
      <c r="S2115" s="15">
        <v>2020</v>
      </c>
      <c r="T2115" s="15" t="s">
        <v>38</v>
      </c>
      <c r="U2115" s="15" t="s">
        <v>71</v>
      </c>
      <c r="V2115" s="15" t="s">
        <v>73</v>
      </c>
      <c r="W2115" s="15" t="s">
        <v>74</v>
      </c>
      <c r="X2115" s="15" t="s">
        <v>70</v>
      </c>
      <c r="Y2115" s="15" t="s">
        <v>63</v>
      </c>
      <c r="Z2115" s="15" t="s">
        <v>75</v>
      </c>
      <c r="AA2115" s="15">
        <v>879</v>
      </c>
      <c r="AB2115" s="15">
        <v>1256.97</v>
      </c>
    </row>
    <row r="2116" spans="18:28" x14ac:dyDescent="0.35">
      <c r="R2116" s="15" t="s">
        <v>65</v>
      </c>
      <c r="S2116" s="15">
        <v>2020</v>
      </c>
      <c r="T2116" s="15" t="s">
        <v>42</v>
      </c>
      <c r="U2116" s="15" t="s">
        <v>71</v>
      </c>
      <c r="V2116" s="15" t="s">
        <v>73</v>
      </c>
      <c r="W2116" s="15" t="s">
        <v>74</v>
      </c>
      <c r="X2116" s="15" t="s">
        <v>70</v>
      </c>
      <c r="Y2116" s="15" t="s">
        <v>63</v>
      </c>
      <c r="Z2116" s="15" t="s">
        <v>75</v>
      </c>
      <c r="AA2116" s="15">
        <v>308</v>
      </c>
      <c r="AB2116" s="15">
        <v>440.44</v>
      </c>
    </row>
    <row r="2117" spans="18:28" x14ac:dyDescent="0.35">
      <c r="R2117" s="15" t="s">
        <v>58</v>
      </c>
      <c r="S2117" s="15">
        <v>2020</v>
      </c>
      <c r="T2117" s="15" t="s">
        <v>42</v>
      </c>
      <c r="U2117" s="15" t="s">
        <v>71</v>
      </c>
      <c r="V2117" s="15" t="s">
        <v>73</v>
      </c>
      <c r="W2117" s="15" t="s">
        <v>74</v>
      </c>
      <c r="X2117" s="15" t="s">
        <v>70</v>
      </c>
      <c r="Y2117" s="15" t="s">
        <v>63</v>
      </c>
      <c r="Z2117" s="15" t="s">
        <v>75</v>
      </c>
      <c r="AA2117" s="15">
        <v>236</v>
      </c>
      <c r="AB2117" s="15">
        <v>337.48</v>
      </c>
    </row>
    <row r="2118" spans="18:28" x14ac:dyDescent="0.35">
      <c r="R2118" s="15" t="s">
        <v>65</v>
      </c>
      <c r="S2118" s="15">
        <v>2020</v>
      </c>
      <c r="T2118" s="15" t="s">
        <v>42</v>
      </c>
      <c r="U2118" s="15" t="s">
        <v>71</v>
      </c>
      <c r="V2118" s="15" t="s">
        <v>73</v>
      </c>
      <c r="W2118" s="15" t="s">
        <v>74</v>
      </c>
      <c r="X2118" s="15" t="s">
        <v>70</v>
      </c>
      <c r="Y2118" s="15" t="s">
        <v>63</v>
      </c>
      <c r="Z2118" s="15" t="s">
        <v>75</v>
      </c>
      <c r="AA2118" s="15">
        <v>284</v>
      </c>
      <c r="AB2118" s="15">
        <v>406.12</v>
      </c>
    </row>
    <row r="2119" spans="18:28" x14ac:dyDescent="0.35">
      <c r="R2119" s="15" t="s">
        <v>65</v>
      </c>
      <c r="S2119" s="15">
        <v>2020</v>
      </c>
      <c r="T2119" s="15" t="s">
        <v>42</v>
      </c>
      <c r="U2119" s="15" t="s">
        <v>71</v>
      </c>
      <c r="V2119" s="15" t="s">
        <v>73</v>
      </c>
      <c r="W2119" s="15" t="s">
        <v>74</v>
      </c>
      <c r="X2119" s="15" t="s">
        <v>70</v>
      </c>
      <c r="Y2119" s="15" t="s">
        <v>63</v>
      </c>
      <c r="Z2119" s="15" t="s">
        <v>75</v>
      </c>
      <c r="AA2119" s="15">
        <v>310</v>
      </c>
      <c r="AB2119" s="15">
        <v>443.3</v>
      </c>
    </row>
    <row r="2120" spans="18:28" x14ac:dyDescent="0.35">
      <c r="R2120" s="15" t="s">
        <v>65</v>
      </c>
      <c r="S2120" s="15">
        <v>2020</v>
      </c>
      <c r="T2120" s="15" t="s">
        <v>42</v>
      </c>
      <c r="U2120" s="15" t="s">
        <v>71</v>
      </c>
      <c r="V2120" s="15" t="s">
        <v>73</v>
      </c>
      <c r="W2120" s="15" t="s">
        <v>74</v>
      </c>
      <c r="X2120" s="15" t="s">
        <v>70</v>
      </c>
      <c r="Y2120" s="15" t="s">
        <v>63</v>
      </c>
      <c r="Z2120" s="15" t="s">
        <v>75</v>
      </c>
      <c r="AA2120" s="15">
        <v>238</v>
      </c>
      <c r="AB2120" s="15">
        <v>340.34000000000003</v>
      </c>
    </row>
    <row r="2121" spans="18:28" x14ac:dyDescent="0.35">
      <c r="R2121" s="15" t="s">
        <v>65</v>
      </c>
      <c r="S2121" s="15">
        <v>2020</v>
      </c>
      <c r="T2121" s="15" t="s">
        <v>42</v>
      </c>
      <c r="U2121" s="15" t="s">
        <v>71</v>
      </c>
      <c r="V2121" s="15" t="s">
        <v>73</v>
      </c>
      <c r="W2121" s="15" t="s">
        <v>74</v>
      </c>
      <c r="X2121" s="15" t="s">
        <v>70</v>
      </c>
      <c r="Y2121" s="15" t="s">
        <v>63</v>
      </c>
      <c r="Z2121" s="15" t="s">
        <v>75</v>
      </c>
      <c r="AA2121" s="15">
        <v>280</v>
      </c>
      <c r="AB2121" s="15">
        <v>400.4</v>
      </c>
    </row>
    <row r="2122" spans="18:28" x14ac:dyDescent="0.35">
      <c r="R2122" s="15" t="s">
        <v>58</v>
      </c>
      <c r="S2122" s="15">
        <v>2020</v>
      </c>
      <c r="T2122" s="15" t="s">
        <v>42</v>
      </c>
      <c r="U2122" s="15" t="s">
        <v>71</v>
      </c>
      <c r="V2122" s="15" t="s">
        <v>73</v>
      </c>
      <c r="W2122" s="15" t="s">
        <v>74</v>
      </c>
      <c r="X2122" s="15" t="s">
        <v>70</v>
      </c>
      <c r="Y2122" s="15" t="s">
        <v>63</v>
      </c>
      <c r="Z2122" s="15" t="s">
        <v>75</v>
      </c>
      <c r="AA2122" s="15">
        <v>787</v>
      </c>
      <c r="AB2122" s="15">
        <v>1125.4099999999999</v>
      </c>
    </row>
    <row r="2123" spans="18:28" x14ac:dyDescent="0.35">
      <c r="R2123" s="15" t="s">
        <v>58</v>
      </c>
      <c r="S2123" s="15">
        <v>2020</v>
      </c>
      <c r="T2123" s="15" t="s">
        <v>42</v>
      </c>
      <c r="U2123" s="15" t="s">
        <v>71</v>
      </c>
      <c r="V2123" s="15" t="s">
        <v>73</v>
      </c>
      <c r="W2123" s="15" t="s">
        <v>74</v>
      </c>
      <c r="X2123" s="15" t="s">
        <v>70</v>
      </c>
      <c r="Y2123" s="15" t="s">
        <v>63</v>
      </c>
      <c r="Z2123" s="15" t="s">
        <v>75</v>
      </c>
      <c r="AA2123" s="15">
        <v>841</v>
      </c>
      <c r="AB2123" s="15">
        <v>1202.6300000000001</v>
      </c>
    </row>
    <row r="2124" spans="18:28" x14ac:dyDescent="0.35">
      <c r="R2124" s="15" t="s">
        <v>67</v>
      </c>
      <c r="S2124" s="15">
        <v>2020</v>
      </c>
      <c r="T2124" s="15" t="s">
        <v>42</v>
      </c>
      <c r="U2124" s="15" t="s">
        <v>71</v>
      </c>
      <c r="V2124" s="15" t="s">
        <v>73</v>
      </c>
      <c r="W2124" s="15" t="s">
        <v>74</v>
      </c>
      <c r="X2124" s="15" t="s">
        <v>70</v>
      </c>
      <c r="Y2124" s="15" t="s">
        <v>63</v>
      </c>
      <c r="Z2124" s="15" t="s">
        <v>75</v>
      </c>
      <c r="AA2124" s="15">
        <v>874</v>
      </c>
      <c r="AB2124" s="15">
        <v>1249.82</v>
      </c>
    </row>
    <row r="2125" spans="18:28" x14ac:dyDescent="0.35">
      <c r="R2125" s="15" t="s">
        <v>58</v>
      </c>
      <c r="S2125" s="15">
        <v>2020</v>
      </c>
      <c r="T2125" s="15" t="s">
        <v>42</v>
      </c>
      <c r="U2125" s="15" t="s">
        <v>71</v>
      </c>
      <c r="V2125" s="15" t="s">
        <v>73</v>
      </c>
      <c r="W2125" s="15" t="s">
        <v>74</v>
      </c>
      <c r="X2125" s="15" t="s">
        <v>70</v>
      </c>
      <c r="Y2125" s="15" t="s">
        <v>63</v>
      </c>
      <c r="Z2125" s="15" t="s">
        <v>75</v>
      </c>
      <c r="AA2125" s="15">
        <v>953</v>
      </c>
      <c r="AB2125" s="15">
        <v>1362.79</v>
      </c>
    </row>
    <row r="2126" spans="18:28" x14ac:dyDescent="0.35">
      <c r="R2126" s="15" t="s">
        <v>58</v>
      </c>
      <c r="S2126" s="15">
        <v>2020</v>
      </c>
      <c r="T2126" s="15" t="s">
        <v>42</v>
      </c>
      <c r="U2126" s="15" t="s">
        <v>71</v>
      </c>
      <c r="V2126" s="15" t="s">
        <v>73</v>
      </c>
      <c r="W2126" s="15" t="s">
        <v>74</v>
      </c>
      <c r="X2126" s="15" t="s">
        <v>70</v>
      </c>
      <c r="Y2126" s="15" t="s">
        <v>63</v>
      </c>
      <c r="Z2126" s="15" t="s">
        <v>75</v>
      </c>
      <c r="AA2126" s="15">
        <v>954</v>
      </c>
      <c r="AB2126" s="15">
        <v>1364.22</v>
      </c>
    </row>
    <row r="2127" spans="18:28" x14ac:dyDescent="0.35">
      <c r="R2127" s="15" t="s">
        <v>67</v>
      </c>
      <c r="S2127" s="15">
        <v>2020</v>
      </c>
      <c r="T2127" s="15" t="s">
        <v>42</v>
      </c>
      <c r="U2127" s="15" t="s">
        <v>71</v>
      </c>
      <c r="V2127" s="15" t="s">
        <v>73</v>
      </c>
      <c r="W2127" s="15" t="s">
        <v>74</v>
      </c>
      <c r="X2127" s="15" t="s">
        <v>70</v>
      </c>
      <c r="Y2127" s="15" t="s">
        <v>63</v>
      </c>
      <c r="Z2127" s="15" t="s">
        <v>75</v>
      </c>
      <c r="AA2127" s="15">
        <v>827</v>
      </c>
      <c r="AB2127" s="15">
        <v>526.24</v>
      </c>
    </row>
    <row r="2128" spans="18:28" x14ac:dyDescent="0.35">
      <c r="R2128" s="15" t="s">
        <v>58</v>
      </c>
      <c r="S2128" s="15">
        <v>2020</v>
      </c>
      <c r="T2128" s="15" t="s">
        <v>42</v>
      </c>
      <c r="U2128" s="15" t="s">
        <v>71</v>
      </c>
      <c r="V2128" s="15" t="s">
        <v>73</v>
      </c>
      <c r="W2128" s="15" t="s">
        <v>74</v>
      </c>
      <c r="X2128" s="15" t="s">
        <v>70</v>
      </c>
      <c r="Y2128" s="15" t="s">
        <v>63</v>
      </c>
      <c r="Z2128" s="15" t="s">
        <v>75</v>
      </c>
      <c r="AA2128" s="15">
        <v>880</v>
      </c>
      <c r="AB2128" s="15">
        <v>526.24</v>
      </c>
    </row>
    <row r="2129" spans="18:28" x14ac:dyDescent="0.35">
      <c r="R2129" s="15" t="s">
        <v>58</v>
      </c>
      <c r="S2129" s="15">
        <v>2020</v>
      </c>
      <c r="T2129" s="15" t="s">
        <v>42</v>
      </c>
      <c r="U2129" s="15" t="s">
        <v>71</v>
      </c>
      <c r="V2129" s="15" t="s">
        <v>73</v>
      </c>
      <c r="W2129" s="15" t="s">
        <v>74</v>
      </c>
      <c r="X2129" s="15" t="s">
        <v>70</v>
      </c>
      <c r="Y2129" s="15" t="s">
        <v>63</v>
      </c>
      <c r="Z2129" s="15" t="s">
        <v>75</v>
      </c>
      <c r="AA2129" s="15">
        <v>285</v>
      </c>
      <c r="AB2129" s="15">
        <v>407.55</v>
      </c>
    </row>
    <row r="2130" spans="18:28" x14ac:dyDescent="0.35">
      <c r="R2130" s="15" t="s">
        <v>65</v>
      </c>
      <c r="S2130" s="15">
        <v>2020</v>
      </c>
      <c r="T2130" s="15" t="s">
        <v>42</v>
      </c>
      <c r="U2130" s="15" t="s">
        <v>71</v>
      </c>
      <c r="V2130" s="15" t="s">
        <v>73</v>
      </c>
      <c r="W2130" s="15" t="s">
        <v>74</v>
      </c>
      <c r="X2130" s="15" t="s">
        <v>70</v>
      </c>
      <c r="Y2130" s="15" t="s">
        <v>63</v>
      </c>
      <c r="Z2130" s="15" t="s">
        <v>75</v>
      </c>
      <c r="AA2130" s="15">
        <v>303</v>
      </c>
      <c r="AB2130" s="15">
        <v>433.28999999999996</v>
      </c>
    </row>
    <row r="2131" spans="18:28" x14ac:dyDescent="0.35">
      <c r="R2131" s="15" t="s">
        <v>58</v>
      </c>
      <c r="S2131" s="15">
        <v>2020</v>
      </c>
      <c r="T2131" s="15" t="s">
        <v>42</v>
      </c>
      <c r="U2131" s="15" t="s">
        <v>71</v>
      </c>
      <c r="V2131" s="15" t="s">
        <v>73</v>
      </c>
      <c r="W2131" s="15" t="s">
        <v>74</v>
      </c>
      <c r="X2131" s="15" t="s">
        <v>70</v>
      </c>
      <c r="Y2131" s="15" t="s">
        <v>63</v>
      </c>
      <c r="Z2131" s="15" t="s">
        <v>75</v>
      </c>
      <c r="AA2131" s="15">
        <v>297</v>
      </c>
      <c r="AB2131" s="15">
        <v>424.71</v>
      </c>
    </row>
    <row r="2132" spans="18:28" x14ac:dyDescent="0.35">
      <c r="R2132" s="15" t="s">
        <v>58</v>
      </c>
      <c r="S2132" s="15">
        <v>2020</v>
      </c>
      <c r="T2132" s="15" t="s">
        <v>42</v>
      </c>
      <c r="U2132" s="15" t="s">
        <v>71</v>
      </c>
      <c r="V2132" s="15" t="s">
        <v>73</v>
      </c>
      <c r="W2132" s="15" t="s">
        <v>74</v>
      </c>
      <c r="X2132" s="15" t="s">
        <v>70</v>
      </c>
      <c r="Y2132" s="15" t="s">
        <v>63</v>
      </c>
      <c r="Z2132" s="15" t="s">
        <v>75</v>
      </c>
      <c r="AA2132" s="15">
        <v>291</v>
      </c>
      <c r="AB2132" s="15">
        <v>416.13</v>
      </c>
    </row>
    <row r="2133" spans="18:28" x14ac:dyDescent="0.35">
      <c r="R2133" s="15" t="s">
        <v>65</v>
      </c>
      <c r="S2133" s="15">
        <v>2020</v>
      </c>
      <c r="T2133" s="15" t="s">
        <v>42</v>
      </c>
      <c r="U2133" s="15" t="s">
        <v>71</v>
      </c>
      <c r="V2133" s="15" t="s">
        <v>73</v>
      </c>
      <c r="W2133" s="15" t="s">
        <v>74</v>
      </c>
      <c r="X2133" s="15" t="s">
        <v>70</v>
      </c>
      <c r="Y2133" s="15" t="s">
        <v>63</v>
      </c>
      <c r="Z2133" s="15" t="s">
        <v>75</v>
      </c>
      <c r="AA2133" s="15">
        <v>307</v>
      </c>
      <c r="AB2133" s="15">
        <v>439.01</v>
      </c>
    </row>
    <row r="2134" spans="18:28" x14ac:dyDescent="0.35">
      <c r="R2134" s="15" t="s">
        <v>58</v>
      </c>
      <c r="S2134" s="15">
        <v>2020</v>
      </c>
      <c r="T2134" s="15" t="s">
        <v>42</v>
      </c>
      <c r="U2134" s="15" t="s">
        <v>71</v>
      </c>
      <c r="V2134" s="15" t="s">
        <v>73</v>
      </c>
      <c r="W2134" s="15" t="s">
        <v>74</v>
      </c>
      <c r="X2134" s="15" t="s">
        <v>70</v>
      </c>
      <c r="Y2134" s="15" t="s">
        <v>63</v>
      </c>
      <c r="Z2134" s="15" t="s">
        <v>75</v>
      </c>
      <c r="AA2134" s="15">
        <v>235</v>
      </c>
      <c r="AB2134" s="15">
        <v>336.05</v>
      </c>
    </row>
    <row r="2135" spans="18:28" x14ac:dyDescent="0.35">
      <c r="R2135" s="15" t="s">
        <v>65</v>
      </c>
      <c r="S2135" s="15">
        <v>2020</v>
      </c>
      <c r="T2135" s="15" t="s">
        <v>42</v>
      </c>
      <c r="U2135" s="15" t="s">
        <v>71</v>
      </c>
      <c r="V2135" s="15" t="s">
        <v>73</v>
      </c>
      <c r="W2135" s="15" t="s">
        <v>74</v>
      </c>
      <c r="X2135" s="15" t="s">
        <v>70</v>
      </c>
      <c r="Y2135" s="15" t="s">
        <v>63</v>
      </c>
      <c r="Z2135" s="15" t="s">
        <v>75</v>
      </c>
      <c r="AA2135" s="15">
        <v>283</v>
      </c>
      <c r="AB2135" s="15">
        <v>404.69</v>
      </c>
    </row>
    <row r="2136" spans="18:28" x14ac:dyDescent="0.35">
      <c r="R2136" s="15" t="s">
        <v>65</v>
      </c>
      <c r="S2136" s="15">
        <v>2020</v>
      </c>
      <c r="T2136" s="15" t="s">
        <v>42</v>
      </c>
      <c r="U2136" s="15" t="s">
        <v>71</v>
      </c>
      <c r="V2136" s="15" t="s">
        <v>73</v>
      </c>
      <c r="W2136" s="15" t="s">
        <v>74</v>
      </c>
      <c r="X2136" s="15" t="s">
        <v>70</v>
      </c>
      <c r="Y2136" s="15" t="s">
        <v>63</v>
      </c>
      <c r="Z2136" s="15" t="s">
        <v>75</v>
      </c>
      <c r="AA2136" s="15">
        <v>796</v>
      </c>
      <c r="AB2136" s="15">
        <v>1138.28</v>
      </c>
    </row>
    <row r="2137" spans="18:28" x14ac:dyDescent="0.35">
      <c r="R2137" s="15" t="s">
        <v>65</v>
      </c>
      <c r="S2137" s="15">
        <v>2020</v>
      </c>
      <c r="T2137" s="15" t="s">
        <v>42</v>
      </c>
      <c r="U2137" s="15" t="s">
        <v>71</v>
      </c>
      <c r="V2137" s="15" t="s">
        <v>73</v>
      </c>
      <c r="W2137" s="15" t="s">
        <v>74</v>
      </c>
      <c r="X2137" s="15" t="s">
        <v>70</v>
      </c>
      <c r="Y2137" s="15" t="s">
        <v>63</v>
      </c>
      <c r="Z2137" s="15" t="s">
        <v>75</v>
      </c>
      <c r="AA2137" s="15">
        <v>883</v>
      </c>
      <c r="AB2137" s="15">
        <v>1262.69</v>
      </c>
    </row>
    <row r="2138" spans="18:28" x14ac:dyDescent="0.35">
      <c r="R2138" s="15" t="s">
        <v>67</v>
      </c>
      <c r="S2138" s="15">
        <v>2020</v>
      </c>
      <c r="T2138" s="15" t="s">
        <v>31</v>
      </c>
      <c r="U2138" s="15" t="s">
        <v>71</v>
      </c>
      <c r="V2138" s="15" t="s">
        <v>73</v>
      </c>
      <c r="W2138" s="15" t="s">
        <v>74</v>
      </c>
      <c r="X2138" s="15" t="s">
        <v>70</v>
      </c>
      <c r="Y2138" s="15" t="s">
        <v>63</v>
      </c>
      <c r="Z2138" s="15" t="s">
        <v>75</v>
      </c>
      <c r="AA2138" s="15">
        <v>290</v>
      </c>
      <c r="AB2138" s="15">
        <v>414.7</v>
      </c>
    </row>
    <row r="2139" spans="18:28" x14ac:dyDescent="0.35">
      <c r="R2139" s="15" t="s">
        <v>58</v>
      </c>
      <c r="S2139" s="15">
        <v>2020</v>
      </c>
      <c r="T2139" s="15" t="s">
        <v>31</v>
      </c>
      <c r="U2139" s="15" t="s">
        <v>71</v>
      </c>
      <c r="V2139" s="15" t="s">
        <v>73</v>
      </c>
      <c r="W2139" s="15" t="s">
        <v>74</v>
      </c>
      <c r="X2139" s="15" t="s">
        <v>70</v>
      </c>
      <c r="Y2139" s="15" t="s">
        <v>63</v>
      </c>
      <c r="Z2139" s="15" t="s">
        <v>75</v>
      </c>
      <c r="AA2139" s="15">
        <v>338</v>
      </c>
      <c r="AB2139" s="15">
        <v>483.34000000000003</v>
      </c>
    </row>
    <row r="2140" spans="18:28" x14ac:dyDescent="0.35">
      <c r="R2140" s="15" t="s">
        <v>67</v>
      </c>
      <c r="S2140" s="15">
        <v>2020</v>
      </c>
      <c r="T2140" s="15" t="s">
        <v>31</v>
      </c>
      <c r="U2140" s="15" t="s">
        <v>71</v>
      </c>
      <c r="V2140" s="15" t="s">
        <v>73</v>
      </c>
      <c r="W2140" s="15" t="s">
        <v>74</v>
      </c>
      <c r="X2140" s="15" t="s">
        <v>70</v>
      </c>
      <c r="Y2140" s="15" t="s">
        <v>63</v>
      </c>
      <c r="Z2140" s="15" t="s">
        <v>75</v>
      </c>
      <c r="AA2140" s="15">
        <v>334</v>
      </c>
      <c r="AB2140" s="15">
        <v>477.62</v>
      </c>
    </row>
    <row r="2141" spans="18:28" x14ac:dyDescent="0.35">
      <c r="R2141" s="15" t="s">
        <v>65</v>
      </c>
      <c r="S2141" s="15">
        <v>2020</v>
      </c>
      <c r="T2141" s="15" t="s">
        <v>31</v>
      </c>
      <c r="U2141" s="15" t="s">
        <v>71</v>
      </c>
      <c r="V2141" s="15" t="s">
        <v>73</v>
      </c>
      <c r="W2141" s="15" t="s">
        <v>74</v>
      </c>
      <c r="X2141" s="15" t="s">
        <v>70</v>
      </c>
      <c r="Y2141" s="15" t="s">
        <v>63</v>
      </c>
      <c r="Z2141" s="15" t="s">
        <v>75</v>
      </c>
      <c r="AA2141" s="15">
        <v>832</v>
      </c>
      <c r="AB2141" s="15">
        <v>1189.76</v>
      </c>
    </row>
    <row r="2142" spans="18:28" x14ac:dyDescent="0.35">
      <c r="R2142" s="15" t="s">
        <v>65</v>
      </c>
      <c r="S2142" s="15">
        <v>2020</v>
      </c>
      <c r="T2142" s="15" t="s">
        <v>31</v>
      </c>
      <c r="U2142" s="15" t="s">
        <v>71</v>
      </c>
      <c r="V2142" s="15" t="s">
        <v>73</v>
      </c>
      <c r="W2142" s="15" t="s">
        <v>74</v>
      </c>
      <c r="X2142" s="15" t="s">
        <v>70</v>
      </c>
      <c r="Y2142" s="15" t="s">
        <v>63</v>
      </c>
      <c r="Z2142" s="15" t="s">
        <v>75</v>
      </c>
      <c r="AA2142" s="15">
        <v>865</v>
      </c>
      <c r="AB2142" s="15">
        <v>1236.95</v>
      </c>
    </row>
    <row r="2143" spans="18:28" x14ac:dyDescent="0.35">
      <c r="R2143" s="15" t="s">
        <v>65</v>
      </c>
      <c r="S2143" s="15">
        <v>2020</v>
      </c>
      <c r="T2143" s="15" t="s">
        <v>31</v>
      </c>
      <c r="U2143" s="15" t="s">
        <v>71</v>
      </c>
      <c r="V2143" s="15" t="s">
        <v>73</v>
      </c>
      <c r="W2143" s="15" t="s">
        <v>74</v>
      </c>
      <c r="X2143" s="15" t="s">
        <v>70</v>
      </c>
      <c r="Y2143" s="15" t="s">
        <v>63</v>
      </c>
      <c r="Z2143" s="15" t="s">
        <v>75</v>
      </c>
      <c r="AA2143" s="15">
        <v>926</v>
      </c>
      <c r="AB2143" s="15">
        <v>1324.18</v>
      </c>
    </row>
    <row r="2144" spans="18:28" x14ac:dyDescent="0.35">
      <c r="R2144" s="15" t="s">
        <v>58</v>
      </c>
      <c r="S2144" s="15">
        <v>2020</v>
      </c>
      <c r="T2144" s="15" t="s">
        <v>31</v>
      </c>
      <c r="U2144" s="15" t="s">
        <v>71</v>
      </c>
      <c r="V2144" s="15" t="s">
        <v>73</v>
      </c>
      <c r="W2144" s="15" t="s">
        <v>74</v>
      </c>
      <c r="X2144" s="15" t="s">
        <v>70</v>
      </c>
      <c r="Y2144" s="15" t="s">
        <v>63</v>
      </c>
      <c r="Z2144" s="15" t="s">
        <v>75</v>
      </c>
      <c r="AA2144" s="15">
        <v>927</v>
      </c>
      <c r="AB2144" s="15">
        <v>1325.6100000000001</v>
      </c>
    </row>
    <row r="2145" spans="18:28" x14ac:dyDescent="0.35">
      <c r="R2145" s="15" t="s">
        <v>67</v>
      </c>
      <c r="S2145" s="15">
        <v>2020</v>
      </c>
      <c r="T2145" s="15" t="s">
        <v>31</v>
      </c>
      <c r="U2145" s="15" t="s">
        <v>71</v>
      </c>
      <c r="V2145" s="15" t="s">
        <v>73</v>
      </c>
      <c r="W2145" s="15" t="s">
        <v>74</v>
      </c>
      <c r="X2145" s="15" t="s">
        <v>70</v>
      </c>
      <c r="Y2145" s="15" t="s">
        <v>63</v>
      </c>
      <c r="Z2145" s="15" t="s">
        <v>75</v>
      </c>
      <c r="AA2145" s="15">
        <v>928</v>
      </c>
      <c r="AB2145" s="15">
        <v>1327.04</v>
      </c>
    </row>
    <row r="2146" spans="18:28" x14ac:dyDescent="0.35">
      <c r="R2146" s="15" t="s">
        <v>65</v>
      </c>
      <c r="S2146" s="15">
        <v>2020</v>
      </c>
      <c r="T2146" s="15" t="s">
        <v>31</v>
      </c>
      <c r="U2146" s="15" t="s">
        <v>71</v>
      </c>
      <c r="V2146" s="15" t="s">
        <v>73</v>
      </c>
      <c r="W2146" s="15" t="s">
        <v>74</v>
      </c>
      <c r="X2146" s="15" t="s">
        <v>70</v>
      </c>
      <c r="Y2146" s="15" t="s">
        <v>63</v>
      </c>
      <c r="Z2146" s="15" t="s">
        <v>75</v>
      </c>
      <c r="AA2146" s="15">
        <v>871</v>
      </c>
      <c r="AB2146" s="15">
        <v>526.24</v>
      </c>
    </row>
    <row r="2147" spans="18:28" x14ac:dyDescent="0.35">
      <c r="R2147" s="15" t="s">
        <v>67</v>
      </c>
      <c r="S2147" s="15">
        <v>2020</v>
      </c>
      <c r="T2147" s="15" t="s">
        <v>31</v>
      </c>
      <c r="U2147" s="15" t="s">
        <v>71</v>
      </c>
      <c r="V2147" s="15" t="s">
        <v>73</v>
      </c>
      <c r="W2147" s="15" t="s">
        <v>74</v>
      </c>
      <c r="X2147" s="15" t="s">
        <v>70</v>
      </c>
      <c r="Y2147" s="15" t="s">
        <v>63</v>
      </c>
      <c r="Z2147" s="15" t="s">
        <v>75</v>
      </c>
      <c r="AA2147" s="15">
        <v>213</v>
      </c>
      <c r="AB2147" s="15">
        <v>304.59000000000003</v>
      </c>
    </row>
    <row r="2148" spans="18:28" x14ac:dyDescent="0.35">
      <c r="R2148" s="15" t="s">
        <v>65</v>
      </c>
      <c r="S2148" s="15">
        <v>2020</v>
      </c>
      <c r="T2148" s="15" t="s">
        <v>31</v>
      </c>
      <c r="U2148" s="15" t="s">
        <v>71</v>
      </c>
      <c r="V2148" s="15" t="s">
        <v>73</v>
      </c>
      <c r="W2148" s="15" t="s">
        <v>74</v>
      </c>
      <c r="X2148" s="15" t="s">
        <v>70</v>
      </c>
      <c r="Y2148" s="15" t="s">
        <v>63</v>
      </c>
      <c r="Z2148" s="15" t="s">
        <v>75</v>
      </c>
      <c r="AA2148" s="15">
        <v>207</v>
      </c>
      <c r="AB2148" s="15">
        <v>296.01</v>
      </c>
    </row>
    <row r="2149" spans="18:28" x14ac:dyDescent="0.35">
      <c r="R2149" s="15" t="s">
        <v>58</v>
      </c>
      <c r="S2149" s="15">
        <v>2020</v>
      </c>
      <c r="T2149" s="15" t="s">
        <v>31</v>
      </c>
      <c r="U2149" s="15" t="s">
        <v>71</v>
      </c>
      <c r="V2149" s="15" t="s">
        <v>73</v>
      </c>
      <c r="W2149" s="15" t="s">
        <v>74</v>
      </c>
      <c r="X2149" s="15" t="s">
        <v>70</v>
      </c>
      <c r="Y2149" s="15" t="s">
        <v>63</v>
      </c>
      <c r="Z2149" s="15" t="s">
        <v>75</v>
      </c>
      <c r="AA2149" s="15">
        <v>289</v>
      </c>
      <c r="AB2149" s="15">
        <v>413.27</v>
      </c>
    </row>
    <row r="2150" spans="18:28" x14ac:dyDescent="0.35">
      <c r="R2150" s="15" t="s">
        <v>65</v>
      </c>
      <c r="S2150" s="15">
        <v>2020</v>
      </c>
      <c r="T2150" s="15" t="s">
        <v>31</v>
      </c>
      <c r="U2150" s="15" t="s">
        <v>71</v>
      </c>
      <c r="V2150" s="15" t="s">
        <v>73</v>
      </c>
      <c r="W2150" s="15" t="s">
        <v>74</v>
      </c>
      <c r="X2150" s="15" t="s">
        <v>70</v>
      </c>
      <c r="Y2150" s="15" t="s">
        <v>63</v>
      </c>
      <c r="Z2150" s="15" t="s">
        <v>75</v>
      </c>
      <c r="AA2150" s="15">
        <v>337</v>
      </c>
      <c r="AB2150" s="15">
        <v>481.90999999999997</v>
      </c>
    </row>
    <row r="2151" spans="18:28" x14ac:dyDescent="0.35">
      <c r="R2151" s="15" t="s">
        <v>67</v>
      </c>
      <c r="S2151" s="15">
        <v>2020</v>
      </c>
      <c r="T2151" s="15" t="s">
        <v>31</v>
      </c>
      <c r="U2151" s="15" t="s">
        <v>71</v>
      </c>
      <c r="V2151" s="15" t="s">
        <v>73</v>
      </c>
      <c r="W2151" s="15" t="s">
        <v>74</v>
      </c>
      <c r="X2151" s="15" t="s">
        <v>70</v>
      </c>
      <c r="Y2151" s="15" t="s">
        <v>63</v>
      </c>
      <c r="Z2151" s="15" t="s">
        <v>75</v>
      </c>
      <c r="AA2151" s="15">
        <v>841</v>
      </c>
      <c r="AB2151" s="15">
        <v>1202.6300000000001</v>
      </c>
    </row>
    <row r="2152" spans="18:28" x14ac:dyDescent="0.35">
      <c r="R2152" s="15" t="s">
        <v>58</v>
      </c>
      <c r="S2152" s="15">
        <v>2020</v>
      </c>
      <c r="T2152" s="15" t="s">
        <v>31</v>
      </c>
      <c r="U2152" s="15" t="s">
        <v>71</v>
      </c>
      <c r="V2152" s="15" t="s">
        <v>73</v>
      </c>
      <c r="W2152" s="15" t="s">
        <v>74</v>
      </c>
      <c r="X2152" s="15" t="s">
        <v>70</v>
      </c>
      <c r="Y2152" s="15" t="s">
        <v>63</v>
      </c>
      <c r="Z2152" s="15" t="s">
        <v>75</v>
      </c>
      <c r="AA2152" s="15">
        <v>874</v>
      </c>
      <c r="AB2152" s="15">
        <v>1249.82</v>
      </c>
    </row>
    <row r="2153" spans="18:28" x14ac:dyDescent="0.35">
      <c r="R2153" s="15" t="s">
        <v>67</v>
      </c>
      <c r="S2153" s="15">
        <v>2020</v>
      </c>
      <c r="T2153" s="15" t="s">
        <v>9</v>
      </c>
      <c r="U2153" s="15" t="s">
        <v>71</v>
      </c>
      <c r="V2153" s="15" t="s">
        <v>73</v>
      </c>
      <c r="W2153" s="15" t="s">
        <v>74</v>
      </c>
      <c r="X2153" s="15" t="s">
        <v>70</v>
      </c>
      <c r="Y2153" s="15" t="s">
        <v>63</v>
      </c>
      <c r="Z2153" s="15" t="s">
        <v>75</v>
      </c>
      <c r="AA2153" s="15">
        <v>296</v>
      </c>
      <c r="AB2153" s="15">
        <v>423.28</v>
      </c>
    </row>
    <row r="2154" spans="18:28" x14ac:dyDescent="0.35">
      <c r="R2154" s="15" t="s">
        <v>69</v>
      </c>
      <c r="S2154" s="15">
        <v>2020</v>
      </c>
      <c r="T2154" s="15" t="s">
        <v>9</v>
      </c>
      <c r="U2154" s="15" t="s">
        <v>71</v>
      </c>
      <c r="V2154" s="15" t="s">
        <v>73</v>
      </c>
      <c r="W2154" s="15" t="s">
        <v>74</v>
      </c>
      <c r="X2154" s="15" t="s">
        <v>70</v>
      </c>
      <c r="Y2154" s="15" t="s">
        <v>63</v>
      </c>
      <c r="Z2154" s="15" t="s">
        <v>75</v>
      </c>
      <c r="AA2154" s="15">
        <v>292</v>
      </c>
      <c r="AB2154" s="15">
        <v>417.56</v>
      </c>
    </row>
    <row r="2155" spans="18:28" x14ac:dyDescent="0.35">
      <c r="R2155" s="15" t="s">
        <v>67</v>
      </c>
      <c r="S2155" s="15">
        <v>2020</v>
      </c>
      <c r="T2155" s="15" t="s">
        <v>9</v>
      </c>
      <c r="U2155" s="15" t="s">
        <v>71</v>
      </c>
      <c r="V2155" s="15" t="s">
        <v>73</v>
      </c>
      <c r="W2155" s="15" t="s">
        <v>74</v>
      </c>
      <c r="X2155" s="15" t="s">
        <v>70</v>
      </c>
      <c r="Y2155" s="15" t="s">
        <v>63</v>
      </c>
      <c r="Z2155" s="15" t="s">
        <v>75</v>
      </c>
      <c r="AA2155" s="15">
        <v>340</v>
      </c>
      <c r="AB2155" s="15">
        <v>486.2</v>
      </c>
    </row>
    <row r="2156" spans="18:28" x14ac:dyDescent="0.35">
      <c r="R2156" s="15" t="s">
        <v>58</v>
      </c>
      <c r="S2156" s="15">
        <v>2020</v>
      </c>
      <c r="T2156" s="15" t="s">
        <v>9</v>
      </c>
      <c r="U2156" s="15" t="s">
        <v>71</v>
      </c>
      <c r="V2156" s="15" t="s">
        <v>73</v>
      </c>
      <c r="W2156" s="15" t="s">
        <v>74</v>
      </c>
      <c r="X2156" s="15" t="s">
        <v>70</v>
      </c>
      <c r="Y2156" s="15" t="s">
        <v>63</v>
      </c>
      <c r="Z2156" s="15" t="s">
        <v>75</v>
      </c>
      <c r="AA2156" s="15">
        <v>831</v>
      </c>
      <c r="AB2156" s="15">
        <v>1188.33</v>
      </c>
    </row>
    <row r="2157" spans="18:28" x14ac:dyDescent="0.35">
      <c r="R2157" s="15" t="s">
        <v>65</v>
      </c>
      <c r="S2157" s="15">
        <v>2020</v>
      </c>
      <c r="T2157" s="15" t="s">
        <v>9</v>
      </c>
      <c r="U2157" s="15" t="s">
        <v>71</v>
      </c>
      <c r="V2157" s="15" t="s">
        <v>73</v>
      </c>
      <c r="W2157" s="15" t="s">
        <v>74</v>
      </c>
      <c r="X2157" s="15" t="s">
        <v>70</v>
      </c>
      <c r="Y2157" s="15" t="s">
        <v>63</v>
      </c>
      <c r="Z2157" s="15" t="s">
        <v>75</v>
      </c>
      <c r="AA2157" s="15">
        <v>864</v>
      </c>
      <c r="AB2157" s="15">
        <v>1235.52</v>
      </c>
    </row>
    <row r="2158" spans="18:28" x14ac:dyDescent="0.35">
      <c r="R2158" s="15" t="s">
        <v>65</v>
      </c>
      <c r="S2158" s="15">
        <v>2020</v>
      </c>
      <c r="T2158" s="15" t="s">
        <v>9</v>
      </c>
      <c r="U2158" s="15" t="s">
        <v>71</v>
      </c>
      <c r="V2158" s="15" t="s">
        <v>73</v>
      </c>
      <c r="W2158" s="15" t="s">
        <v>74</v>
      </c>
      <c r="X2158" s="15" t="s">
        <v>70</v>
      </c>
      <c r="Y2158" s="15" t="s">
        <v>63</v>
      </c>
      <c r="Z2158" s="15" t="s">
        <v>75</v>
      </c>
      <c r="AA2158" s="15">
        <v>923</v>
      </c>
      <c r="AB2158" s="15">
        <v>1319.8899999999999</v>
      </c>
    </row>
    <row r="2159" spans="18:28" x14ac:dyDescent="0.35">
      <c r="R2159" s="15" t="s">
        <v>58</v>
      </c>
      <c r="S2159" s="15">
        <v>2020</v>
      </c>
      <c r="T2159" s="15" t="s">
        <v>9</v>
      </c>
      <c r="U2159" s="15" t="s">
        <v>71</v>
      </c>
      <c r="V2159" s="15" t="s">
        <v>73</v>
      </c>
      <c r="W2159" s="15" t="s">
        <v>74</v>
      </c>
      <c r="X2159" s="15" t="s">
        <v>70</v>
      </c>
      <c r="Y2159" s="15" t="s">
        <v>63</v>
      </c>
      <c r="Z2159" s="15" t="s">
        <v>75</v>
      </c>
      <c r="AA2159" s="15">
        <v>924</v>
      </c>
      <c r="AB2159" s="15">
        <v>1321.32</v>
      </c>
    </row>
    <row r="2160" spans="18:28" x14ac:dyDescent="0.35">
      <c r="R2160" s="15" t="s">
        <v>67</v>
      </c>
      <c r="S2160" s="15">
        <v>2020</v>
      </c>
      <c r="T2160" s="15" t="s">
        <v>9</v>
      </c>
      <c r="U2160" s="15" t="s">
        <v>71</v>
      </c>
      <c r="V2160" s="15" t="s">
        <v>73</v>
      </c>
      <c r="W2160" s="15" t="s">
        <v>74</v>
      </c>
      <c r="X2160" s="15" t="s">
        <v>70</v>
      </c>
      <c r="Y2160" s="15" t="s">
        <v>63</v>
      </c>
      <c r="Z2160" s="15" t="s">
        <v>75</v>
      </c>
      <c r="AA2160" s="15">
        <v>925</v>
      </c>
      <c r="AB2160" s="15">
        <v>1322.75</v>
      </c>
    </row>
    <row r="2161" spans="18:28" x14ac:dyDescent="0.35">
      <c r="R2161" s="15" t="s">
        <v>65</v>
      </c>
      <c r="S2161" s="15">
        <v>2020</v>
      </c>
      <c r="T2161" s="15" t="s">
        <v>9</v>
      </c>
      <c r="U2161" s="15" t="s">
        <v>71</v>
      </c>
      <c r="V2161" s="15" t="s">
        <v>73</v>
      </c>
      <c r="W2161" s="15" t="s">
        <v>74</v>
      </c>
      <c r="X2161" s="15" t="s">
        <v>70</v>
      </c>
      <c r="Y2161" s="15" t="s">
        <v>63</v>
      </c>
      <c r="Z2161" s="15" t="s">
        <v>75</v>
      </c>
      <c r="AA2161" s="15">
        <v>870</v>
      </c>
      <c r="AB2161" s="15">
        <v>526.24</v>
      </c>
    </row>
    <row r="2162" spans="18:28" x14ac:dyDescent="0.35">
      <c r="R2162" s="15" t="s">
        <v>65</v>
      </c>
      <c r="S2162" s="15">
        <v>2020</v>
      </c>
      <c r="T2162" s="15" t="s">
        <v>9</v>
      </c>
      <c r="U2162" s="15" t="s">
        <v>71</v>
      </c>
      <c r="V2162" s="15" t="s">
        <v>73</v>
      </c>
      <c r="W2162" s="15" t="s">
        <v>74</v>
      </c>
      <c r="X2162" s="15" t="s">
        <v>70</v>
      </c>
      <c r="Y2162" s="15" t="s">
        <v>63</v>
      </c>
      <c r="Z2162" s="15" t="s">
        <v>75</v>
      </c>
      <c r="AA2162" s="15">
        <v>339</v>
      </c>
      <c r="AB2162" s="15">
        <v>484.77</v>
      </c>
    </row>
    <row r="2163" spans="18:28" x14ac:dyDescent="0.35">
      <c r="R2163" s="15" t="s">
        <v>67</v>
      </c>
      <c r="S2163" s="15">
        <v>2020</v>
      </c>
      <c r="T2163" s="15" t="s">
        <v>9</v>
      </c>
      <c r="U2163" s="15" t="s">
        <v>71</v>
      </c>
      <c r="V2163" s="15" t="s">
        <v>73</v>
      </c>
      <c r="W2163" s="15" t="s">
        <v>74</v>
      </c>
      <c r="X2163" s="15" t="s">
        <v>70</v>
      </c>
      <c r="Y2163" s="15" t="s">
        <v>63</v>
      </c>
      <c r="Z2163" s="15" t="s">
        <v>75</v>
      </c>
      <c r="AA2163" s="15">
        <v>231</v>
      </c>
      <c r="AB2163" s="15">
        <v>330.33</v>
      </c>
    </row>
    <row r="2164" spans="18:28" x14ac:dyDescent="0.35">
      <c r="R2164" s="15" t="s">
        <v>58</v>
      </c>
      <c r="S2164" s="15">
        <v>2020</v>
      </c>
      <c r="T2164" s="15" t="s">
        <v>9</v>
      </c>
      <c r="U2164" s="15" t="s">
        <v>71</v>
      </c>
      <c r="V2164" s="15" t="s">
        <v>73</v>
      </c>
      <c r="W2164" s="15" t="s">
        <v>74</v>
      </c>
      <c r="X2164" s="15" t="s">
        <v>70</v>
      </c>
      <c r="Y2164" s="15" t="s">
        <v>63</v>
      </c>
      <c r="Z2164" s="15" t="s">
        <v>75</v>
      </c>
      <c r="AA2164" s="15">
        <v>225</v>
      </c>
      <c r="AB2164" s="15">
        <v>321.75</v>
      </c>
    </row>
    <row r="2165" spans="18:28" x14ac:dyDescent="0.35">
      <c r="R2165" s="15" t="s">
        <v>69</v>
      </c>
      <c r="S2165" s="15">
        <v>2020</v>
      </c>
      <c r="T2165" s="15" t="s">
        <v>9</v>
      </c>
      <c r="U2165" s="15" t="s">
        <v>71</v>
      </c>
      <c r="V2165" s="15" t="s">
        <v>73</v>
      </c>
      <c r="W2165" s="15" t="s">
        <v>74</v>
      </c>
      <c r="X2165" s="15" t="s">
        <v>70</v>
      </c>
      <c r="Y2165" s="15" t="s">
        <v>63</v>
      </c>
      <c r="Z2165" s="15" t="s">
        <v>75</v>
      </c>
      <c r="AA2165" s="15">
        <v>219</v>
      </c>
      <c r="AB2165" s="15">
        <v>313.17</v>
      </c>
    </row>
    <row r="2166" spans="18:28" x14ac:dyDescent="0.35">
      <c r="R2166" s="15" t="s">
        <v>58</v>
      </c>
      <c r="S2166" s="15">
        <v>2020</v>
      </c>
      <c r="T2166" s="15" t="s">
        <v>9</v>
      </c>
      <c r="U2166" s="15" t="s">
        <v>71</v>
      </c>
      <c r="V2166" s="15" t="s">
        <v>73</v>
      </c>
      <c r="W2166" s="15" t="s">
        <v>74</v>
      </c>
      <c r="X2166" s="15" t="s">
        <v>70</v>
      </c>
      <c r="Y2166" s="15" t="s">
        <v>63</v>
      </c>
      <c r="Z2166" s="15" t="s">
        <v>75</v>
      </c>
      <c r="AA2166" s="15">
        <v>295</v>
      </c>
      <c r="AB2166" s="15">
        <v>421.85</v>
      </c>
    </row>
    <row r="2167" spans="18:28" x14ac:dyDescent="0.35">
      <c r="R2167" s="15" t="s">
        <v>65</v>
      </c>
      <c r="S2167" s="15">
        <v>2020</v>
      </c>
      <c r="T2167" s="15" t="s">
        <v>9</v>
      </c>
      <c r="U2167" s="15" t="s">
        <v>71</v>
      </c>
      <c r="V2167" s="15" t="s">
        <v>73</v>
      </c>
      <c r="W2167" s="15" t="s">
        <v>74</v>
      </c>
      <c r="X2167" s="15" t="s">
        <v>70</v>
      </c>
      <c r="Y2167" s="15" t="s">
        <v>63</v>
      </c>
      <c r="Z2167" s="15" t="s">
        <v>75</v>
      </c>
      <c r="AA2167" s="15">
        <v>343</v>
      </c>
      <c r="AB2167" s="15">
        <v>490.49</v>
      </c>
    </row>
    <row r="2168" spans="18:28" x14ac:dyDescent="0.35">
      <c r="R2168" s="15" t="s">
        <v>67</v>
      </c>
      <c r="S2168" s="15">
        <v>2020</v>
      </c>
      <c r="T2168" s="15" t="s">
        <v>9</v>
      </c>
      <c r="U2168" s="15" t="s">
        <v>71</v>
      </c>
      <c r="V2168" s="15" t="s">
        <v>73</v>
      </c>
      <c r="W2168" s="15" t="s">
        <v>74</v>
      </c>
      <c r="X2168" s="15" t="s">
        <v>70</v>
      </c>
      <c r="Y2168" s="15" t="s">
        <v>63</v>
      </c>
      <c r="Z2168" s="15" t="s">
        <v>75</v>
      </c>
      <c r="AA2168" s="15">
        <v>840</v>
      </c>
      <c r="AB2168" s="15">
        <v>1201.2</v>
      </c>
    </row>
    <row r="2169" spans="18:28" x14ac:dyDescent="0.35">
      <c r="R2169" s="15" t="s">
        <v>65</v>
      </c>
      <c r="S2169" s="15">
        <v>2020</v>
      </c>
      <c r="T2169" s="15" t="s">
        <v>9</v>
      </c>
      <c r="U2169" s="15" t="s">
        <v>71</v>
      </c>
      <c r="V2169" s="15" t="s">
        <v>73</v>
      </c>
      <c r="W2169" s="15" t="s">
        <v>74</v>
      </c>
      <c r="X2169" s="15" t="s">
        <v>70</v>
      </c>
      <c r="Y2169" s="15" t="s">
        <v>72</v>
      </c>
      <c r="Z2169" s="15" t="s">
        <v>75</v>
      </c>
      <c r="AA2169" s="15">
        <v>873</v>
      </c>
      <c r="AB2169" s="15">
        <v>1248.3899999999999</v>
      </c>
    </row>
    <row r="2170" spans="18:28" x14ac:dyDescent="0.35">
      <c r="R2170" s="15" t="s">
        <v>68</v>
      </c>
      <c r="S2170" s="15">
        <v>2020</v>
      </c>
      <c r="T2170" s="15" t="s">
        <v>37</v>
      </c>
      <c r="U2170" s="15" t="s">
        <v>71</v>
      </c>
      <c r="V2170" s="15" t="s">
        <v>73</v>
      </c>
      <c r="W2170" s="15" t="s">
        <v>74</v>
      </c>
      <c r="X2170" s="15" t="s">
        <v>70</v>
      </c>
      <c r="Y2170" s="15" t="s">
        <v>72</v>
      </c>
      <c r="Z2170" s="15" t="s">
        <v>75</v>
      </c>
      <c r="AA2170" s="15">
        <v>338</v>
      </c>
      <c r="AB2170" s="15">
        <v>483.34000000000003</v>
      </c>
    </row>
    <row r="2171" spans="18:28" x14ac:dyDescent="0.35">
      <c r="R2171" s="15" t="s">
        <v>58</v>
      </c>
      <c r="S2171" s="15">
        <v>2020</v>
      </c>
      <c r="T2171" s="15" t="s">
        <v>37</v>
      </c>
      <c r="U2171" s="15" t="s">
        <v>71</v>
      </c>
      <c r="V2171" s="15" t="s">
        <v>73</v>
      </c>
      <c r="W2171" s="15" t="s">
        <v>74</v>
      </c>
      <c r="X2171" s="15" t="s">
        <v>70</v>
      </c>
      <c r="Y2171" s="15" t="s">
        <v>72</v>
      </c>
      <c r="Z2171" s="15" t="s">
        <v>75</v>
      </c>
      <c r="AA2171" s="15">
        <v>260</v>
      </c>
      <c r="AB2171" s="15">
        <v>371.8</v>
      </c>
    </row>
    <row r="2172" spans="18:28" x14ac:dyDescent="0.35">
      <c r="R2172" s="15" t="s">
        <v>67</v>
      </c>
      <c r="S2172" s="15">
        <v>2020</v>
      </c>
      <c r="T2172" s="15" t="s">
        <v>37</v>
      </c>
      <c r="U2172" s="15" t="s">
        <v>71</v>
      </c>
      <c r="V2172" s="15" t="s">
        <v>73</v>
      </c>
      <c r="W2172" s="15" t="s">
        <v>74</v>
      </c>
      <c r="X2172" s="15" t="s">
        <v>70</v>
      </c>
      <c r="Y2172" s="15" t="s">
        <v>72</v>
      </c>
      <c r="Z2172" s="15" t="s">
        <v>75</v>
      </c>
      <c r="AA2172" s="15">
        <v>308</v>
      </c>
      <c r="AB2172" s="15">
        <v>440.44</v>
      </c>
    </row>
    <row r="2173" spans="18:28" x14ac:dyDescent="0.35">
      <c r="R2173" s="15" t="s">
        <v>69</v>
      </c>
      <c r="S2173" s="15">
        <v>2020</v>
      </c>
      <c r="T2173" s="15" t="s">
        <v>37</v>
      </c>
      <c r="U2173" s="15" t="s">
        <v>71</v>
      </c>
      <c r="V2173" s="15" t="s">
        <v>73</v>
      </c>
      <c r="W2173" s="15" t="s">
        <v>74</v>
      </c>
      <c r="X2173" s="15" t="s">
        <v>70</v>
      </c>
      <c r="Y2173" s="15" t="s">
        <v>72</v>
      </c>
      <c r="Z2173" s="15" t="s">
        <v>75</v>
      </c>
      <c r="AA2173" s="15">
        <v>334</v>
      </c>
      <c r="AB2173" s="15">
        <v>477.62</v>
      </c>
    </row>
    <row r="2174" spans="18:28" x14ac:dyDescent="0.35">
      <c r="R2174" s="15" t="s">
        <v>67</v>
      </c>
      <c r="S2174" s="15">
        <v>2020</v>
      </c>
      <c r="T2174" s="15" t="s">
        <v>37</v>
      </c>
      <c r="U2174" s="15" t="s">
        <v>71</v>
      </c>
      <c r="V2174" s="15" t="s">
        <v>73</v>
      </c>
      <c r="W2174" s="15" t="s">
        <v>74</v>
      </c>
      <c r="X2174" s="15" t="s">
        <v>70</v>
      </c>
      <c r="Y2174" s="15" t="s">
        <v>72</v>
      </c>
      <c r="Z2174" s="15" t="s">
        <v>75</v>
      </c>
      <c r="AA2174" s="15">
        <v>262</v>
      </c>
      <c r="AB2174" s="15">
        <v>374.65999999999997</v>
      </c>
    </row>
    <row r="2175" spans="18:28" x14ac:dyDescent="0.35">
      <c r="R2175" s="15" t="s">
        <v>65</v>
      </c>
      <c r="S2175" s="15">
        <v>2020</v>
      </c>
      <c r="T2175" s="15" t="s">
        <v>37</v>
      </c>
      <c r="U2175" s="15" t="s">
        <v>71</v>
      </c>
      <c r="V2175" s="15" t="s">
        <v>73</v>
      </c>
      <c r="W2175" s="15" t="s">
        <v>74</v>
      </c>
      <c r="X2175" s="15" t="s">
        <v>70</v>
      </c>
      <c r="Y2175" s="15" t="s">
        <v>72</v>
      </c>
      <c r="Z2175" s="15" t="s">
        <v>75</v>
      </c>
      <c r="AA2175" s="15">
        <v>310</v>
      </c>
      <c r="AB2175" s="15">
        <v>443.3</v>
      </c>
    </row>
    <row r="2176" spans="18:28" x14ac:dyDescent="0.35">
      <c r="R2176" s="15" t="s">
        <v>65</v>
      </c>
      <c r="S2176" s="15">
        <v>2020</v>
      </c>
      <c r="T2176" s="15" t="s">
        <v>37</v>
      </c>
      <c r="U2176" s="15" t="s">
        <v>71</v>
      </c>
      <c r="V2176" s="15" t="s">
        <v>73</v>
      </c>
      <c r="W2176" s="15" t="s">
        <v>74</v>
      </c>
      <c r="X2176" s="15" t="s">
        <v>70</v>
      </c>
      <c r="Y2176" s="15" t="s">
        <v>72</v>
      </c>
      <c r="Z2176" s="15" t="s">
        <v>75</v>
      </c>
      <c r="AA2176" s="15">
        <v>783</v>
      </c>
      <c r="AB2176" s="15">
        <v>1119.69</v>
      </c>
    </row>
    <row r="2177" spans="18:28" x14ac:dyDescent="0.35">
      <c r="R2177" s="15" t="s">
        <v>58</v>
      </c>
      <c r="S2177" s="15">
        <v>2020</v>
      </c>
      <c r="T2177" s="15" t="s">
        <v>37</v>
      </c>
      <c r="U2177" s="15" t="s">
        <v>71</v>
      </c>
      <c r="V2177" s="15" t="s">
        <v>73</v>
      </c>
      <c r="W2177" s="15" t="s">
        <v>74</v>
      </c>
      <c r="X2177" s="15" t="s">
        <v>70</v>
      </c>
      <c r="Y2177" s="15" t="s">
        <v>72</v>
      </c>
      <c r="Z2177" s="15" t="s">
        <v>75</v>
      </c>
      <c r="AA2177" s="15">
        <v>836</v>
      </c>
      <c r="AB2177" s="15">
        <v>1195.48</v>
      </c>
    </row>
    <row r="2178" spans="18:28" x14ac:dyDescent="0.35">
      <c r="R2178" s="15" t="s">
        <v>58</v>
      </c>
      <c r="S2178" s="15">
        <v>2020</v>
      </c>
      <c r="T2178" s="15" t="s">
        <v>37</v>
      </c>
      <c r="U2178" s="15" t="s">
        <v>71</v>
      </c>
      <c r="V2178" s="15" t="s">
        <v>73</v>
      </c>
      <c r="W2178" s="15" t="s">
        <v>74</v>
      </c>
      <c r="X2178" s="15" t="s">
        <v>70</v>
      </c>
      <c r="Y2178" s="15" t="s">
        <v>72</v>
      </c>
      <c r="Z2178" s="15" t="s">
        <v>75</v>
      </c>
      <c r="AA2178" s="15">
        <v>939</v>
      </c>
      <c r="AB2178" s="15">
        <v>1342.77</v>
      </c>
    </row>
    <row r="2179" spans="18:28" x14ac:dyDescent="0.35">
      <c r="R2179" s="15" t="s">
        <v>65</v>
      </c>
      <c r="S2179" s="15">
        <v>2020</v>
      </c>
      <c r="T2179" s="15" t="s">
        <v>37</v>
      </c>
      <c r="U2179" s="15" t="s">
        <v>71</v>
      </c>
      <c r="V2179" s="15" t="s">
        <v>73</v>
      </c>
      <c r="W2179" s="15" t="s">
        <v>74</v>
      </c>
      <c r="X2179" s="15" t="s">
        <v>70</v>
      </c>
      <c r="Y2179" s="15" t="s">
        <v>72</v>
      </c>
      <c r="Z2179" s="15" t="s">
        <v>75</v>
      </c>
      <c r="AA2179" s="15">
        <v>940</v>
      </c>
      <c r="AB2179" s="15">
        <v>1344.2</v>
      </c>
    </row>
    <row r="2180" spans="18:28" x14ac:dyDescent="0.35">
      <c r="R2180" s="15" t="s">
        <v>67</v>
      </c>
      <c r="S2180" s="15">
        <v>2020</v>
      </c>
      <c r="T2180" s="15" t="s">
        <v>37</v>
      </c>
      <c r="U2180" s="15" t="s">
        <v>71</v>
      </c>
      <c r="V2180" s="15" t="s">
        <v>73</v>
      </c>
      <c r="W2180" s="15" t="s">
        <v>74</v>
      </c>
      <c r="X2180" s="15" t="s">
        <v>70</v>
      </c>
      <c r="Y2180" s="15" t="s">
        <v>72</v>
      </c>
      <c r="Z2180" s="15" t="s">
        <v>75</v>
      </c>
      <c r="AA2180" s="15">
        <v>941</v>
      </c>
      <c r="AB2180" s="15">
        <v>1345.63</v>
      </c>
    </row>
    <row r="2181" spans="18:28" x14ac:dyDescent="0.35">
      <c r="R2181" s="15" t="s">
        <v>67</v>
      </c>
      <c r="S2181" s="15">
        <v>2020</v>
      </c>
      <c r="T2181" s="15" t="s">
        <v>37</v>
      </c>
      <c r="U2181" s="15" t="s">
        <v>71</v>
      </c>
      <c r="V2181" s="15" t="s">
        <v>73</v>
      </c>
      <c r="W2181" s="15" t="s">
        <v>74</v>
      </c>
      <c r="X2181" s="15" t="s">
        <v>70</v>
      </c>
      <c r="Y2181" s="15" t="s">
        <v>72</v>
      </c>
      <c r="Z2181" s="15" t="s">
        <v>75</v>
      </c>
      <c r="AA2181" s="15">
        <v>876</v>
      </c>
      <c r="AB2181" s="15">
        <v>526.24</v>
      </c>
    </row>
    <row r="2182" spans="18:28" x14ac:dyDescent="0.35">
      <c r="R2182" s="15" t="s">
        <v>65</v>
      </c>
      <c r="S2182" s="15">
        <v>2020</v>
      </c>
      <c r="T2182" s="15" t="s">
        <v>37</v>
      </c>
      <c r="U2182" s="15" t="s">
        <v>71</v>
      </c>
      <c r="V2182" s="15" t="s">
        <v>73</v>
      </c>
      <c r="W2182" s="15" t="s">
        <v>74</v>
      </c>
      <c r="X2182" s="15" t="s">
        <v>70</v>
      </c>
      <c r="Y2182" s="15" t="s">
        <v>72</v>
      </c>
      <c r="Z2182" s="15" t="s">
        <v>75</v>
      </c>
      <c r="AA2182" s="15">
        <v>309</v>
      </c>
      <c r="AB2182" s="15">
        <v>441.87</v>
      </c>
    </row>
    <row r="2183" spans="18:28" x14ac:dyDescent="0.35">
      <c r="R2183" s="15" t="s">
        <v>58</v>
      </c>
      <c r="S2183" s="15">
        <v>2020</v>
      </c>
      <c r="T2183" s="15" t="s">
        <v>37</v>
      </c>
      <c r="U2183" s="15" t="s">
        <v>71</v>
      </c>
      <c r="V2183" s="15" t="s">
        <v>73</v>
      </c>
      <c r="W2183" s="15" t="s">
        <v>74</v>
      </c>
      <c r="X2183" s="15" t="s">
        <v>70</v>
      </c>
      <c r="Y2183" s="15" t="s">
        <v>72</v>
      </c>
      <c r="Z2183" s="15" t="s">
        <v>75</v>
      </c>
      <c r="AA2183" s="15">
        <v>135</v>
      </c>
      <c r="AB2183" s="15">
        <v>193.05</v>
      </c>
    </row>
    <row r="2184" spans="18:28" x14ac:dyDescent="0.35">
      <c r="R2184" s="15" t="s">
        <v>67</v>
      </c>
      <c r="S2184" s="15">
        <v>2020</v>
      </c>
      <c r="T2184" s="15" t="s">
        <v>37</v>
      </c>
      <c r="U2184" s="15" t="s">
        <v>71</v>
      </c>
      <c r="V2184" s="15" t="s">
        <v>73</v>
      </c>
      <c r="W2184" s="15" t="s">
        <v>74</v>
      </c>
      <c r="X2184" s="15" t="s">
        <v>70</v>
      </c>
      <c r="Y2184" s="15" t="s">
        <v>72</v>
      </c>
      <c r="Z2184" s="15" t="s">
        <v>75</v>
      </c>
      <c r="AA2184" s="15">
        <v>129</v>
      </c>
      <c r="AB2184" s="15">
        <v>184.47</v>
      </c>
    </row>
    <row r="2185" spans="18:28" x14ac:dyDescent="0.35">
      <c r="R2185" s="15" t="s">
        <v>58</v>
      </c>
      <c r="S2185" s="15">
        <v>2020</v>
      </c>
      <c r="T2185" s="15" t="s">
        <v>37</v>
      </c>
      <c r="U2185" s="15" t="s">
        <v>71</v>
      </c>
      <c r="V2185" s="15" t="s">
        <v>73</v>
      </c>
      <c r="W2185" s="15" t="s">
        <v>74</v>
      </c>
      <c r="X2185" s="15" t="s">
        <v>70</v>
      </c>
      <c r="Y2185" s="15" t="s">
        <v>72</v>
      </c>
      <c r="Z2185" s="15" t="s">
        <v>75</v>
      </c>
      <c r="AA2185" s="15">
        <v>369</v>
      </c>
      <c r="AB2185" s="15">
        <v>527.66999999999996</v>
      </c>
    </row>
    <row r="2186" spans="18:28" x14ac:dyDescent="0.35">
      <c r="R2186" s="15" t="s">
        <v>65</v>
      </c>
      <c r="S2186" s="15">
        <v>2020</v>
      </c>
      <c r="T2186" s="15" t="s">
        <v>37</v>
      </c>
      <c r="U2186" s="15" t="s">
        <v>71</v>
      </c>
      <c r="V2186" s="15" t="s">
        <v>73</v>
      </c>
      <c r="W2186" s="15" t="s">
        <v>74</v>
      </c>
      <c r="X2186" s="15" t="s">
        <v>70</v>
      </c>
      <c r="Y2186" s="15" t="s">
        <v>72</v>
      </c>
      <c r="Z2186" s="15" t="s">
        <v>75</v>
      </c>
      <c r="AA2186" s="15">
        <v>337</v>
      </c>
      <c r="AB2186" s="15">
        <v>481.90999999999997</v>
      </c>
    </row>
    <row r="2187" spans="18:28" x14ac:dyDescent="0.35">
      <c r="R2187" s="15" t="s">
        <v>58</v>
      </c>
      <c r="S2187" s="15">
        <v>2020</v>
      </c>
      <c r="T2187" s="15" t="s">
        <v>37</v>
      </c>
      <c r="U2187" s="15" t="s">
        <v>71</v>
      </c>
      <c r="V2187" s="15" t="s">
        <v>73</v>
      </c>
      <c r="W2187" s="15" t="s">
        <v>74</v>
      </c>
      <c r="X2187" s="15" t="s">
        <v>70</v>
      </c>
      <c r="Y2187" s="15" t="s">
        <v>72</v>
      </c>
      <c r="Z2187" s="15" t="s">
        <v>75</v>
      </c>
      <c r="AA2187" s="15">
        <v>265</v>
      </c>
      <c r="AB2187" s="15">
        <v>378.95</v>
      </c>
    </row>
    <row r="2188" spans="18:28" x14ac:dyDescent="0.35">
      <c r="R2188" s="15" t="s">
        <v>69</v>
      </c>
      <c r="S2188" s="15">
        <v>2020</v>
      </c>
      <c r="T2188" s="15" t="s">
        <v>37</v>
      </c>
      <c r="U2188" s="15" t="s">
        <v>71</v>
      </c>
      <c r="V2188" s="15" t="s">
        <v>73</v>
      </c>
      <c r="W2188" s="15" t="s">
        <v>74</v>
      </c>
      <c r="X2188" s="15" t="s">
        <v>70</v>
      </c>
      <c r="Y2188" s="15" t="s">
        <v>72</v>
      </c>
      <c r="Z2188" s="15" t="s">
        <v>75</v>
      </c>
      <c r="AA2188" s="15">
        <v>307</v>
      </c>
      <c r="AB2188" s="15">
        <v>439.01</v>
      </c>
    </row>
    <row r="2189" spans="18:28" x14ac:dyDescent="0.35">
      <c r="R2189" s="15" t="s">
        <v>67</v>
      </c>
      <c r="S2189" s="15">
        <v>2020</v>
      </c>
      <c r="T2189" s="15" t="s">
        <v>37</v>
      </c>
      <c r="U2189" s="15" t="s">
        <v>71</v>
      </c>
      <c r="V2189" s="15" t="s">
        <v>73</v>
      </c>
      <c r="W2189" s="15" t="s">
        <v>74</v>
      </c>
      <c r="X2189" s="15" t="s">
        <v>70</v>
      </c>
      <c r="Y2189" s="15" t="s">
        <v>72</v>
      </c>
      <c r="Z2189" s="15" t="s">
        <v>75</v>
      </c>
      <c r="AA2189" s="15">
        <v>792</v>
      </c>
      <c r="AB2189" s="15">
        <v>1132.56</v>
      </c>
    </row>
    <row r="2190" spans="18:28" x14ac:dyDescent="0.35">
      <c r="R2190" s="15" t="s">
        <v>65</v>
      </c>
      <c r="S2190" s="15">
        <v>2020</v>
      </c>
      <c r="T2190" s="15" t="s">
        <v>37</v>
      </c>
      <c r="U2190" s="15" t="s">
        <v>71</v>
      </c>
      <c r="V2190" s="15" t="s">
        <v>73</v>
      </c>
      <c r="W2190" s="15" t="s">
        <v>74</v>
      </c>
      <c r="X2190" s="15" t="s">
        <v>70</v>
      </c>
      <c r="Y2190" s="15" t="s">
        <v>72</v>
      </c>
      <c r="Z2190" s="15" t="s">
        <v>75</v>
      </c>
      <c r="AA2190" s="15">
        <v>845</v>
      </c>
      <c r="AB2190" s="15">
        <v>1208.3499999999999</v>
      </c>
    </row>
    <row r="2191" spans="18:28" x14ac:dyDescent="0.35">
      <c r="R2191" s="15" t="s">
        <v>68</v>
      </c>
      <c r="S2191" s="15">
        <v>2020</v>
      </c>
      <c r="T2191" s="15" t="s">
        <v>37</v>
      </c>
      <c r="U2191" s="15" t="s">
        <v>71</v>
      </c>
      <c r="V2191" s="15" t="s">
        <v>73</v>
      </c>
      <c r="W2191" s="15" t="s">
        <v>74</v>
      </c>
      <c r="X2191" s="15" t="s">
        <v>70</v>
      </c>
      <c r="Y2191" s="15" t="s">
        <v>72</v>
      </c>
      <c r="Z2191" s="15" t="s">
        <v>75</v>
      </c>
      <c r="AA2191" s="15">
        <v>878</v>
      </c>
      <c r="AB2191" s="15">
        <v>1255.54</v>
      </c>
    </row>
    <row r="2192" spans="18:28" x14ac:dyDescent="0.35">
      <c r="R2192" s="15" t="s">
        <v>58</v>
      </c>
      <c r="S2192" s="15">
        <v>2020</v>
      </c>
      <c r="T2192" s="15" t="s">
        <v>36</v>
      </c>
      <c r="U2192" s="15" t="s">
        <v>71</v>
      </c>
      <c r="V2192" s="15" t="s">
        <v>73</v>
      </c>
      <c r="W2192" s="15" t="s">
        <v>74</v>
      </c>
      <c r="X2192" s="15" t="s">
        <v>70</v>
      </c>
      <c r="Y2192" s="15" t="s">
        <v>72</v>
      </c>
      <c r="Z2192" s="15" t="s">
        <v>75</v>
      </c>
      <c r="AA2192" s="15">
        <v>266</v>
      </c>
      <c r="AB2192" s="15">
        <v>380.38</v>
      </c>
    </row>
    <row r="2193" spans="18:28" x14ac:dyDescent="0.35">
      <c r="R2193" s="15" t="s">
        <v>68</v>
      </c>
      <c r="S2193" s="15">
        <v>2020</v>
      </c>
      <c r="T2193" s="15" t="s">
        <v>36</v>
      </c>
      <c r="U2193" s="15" t="s">
        <v>71</v>
      </c>
      <c r="V2193" s="15" t="s">
        <v>73</v>
      </c>
      <c r="W2193" s="15" t="s">
        <v>74</v>
      </c>
      <c r="X2193" s="15" t="s">
        <v>70</v>
      </c>
      <c r="Y2193" s="15" t="s">
        <v>72</v>
      </c>
      <c r="Z2193" s="15" t="s">
        <v>75</v>
      </c>
      <c r="AA2193" s="15">
        <v>314</v>
      </c>
      <c r="AB2193" s="15">
        <v>449.02</v>
      </c>
    </row>
    <row r="2194" spans="18:28" x14ac:dyDescent="0.35">
      <c r="R2194" s="15" t="s">
        <v>65</v>
      </c>
      <c r="S2194" s="15">
        <v>2020</v>
      </c>
      <c r="T2194" s="15" t="s">
        <v>36</v>
      </c>
      <c r="U2194" s="15" t="s">
        <v>71</v>
      </c>
      <c r="V2194" s="15" t="s">
        <v>73</v>
      </c>
      <c r="W2194" s="15" t="s">
        <v>74</v>
      </c>
      <c r="X2194" s="15" t="s">
        <v>70</v>
      </c>
      <c r="Y2194" s="15" t="s">
        <v>72</v>
      </c>
      <c r="Z2194" s="15" t="s">
        <v>75</v>
      </c>
      <c r="AA2194" s="15">
        <v>268</v>
      </c>
      <c r="AB2194" s="15">
        <v>383.24</v>
      </c>
    </row>
    <row r="2195" spans="18:28" x14ac:dyDescent="0.35">
      <c r="R2195" s="15" t="s">
        <v>58</v>
      </c>
      <c r="S2195" s="15">
        <v>2020</v>
      </c>
      <c r="T2195" s="15" t="s">
        <v>36</v>
      </c>
      <c r="U2195" s="15" t="s">
        <v>71</v>
      </c>
      <c r="V2195" s="15" t="s">
        <v>73</v>
      </c>
      <c r="W2195" s="15" t="s">
        <v>74</v>
      </c>
      <c r="X2195" s="15" t="s">
        <v>70</v>
      </c>
      <c r="Y2195" s="15" t="s">
        <v>72</v>
      </c>
      <c r="Z2195" s="15" t="s">
        <v>75</v>
      </c>
      <c r="AA2195" s="15">
        <v>316</v>
      </c>
      <c r="AB2195" s="15">
        <v>451.88</v>
      </c>
    </row>
    <row r="2196" spans="18:28" x14ac:dyDescent="0.35">
      <c r="R2196" s="15" t="s">
        <v>65</v>
      </c>
      <c r="S2196" s="15">
        <v>2020</v>
      </c>
      <c r="T2196" s="15" t="s">
        <v>36</v>
      </c>
      <c r="U2196" s="15" t="s">
        <v>71</v>
      </c>
      <c r="V2196" s="15" t="s">
        <v>73</v>
      </c>
      <c r="W2196" s="15" t="s">
        <v>74</v>
      </c>
      <c r="X2196" s="15" t="s">
        <v>70</v>
      </c>
      <c r="Y2196" s="15" t="s">
        <v>72</v>
      </c>
      <c r="Z2196" s="15" t="s">
        <v>75</v>
      </c>
      <c r="AA2196" s="15">
        <v>835</v>
      </c>
      <c r="AB2196" s="15">
        <v>1194.05</v>
      </c>
    </row>
    <row r="2197" spans="18:28" x14ac:dyDescent="0.35">
      <c r="R2197" s="15" t="s">
        <v>65</v>
      </c>
      <c r="S2197" s="15">
        <v>2020</v>
      </c>
      <c r="T2197" s="15" t="s">
        <v>36</v>
      </c>
      <c r="U2197" s="15" t="s">
        <v>71</v>
      </c>
      <c r="V2197" s="15" t="s">
        <v>73</v>
      </c>
      <c r="W2197" s="15" t="s">
        <v>74</v>
      </c>
      <c r="X2197" s="15" t="s">
        <v>70</v>
      </c>
      <c r="Y2197" s="15" t="s">
        <v>72</v>
      </c>
      <c r="Z2197" s="15" t="s">
        <v>75</v>
      </c>
      <c r="AA2197" s="15">
        <v>869</v>
      </c>
      <c r="AB2197" s="15">
        <v>1242.67</v>
      </c>
    </row>
    <row r="2198" spans="18:28" x14ac:dyDescent="0.35">
      <c r="R2198" s="15" t="s">
        <v>65</v>
      </c>
      <c r="S2198" s="15">
        <v>2020</v>
      </c>
      <c r="T2198" s="15" t="s">
        <v>36</v>
      </c>
      <c r="U2198" s="15" t="s">
        <v>71</v>
      </c>
      <c r="V2198" s="15" t="s">
        <v>73</v>
      </c>
      <c r="W2198" s="15" t="s">
        <v>74</v>
      </c>
      <c r="X2198" s="15" t="s">
        <v>70</v>
      </c>
      <c r="Y2198" s="15" t="s">
        <v>72</v>
      </c>
      <c r="Z2198" s="15" t="s">
        <v>75</v>
      </c>
      <c r="AA2198" s="15">
        <v>937</v>
      </c>
      <c r="AB2198" s="15">
        <v>1339.9099999999999</v>
      </c>
    </row>
    <row r="2199" spans="18:28" x14ac:dyDescent="0.35">
      <c r="R2199" s="15" t="s">
        <v>58</v>
      </c>
      <c r="S2199" s="15">
        <v>2020</v>
      </c>
      <c r="T2199" s="15" t="s">
        <v>36</v>
      </c>
      <c r="U2199" s="15" t="s">
        <v>71</v>
      </c>
      <c r="V2199" s="15" t="s">
        <v>73</v>
      </c>
      <c r="W2199" s="15" t="s">
        <v>74</v>
      </c>
      <c r="X2199" s="15" t="s">
        <v>70</v>
      </c>
      <c r="Y2199" s="15" t="s">
        <v>72</v>
      </c>
      <c r="Z2199" s="15" t="s">
        <v>75</v>
      </c>
      <c r="AA2199" s="15">
        <v>938</v>
      </c>
      <c r="AB2199" s="15">
        <v>1341.34</v>
      </c>
    </row>
    <row r="2200" spans="18:28" x14ac:dyDescent="0.35">
      <c r="R2200" s="15" t="s">
        <v>58</v>
      </c>
      <c r="S2200" s="15">
        <v>2020</v>
      </c>
      <c r="T2200" s="15" t="s">
        <v>36</v>
      </c>
      <c r="U2200" s="15" t="s">
        <v>71</v>
      </c>
      <c r="V2200" s="15" t="s">
        <v>73</v>
      </c>
      <c r="W2200" s="15" t="s">
        <v>74</v>
      </c>
      <c r="X2200" s="15" t="s">
        <v>70</v>
      </c>
      <c r="Y2200" s="15" t="s">
        <v>72</v>
      </c>
      <c r="Z2200" s="15" t="s">
        <v>75</v>
      </c>
      <c r="AA2200" s="15">
        <v>875</v>
      </c>
      <c r="AB2200" s="15">
        <v>526.24</v>
      </c>
    </row>
    <row r="2201" spans="18:28" x14ac:dyDescent="0.35">
      <c r="R2201" s="15" t="s">
        <v>68</v>
      </c>
      <c r="S2201" s="15">
        <v>2020</v>
      </c>
      <c r="T2201" s="15" t="s">
        <v>36</v>
      </c>
      <c r="U2201" s="15" t="s">
        <v>71</v>
      </c>
      <c r="V2201" s="15" t="s">
        <v>73</v>
      </c>
      <c r="W2201" s="15" t="s">
        <v>74</v>
      </c>
      <c r="X2201" s="15" t="s">
        <v>70</v>
      </c>
      <c r="Y2201" s="15" t="s">
        <v>72</v>
      </c>
      <c r="Z2201" s="15" t="s">
        <v>75</v>
      </c>
      <c r="AA2201" s="15">
        <v>315</v>
      </c>
      <c r="AB2201" s="15">
        <v>450.45</v>
      </c>
    </row>
    <row r="2202" spans="18:28" x14ac:dyDescent="0.35">
      <c r="R2202" s="15" t="s">
        <v>65</v>
      </c>
      <c r="S2202" s="15">
        <v>2020</v>
      </c>
      <c r="T2202" s="15" t="s">
        <v>36</v>
      </c>
      <c r="U2202" s="15" t="s">
        <v>71</v>
      </c>
      <c r="V2202" s="15" t="s">
        <v>73</v>
      </c>
      <c r="W2202" s="15" t="s">
        <v>74</v>
      </c>
      <c r="X2202" s="15" t="s">
        <v>70</v>
      </c>
      <c r="Y2202" s="15" t="s">
        <v>72</v>
      </c>
      <c r="Z2202" s="15" t="s">
        <v>75</v>
      </c>
      <c r="AA2202" s="15">
        <v>153</v>
      </c>
      <c r="AB2202" s="15">
        <v>218.79</v>
      </c>
    </row>
    <row r="2203" spans="18:28" x14ac:dyDescent="0.35">
      <c r="R2203" s="15" t="s">
        <v>65</v>
      </c>
      <c r="S2203" s="15">
        <v>2020</v>
      </c>
      <c r="T2203" s="15" t="s">
        <v>36</v>
      </c>
      <c r="U2203" s="15" t="s">
        <v>71</v>
      </c>
      <c r="V2203" s="15" t="s">
        <v>73</v>
      </c>
      <c r="W2203" s="15" t="s">
        <v>74</v>
      </c>
      <c r="X2203" s="15" t="s">
        <v>70</v>
      </c>
      <c r="Y2203" s="15" t="s">
        <v>72</v>
      </c>
      <c r="Z2203" s="15" t="s">
        <v>75</v>
      </c>
      <c r="AA2203" s="15">
        <v>147</v>
      </c>
      <c r="AB2203" s="15">
        <v>210.21</v>
      </c>
    </row>
    <row r="2204" spans="18:28" x14ac:dyDescent="0.35">
      <c r="R2204" s="15" t="s">
        <v>58</v>
      </c>
      <c r="S2204" s="15">
        <v>2020</v>
      </c>
      <c r="T2204" s="15" t="s">
        <v>36</v>
      </c>
      <c r="U2204" s="15" t="s">
        <v>71</v>
      </c>
      <c r="V2204" s="15" t="s">
        <v>73</v>
      </c>
      <c r="W2204" s="15" t="s">
        <v>74</v>
      </c>
      <c r="X2204" s="15" t="s">
        <v>70</v>
      </c>
      <c r="Y2204" s="15" t="s">
        <v>72</v>
      </c>
      <c r="Z2204" s="15" t="s">
        <v>75</v>
      </c>
      <c r="AA2204" s="15">
        <v>141</v>
      </c>
      <c r="AB2204" s="15">
        <v>201.63</v>
      </c>
    </row>
    <row r="2205" spans="18:28" x14ac:dyDescent="0.35">
      <c r="R2205" s="15" t="s">
        <v>67</v>
      </c>
      <c r="S2205" s="15">
        <v>2020</v>
      </c>
      <c r="T2205" s="15" t="s">
        <v>36</v>
      </c>
      <c r="U2205" s="15" t="s">
        <v>71</v>
      </c>
      <c r="V2205" s="15" t="s">
        <v>73</v>
      </c>
      <c r="W2205" s="15" t="s">
        <v>74</v>
      </c>
      <c r="X2205" s="15" t="s">
        <v>70</v>
      </c>
      <c r="Y2205" s="15" t="s">
        <v>72</v>
      </c>
      <c r="Z2205" s="15" t="s">
        <v>75</v>
      </c>
      <c r="AA2205" s="15">
        <v>313</v>
      </c>
      <c r="AB2205" s="15">
        <v>447.59000000000003</v>
      </c>
    </row>
    <row r="2206" spans="18:28" x14ac:dyDescent="0.35">
      <c r="R2206" s="15" t="s">
        <v>65</v>
      </c>
      <c r="S2206" s="15">
        <v>2020</v>
      </c>
      <c r="T2206" s="15" t="s">
        <v>36</v>
      </c>
      <c r="U2206" s="15" t="s">
        <v>71</v>
      </c>
      <c r="V2206" s="15" t="s">
        <v>73</v>
      </c>
      <c r="W2206" s="15" t="s">
        <v>74</v>
      </c>
      <c r="X2206" s="15" t="s">
        <v>70</v>
      </c>
      <c r="Y2206" s="15" t="s">
        <v>72</v>
      </c>
      <c r="Z2206" s="15" t="s">
        <v>75</v>
      </c>
      <c r="AA2206" s="15">
        <v>844</v>
      </c>
      <c r="AB2206" s="15">
        <v>1206.92</v>
      </c>
    </row>
    <row r="2207" spans="18:28" x14ac:dyDescent="0.35">
      <c r="R2207" s="15" t="s">
        <v>65</v>
      </c>
      <c r="S2207" s="15">
        <v>2020</v>
      </c>
      <c r="T2207" s="15" t="s">
        <v>36</v>
      </c>
      <c r="U2207" s="15" t="s">
        <v>71</v>
      </c>
      <c r="V2207" s="15" t="s">
        <v>73</v>
      </c>
      <c r="W2207" s="15" t="s">
        <v>74</v>
      </c>
      <c r="X2207" s="15" t="s">
        <v>70</v>
      </c>
      <c r="Y2207" s="15" t="s">
        <v>72</v>
      </c>
      <c r="Z2207" s="15" t="s">
        <v>75</v>
      </c>
      <c r="AA2207" s="15">
        <v>877</v>
      </c>
      <c r="AB2207" s="15">
        <v>1254.1100000000001</v>
      </c>
    </row>
    <row r="2208" spans="18:28" x14ac:dyDescent="0.35">
      <c r="R2208" s="15" t="s">
        <v>65</v>
      </c>
      <c r="S2208" s="15">
        <v>2020</v>
      </c>
      <c r="T2208" s="15" t="s">
        <v>32</v>
      </c>
      <c r="U2208" s="15" t="s">
        <v>71</v>
      </c>
      <c r="V2208" s="15" t="s">
        <v>73</v>
      </c>
      <c r="W2208" s="15" t="s">
        <v>74</v>
      </c>
      <c r="X2208" s="15" t="s">
        <v>70</v>
      </c>
      <c r="Y2208" s="15" t="s">
        <v>72</v>
      </c>
      <c r="Z2208" s="15" t="s">
        <v>75</v>
      </c>
      <c r="AA2208" s="15">
        <v>284</v>
      </c>
      <c r="AB2208" s="15">
        <v>406.12</v>
      </c>
    </row>
    <row r="2209" spans="18:28" x14ac:dyDescent="0.35">
      <c r="R2209" s="15" t="s">
        <v>67</v>
      </c>
      <c r="S2209" s="15">
        <v>2020</v>
      </c>
      <c r="T2209" s="15" t="s">
        <v>32</v>
      </c>
      <c r="U2209" s="15" t="s">
        <v>71</v>
      </c>
      <c r="V2209" s="15" t="s">
        <v>73</v>
      </c>
      <c r="W2209" s="15" t="s">
        <v>74</v>
      </c>
      <c r="X2209" s="15" t="s">
        <v>70</v>
      </c>
      <c r="Y2209" s="15" t="s">
        <v>72</v>
      </c>
      <c r="Z2209" s="15" t="s">
        <v>75</v>
      </c>
      <c r="AA2209" s="15">
        <v>332</v>
      </c>
      <c r="AB2209" s="15">
        <v>474.76</v>
      </c>
    </row>
    <row r="2210" spans="18:28" x14ac:dyDescent="0.35">
      <c r="R2210" s="15" t="s">
        <v>65</v>
      </c>
      <c r="S2210" s="15">
        <v>2020</v>
      </c>
      <c r="T2210" s="15" t="s">
        <v>32</v>
      </c>
      <c r="U2210" s="15" t="s">
        <v>71</v>
      </c>
      <c r="V2210" s="15" t="s">
        <v>73</v>
      </c>
      <c r="W2210" s="15" t="s">
        <v>74</v>
      </c>
      <c r="X2210" s="15" t="s">
        <v>70</v>
      </c>
      <c r="Y2210" s="15" t="s">
        <v>72</v>
      </c>
      <c r="Z2210" s="15" t="s">
        <v>75</v>
      </c>
      <c r="AA2210" s="15">
        <v>286</v>
      </c>
      <c r="AB2210" s="15">
        <v>408.98</v>
      </c>
    </row>
    <row r="2211" spans="18:28" x14ac:dyDescent="0.35">
      <c r="R2211" s="15" t="s">
        <v>58</v>
      </c>
      <c r="S2211" s="15">
        <v>2020</v>
      </c>
      <c r="T2211" s="15" t="s">
        <v>32</v>
      </c>
      <c r="U2211" s="15" t="s">
        <v>71</v>
      </c>
      <c r="V2211" s="15" t="s">
        <v>73</v>
      </c>
      <c r="W2211" s="15" t="s">
        <v>74</v>
      </c>
      <c r="X2211" s="15" t="s">
        <v>70</v>
      </c>
      <c r="Y2211" s="15" t="s">
        <v>72</v>
      </c>
      <c r="Z2211" s="15" t="s">
        <v>75</v>
      </c>
      <c r="AA2211" s="15">
        <v>328</v>
      </c>
      <c r="AB2211" s="15">
        <v>469.03999999999996</v>
      </c>
    </row>
    <row r="2212" spans="18:28" x14ac:dyDescent="0.35">
      <c r="R2212" s="15" t="s">
        <v>69</v>
      </c>
      <c r="S2212" s="15">
        <v>2020</v>
      </c>
      <c r="T2212" s="15" t="s">
        <v>32</v>
      </c>
      <c r="U2212" s="15" t="s">
        <v>71</v>
      </c>
      <c r="V2212" s="15" t="s">
        <v>73</v>
      </c>
      <c r="W2212" s="15" t="s">
        <v>74</v>
      </c>
      <c r="X2212" s="15" t="s">
        <v>70</v>
      </c>
      <c r="Y2212" s="15" t="s">
        <v>72</v>
      </c>
      <c r="Z2212" s="15" t="s">
        <v>75</v>
      </c>
      <c r="AA2212" s="15">
        <v>833</v>
      </c>
      <c r="AB2212" s="15">
        <v>1191.19</v>
      </c>
    </row>
    <row r="2213" spans="18:28" x14ac:dyDescent="0.35">
      <c r="R2213" s="15" t="s">
        <v>58</v>
      </c>
      <c r="S2213" s="15">
        <v>2020</v>
      </c>
      <c r="T2213" s="15" t="s">
        <v>32</v>
      </c>
      <c r="U2213" s="15" t="s">
        <v>71</v>
      </c>
      <c r="V2213" s="15" t="s">
        <v>73</v>
      </c>
      <c r="W2213" s="15" t="s">
        <v>74</v>
      </c>
      <c r="X2213" s="15" t="s">
        <v>70</v>
      </c>
      <c r="Y2213" s="15" t="s">
        <v>72</v>
      </c>
      <c r="Z2213" s="15" t="s">
        <v>75</v>
      </c>
      <c r="AA2213" s="15">
        <v>866</v>
      </c>
      <c r="AB2213" s="15">
        <v>1238.3800000000001</v>
      </c>
    </row>
    <row r="2214" spans="18:28" x14ac:dyDescent="0.35">
      <c r="R2214" s="15" t="s">
        <v>67</v>
      </c>
      <c r="S2214" s="15">
        <v>2020</v>
      </c>
      <c r="T2214" s="15" t="s">
        <v>32</v>
      </c>
      <c r="U2214" s="15" t="s">
        <v>71</v>
      </c>
      <c r="V2214" s="15" t="s">
        <v>73</v>
      </c>
      <c r="W2214" s="15" t="s">
        <v>74</v>
      </c>
      <c r="X2214" s="15" t="s">
        <v>70</v>
      </c>
      <c r="Y2214" s="15" t="s">
        <v>72</v>
      </c>
      <c r="Z2214" s="15" t="s">
        <v>75</v>
      </c>
      <c r="AA2214" s="15">
        <v>929</v>
      </c>
      <c r="AB2214" s="15">
        <v>1328.47</v>
      </c>
    </row>
    <row r="2215" spans="18:28" x14ac:dyDescent="0.35">
      <c r="R2215" s="15" t="s">
        <v>65</v>
      </c>
      <c r="S2215" s="15">
        <v>2020</v>
      </c>
      <c r="T2215" s="15" t="s">
        <v>32</v>
      </c>
      <c r="U2215" s="15" t="s">
        <v>71</v>
      </c>
      <c r="V2215" s="15" t="s">
        <v>73</v>
      </c>
      <c r="W2215" s="15" t="s">
        <v>74</v>
      </c>
      <c r="X2215" s="15" t="s">
        <v>70</v>
      </c>
      <c r="Y2215" s="15" t="s">
        <v>72</v>
      </c>
      <c r="Z2215" s="15" t="s">
        <v>75</v>
      </c>
      <c r="AA2215" s="15">
        <v>930</v>
      </c>
      <c r="AB2215" s="15">
        <v>1329.9</v>
      </c>
    </row>
    <row r="2216" spans="18:28" x14ac:dyDescent="0.35">
      <c r="R2216" s="15" t="s">
        <v>67</v>
      </c>
      <c r="S2216" s="15">
        <v>2020</v>
      </c>
      <c r="T2216" s="15" t="s">
        <v>32</v>
      </c>
      <c r="U2216" s="15" t="s">
        <v>71</v>
      </c>
      <c r="V2216" s="15" t="s">
        <v>73</v>
      </c>
      <c r="W2216" s="15" t="s">
        <v>74</v>
      </c>
      <c r="X2216" s="15" t="s">
        <v>70</v>
      </c>
      <c r="Y2216" s="15" t="s">
        <v>72</v>
      </c>
      <c r="Z2216" s="15" t="s">
        <v>75</v>
      </c>
      <c r="AA2216" s="15">
        <v>872</v>
      </c>
      <c r="AB2216" s="15">
        <v>526.24</v>
      </c>
    </row>
    <row r="2217" spans="18:28" x14ac:dyDescent="0.35">
      <c r="R2217" s="15" t="s">
        <v>58</v>
      </c>
      <c r="S2217" s="15">
        <v>2020</v>
      </c>
      <c r="T2217" s="15" t="s">
        <v>32</v>
      </c>
      <c r="U2217" s="15" t="s">
        <v>71</v>
      </c>
      <c r="V2217" s="15" t="s">
        <v>73</v>
      </c>
      <c r="W2217" s="15" t="s">
        <v>74</v>
      </c>
      <c r="X2217" s="15" t="s">
        <v>70</v>
      </c>
      <c r="Y2217" s="15" t="s">
        <v>72</v>
      </c>
      <c r="Z2217" s="15" t="s">
        <v>75</v>
      </c>
      <c r="AA2217" s="15">
        <v>333</v>
      </c>
      <c r="AB2217" s="15">
        <v>476.19</v>
      </c>
    </row>
    <row r="2218" spans="18:28" x14ac:dyDescent="0.35">
      <c r="R2218" s="15" t="s">
        <v>65</v>
      </c>
      <c r="S2218" s="15">
        <v>2020</v>
      </c>
      <c r="T2218" s="15" t="s">
        <v>32</v>
      </c>
      <c r="U2218" s="15" t="s">
        <v>71</v>
      </c>
      <c r="V2218" s="15" t="s">
        <v>73</v>
      </c>
      <c r="W2218" s="15" t="s">
        <v>74</v>
      </c>
      <c r="X2218" s="15" t="s">
        <v>70</v>
      </c>
      <c r="Y2218" s="15" t="s">
        <v>72</v>
      </c>
      <c r="Z2218" s="15" t="s">
        <v>75</v>
      </c>
      <c r="AA2218" s="15">
        <v>201</v>
      </c>
      <c r="AB2218" s="15">
        <v>287.43</v>
      </c>
    </row>
    <row r="2219" spans="18:28" x14ac:dyDescent="0.35">
      <c r="R2219" s="15" t="s">
        <v>65</v>
      </c>
      <c r="S2219" s="15">
        <v>2020</v>
      </c>
      <c r="T2219" s="15" t="s">
        <v>32</v>
      </c>
      <c r="U2219" s="15" t="s">
        <v>71</v>
      </c>
      <c r="V2219" s="15" t="s">
        <v>73</v>
      </c>
      <c r="W2219" s="15" t="s">
        <v>74</v>
      </c>
      <c r="X2219" s="15" t="s">
        <v>70</v>
      </c>
      <c r="Y2219" s="15" t="s">
        <v>72</v>
      </c>
      <c r="Z2219" s="15" t="s">
        <v>75</v>
      </c>
      <c r="AA2219" s="15">
        <v>195</v>
      </c>
      <c r="AB2219" s="15">
        <v>278.85000000000002</v>
      </c>
    </row>
    <row r="2220" spans="18:28" x14ac:dyDescent="0.35">
      <c r="R2220" s="15" t="s">
        <v>69</v>
      </c>
      <c r="S2220" s="15">
        <v>2020</v>
      </c>
      <c r="T2220" s="15" t="s">
        <v>32</v>
      </c>
      <c r="U2220" s="15" t="s">
        <v>71</v>
      </c>
      <c r="V2220" s="15" t="s">
        <v>73</v>
      </c>
      <c r="W2220" s="15" t="s">
        <v>74</v>
      </c>
      <c r="X2220" s="15" t="s">
        <v>70</v>
      </c>
      <c r="Y2220" s="15" t="s">
        <v>72</v>
      </c>
      <c r="Z2220" s="15" t="s">
        <v>75</v>
      </c>
      <c r="AA2220" s="15">
        <v>189</v>
      </c>
      <c r="AB2220" s="15">
        <v>270.27</v>
      </c>
    </row>
    <row r="2221" spans="18:28" x14ac:dyDescent="0.35">
      <c r="R2221" s="15" t="s">
        <v>65</v>
      </c>
      <c r="S2221" s="15">
        <v>2020</v>
      </c>
      <c r="T2221" s="15" t="s">
        <v>32</v>
      </c>
      <c r="U2221" s="15" t="s">
        <v>71</v>
      </c>
      <c r="V2221" s="15" t="s">
        <v>73</v>
      </c>
      <c r="W2221" s="15" t="s">
        <v>74</v>
      </c>
      <c r="X2221" s="15" t="s">
        <v>70</v>
      </c>
      <c r="Y2221" s="15" t="s">
        <v>72</v>
      </c>
      <c r="Z2221" s="15" t="s">
        <v>75</v>
      </c>
      <c r="AA2221" s="15">
        <v>283</v>
      </c>
      <c r="AB2221" s="15">
        <v>404.69</v>
      </c>
    </row>
    <row r="2222" spans="18:28" x14ac:dyDescent="0.35">
      <c r="R2222" s="15" t="s">
        <v>65</v>
      </c>
      <c r="S2222" s="15">
        <v>2020</v>
      </c>
      <c r="T2222" s="15" t="s">
        <v>32</v>
      </c>
      <c r="U2222" s="15" t="s">
        <v>71</v>
      </c>
      <c r="V2222" s="15" t="s">
        <v>73</v>
      </c>
      <c r="W2222" s="15" t="s">
        <v>74</v>
      </c>
      <c r="X2222" s="15" t="s">
        <v>70</v>
      </c>
      <c r="Y2222" s="15" t="s">
        <v>72</v>
      </c>
      <c r="Z2222" s="15" t="s">
        <v>75</v>
      </c>
      <c r="AA2222" s="15">
        <v>331</v>
      </c>
      <c r="AB2222" s="15">
        <v>473.33</v>
      </c>
    </row>
    <row r="2223" spans="18:28" x14ac:dyDescent="0.35">
      <c r="R2223" s="15" t="s">
        <v>65</v>
      </c>
      <c r="S2223" s="15">
        <v>2020</v>
      </c>
      <c r="T2223" s="15" t="s">
        <v>32</v>
      </c>
      <c r="U2223" s="15" t="s">
        <v>71</v>
      </c>
      <c r="V2223" s="15" t="s">
        <v>73</v>
      </c>
      <c r="W2223" s="15" t="s">
        <v>74</v>
      </c>
      <c r="X2223" s="15" t="s">
        <v>70</v>
      </c>
      <c r="Y2223" s="15" t="s">
        <v>72</v>
      </c>
      <c r="Z2223" s="15" t="s">
        <v>75</v>
      </c>
      <c r="AA2223" s="15">
        <v>875</v>
      </c>
      <c r="AB2223" s="15">
        <v>1251.25</v>
      </c>
    </row>
    <row r="2224" spans="18:28" x14ac:dyDescent="0.35">
      <c r="R2224" s="15" t="s">
        <v>58</v>
      </c>
      <c r="S2224" s="15">
        <v>2020</v>
      </c>
      <c r="T2224" s="15" t="s">
        <v>35</v>
      </c>
      <c r="U2224" s="15" t="s">
        <v>71</v>
      </c>
      <c r="V2224" s="15" t="s">
        <v>73</v>
      </c>
      <c r="W2224" s="15" t="s">
        <v>74</v>
      </c>
      <c r="X2224" s="15" t="s">
        <v>70</v>
      </c>
      <c r="Y2224" s="15" t="s">
        <v>72</v>
      </c>
      <c r="Z2224" s="15" t="s">
        <v>75</v>
      </c>
      <c r="AA2224" s="15">
        <v>272</v>
      </c>
      <c r="AB2224" s="15">
        <v>388.96</v>
      </c>
    </row>
    <row r="2225" spans="18:28" x14ac:dyDescent="0.35">
      <c r="R2225" s="15" t="s">
        <v>58</v>
      </c>
      <c r="S2225" s="15">
        <v>2020</v>
      </c>
      <c r="T2225" s="15" t="s">
        <v>35</v>
      </c>
      <c r="U2225" s="15" t="s">
        <v>71</v>
      </c>
      <c r="V2225" s="15" t="s">
        <v>73</v>
      </c>
      <c r="W2225" s="15" t="s">
        <v>74</v>
      </c>
      <c r="X2225" s="15" t="s">
        <v>70</v>
      </c>
      <c r="Y2225" s="15" t="s">
        <v>72</v>
      </c>
      <c r="Z2225" s="15" t="s">
        <v>75</v>
      </c>
      <c r="AA2225" s="15">
        <v>320</v>
      </c>
      <c r="AB2225" s="15">
        <v>457.6</v>
      </c>
    </row>
    <row r="2226" spans="18:28" x14ac:dyDescent="0.35">
      <c r="R2226" s="15" t="s">
        <v>58</v>
      </c>
      <c r="S2226" s="15">
        <v>2020</v>
      </c>
      <c r="T2226" s="15" t="s">
        <v>35</v>
      </c>
      <c r="U2226" s="15" t="s">
        <v>71</v>
      </c>
      <c r="V2226" s="15" t="s">
        <v>73</v>
      </c>
      <c r="W2226" s="15" t="s">
        <v>74</v>
      </c>
      <c r="X2226" s="15" t="s">
        <v>70</v>
      </c>
      <c r="Y2226" s="15" t="s">
        <v>72</v>
      </c>
      <c r="Z2226" s="15" t="s">
        <v>75</v>
      </c>
      <c r="AA2226" s="15">
        <v>274</v>
      </c>
      <c r="AB2226" s="15">
        <v>391.82</v>
      </c>
    </row>
    <row r="2227" spans="18:28" x14ac:dyDescent="0.35">
      <c r="R2227" s="15" t="s">
        <v>58</v>
      </c>
      <c r="S2227" s="15">
        <v>2020</v>
      </c>
      <c r="T2227" s="15" t="s">
        <v>35</v>
      </c>
      <c r="U2227" s="15" t="s">
        <v>71</v>
      </c>
      <c r="V2227" s="15" t="s">
        <v>73</v>
      </c>
      <c r="W2227" s="15" t="s">
        <v>74</v>
      </c>
      <c r="X2227" s="15" t="s">
        <v>70</v>
      </c>
      <c r="Y2227" s="15" t="s">
        <v>72</v>
      </c>
      <c r="Z2227" s="15" t="s">
        <v>75</v>
      </c>
      <c r="AA2227" s="15">
        <v>322</v>
      </c>
      <c r="AB2227" s="15">
        <v>460.46000000000004</v>
      </c>
    </row>
    <row r="2228" spans="18:28" x14ac:dyDescent="0.35">
      <c r="R2228" s="15" t="s">
        <v>58</v>
      </c>
      <c r="S2228" s="15">
        <v>2020</v>
      </c>
      <c r="T2228" s="15" t="s">
        <v>35</v>
      </c>
      <c r="U2228" s="15" t="s">
        <v>71</v>
      </c>
      <c r="V2228" s="15" t="s">
        <v>73</v>
      </c>
      <c r="W2228" s="15" t="s">
        <v>74</v>
      </c>
      <c r="X2228" s="15" t="s">
        <v>70</v>
      </c>
      <c r="Y2228" s="15" t="s">
        <v>72</v>
      </c>
      <c r="Z2228" s="15" t="s">
        <v>75</v>
      </c>
      <c r="AA2228" s="15">
        <v>868</v>
      </c>
      <c r="AB2228" s="15">
        <v>1241.24</v>
      </c>
    </row>
    <row r="2229" spans="18:28" x14ac:dyDescent="0.35">
      <c r="R2229" s="15" t="s">
        <v>58</v>
      </c>
      <c r="S2229" s="15">
        <v>2020</v>
      </c>
      <c r="T2229" s="15" t="s">
        <v>35</v>
      </c>
      <c r="U2229" s="15" t="s">
        <v>71</v>
      </c>
      <c r="V2229" s="15" t="s">
        <v>73</v>
      </c>
      <c r="W2229" s="15" t="s">
        <v>74</v>
      </c>
      <c r="X2229" s="15" t="s">
        <v>70</v>
      </c>
      <c r="Y2229" s="15" t="s">
        <v>72</v>
      </c>
      <c r="Z2229" s="15" t="s">
        <v>75</v>
      </c>
      <c r="AA2229" s="15">
        <v>934</v>
      </c>
      <c r="AB2229" s="15">
        <v>1335.62</v>
      </c>
    </row>
    <row r="2230" spans="18:28" x14ac:dyDescent="0.35">
      <c r="R2230" s="15" t="s">
        <v>68</v>
      </c>
      <c r="S2230" s="15">
        <v>2020</v>
      </c>
      <c r="T2230" s="15" t="s">
        <v>35</v>
      </c>
      <c r="U2230" s="15" t="s">
        <v>71</v>
      </c>
      <c r="V2230" s="15" t="s">
        <v>73</v>
      </c>
      <c r="W2230" s="15" t="s">
        <v>74</v>
      </c>
      <c r="X2230" s="15" t="s">
        <v>70</v>
      </c>
      <c r="Y2230" s="15" t="s">
        <v>72</v>
      </c>
      <c r="Z2230" s="15" t="s">
        <v>75</v>
      </c>
      <c r="AA2230" s="15">
        <v>935</v>
      </c>
      <c r="AB2230" s="15">
        <v>1337.05</v>
      </c>
    </row>
    <row r="2231" spans="18:28" x14ac:dyDescent="0.35">
      <c r="R2231" s="15" t="s">
        <v>65</v>
      </c>
      <c r="S2231" s="15">
        <v>2020</v>
      </c>
      <c r="T2231" s="15" t="s">
        <v>35</v>
      </c>
      <c r="U2231" s="15" t="s">
        <v>71</v>
      </c>
      <c r="V2231" s="15" t="s">
        <v>73</v>
      </c>
      <c r="W2231" s="15" t="s">
        <v>74</v>
      </c>
      <c r="X2231" s="15" t="s">
        <v>70</v>
      </c>
      <c r="Y2231" s="15" t="s">
        <v>72</v>
      </c>
      <c r="Z2231" s="15" t="s">
        <v>75</v>
      </c>
      <c r="AA2231" s="15">
        <v>936</v>
      </c>
      <c r="AB2231" s="15">
        <v>1338.48</v>
      </c>
    </row>
    <row r="2232" spans="18:28" x14ac:dyDescent="0.35">
      <c r="R2232" s="15" t="s">
        <v>68</v>
      </c>
      <c r="S2232" s="15">
        <v>2020</v>
      </c>
      <c r="T2232" s="15" t="s">
        <v>35</v>
      </c>
      <c r="U2232" s="15" t="s">
        <v>71</v>
      </c>
      <c r="V2232" s="15" t="s">
        <v>73</v>
      </c>
      <c r="W2232" s="15" t="s">
        <v>74</v>
      </c>
      <c r="X2232" s="15" t="s">
        <v>70</v>
      </c>
      <c r="Y2232" s="15" t="s">
        <v>72</v>
      </c>
      <c r="Z2232" s="15" t="s">
        <v>75</v>
      </c>
      <c r="AA2232" s="15">
        <v>874</v>
      </c>
      <c r="AB2232" s="15">
        <v>526.24</v>
      </c>
    </row>
    <row r="2233" spans="18:28" x14ac:dyDescent="0.35">
      <c r="R2233" s="15" t="s">
        <v>65</v>
      </c>
      <c r="S2233" s="15">
        <v>2020</v>
      </c>
      <c r="T2233" s="15" t="s">
        <v>35</v>
      </c>
      <c r="U2233" s="15" t="s">
        <v>71</v>
      </c>
      <c r="V2233" s="15" t="s">
        <v>73</v>
      </c>
      <c r="W2233" s="15" t="s">
        <v>74</v>
      </c>
      <c r="X2233" s="15" t="s">
        <v>70</v>
      </c>
      <c r="Y2233" s="15" t="s">
        <v>72</v>
      </c>
      <c r="Z2233" s="15" t="s">
        <v>75</v>
      </c>
      <c r="AA2233" s="15">
        <v>321</v>
      </c>
      <c r="AB2233" s="15">
        <v>459.03</v>
      </c>
    </row>
    <row r="2234" spans="18:28" x14ac:dyDescent="0.35">
      <c r="R2234" s="15" t="s">
        <v>58</v>
      </c>
      <c r="S2234" s="15">
        <v>2020</v>
      </c>
      <c r="T2234" s="15" t="s">
        <v>35</v>
      </c>
      <c r="U2234" s="15" t="s">
        <v>71</v>
      </c>
      <c r="V2234" s="15" t="s">
        <v>73</v>
      </c>
      <c r="W2234" s="15" t="s">
        <v>74</v>
      </c>
      <c r="X2234" s="15" t="s">
        <v>70</v>
      </c>
      <c r="Y2234" s="15" t="s">
        <v>72</v>
      </c>
      <c r="Z2234" s="15" t="s">
        <v>75</v>
      </c>
      <c r="AA2234" s="15">
        <v>165</v>
      </c>
      <c r="AB2234" s="15">
        <v>235.95</v>
      </c>
    </row>
    <row r="2235" spans="18:28" x14ac:dyDescent="0.35">
      <c r="R2235" s="15" t="s">
        <v>58</v>
      </c>
      <c r="S2235" s="15">
        <v>2020</v>
      </c>
      <c r="T2235" s="15" t="s">
        <v>35</v>
      </c>
      <c r="U2235" s="15" t="s">
        <v>71</v>
      </c>
      <c r="V2235" s="15" t="s">
        <v>73</v>
      </c>
      <c r="W2235" s="15" t="s">
        <v>74</v>
      </c>
      <c r="X2235" s="15" t="s">
        <v>70</v>
      </c>
      <c r="Y2235" s="15" t="s">
        <v>72</v>
      </c>
      <c r="Z2235" s="15" t="s">
        <v>75</v>
      </c>
      <c r="AA2235" s="15">
        <v>159</v>
      </c>
      <c r="AB2235" s="15">
        <v>227.37</v>
      </c>
    </row>
    <row r="2236" spans="18:28" x14ac:dyDescent="0.35">
      <c r="R2236" s="15" t="s">
        <v>65</v>
      </c>
      <c r="S2236" s="15">
        <v>2020</v>
      </c>
      <c r="T2236" s="15" t="s">
        <v>35</v>
      </c>
      <c r="U2236" s="15" t="s">
        <v>71</v>
      </c>
      <c r="V2236" s="15" t="s">
        <v>73</v>
      </c>
      <c r="W2236" s="15" t="s">
        <v>74</v>
      </c>
      <c r="X2236" s="15" t="s">
        <v>70</v>
      </c>
      <c r="Y2236" s="15" t="s">
        <v>72</v>
      </c>
      <c r="Z2236" s="15" t="s">
        <v>75</v>
      </c>
      <c r="AA2236" s="15">
        <v>271</v>
      </c>
      <c r="AB2236" s="15">
        <v>387.53</v>
      </c>
    </row>
    <row r="2237" spans="18:28" x14ac:dyDescent="0.35">
      <c r="R2237" s="15" t="s">
        <v>58</v>
      </c>
      <c r="S2237" s="15">
        <v>2020</v>
      </c>
      <c r="T2237" s="15" t="s">
        <v>35</v>
      </c>
      <c r="U2237" s="15" t="s">
        <v>71</v>
      </c>
      <c r="V2237" s="15" t="s">
        <v>73</v>
      </c>
      <c r="W2237" s="15" t="s">
        <v>74</v>
      </c>
      <c r="X2237" s="15" t="s">
        <v>70</v>
      </c>
      <c r="Y2237" s="15" t="s">
        <v>72</v>
      </c>
      <c r="Z2237" s="15" t="s">
        <v>75</v>
      </c>
      <c r="AA2237" s="15">
        <v>319</v>
      </c>
      <c r="AB2237" s="15">
        <v>456.16999999999996</v>
      </c>
    </row>
    <row r="2238" spans="18:28" x14ac:dyDescent="0.35">
      <c r="R2238" s="15" t="s">
        <v>58</v>
      </c>
      <c r="S2238" s="15">
        <v>2020</v>
      </c>
      <c r="T2238" s="15" t="s">
        <v>35</v>
      </c>
      <c r="U2238" s="15" t="s">
        <v>71</v>
      </c>
      <c r="V2238" s="15" t="s">
        <v>73</v>
      </c>
      <c r="W2238" s="15" t="s">
        <v>74</v>
      </c>
      <c r="X2238" s="15" t="s">
        <v>70</v>
      </c>
      <c r="Y2238" s="15" t="s">
        <v>72</v>
      </c>
      <c r="Z2238" s="15" t="s">
        <v>75</v>
      </c>
      <c r="AA2238" s="15">
        <v>843</v>
      </c>
      <c r="AB2238" s="15">
        <v>1205.49</v>
      </c>
    </row>
    <row r="2239" spans="18:28" x14ac:dyDescent="0.35">
      <c r="R2239" s="15" t="s">
        <v>65</v>
      </c>
      <c r="S2239" s="15">
        <v>2020</v>
      </c>
      <c r="T2239" s="15" t="s">
        <v>41</v>
      </c>
      <c r="U2239" s="15" t="s">
        <v>71</v>
      </c>
      <c r="V2239" s="15" t="s">
        <v>73</v>
      </c>
      <c r="W2239" s="15" t="s">
        <v>74</v>
      </c>
      <c r="X2239" s="15" t="s">
        <v>70</v>
      </c>
      <c r="Y2239" s="15" t="s">
        <v>72</v>
      </c>
      <c r="Z2239" s="15" t="s">
        <v>75</v>
      </c>
      <c r="AA2239" s="15">
        <v>314</v>
      </c>
      <c r="AB2239" s="15">
        <v>449.02</v>
      </c>
    </row>
    <row r="2240" spans="18:28" x14ac:dyDescent="0.35">
      <c r="R2240" s="15" t="s">
        <v>69</v>
      </c>
      <c r="S2240" s="15">
        <v>2020</v>
      </c>
      <c r="T2240" s="15" t="s">
        <v>41</v>
      </c>
      <c r="U2240" s="15" t="s">
        <v>71</v>
      </c>
      <c r="V2240" s="15" t="s">
        <v>73</v>
      </c>
      <c r="W2240" s="15" t="s">
        <v>74</v>
      </c>
      <c r="X2240" s="15" t="s">
        <v>70</v>
      </c>
      <c r="Y2240" s="15" t="s">
        <v>72</v>
      </c>
      <c r="Z2240" s="15" t="s">
        <v>75</v>
      </c>
      <c r="AA2240" s="15">
        <v>242</v>
      </c>
      <c r="AB2240" s="15">
        <v>346.06</v>
      </c>
    </row>
    <row r="2241" spans="18:28" x14ac:dyDescent="0.35">
      <c r="R2241" s="15" t="s">
        <v>65</v>
      </c>
      <c r="S2241" s="15">
        <v>2020</v>
      </c>
      <c r="T2241" s="15" t="s">
        <v>41</v>
      </c>
      <c r="U2241" s="15" t="s">
        <v>71</v>
      </c>
      <c r="V2241" s="15" t="s">
        <v>73</v>
      </c>
      <c r="W2241" s="15" t="s">
        <v>74</v>
      </c>
      <c r="X2241" s="15" t="s">
        <v>70</v>
      </c>
      <c r="Y2241" s="15" t="s">
        <v>72</v>
      </c>
      <c r="Z2241" s="15" t="s">
        <v>75</v>
      </c>
      <c r="AA2241" s="15">
        <v>290</v>
      </c>
      <c r="AB2241" s="15">
        <v>414.7</v>
      </c>
    </row>
    <row r="2242" spans="18:28" x14ac:dyDescent="0.35">
      <c r="R2242" s="15" t="s">
        <v>65</v>
      </c>
      <c r="S2242" s="15">
        <v>2020</v>
      </c>
      <c r="T2242" s="15" t="s">
        <v>41</v>
      </c>
      <c r="U2242" s="15" t="s">
        <v>71</v>
      </c>
      <c r="V2242" s="15" t="s">
        <v>73</v>
      </c>
      <c r="W2242" s="15" t="s">
        <v>74</v>
      </c>
      <c r="X2242" s="15" t="s">
        <v>70</v>
      </c>
      <c r="Y2242" s="15" t="s">
        <v>72</v>
      </c>
      <c r="Z2242" s="15" t="s">
        <v>75</v>
      </c>
      <c r="AA2242" s="15">
        <v>316</v>
      </c>
      <c r="AB2242" s="15">
        <v>451.88</v>
      </c>
    </row>
    <row r="2243" spans="18:28" x14ac:dyDescent="0.35">
      <c r="R2243" s="15" t="s">
        <v>65</v>
      </c>
      <c r="S2243" s="15">
        <v>2020</v>
      </c>
      <c r="T2243" s="15" t="s">
        <v>41</v>
      </c>
      <c r="U2243" s="15" t="s">
        <v>71</v>
      </c>
      <c r="V2243" s="15" t="s">
        <v>73</v>
      </c>
      <c r="W2243" s="15" t="s">
        <v>74</v>
      </c>
      <c r="X2243" s="15" t="s">
        <v>70</v>
      </c>
      <c r="Y2243" s="15" t="s">
        <v>72</v>
      </c>
      <c r="Z2243" s="15" t="s">
        <v>75</v>
      </c>
      <c r="AA2243" s="15">
        <v>286</v>
      </c>
      <c r="AB2243" s="15">
        <v>408.98</v>
      </c>
    </row>
    <row r="2244" spans="18:28" x14ac:dyDescent="0.35">
      <c r="R2244" s="15" t="s">
        <v>58</v>
      </c>
      <c r="S2244" s="15">
        <v>2020</v>
      </c>
      <c r="T2244" s="15" t="s">
        <v>41</v>
      </c>
      <c r="U2244" s="15" t="s">
        <v>71</v>
      </c>
      <c r="V2244" s="15" t="s">
        <v>73</v>
      </c>
      <c r="W2244" s="15" t="s">
        <v>74</v>
      </c>
      <c r="X2244" s="15" t="s">
        <v>70</v>
      </c>
      <c r="Y2244" s="15" t="s">
        <v>72</v>
      </c>
      <c r="Z2244" s="15" t="s">
        <v>75</v>
      </c>
      <c r="AA2244" s="15">
        <v>840</v>
      </c>
      <c r="AB2244" s="15">
        <v>1201.2</v>
      </c>
    </row>
    <row r="2245" spans="18:28" x14ac:dyDescent="0.35">
      <c r="R2245" s="15" t="s">
        <v>58</v>
      </c>
      <c r="S2245" s="15">
        <v>2020</v>
      </c>
      <c r="T2245" s="15" t="s">
        <v>41</v>
      </c>
      <c r="U2245" s="15" t="s">
        <v>71</v>
      </c>
      <c r="V2245" s="15" t="s">
        <v>73</v>
      </c>
      <c r="W2245" s="15" t="s">
        <v>74</v>
      </c>
      <c r="X2245" s="15" t="s">
        <v>70</v>
      </c>
      <c r="Y2245" s="15" t="s">
        <v>72</v>
      </c>
      <c r="Z2245" s="15" t="s">
        <v>75</v>
      </c>
      <c r="AA2245" s="15">
        <v>873</v>
      </c>
      <c r="AB2245" s="15">
        <v>1248.3899999999999</v>
      </c>
    </row>
    <row r="2246" spans="18:28" x14ac:dyDescent="0.35">
      <c r="R2246" s="15" t="s">
        <v>65</v>
      </c>
      <c r="S2246" s="15">
        <v>2020</v>
      </c>
      <c r="T2246" s="15" t="s">
        <v>41</v>
      </c>
      <c r="U2246" s="15" t="s">
        <v>71</v>
      </c>
      <c r="V2246" s="15" t="s">
        <v>73</v>
      </c>
      <c r="W2246" s="15" t="s">
        <v>74</v>
      </c>
      <c r="X2246" s="15" t="s">
        <v>70</v>
      </c>
      <c r="Y2246" s="15" t="s">
        <v>72</v>
      </c>
      <c r="Z2246" s="15" t="s">
        <v>75</v>
      </c>
      <c r="AA2246" s="15">
        <v>950</v>
      </c>
      <c r="AB2246" s="15">
        <v>1358.5</v>
      </c>
    </row>
    <row r="2247" spans="18:28" x14ac:dyDescent="0.35">
      <c r="R2247" s="15" t="s">
        <v>65</v>
      </c>
      <c r="S2247" s="15">
        <v>2020</v>
      </c>
      <c r="T2247" s="15" t="s">
        <v>41</v>
      </c>
      <c r="U2247" s="15" t="s">
        <v>71</v>
      </c>
      <c r="V2247" s="15" t="s">
        <v>73</v>
      </c>
      <c r="W2247" s="15" t="s">
        <v>74</v>
      </c>
      <c r="X2247" s="15" t="s">
        <v>70</v>
      </c>
      <c r="Y2247" s="15" t="s">
        <v>72</v>
      </c>
      <c r="Z2247" s="15" t="s">
        <v>75</v>
      </c>
      <c r="AA2247" s="15">
        <v>951</v>
      </c>
      <c r="AB2247" s="15">
        <v>1359.93</v>
      </c>
    </row>
    <row r="2248" spans="18:28" x14ac:dyDescent="0.35">
      <c r="R2248" s="15" t="s">
        <v>65</v>
      </c>
      <c r="S2248" s="15">
        <v>2020</v>
      </c>
      <c r="T2248" s="15" t="s">
        <v>41</v>
      </c>
      <c r="U2248" s="15" t="s">
        <v>71</v>
      </c>
      <c r="V2248" s="15" t="s">
        <v>73</v>
      </c>
      <c r="W2248" s="15" t="s">
        <v>74</v>
      </c>
      <c r="X2248" s="15" t="s">
        <v>70</v>
      </c>
      <c r="Y2248" s="15" t="s">
        <v>72</v>
      </c>
      <c r="Z2248" s="15" t="s">
        <v>75</v>
      </c>
      <c r="AA2248" s="15">
        <v>952</v>
      </c>
      <c r="AB2248" s="15">
        <v>1361.3600000000001</v>
      </c>
    </row>
    <row r="2249" spans="18:28" x14ac:dyDescent="0.35">
      <c r="R2249" s="15" t="s">
        <v>58</v>
      </c>
      <c r="S2249" s="15">
        <v>2020</v>
      </c>
      <c r="T2249" s="15" t="s">
        <v>41</v>
      </c>
      <c r="U2249" s="15" t="s">
        <v>71</v>
      </c>
      <c r="V2249" s="15" t="s">
        <v>73</v>
      </c>
      <c r="W2249" s="15" t="s">
        <v>74</v>
      </c>
      <c r="X2249" s="15" t="s">
        <v>70</v>
      </c>
      <c r="Y2249" s="15" t="s">
        <v>72</v>
      </c>
      <c r="Z2249" s="15" t="s">
        <v>75</v>
      </c>
      <c r="AA2249" s="15">
        <v>826</v>
      </c>
      <c r="AB2249" s="15">
        <v>526.24</v>
      </c>
    </row>
    <row r="2250" spans="18:28" x14ac:dyDescent="0.35">
      <c r="R2250" s="15" t="s">
        <v>65</v>
      </c>
      <c r="S2250" s="15">
        <v>2020</v>
      </c>
      <c r="T2250" s="15" t="s">
        <v>41</v>
      </c>
      <c r="U2250" s="15" t="s">
        <v>71</v>
      </c>
      <c r="V2250" s="15" t="s">
        <v>73</v>
      </c>
      <c r="W2250" s="15" t="s">
        <v>74</v>
      </c>
      <c r="X2250" s="15" t="s">
        <v>70</v>
      </c>
      <c r="Y2250" s="15" t="s">
        <v>72</v>
      </c>
      <c r="Z2250" s="15" t="s">
        <v>75</v>
      </c>
      <c r="AA2250" s="15">
        <v>879</v>
      </c>
      <c r="AB2250" s="15">
        <v>526.24</v>
      </c>
    </row>
    <row r="2251" spans="18:28" x14ac:dyDescent="0.35">
      <c r="R2251" s="15" t="s">
        <v>69</v>
      </c>
      <c r="S2251" s="15">
        <v>2020</v>
      </c>
      <c r="T2251" s="15" t="s">
        <v>41</v>
      </c>
      <c r="U2251" s="15" t="s">
        <v>71</v>
      </c>
      <c r="V2251" s="15" t="s">
        <v>73</v>
      </c>
      <c r="W2251" s="15" t="s">
        <v>74</v>
      </c>
      <c r="X2251" s="15" t="s">
        <v>70</v>
      </c>
      <c r="Y2251" s="15" t="s">
        <v>72</v>
      </c>
      <c r="Z2251" s="15" t="s">
        <v>75</v>
      </c>
      <c r="AA2251" s="15">
        <v>315</v>
      </c>
      <c r="AB2251" s="15">
        <v>450.45</v>
      </c>
    </row>
    <row r="2252" spans="18:28" x14ac:dyDescent="0.35">
      <c r="R2252" s="15" t="s">
        <v>58</v>
      </c>
      <c r="S2252" s="15">
        <v>2020</v>
      </c>
      <c r="T2252" s="15" t="s">
        <v>41</v>
      </c>
      <c r="U2252" s="15" t="s">
        <v>71</v>
      </c>
      <c r="V2252" s="15" t="s">
        <v>73</v>
      </c>
      <c r="W2252" s="15" t="s">
        <v>74</v>
      </c>
      <c r="X2252" s="15" t="s">
        <v>70</v>
      </c>
      <c r="Y2252" s="15" t="s">
        <v>72</v>
      </c>
      <c r="Z2252" s="15" t="s">
        <v>75</v>
      </c>
      <c r="AA2252" s="15">
        <v>309</v>
      </c>
      <c r="AB2252" s="15">
        <v>441.87</v>
      </c>
    </row>
    <row r="2253" spans="18:28" x14ac:dyDescent="0.35">
      <c r="R2253" s="15" t="s">
        <v>65</v>
      </c>
      <c r="S2253" s="15">
        <v>2020</v>
      </c>
      <c r="T2253" s="15" t="s">
        <v>41</v>
      </c>
      <c r="U2253" s="15" t="s">
        <v>71</v>
      </c>
      <c r="V2253" s="15" t="s">
        <v>73</v>
      </c>
      <c r="W2253" s="15" t="s">
        <v>74</v>
      </c>
      <c r="X2253" s="15" t="s">
        <v>70</v>
      </c>
      <c r="Y2253" s="15" t="s">
        <v>72</v>
      </c>
      <c r="Z2253" s="15" t="s">
        <v>75</v>
      </c>
      <c r="AA2253" s="15">
        <v>313</v>
      </c>
      <c r="AB2253" s="15">
        <v>447.59000000000003</v>
      </c>
    </row>
    <row r="2254" spans="18:28" x14ac:dyDescent="0.35">
      <c r="R2254" s="15" t="s">
        <v>65</v>
      </c>
      <c r="S2254" s="15">
        <v>2020</v>
      </c>
      <c r="T2254" s="15" t="s">
        <v>41</v>
      </c>
      <c r="U2254" s="15" t="s">
        <v>71</v>
      </c>
      <c r="V2254" s="15" t="s">
        <v>73</v>
      </c>
      <c r="W2254" s="15" t="s">
        <v>74</v>
      </c>
      <c r="X2254" s="15" t="s">
        <v>70</v>
      </c>
      <c r="Y2254" s="15" t="s">
        <v>72</v>
      </c>
      <c r="Z2254" s="15" t="s">
        <v>75</v>
      </c>
      <c r="AA2254" s="15">
        <v>241</v>
      </c>
      <c r="AB2254" s="15">
        <v>344.63</v>
      </c>
    </row>
    <row r="2255" spans="18:28" x14ac:dyDescent="0.35">
      <c r="R2255" s="15" t="s">
        <v>65</v>
      </c>
      <c r="S2255" s="15">
        <v>2020</v>
      </c>
      <c r="T2255" s="15" t="s">
        <v>41</v>
      </c>
      <c r="U2255" s="15" t="s">
        <v>71</v>
      </c>
      <c r="V2255" s="15" t="s">
        <v>73</v>
      </c>
      <c r="W2255" s="15" t="s">
        <v>74</v>
      </c>
      <c r="X2255" s="15" t="s">
        <v>70</v>
      </c>
      <c r="Y2255" s="15" t="s">
        <v>72</v>
      </c>
      <c r="Z2255" s="15" t="s">
        <v>75</v>
      </c>
      <c r="AA2255" s="15">
        <v>289</v>
      </c>
      <c r="AB2255" s="15">
        <v>413.27</v>
      </c>
    </row>
    <row r="2256" spans="18:28" x14ac:dyDescent="0.35">
      <c r="R2256" s="15" t="s">
        <v>65</v>
      </c>
      <c r="S2256" s="15">
        <v>2020</v>
      </c>
      <c r="T2256" s="15" t="s">
        <v>41</v>
      </c>
      <c r="U2256" s="15" t="s">
        <v>71</v>
      </c>
      <c r="V2256" s="15" t="s">
        <v>73</v>
      </c>
      <c r="W2256" s="15" t="s">
        <v>74</v>
      </c>
      <c r="X2256" s="15" t="s">
        <v>70</v>
      </c>
      <c r="Y2256" s="15" t="s">
        <v>72</v>
      </c>
      <c r="Z2256" s="15" t="s">
        <v>75</v>
      </c>
      <c r="AA2256" s="15">
        <v>795</v>
      </c>
      <c r="AB2256" s="15">
        <v>1136.8499999999999</v>
      </c>
    </row>
    <row r="2257" spans="18:28" x14ac:dyDescent="0.35">
      <c r="R2257" s="15" t="s">
        <v>65</v>
      </c>
      <c r="S2257" s="15">
        <v>2020</v>
      </c>
      <c r="T2257" s="15" t="s">
        <v>41</v>
      </c>
      <c r="U2257" s="15" t="s">
        <v>71</v>
      </c>
      <c r="V2257" s="15" t="s">
        <v>73</v>
      </c>
      <c r="W2257" s="15" t="s">
        <v>74</v>
      </c>
      <c r="X2257" s="15" t="s">
        <v>70</v>
      </c>
      <c r="Y2257" s="15" t="s">
        <v>72</v>
      </c>
      <c r="Z2257" s="15" t="s">
        <v>75</v>
      </c>
      <c r="AA2257" s="15">
        <v>849</v>
      </c>
      <c r="AB2257" s="15">
        <v>1214.07</v>
      </c>
    </row>
    <row r="2258" spans="18:28" x14ac:dyDescent="0.35">
      <c r="R2258" s="15" t="s">
        <v>65</v>
      </c>
      <c r="S2258" s="15">
        <v>2020</v>
      </c>
      <c r="T2258" s="15" t="s">
        <v>41</v>
      </c>
      <c r="U2258" s="15" t="s">
        <v>71</v>
      </c>
      <c r="V2258" s="15" t="s">
        <v>73</v>
      </c>
      <c r="W2258" s="15" t="s">
        <v>74</v>
      </c>
      <c r="X2258" s="15" t="s">
        <v>70</v>
      </c>
      <c r="Y2258" s="15" t="s">
        <v>72</v>
      </c>
      <c r="Z2258" s="15" t="s">
        <v>75</v>
      </c>
      <c r="AA2258" s="15">
        <v>882</v>
      </c>
      <c r="AB2258" s="15">
        <v>1261.26</v>
      </c>
    </row>
    <row r="2259" spans="18:28" x14ac:dyDescent="0.35">
      <c r="R2259" s="15" t="s">
        <v>65</v>
      </c>
      <c r="S2259" s="15">
        <v>2020</v>
      </c>
      <c r="T2259" s="15" t="s">
        <v>40</v>
      </c>
      <c r="U2259" s="15" t="s">
        <v>71</v>
      </c>
      <c r="V2259" s="15" t="s">
        <v>73</v>
      </c>
      <c r="W2259" s="15" t="s">
        <v>74</v>
      </c>
      <c r="X2259" s="15" t="s">
        <v>70</v>
      </c>
      <c r="Y2259" s="15" t="s">
        <v>72</v>
      </c>
      <c r="Z2259" s="15" t="s">
        <v>75</v>
      </c>
      <c r="AA2259" s="15">
        <v>320</v>
      </c>
      <c r="AB2259" s="15">
        <v>457.6</v>
      </c>
    </row>
    <row r="2260" spans="18:28" x14ac:dyDescent="0.35">
      <c r="R2260" s="15" t="s">
        <v>65</v>
      </c>
      <c r="S2260" s="15">
        <v>2020</v>
      </c>
      <c r="T2260" s="15" t="s">
        <v>40</v>
      </c>
      <c r="U2260" s="15" t="s">
        <v>71</v>
      </c>
      <c r="V2260" s="15" t="s">
        <v>73</v>
      </c>
      <c r="W2260" s="15" t="s">
        <v>74</v>
      </c>
      <c r="X2260" s="15" t="s">
        <v>70</v>
      </c>
      <c r="Y2260" s="15" t="s">
        <v>72</v>
      </c>
      <c r="Z2260" s="15" t="s">
        <v>75</v>
      </c>
      <c r="AA2260" s="15">
        <v>248</v>
      </c>
      <c r="AB2260" s="15">
        <v>354.64</v>
      </c>
    </row>
    <row r="2261" spans="18:28" x14ac:dyDescent="0.35">
      <c r="R2261" s="15" t="s">
        <v>65</v>
      </c>
      <c r="S2261" s="15">
        <v>2020</v>
      </c>
      <c r="T2261" s="15" t="s">
        <v>40</v>
      </c>
      <c r="U2261" s="15" t="s">
        <v>71</v>
      </c>
      <c r="V2261" s="15" t="s">
        <v>73</v>
      </c>
      <c r="W2261" s="15" t="s">
        <v>74</v>
      </c>
      <c r="X2261" s="15" t="s">
        <v>70</v>
      </c>
      <c r="Y2261" s="15" t="s">
        <v>72</v>
      </c>
      <c r="Z2261" s="15" t="s">
        <v>75</v>
      </c>
      <c r="AA2261" s="15">
        <v>322</v>
      </c>
      <c r="AB2261" s="15">
        <v>460.46000000000004</v>
      </c>
    </row>
    <row r="2262" spans="18:28" x14ac:dyDescent="0.35">
      <c r="R2262" s="15" t="s">
        <v>65</v>
      </c>
      <c r="S2262" s="15">
        <v>2020</v>
      </c>
      <c r="T2262" s="15" t="s">
        <v>40</v>
      </c>
      <c r="U2262" s="15" t="s">
        <v>71</v>
      </c>
      <c r="V2262" s="15" t="s">
        <v>73</v>
      </c>
      <c r="W2262" s="15" t="s">
        <v>74</v>
      </c>
      <c r="X2262" s="15" t="s">
        <v>70</v>
      </c>
      <c r="Y2262" s="15" t="s">
        <v>72</v>
      </c>
      <c r="Z2262" s="15" t="s">
        <v>75</v>
      </c>
      <c r="AA2262" s="15">
        <v>244</v>
      </c>
      <c r="AB2262" s="15">
        <v>348.92</v>
      </c>
    </row>
    <row r="2263" spans="18:28" x14ac:dyDescent="0.35">
      <c r="R2263" s="15" t="s">
        <v>67</v>
      </c>
      <c r="S2263" s="15">
        <v>2020</v>
      </c>
      <c r="T2263" s="15" t="s">
        <v>40</v>
      </c>
      <c r="U2263" s="15" t="s">
        <v>71</v>
      </c>
      <c r="V2263" s="15" t="s">
        <v>73</v>
      </c>
      <c r="W2263" s="15" t="s">
        <v>74</v>
      </c>
      <c r="X2263" s="15" t="s">
        <v>70</v>
      </c>
      <c r="Y2263" s="15" t="s">
        <v>72</v>
      </c>
      <c r="Z2263" s="15" t="s">
        <v>75</v>
      </c>
      <c r="AA2263" s="15">
        <v>292</v>
      </c>
      <c r="AB2263" s="15">
        <v>417.56</v>
      </c>
    </row>
    <row r="2264" spans="18:28" x14ac:dyDescent="0.35">
      <c r="R2264" s="15" t="s">
        <v>65</v>
      </c>
      <c r="S2264" s="15">
        <v>2020</v>
      </c>
      <c r="T2264" s="15" t="s">
        <v>40</v>
      </c>
      <c r="U2264" s="15" t="s">
        <v>71</v>
      </c>
      <c r="V2264" s="15" t="s">
        <v>73</v>
      </c>
      <c r="W2264" s="15" t="s">
        <v>74</v>
      </c>
      <c r="X2264" s="15" t="s">
        <v>70</v>
      </c>
      <c r="Y2264" s="15" t="s">
        <v>72</v>
      </c>
      <c r="Z2264" s="15" t="s">
        <v>75</v>
      </c>
      <c r="AA2264" s="15">
        <v>786</v>
      </c>
      <c r="AB2264" s="15">
        <v>1123.98</v>
      </c>
    </row>
    <row r="2265" spans="18:28" x14ac:dyDescent="0.35">
      <c r="R2265" s="15" t="s">
        <v>65</v>
      </c>
      <c r="S2265" s="15">
        <v>2020</v>
      </c>
      <c r="T2265" s="15" t="s">
        <v>40</v>
      </c>
      <c r="U2265" s="15" t="s">
        <v>71</v>
      </c>
      <c r="V2265" s="15" t="s">
        <v>73</v>
      </c>
      <c r="W2265" s="15" t="s">
        <v>74</v>
      </c>
      <c r="X2265" s="15" t="s">
        <v>70</v>
      </c>
      <c r="Y2265" s="15" t="s">
        <v>72</v>
      </c>
      <c r="Z2265" s="15" t="s">
        <v>75</v>
      </c>
      <c r="AA2265" s="15">
        <v>839</v>
      </c>
      <c r="AB2265" s="15">
        <v>1199.77</v>
      </c>
    </row>
    <row r="2266" spans="18:28" x14ac:dyDescent="0.35">
      <c r="R2266" s="15" t="s">
        <v>58</v>
      </c>
      <c r="S2266" s="15">
        <v>2020</v>
      </c>
      <c r="T2266" s="15" t="s">
        <v>40</v>
      </c>
      <c r="U2266" s="15" t="s">
        <v>71</v>
      </c>
      <c r="V2266" s="15" t="s">
        <v>73</v>
      </c>
      <c r="W2266" s="15" t="s">
        <v>74</v>
      </c>
      <c r="X2266" s="15" t="s">
        <v>70</v>
      </c>
      <c r="Y2266" s="15" t="s">
        <v>72</v>
      </c>
      <c r="Z2266" s="15" t="s">
        <v>75</v>
      </c>
      <c r="AA2266" s="15">
        <v>872</v>
      </c>
      <c r="AB2266" s="15">
        <v>1246.96</v>
      </c>
    </row>
    <row r="2267" spans="18:28" x14ac:dyDescent="0.35">
      <c r="R2267" s="15" t="s">
        <v>58</v>
      </c>
      <c r="S2267" s="15">
        <v>2020</v>
      </c>
      <c r="T2267" s="15" t="s">
        <v>40</v>
      </c>
      <c r="U2267" s="15" t="s">
        <v>71</v>
      </c>
      <c r="V2267" s="15" t="s">
        <v>73</v>
      </c>
      <c r="W2267" s="15" t="s">
        <v>74</v>
      </c>
      <c r="X2267" s="15" t="s">
        <v>70</v>
      </c>
      <c r="Y2267" s="15" t="s">
        <v>72</v>
      </c>
      <c r="Z2267" s="15" t="s">
        <v>75</v>
      </c>
      <c r="AA2267" s="15">
        <v>947</v>
      </c>
      <c r="AB2267" s="15">
        <v>1354.21</v>
      </c>
    </row>
    <row r="2268" spans="18:28" x14ac:dyDescent="0.35">
      <c r="R2268" s="15" t="s">
        <v>67</v>
      </c>
      <c r="S2268" s="15">
        <v>2020</v>
      </c>
      <c r="T2268" s="15" t="s">
        <v>40</v>
      </c>
      <c r="U2268" s="15" t="s">
        <v>71</v>
      </c>
      <c r="V2268" s="15" t="s">
        <v>73</v>
      </c>
      <c r="W2268" s="15" t="s">
        <v>74</v>
      </c>
      <c r="X2268" s="15" t="s">
        <v>70</v>
      </c>
      <c r="Y2268" s="15" t="s">
        <v>72</v>
      </c>
      <c r="Z2268" s="15" t="s">
        <v>75</v>
      </c>
      <c r="AA2268" s="15">
        <v>948</v>
      </c>
      <c r="AB2268" s="15">
        <v>1355.6399999999999</v>
      </c>
    </row>
    <row r="2269" spans="18:28" x14ac:dyDescent="0.35">
      <c r="R2269" s="15" t="s">
        <v>67</v>
      </c>
      <c r="S2269" s="15">
        <v>2020</v>
      </c>
      <c r="T2269" s="15" t="s">
        <v>40</v>
      </c>
      <c r="U2269" s="15" t="s">
        <v>71</v>
      </c>
      <c r="V2269" s="15" t="s">
        <v>73</v>
      </c>
      <c r="W2269" s="15" t="s">
        <v>74</v>
      </c>
      <c r="X2269" s="15" t="s">
        <v>70</v>
      </c>
      <c r="Y2269" s="15" t="s">
        <v>72</v>
      </c>
      <c r="Z2269" s="15" t="s">
        <v>75</v>
      </c>
      <c r="AA2269" s="15">
        <v>949</v>
      </c>
      <c r="AB2269" s="15">
        <v>1357.07</v>
      </c>
    </row>
    <row r="2270" spans="18:28" x14ac:dyDescent="0.35">
      <c r="R2270" s="15" t="s">
        <v>58</v>
      </c>
      <c r="S2270" s="15">
        <v>2020</v>
      </c>
      <c r="T2270" s="15" t="s">
        <v>40</v>
      </c>
      <c r="U2270" s="15" t="s">
        <v>71</v>
      </c>
      <c r="V2270" s="15" t="s">
        <v>73</v>
      </c>
      <c r="W2270" s="15" t="s">
        <v>74</v>
      </c>
      <c r="X2270" s="15" t="s">
        <v>70</v>
      </c>
      <c r="Y2270" s="15" t="s">
        <v>72</v>
      </c>
      <c r="Z2270" s="15" t="s">
        <v>75</v>
      </c>
      <c r="AA2270" s="15">
        <v>825</v>
      </c>
      <c r="AB2270" s="15">
        <v>526.24</v>
      </c>
    </row>
    <row r="2271" spans="18:28" x14ac:dyDescent="0.35">
      <c r="R2271" s="15" t="s">
        <v>58</v>
      </c>
      <c r="S2271" s="15">
        <v>2020</v>
      </c>
      <c r="T2271" s="15" t="s">
        <v>40</v>
      </c>
      <c r="U2271" s="15" t="s">
        <v>71</v>
      </c>
      <c r="V2271" s="15" t="s">
        <v>73</v>
      </c>
      <c r="W2271" s="15" t="s">
        <v>74</v>
      </c>
      <c r="X2271" s="15" t="s">
        <v>70</v>
      </c>
      <c r="Y2271" s="15" t="s">
        <v>72</v>
      </c>
      <c r="Z2271" s="15" t="s">
        <v>75</v>
      </c>
      <c r="AA2271" s="15">
        <v>878</v>
      </c>
      <c r="AB2271" s="15">
        <v>526.24</v>
      </c>
    </row>
    <row r="2272" spans="18:28" x14ac:dyDescent="0.35">
      <c r="R2272" s="15" t="s">
        <v>65</v>
      </c>
      <c r="S2272" s="15">
        <v>2020</v>
      </c>
      <c r="T2272" s="15" t="s">
        <v>40</v>
      </c>
      <c r="U2272" s="15" t="s">
        <v>71</v>
      </c>
      <c r="V2272" s="15" t="s">
        <v>73</v>
      </c>
      <c r="W2272" s="15" t="s">
        <v>74</v>
      </c>
      <c r="X2272" s="15" t="s">
        <v>70</v>
      </c>
      <c r="Y2272" s="15" t="s">
        <v>72</v>
      </c>
      <c r="Z2272" s="15" t="s">
        <v>75</v>
      </c>
      <c r="AA2272" s="15">
        <v>291</v>
      </c>
      <c r="AB2272" s="15">
        <v>416.13</v>
      </c>
    </row>
    <row r="2273" spans="18:28" x14ac:dyDescent="0.35">
      <c r="R2273" s="15" t="s">
        <v>65</v>
      </c>
      <c r="S2273" s="15">
        <v>2020</v>
      </c>
      <c r="T2273" s="15" t="s">
        <v>40</v>
      </c>
      <c r="U2273" s="15" t="s">
        <v>71</v>
      </c>
      <c r="V2273" s="15" t="s">
        <v>73</v>
      </c>
      <c r="W2273" s="15" t="s">
        <v>74</v>
      </c>
      <c r="X2273" s="15" t="s">
        <v>70</v>
      </c>
      <c r="Y2273" s="15" t="s">
        <v>72</v>
      </c>
      <c r="Z2273" s="15" t="s">
        <v>75</v>
      </c>
      <c r="AA2273" s="15">
        <v>333</v>
      </c>
      <c r="AB2273" s="15">
        <v>476.19</v>
      </c>
    </row>
    <row r="2274" spans="18:28" x14ac:dyDescent="0.35">
      <c r="R2274" s="15" t="s">
        <v>65</v>
      </c>
      <c r="S2274" s="15">
        <v>2020</v>
      </c>
      <c r="T2274" s="15" t="s">
        <v>40</v>
      </c>
      <c r="U2274" s="15" t="s">
        <v>71</v>
      </c>
      <c r="V2274" s="15" t="s">
        <v>73</v>
      </c>
      <c r="W2274" s="15" t="s">
        <v>74</v>
      </c>
      <c r="X2274" s="15" t="s">
        <v>70</v>
      </c>
      <c r="Y2274" s="15" t="s">
        <v>72</v>
      </c>
      <c r="Z2274" s="15" t="s">
        <v>75</v>
      </c>
      <c r="AA2274" s="15">
        <v>327</v>
      </c>
      <c r="AB2274" s="15">
        <v>467.61</v>
      </c>
    </row>
    <row r="2275" spans="18:28" x14ac:dyDescent="0.35">
      <c r="R2275" s="15" t="s">
        <v>65</v>
      </c>
      <c r="S2275" s="15">
        <v>2020</v>
      </c>
      <c r="T2275" s="15" t="s">
        <v>40</v>
      </c>
      <c r="U2275" s="15" t="s">
        <v>71</v>
      </c>
      <c r="V2275" s="15" t="s">
        <v>73</v>
      </c>
      <c r="W2275" s="15" t="s">
        <v>74</v>
      </c>
      <c r="X2275" s="15" t="s">
        <v>70</v>
      </c>
      <c r="Y2275" s="15" t="s">
        <v>72</v>
      </c>
      <c r="Z2275" s="15" t="s">
        <v>75</v>
      </c>
      <c r="AA2275" s="15">
        <v>321</v>
      </c>
      <c r="AB2275" s="15">
        <v>459.03</v>
      </c>
    </row>
    <row r="2276" spans="18:28" x14ac:dyDescent="0.35">
      <c r="R2276" s="15" t="s">
        <v>67</v>
      </c>
      <c r="S2276" s="15">
        <v>2020</v>
      </c>
      <c r="T2276" s="15" t="s">
        <v>40</v>
      </c>
      <c r="U2276" s="15" t="s">
        <v>71</v>
      </c>
      <c r="V2276" s="15" t="s">
        <v>73</v>
      </c>
      <c r="W2276" s="15" t="s">
        <v>74</v>
      </c>
      <c r="X2276" s="15" t="s">
        <v>70</v>
      </c>
      <c r="Y2276" s="15" t="s">
        <v>72</v>
      </c>
      <c r="Z2276" s="15" t="s">
        <v>75</v>
      </c>
      <c r="AA2276" s="15">
        <v>319</v>
      </c>
      <c r="AB2276" s="15">
        <v>456.16999999999996</v>
      </c>
    </row>
    <row r="2277" spans="18:28" x14ac:dyDescent="0.35">
      <c r="R2277" s="15" t="s">
        <v>67</v>
      </c>
      <c r="S2277" s="15">
        <v>2020</v>
      </c>
      <c r="T2277" s="15" t="s">
        <v>40</v>
      </c>
      <c r="U2277" s="15" t="s">
        <v>71</v>
      </c>
      <c r="V2277" s="15" t="s">
        <v>73</v>
      </c>
      <c r="W2277" s="15" t="s">
        <v>74</v>
      </c>
      <c r="X2277" s="15" t="s">
        <v>70</v>
      </c>
      <c r="Y2277" s="15" t="s">
        <v>72</v>
      </c>
      <c r="Z2277" s="15" t="s">
        <v>75</v>
      </c>
      <c r="AA2277" s="15">
        <v>247</v>
      </c>
      <c r="AB2277" s="15">
        <v>353.21</v>
      </c>
    </row>
    <row r="2278" spans="18:28" x14ac:dyDescent="0.35">
      <c r="R2278" s="15" t="s">
        <v>65</v>
      </c>
      <c r="S2278" s="15">
        <v>2020</v>
      </c>
      <c r="T2278" s="15" t="s">
        <v>40</v>
      </c>
      <c r="U2278" s="15" t="s">
        <v>71</v>
      </c>
      <c r="V2278" s="15" t="s">
        <v>73</v>
      </c>
      <c r="W2278" s="15" t="s">
        <v>74</v>
      </c>
      <c r="X2278" s="15" t="s">
        <v>70</v>
      </c>
      <c r="Y2278" s="15" t="s">
        <v>72</v>
      </c>
      <c r="Z2278" s="15" t="s">
        <v>75</v>
      </c>
      <c r="AA2278" s="15">
        <v>295</v>
      </c>
      <c r="AB2278" s="15">
        <v>421.85</v>
      </c>
    </row>
    <row r="2279" spans="18:28" x14ac:dyDescent="0.35">
      <c r="R2279" s="15" t="s">
        <v>67</v>
      </c>
      <c r="S2279" s="15">
        <v>2020</v>
      </c>
      <c r="T2279" s="15" t="s">
        <v>40</v>
      </c>
      <c r="U2279" s="15" t="s">
        <v>71</v>
      </c>
      <c r="V2279" s="15" t="s">
        <v>73</v>
      </c>
      <c r="W2279" s="15" t="s">
        <v>74</v>
      </c>
      <c r="X2279" s="15" t="s">
        <v>70</v>
      </c>
      <c r="Y2279" s="15" t="s">
        <v>72</v>
      </c>
      <c r="Z2279" s="15" t="s">
        <v>75</v>
      </c>
      <c r="AA2279" s="15">
        <v>848</v>
      </c>
      <c r="AB2279" s="15">
        <v>1212.6399999999999</v>
      </c>
    </row>
    <row r="2280" spans="18:28" x14ac:dyDescent="0.35">
      <c r="R2280" s="15" t="s">
        <v>65</v>
      </c>
      <c r="S2280" s="15">
        <v>2020</v>
      </c>
      <c r="T2280" s="15" t="s">
        <v>40</v>
      </c>
      <c r="U2280" s="15" t="s">
        <v>71</v>
      </c>
      <c r="V2280" s="15" t="s">
        <v>73</v>
      </c>
      <c r="W2280" s="15" t="s">
        <v>74</v>
      </c>
      <c r="X2280" s="15" t="s">
        <v>70</v>
      </c>
      <c r="Y2280" s="15" t="s">
        <v>72</v>
      </c>
      <c r="Z2280" s="15" t="s">
        <v>75</v>
      </c>
      <c r="AA2280" s="15">
        <v>881</v>
      </c>
      <c r="AB2280" s="15">
        <v>1259.83</v>
      </c>
    </row>
    <row r="2281" spans="18:28" x14ac:dyDescent="0.35">
      <c r="R2281" s="15" t="s">
        <v>58</v>
      </c>
      <c r="S2281" s="15">
        <v>2020</v>
      </c>
      <c r="T2281" s="15" t="s">
        <v>39</v>
      </c>
      <c r="U2281" s="15" t="s">
        <v>71</v>
      </c>
      <c r="V2281" s="15" t="s">
        <v>73</v>
      </c>
      <c r="W2281" s="15" t="s">
        <v>74</v>
      </c>
      <c r="X2281" s="15" t="s">
        <v>70</v>
      </c>
      <c r="Y2281" s="15" t="s">
        <v>72</v>
      </c>
      <c r="Z2281" s="15" t="s">
        <v>75</v>
      </c>
      <c r="AA2281" s="15">
        <v>326</v>
      </c>
      <c r="AB2281" s="15">
        <v>466.18</v>
      </c>
    </row>
    <row r="2282" spans="18:28" x14ac:dyDescent="0.35">
      <c r="R2282" s="15" t="s">
        <v>58</v>
      </c>
      <c r="S2282" s="15">
        <v>2020</v>
      </c>
      <c r="T2282" s="15" t="s">
        <v>39</v>
      </c>
      <c r="U2282" s="15" t="s">
        <v>71</v>
      </c>
      <c r="V2282" s="15" t="s">
        <v>73</v>
      </c>
      <c r="W2282" s="15" t="s">
        <v>74</v>
      </c>
      <c r="X2282" s="15" t="s">
        <v>70</v>
      </c>
      <c r="Y2282" s="15" t="s">
        <v>72</v>
      </c>
      <c r="Z2282" s="15" t="s">
        <v>75</v>
      </c>
      <c r="AA2282" s="15">
        <v>254</v>
      </c>
      <c r="AB2282" s="15">
        <v>363.22</v>
      </c>
    </row>
    <row r="2283" spans="18:28" x14ac:dyDescent="0.35">
      <c r="R2283" s="15" t="s">
        <v>65</v>
      </c>
      <c r="S2283" s="15">
        <v>2020</v>
      </c>
      <c r="T2283" s="15" t="s">
        <v>39</v>
      </c>
      <c r="U2283" s="15" t="s">
        <v>71</v>
      </c>
      <c r="V2283" s="15" t="s">
        <v>73</v>
      </c>
      <c r="W2283" s="15" t="s">
        <v>74</v>
      </c>
      <c r="X2283" s="15" t="s">
        <v>70</v>
      </c>
      <c r="Y2283" s="15" t="s">
        <v>72</v>
      </c>
      <c r="Z2283" s="15" t="s">
        <v>75</v>
      </c>
      <c r="AA2283" s="15">
        <v>296</v>
      </c>
      <c r="AB2283" s="15">
        <v>423.28</v>
      </c>
    </row>
    <row r="2284" spans="18:28" x14ac:dyDescent="0.35">
      <c r="R2284" s="15" t="s">
        <v>58</v>
      </c>
      <c r="S2284" s="15">
        <v>2020</v>
      </c>
      <c r="T2284" s="15" t="s">
        <v>39</v>
      </c>
      <c r="U2284" s="15" t="s">
        <v>71</v>
      </c>
      <c r="V2284" s="15" t="s">
        <v>73</v>
      </c>
      <c r="W2284" s="15" t="s">
        <v>74</v>
      </c>
      <c r="X2284" s="15" t="s">
        <v>70</v>
      </c>
      <c r="Y2284" s="15" t="s">
        <v>72</v>
      </c>
      <c r="Z2284" s="15" t="s">
        <v>75</v>
      </c>
      <c r="AA2284" s="15">
        <v>328</v>
      </c>
      <c r="AB2284" s="15">
        <v>469.03999999999996</v>
      </c>
    </row>
    <row r="2285" spans="18:28" x14ac:dyDescent="0.35">
      <c r="R2285" s="15" t="s">
        <v>67</v>
      </c>
      <c r="S2285" s="15">
        <v>2020</v>
      </c>
      <c r="T2285" s="15" t="s">
        <v>39</v>
      </c>
      <c r="U2285" s="15" t="s">
        <v>71</v>
      </c>
      <c r="V2285" s="15" t="s">
        <v>73</v>
      </c>
      <c r="W2285" s="15" t="s">
        <v>74</v>
      </c>
      <c r="X2285" s="15" t="s">
        <v>70</v>
      </c>
      <c r="Y2285" s="15" t="s">
        <v>72</v>
      </c>
      <c r="Z2285" s="15" t="s">
        <v>75</v>
      </c>
      <c r="AA2285" s="15">
        <v>250</v>
      </c>
      <c r="AB2285" s="15">
        <v>357.5</v>
      </c>
    </row>
    <row r="2286" spans="18:28" x14ac:dyDescent="0.35">
      <c r="R2286" s="15" t="s">
        <v>65</v>
      </c>
      <c r="S2286" s="15">
        <v>2020</v>
      </c>
      <c r="T2286" s="15" t="s">
        <v>39</v>
      </c>
      <c r="U2286" s="15" t="s">
        <v>71</v>
      </c>
      <c r="V2286" s="15" t="s">
        <v>73</v>
      </c>
      <c r="W2286" s="15" t="s">
        <v>74</v>
      </c>
      <c r="X2286" s="15" t="s">
        <v>70</v>
      </c>
      <c r="Y2286" s="15" t="s">
        <v>72</v>
      </c>
      <c r="Z2286" s="15" t="s">
        <v>75</v>
      </c>
      <c r="AA2286" s="15">
        <v>298</v>
      </c>
      <c r="AB2286" s="15">
        <v>426.14</v>
      </c>
    </row>
    <row r="2287" spans="18:28" x14ac:dyDescent="0.35">
      <c r="R2287" s="15" t="s">
        <v>58</v>
      </c>
      <c r="S2287" s="15">
        <v>2020</v>
      </c>
      <c r="T2287" s="15" t="s">
        <v>39</v>
      </c>
      <c r="U2287" s="15" t="s">
        <v>71</v>
      </c>
      <c r="V2287" s="15" t="s">
        <v>73</v>
      </c>
      <c r="W2287" s="15" t="s">
        <v>74</v>
      </c>
      <c r="X2287" s="15" t="s">
        <v>70</v>
      </c>
      <c r="Y2287" s="15" t="s">
        <v>72</v>
      </c>
      <c r="Z2287" s="15" t="s">
        <v>75</v>
      </c>
      <c r="AA2287" s="15">
        <v>785</v>
      </c>
      <c r="AB2287" s="15">
        <v>1122.55</v>
      </c>
    </row>
    <row r="2288" spans="18:28" x14ac:dyDescent="0.35">
      <c r="R2288" s="15" t="s">
        <v>69</v>
      </c>
      <c r="S2288" s="15">
        <v>2020</v>
      </c>
      <c r="T2288" s="15" t="s">
        <v>39</v>
      </c>
      <c r="U2288" s="15" t="s">
        <v>71</v>
      </c>
      <c r="V2288" s="15" t="s">
        <v>73</v>
      </c>
      <c r="W2288" s="15" t="s">
        <v>74</v>
      </c>
      <c r="X2288" s="15" t="s">
        <v>70</v>
      </c>
      <c r="Y2288" s="15" t="s">
        <v>72</v>
      </c>
      <c r="Z2288" s="15" t="s">
        <v>75</v>
      </c>
      <c r="AA2288" s="15">
        <v>838</v>
      </c>
      <c r="AB2288" s="15">
        <v>1198.3399999999999</v>
      </c>
    </row>
    <row r="2289" spans="18:28" x14ac:dyDescent="0.35">
      <c r="R2289" s="15" t="s">
        <v>69</v>
      </c>
      <c r="S2289" s="15">
        <v>2020</v>
      </c>
      <c r="T2289" s="15" t="s">
        <v>39</v>
      </c>
      <c r="U2289" s="15" t="s">
        <v>71</v>
      </c>
      <c r="V2289" s="15" t="s">
        <v>73</v>
      </c>
      <c r="W2289" s="15" t="s">
        <v>74</v>
      </c>
      <c r="X2289" s="15" t="s">
        <v>70</v>
      </c>
      <c r="Y2289" s="15" t="s">
        <v>72</v>
      </c>
      <c r="Z2289" s="15" t="s">
        <v>75</v>
      </c>
      <c r="AA2289" s="15">
        <v>871</v>
      </c>
      <c r="AB2289" s="15">
        <v>1245.53</v>
      </c>
    </row>
    <row r="2290" spans="18:28" x14ac:dyDescent="0.35">
      <c r="R2290" s="15" t="s">
        <v>67</v>
      </c>
      <c r="S2290" s="15">
        <v>2020</v>
      </c>
      <c r="T2290" s="15" t="s">
        <v>39</v>
      </c>
      <c r="U2290" s="15" t="s">
        <v>71</v>
      </c>
      <c r="V2290" s="15" t="s">
        <v>73</v>
      </c>
      <c r="W2290" s="15" t="s">
        <v>74</v>
      </c>
      <c r="X2290" s="15" t="s">
        <v>70</v>
      </c>
      <c r="Y2290" s="15" t="s">
        <v>72</v>
      </c>
      <c r="Z2290" s="15" t="s">
        <v>75</v>
      </c>
      <c r="AA2290" s="15">
        <v>945</v>
      </c>
      <c r="AB2290" s="15">
        <v>1351.35</v>
      </c>
    </row>
    <row r="2291" spans="18:28" x14ac:dyDescent="0.35">
      <c r="R2291" s="15" t="s">
        <v>65</v>
      </c>
      <c r="S2291" s="15">
        <v>2020</v>
      </c>
      <c r="T2291" s="15" t="s">
        <v>39</v>
      </c>
      <c r="U2291" s="15" t="s">
        <v>71</v>
      </c>
      <c r="V2291" s="15" t="s">
        <v>73</v>
      </c>
      <c r="W2291" s="15" t="s">
        <v>74</v>
      </c>
      <c r="X2291" s="15" t="s">
        <v>70</v>
      </c>
      <c r="Y2291" s="15" t="s">
        <v>72</v>
      </c>
      <c r="Z2291" s="15" t="s">
        <v>75</v>
      </c>
      <c r="AA2291" s="15">
        <v>946</v>
      </c>
      <c r="AB2291" s="15">
        <v>1352.78</v>
      </c>
    </row>
    <row r="2292" spans="18:28" x14ac:dyDescent="0.35">
      <c r="R2292" s="15" t="s">
        <v>69</v>
      </c>
      <c r="S2292" s="15">
        <v>2020</v>
      </c>
      <c r="T2292" s="15" t="s">
        <v>39</v>
      </c>
      <c r="U2292" s="15" t="s">
        <v>71</v>
      </c>
      <c r="V2292" s="15" t="s">
        <v>73</v>
      </c>
      <c r="W2292" s="15" t="s">
        <v>74</v>
      </c>
      <c r="X2292" s="15" t="s">
        <v>70</v>
      </c>
      <c r="Y2292" s="15" t="s">
        <v>72</v>
      </c>
      <c r="Z2292" s="15" t="s">
        <v>75</v>
      </c>
      <c r="AA2292" s="15">
        <v>824</v>
      </c>
      <c r="AB2292" s="15">
        <v>526.24</v>
      </c>
    </row>
    <row r="2293" spans="18:28" x14ac:dyDescent="0.35">
      <c r="R2293" s="15" t="s">
        <v>58</v>
      </c>
      <c r="S2293" s="15">
        <v>2020</v>
      </c>
      <c r="T2293" s="15" t="s">
        <v>39</v>
      </c>
      <c r="U2293" s="15" t="s">
        <v>71</v>
      </c>
      <c r="V2293" s="15" t="s">
        <v>73</v>
      </c>
      <c r="W2293" s="15" t="s">
        <v>74</v>
      </c>
      <c r="X2293" s="15" t="s">
        <v>70</v>
      </c>
      <c r="Y2293" s="15" t="s">
        <v>72</v>
      </c>
      <c r="Z2293" s="15" t="s">
        <v>75</v>
      </c>
      <c r="AA2293" s="15">
        <v>297</v>
      </c>
      <c r="AB2293" s="15">
        <v>424.71</v>
      </c>
    </row>
    <row r="2294" spans="18:28" x14ac:dyDescent="0.35">
      <c r="R2294" s="15" t="s">
        <v>58</v>
      </c>
      <c r="S2294" s="15">
        <v>2020</v>
      </c>
      <c r="T2294" s="15" t="s">
        <v>39</v>
      </c>
      <c r="U2294" s="15" t="s">
        <v>71</v>
      </c>
      <c r="V2294" s="15" t="s">
        <v>73</v>
      </c>
      <c r="W2294" s="15" t="s">
        <v>74</v>
      </c>
      <c r="X2294" s="15" t="s">
        <v>70</v>
      </c>
      <c r="Y2294" s="15" t="s">
        <v>72</v>
      </c>
      <c r="Z2294" s="15" t="s">
        <v>75</v>
      </c>
      <c r="AA2294" s="15">
        <v>351</v>
      </c>
      <c r="AB2294" s="15">
        <v>501.93</v>
      </c>
    </row>
    <row r="2295" spans="18:28" x14ac:dyDescent="0.35">
      <c r="R2295" s="15" t="s">
        <v>69</v>
      </c>
      <c r="S2295" s="15">
        <v>2020</v>
      </c>
      <c r="T2295" s="15" t="s">
        <v>39</v>
      </c>
      <c r="U2295" s="15" t="s">
        <v>71</v>
      </c>
      <c r="V2295" s="15" t="s">
        <v>73</v>
      </c>
      <c r="W2295" s="15" t="s">
        <v>74</v>
      </c>
      <c r="X2295" s="15" t="s">
        <v>70</v>
      </c>
      <c r="Y2295" s="15" t="s">
        <v>72</v>
      </c>
      <c r="Z2295" s="15" t="s">
        <v>75</v>
      </c>
      <c r="AA2295" s="15">
        <v>345</v>
      </c>
      <c r="AB2295" s="15">
        <v>493.35</v>
      </c>
    </row>
    <row r="2296" spans="18:28" x14ac:dyDescent="0.35">
      <c r="R2296" s="15" t="s">
        <v>67</v>
      </c>
      <c r="S2296" s="15">
        <v>2020</v>
      </c>
      <c r="T2296" s="15" t="s">
        <v>39</v>
      </c>
      <c r="U2296" s="15" t="s">
        <v>71</v>
      </c>
      <c r="V2296" s="15" t="s">
        <v>73</v>
      </c>
      <c r="W2296" s="15" t="s">
        <v>74</v>
      </c>
      <c r="X2296" s="15" t="s">
        <v>70</v>
      </c>
      <c r="Y2296" s="15" t="s">
        <v>72</v>
      </c>
      <c r="Z2296" s="15" t="s">
        <v>75</v>
      </c>
      <c r="AA2296" s="15">
        <v>339</v>
      </c>
      <c r="AB2296" s="15">
        <v>484.77</v>
      </c>
    </row>
    <row r="2297" spans="18:28" x14ac:dyDescent="0.35">
      <c r="R2297" s="15" t="s">
        <v>65</v>
      </c>
      <c r="S2297" s="15">
        <v>2020</v>
      </c>
      <c r="T2297" s="15" t="s">
        <v>39</v>
      </c>
      <c r="U2297" s="15" t="s">
        <v>71</v>
      </c>
      <c r="V2297" s="15" t="s">
        <v>73</v>
      </c>
      <c r="W2297" s="15" t="s">
        <v>74</v>
      </c>
      <c r="X2297" s="15" t="s">
        <v>70</v>
      </c>
      <c r="Y2297" s="15" t="s">
        <v>72</v>
      </c>
      <c r="Z2297" s="15" t="s">
        <v>75</v>
      </c>
      <c r="AA2297" s="15">
        <v>325</v>
      </c>
      <c r="AB2297" s="15">
        <v>464.75</v>
      </c>
    </row>
    <row r="2298" spans="18:28" x14ac:dyDescent="0.35">
      <c r="R2298" s="15" t="s">
        <v>67</v>
      </c>
      <c r="S2298" s="15">
        <v>2020</v>
      </c>
      <c r="T2298" s="15" t="s">
        <v>39</v>
      </c>
      <c r="U2298" s="15" t="s">
        <v>71</v>
      </c>
      <c r="V2298" s="15" t="s">
        <v>73</v>
      </c>
      <c r="W2298" s="15" t="s">
        <v>74</v>
      </c>
      <c r="X2298" s="15" t="s">
        <v>70</v>
      </c>
      <c r="Y2298" s="15" t="s">
        <v>72</v>
      </c>
      <c r="Z2298" s="15" t="s">
        <v>75</v>
      </c>
      <c r="AA2298" s="15">
        <v>253</v>
      </c>
      <c r="AB2298" s="15">
        <v>361.78999999999996</v>
      </c>
    </row>
    <row r="2299" spans="18:28" x14ac:dyDescent="0.35">
      <c r="R2299" s="15" t="s">
        <v>58</v>
      </c>
      <c r="S2299" s="15">
        <v>2020</v>
      </c>
      <c r="T2299" s="15" t="s">
        <v>39</v>
      </c>
      <c r="U2299" s="15" t="s">
        <v>71</v>
      </c>
      <c r="V2299" s="15" t="s">
        <v>73</v>
      </c>
      <c r="W2299" s="15" t="s">
        <v>74</v>
      </c>
      <c r="X2299" s="15" t="s">
        <v>70</v>
      </c>
      <c r="Y2299" s="15" t="s">
        <v>72</v>
      </c>
      <c r="Z2299" s="15" t="s">
        <v>75</v>
      </c>
      <c r="AA2299" s="15">
        <v>301</v>
      </c>
      <c r="AB2299" s="15">
        <v>430.43</v>
      </c>
    </row>
    <row r="2300" spans="18:28" x14ac:dyDescent="0.35">
      <c r="R2300" s="15" t="s">
        <v>65</v>
      </c>
      <c r="S2300" s="15">
        <v>2020</v>
      </c>
      <c r="T2300" s="15" t="s">
        <v>39</v>
      </c>
      <c r="U2300" s="15" t="s">
        <v>71</v>
      </c>
      <c r="V2300" s="15" t="s">
        <v>73</v>
      </c>
      <c r="W2300" s="15" t="s">
        <v>74</v>
      </c>
      <c r="X2300" s="15" t="s">
        <v>70</v>
      </c>
      <c r="Y2300" s="15" t="s">
        <v>72</v>
      </c>
      <c r="Z2300" s="15" t="s">
        <v>75</v>
      </c>
      <c r="AA2300" s="15">
        <v>794</v>
      </c>
      <c r="AB2300" s="15">
        <v>1135.42</v>
      </c>
    </row>
    <row r="2301" spans="18:28" x14ac:dyDescent="0.35">
      <c r="R2301" s="15" t="s">
        <v>65</v>
      </c>
      <c r="S2301" s="15">
        <v>2020</v>
      </c>
      <c r="T2301" s="15" t="s">
        <v>39</v>
      </c>
      <c r="U2301" s="15" t="s">
        <v>71</v>
      </c>
      <c r="V2301" s="15" t="s">
        <v>73</v>
      </c>
      <c r="W2301" s="15" t="s">
        <v>74</v>
      </c>
      <c r="X2301" s="15" t="s">
        <v>70</v>
      </c>
      <c r="Y2301" s="15" t="s">
        <v>72</v>
      </c>
      <c r="Z2301" s="15" t="s">
        <v>75</v>
      </c>
      <c r="AA2301" s="15">
        <v>847</v>
      </c>
      <c r="AB2301" s="15">
        <v>1211.21</v>
      </c>
    </row>
    <row r="2302" spans="18:28" x14ac:dyDescent="0.35">
      <c r="R2302" s="15" t="s">
        <v>58</v>
      </c>
      <c r="S2302" s="15">
        <v>2020</v>
      </c>
      <c r="T2302" s="15" t="s">
        <v>39</v>
      </c>
      <c r="U2302" s="15" t="s">
        <v>71</v>
      </c>
      <c r="V2302" s="15" t="s">
        <v>73</v>
      </c>
      <c r="W2302" s="15" t="s">
        <v>74</v>
      </c>
      <c r="X2302" s="15" t="s">
        <v>70</v>
      </c>
      <c r="Y2302" s="15" t="s">
        <v>72</v>
      </c>
      <c r="Z2302" s="15" t="s">
        <v>75</v>
      </c>
      <c r="AA2302" s="15">
        <v>880</v>
      </c>
      <c r="AB2302" s="15">
        <v>1258.4000000000001</v>
      </c>
    </row>
    <row r="2303" spans="18:28" x14ac:dyDescent="0.35">
      <c r="R2303" s="15" t="s">
        <v>58</v>
      </c>
      <c r="S2303" s="15">
        <v>2021</v>
      </c>
      <c r="T2303" s="15" t="s">
        <v>34</v>
      </c>
      <c r="U2303" s="15" t="s">
        <v>59</v>
      </c>
      <c r="V2303" s="15" t="s">
        <v>73</v>
      </c>
      <c r="W2303" s="15" t="s">
        <v>61</v>
      </c>
      <c r="X2303" s="15" t="s">
        <v>62</v>
      </c>
      <c r="Y2303" s="15" t="s">
        <v>63</v>
      </c>
      <c r="Z2303" s="15" t="s">
        <v>66</v>
      </c>
      <c r="AA2303" s="15">
        <v>362</v>
      </c>
      <c r="AB2303" s="15">
        <v>553.86</v>
      </c>
    </row>
    <row r="2304" spans="18:28" x14ac:dyDescent="0.35">
      <c r="R2304" s="15" t="s">
        <v>65</v>
      </c>
      <c r="S2304" s="15">
        <v>2021</v>
      </c>
      <c r="T2304" s="15" t="s">
        <v>34</v>
      </c>
      <c r="U2304" s="15" t="s">
        <v>59</v>
      </c>
      <c r="V2304" s="15" t="s">
        <v>73</v>
      </c>
      <c r="W2304" s="15" t="s">
        <v>61</v>
      </c>
      <c r="X2304" s="15" t="s">
        <v>62</v>
      </c>
      <c r="Y2304" s="15" t="s">
        <v>63</v>
      </c>
      <c r="Z2304" s="15" t="s">
        <v>66</v>
      </c>
      <c r="AA2304" s="15">
        <v>338</v>
      </c>
      <c r="AB2304" s="15">
        <v>483.34000000000003</v>
      </c>
    </row>
    <row r="2305" spans="18:28" x14ac:dyDescent="0.35">
      <c r="R2305" s="15" t="s">
        <v>68</v>
      </c>
      <c r="S2305" s="15">
        <v>2021</v>
      </c>
      <c r="T2305" s="15" t="s">
        <v>34</v>
      </c>
      <c r="U2305" s="15" t="s">
        <v>59</v>
      </c>
      <c r="V2305" s="15" t="s">
        <v>73</v>
      </c>
      <c r="W2305" s="15" t="s">
        <v>61</v>
      </c>
      <c r="X2305" s="15" t="s">
        <v>62</v>
      </c>
      <c r="Y2305" s="15" t="s">
        <v>63</v>
      </c>
      <c r="Z2305" s="15" t="s">
        <v>66</v>
      </c>
      <c r="AA2305" s="15">
        <v>364</v>
      </c>
      <c r="AB2305" s="15">
        <v>520.52</v>
      </c>
    </row>
    <row r="2306" spans="18:28" x14ac:dyDescent="0.35">
      <c r="R2306" s="15" t="s">
        <v>65</v>
      </c>
      <c r="S2306" s="15">
        <v>2021</v>
      </c>
      <c r="T2306" s="15" t="s">
        <v>34</v>
      </c>
      <c r="U2306" s="15" t="s">
        <v>59</v>
      </c>
      <c r="V2306" s="15" t="s">
        <v>73</v>
      </c>
      <c r="W2306" s="15" t="s">
        <v>61</v>
      </c>
      <c r="X2306" s="15" t="s">
        <v>62</v>
      </c>
      <c r="Y2306" s="15" t="s">
        <v>63</v>
      </c>
      <c r="Z2306" s="15" t="s">
        <v>66</v>
      </c>
      <c r="AA2306" s="15">
        <v>334</v>
      </c>
      <c r="AB2306" s="15">
        <v>477.62</v>
      </c>
    </row>
    <row r="2307" spans="18:28" x14ac:dyDescent="0.35">
      <c r="R2307" s="15" t="s">
        <v>65</v>
      </c>
      <c r="S2307" s="15">
        <v>2021</v>
      </c>
      <c r="T2307" s="15" t="s">
        <v>34</v>
      </c>
      <c r="U2307" s="15" t="s">
        <v>59</v>
      </c>
      <c r="V2307" s="15" t="s">
        <v>73</v>
      </c>
      <c r="W2307" s="15" t="s">
        <v>61</v>
      </c>
      <c r="X2307" s="15" t="s">
        <v>62</v>
      </c>
      <c r="Y2307" s="15" t="s">
        <v>63</v>
      </c>
      <c r="Z2307" s="15" t="s">
        <v>66</v>
      </c>
      <c r="AA2307" s="15">
        <v>655</v>
      </c>
      <c r="AB2307" s="15">
        <v>936.65</v>
      </c>
    </row>
    <row r="2308" spans="18:28" x14ac:dyDescent="0.35">
      <c r="R2308" s="15" t="s">
        <v>58</v>
      </c>
      <c r="S2308" s="15">
        <v>2021</v>
      </c>
      <c r="T2308" s="15" t="s">
        <v>34</v>
      </c>
      <c r="U2308" s="15" t="s">
        <v>59</v>
      </c>
      <c r="V2308" s="15" t="s">
        <v>73</v>
      </c>
      <c r="W2308" s="15" t="s">
        <v>61</v>
      </c>
      <c r="X2308" s="15" t="s">
        <v>62</v>
      </c>
      <c r="Y2308" s="15" t="s">
        <v>63</v>
      </c>
      <c r="Z2308" s="15" t="s">
        <v>66</v>
      </c>
      <c r="AA2308" s="15">
        <v>742</v>
      </c>
      <c r="AB2308" s="15">
        <v>1061.06</v>
      </c>
    </row>
    <row r="2309" spans="18:28" x14ac:dyDescent="0.35">
      <c r="R2309" s="15" t="s">
        <v>58</v>
      </c>
      <c r="S2309" s="15">
        <v>2021</v>
      </c>
      <c r="T2309" s="15" t="s">
        <v>34</v>
      </c>
      <c r="U2309" s="15" t="s">
        <v>59</v>
      </c>
      <c r="V2309" s="15" t="s">
        <v>73</v>
      </c>
      <c r="W2309" s="15" t="s">
        <v>61</v>
      </c>
      <c r="X2309" s="15" t="s">
        <v>62</v>
      </c>
      <c r="Y2309" s="15" t="s">
        <v>63</v>
      </c>
      <c r="Z2309" s="15" t="s">
        <v>66</v>
      </c>
      <c r="AA2309" s="15">
        <v>363</v>
      </c>
      <c r="AB2309" s="15">
        <v>519.09</v>
      </c>
    </row>
    <row r="2310" spans="18:28" x14ac:dyDescent="0.35">
      <c r="R2310" s="15" t="s">
        <v>65</v>
      </c>
      <c r="S2310" s="15">
        <v>2021</v>
      </c>
      <c r="T2310" s="15" t="s">
        <v>34</v>
      </c>
      <c r="U2310" s="15" t="s">
        <v>59</v>
      </c>
      <c r="V2310" s="15" t="s">
        <v>73</v>
      </c>
      <c r="W2310" s="15" t="s">
        <v>61</v>
      </c>
      <c r="X2310" s="15" t="s">
        <v>62</v>
      </c>
      <c r="Y2310" s="15" t="s">
        <v>63</v>
      </c>
      <c r="Z2310" s="15" t="s">
        <v>66</v>
      </c>
      <c r="AA2310" s="15">
        <v>781</v>
      </c>
      <c r="AB2310" s="15">
        <v>526.24</v>
      </c>
    </row>
    <row r="2311" spans="18:28" x14ac:dyDescent="0.35">
      <c r="R2311" s="15" t="s">
        <v>65</v>
      </c>
      <c r="S2311" s="15">
        <v>2021</v>
      </c>
      <c r="T2311" s="15" t="s">
        <v>34</v>
      </c>
      <c r="U2311" s="15" t="s">
        <v>59</v>
      </c>
      <c r="V2311" s="15" t="s">
        <v>73</v>
      </c>
      <c r="W2311" s="15" t="s">
        <v>61</v>
      </c>
      <c r="X2311" s="15" t="s">
        <v>62</v>
      </c>
      <c r="Y2311" s="15" t="s">
        <v>63</v>
      </c>
      <c r="Z2311" s="15" t="s">
        <v>66</v>
      </c>
      <c r="AA2311" s="15">
        <v>361</v>
      </c>
      <c r="AB2311" s="15">
        <v>516.23</v>
      </c>
    </row>
    <row r="2312" spans="18:28" x14ac:dyDescent="0.35">
      <c r="R2312" s="15" t="s">
        <v>68</v>
      </c>
      <c r="S2312" s="15">
        <v>2021</v>
      </c>
      <c r="T2312" s="15" t="s">
        <v>34</v>
      </c>
      <c r="U2312" s="15" t="s">
        <v>59</v>
      </c>
      <c r="V2312" s="15" t="s">
        <v>73</v>
      </c>
      <c r="W2312" s="15" t="s">
        <v>61</v>
      </c>
      <c r="X2312" s="15" t="s">
        <v>62</v>
      </c>
      <c r="Y2312" s="15" t="s">
        <v>63</v>
      </c>
      <c r="Z2312" s="15" t="s">
        <v>66</v>
      </c>
      <c r="AA2312" s="15">
        <v>337</v>
      </c>
      <c r="AB2312" s="15">
        <v>481.90999999999997</v>
      </c>
    </row>
    <row r="2313" spans="18:28" x14ac:dyDescent="0.35">
      <c r="R2313" s="15" t="s">
        <v>65</v>
      </c>
      <c r="S2313" s="15">
        <v>2021</v>
      </c>
      <c r="T2313" s="15" t="s">
        <v>34</v>
      </c>
      <c r="U2313" s="15" t="s">
        <v>59</v>
      </c>
      <c r="V2313" s="15" t="s">
        <v>73</v>
      </c>
      <c r="W2313" s="15" t="s">
        <v>61</v>
      </c>
      <c r="X2313" s="15" t="s">
        <v>62</v>
      </c>
      <c r="Y2313" s="15" t="s">
        <v>63</v>
      </c>
      <c r="Z2313" s="15" t="s">
        <v>66</v>
      </c>
      <c r="AA2313" s="15">
        <v>365</v>
      </c>
      <c r="AB2313" s="15">
        <v>521.95000000000005</v>
      </c>
    </row>
    <row r="2314" spans="18:28" x14ac:dyDescent="0.35">
      <c r="R2314" s="15" t="s">
        <v>58</v>
      </c>
      <c r="S2314" s="15">
        <v>2021</v>
      </c>
      <c r="T2314" s="15" t="s">
        <v>34</v>
      </c>
      <c r="U2314" s="15" t="s">
        <v>59</v>
      </c>
      <c r="V2314" s="15" t="s">
        <v>73</v>
      </c>
      <c r="W2314" s="15" t="s">
        <v>61</v>
      </c>
      <c r="X2314" s="15" t="s">
        <v>62</v>
      </c>
      <c r="Y2314" s="15" t="s">
        <v>63</v>
      </c>
      <c r="Z2314" s="15" t="s">
        <v>66</v>
      </c>
      <c r="AA2314" s="15">
        <v>751</v>
      </c>
      <c r="AB2314" s="15">
        <v>1073.93</v>
      </c>
    </row>
    <row r="2315" spans="18:28" x14ac:dyDescent="0.35">
      <c r="R2315" s="15" t="s">
        <v>68</v>
      </c>
      <c r="S2315" s="15">
        <v>2021</v>
      </c>
      <c r="T2315" s="15" t="s">
        <v>38</v>
      </c>
      <c r="U2315" s="15" t="s">
        <v>59</v>
      </c>
      <c r="V2315" s="15" t="s">
        <v>73</v>
      </c>
      <c r="W2315" s="15" t="s">
        <v>61</v>
      </c>
      <c r="X2315" s="15" t="s">
        <v>62</v>
      </c>
      <c r="Y2315" s="15" t="s">
        <v>63</v>
      </c>
      <c r="Z2315" s="15" t="s">
        <v>66</v>
      </c>
      <c r="AA2315" s="15">
        <v>344</v>
      </c>
      <c r="AB2315" s="15">
        <v>526.32000000000005</v>
      </c>
    </row>
    <row r="2316" spans="18:28" x14ac:dyDescent="0.35">
      <c r="R2316" s="15" t="s">
        <v>58</v>
      </c>
      <c r="S2316" s="15">
        <v>2021</v>
      </c>
      <c r="T2316" s="15" t="s">
        <v>38</v>
      </c>
      <c r="U2316" s="15" t="s">
        <v>59</v>
      </c>
      <c r="V2316" s="15" t="s">
        <v>73</v>
      </c>
      <c r="W2316" s="15" t="s">
        <v>61</v>
      </c>
      <c r="X2316" s="15" t="s">
        <v>62</v>
      </c>
      <c r="Y2316" s="15" t="s">
        <v>63</v>
      </c>
      <c r="Z2316" s="15" t="s">
        <v>66</v>
      </c>
      <c r="AA2316" s="15">
        <v>314</v>
      </c>
      <c r="AB2316" s="15">
        <v>449.02</v>
      </c>
    </row>
    <row r="2317" spans="18:28" x14ac:dyDescent="0.35">
      <c r="R2317" s="15" t="s">
        <v>65</v>
      </c>
      <c r="S2317" s="15">
        <v>2021</v>
      </c>
      <c r="T2317" s="15" t="s">
        <v>38</v>
      </c>
      <c r="U2317" s="15" t="s">
        <v>59</v>
      </c>
      <c r="V2317" s="15" t="s">
        <v>60</v>
      </c>
      <c r="W2317" s="15" t="s">
        <v>61</v>
      </c>
      <c r="X2317" s="15" t="s">
        <v>62</v>
      </c>
      <c r="Y2317" s="15" t="s">
        <v>63</v>
      </c>
      <c r="Z2317" s="15" t="s">
        <v>66</v>
      </c>
      <c r="AA2317" s="15">
        <v>340</v>
      </c>
      <c r="AB2317" s="15">
        <v>486.2</v>
      </c>
    </row>
    <row r="2318" spans="18:28" x14ac:dyDescent="0.35">
      <c r="R2318" s="15" t="s">
        <v>58</v>
      </c>
      <c r="S2318" s="15">
        <v>2021</v>
      </c>
      <c r="T2318" s="15" t="s">
        <v>38</v>
      </c>
      <c r="U2318" s="15" t="s">
        <v>59</v>
      </c>
      <c r="V2318" s="15" t="s">
        <v>60</v>
      </c>
      <c r="W2318" s="15" t="s">
        <v>61</v>
      </c>
      <c r="X2318" s="15" t="s">
        <v>62</v>
      </c>
      <c r="Y2318" s="15" t="s">
        <v>63</v>
      </c>
      <c r="Z2318" s="15" t="s">
        <v>66</v>
      </c>
      <c r="AA2318" s="15">
        <v>316</v>
      </c>
      <c r="AB2318" s="15">
        <v>451.88</v>
      </c>
    </row>
    <row r="2319" spans="18:28" x14ac:dyDescent="0.35">
      <c r="R2319" s="15" t="s">
        <v>65</v>
      </c>
      <c r="S2319" s="15">
        <v>2021</v>
      </c>
      <c r="T2319" s="15" t="s">
        <v>38</v>
      </c>
      <c r="U2319" s="15" t="s">
        <v>59</v>
      </c>
      <c r="V2319" s="15" t="s">
        <v>60</v>
      </c>
      <c r="W2319" s="15" t="s">
        <v>61</v>
      </c>
      <c r="X2319" s="15" t="s">
        <v>62</v>
      </c>
      <c r="Y2319" s="15" t="s">
        <v>63</v>
      </c>
      <c r="Z2319" s="15" t="s">
        <v>66</v>
      </c>
      <c r="AA2319" s="15">
        <v>659</v>
      </c>
      <c r="AB2319" s="15">
        <v>942.37</v>
      </c>
    </row>
    <row r="2320" spans="18:28" x14ac:dyDescent="0.35">
      <c r="R2320" s="15" t="s">
        <v>65</v>
      </c>
      <c r="S2320" s="15">
        <v>2021</v>
      </c>
      <c r="T2320" s="15" t="s">
        <v>38</v>
      </c>
      <c r="U2320" s="15" t="s">
        <v>59</v>
      </c>
      <c r="V2320" s="15" t="s">
        <v>60</v>
      </c>
      <c r="W2320" s="15" t="s">
        <v>61</v>
      </c>
      <c r="X2320" s="15" t="s">
        <v>62</v>
      </c>
      <c r="Y2320" s="15" t="s">
        <v>63</v>
      </c>
      <c r="Z2320" s="15" t="s">
        <v>66</v>
      </c>
      <c r="AA2320" s="15">
        <v>785</v>
      </c>
      <c r="AB2320" s="15">
        <v>526.24</v>
      </c>
    </row>
    <row r="2321" spans="18:28" x14ac:dyDescent="0.35">
      <c r="R2321" s="15" t="s">
        <v>58</v>
      </c>
      <c r="S2321" s="15">
        <v>2021</v>
      </c>
      <c r="T2321" s="15" t="s">
        <v>38</v>
      </c>
      <c r="U2321" s="15" t="s">
        <v>59</v>
      </c>
      <c r="V2321" s="15" t="s">
        <v>60</v>
      </c>
      <c r="W2321" s="15" t="s">
        <v>61</v>
      </c>
      <c r="X2321" s="15" t="s">
        <v>62</v>
      </c>
      <c r="Y2321" s="15" t="s">
        <v>63</v>
      </c>
      <c r="Z2321" s="15" t="s">
        <v>66</v>
      </c>
      <c r="AA2321" s="15">
        <v>343</v>
      </c>
      <c r="AB2321" s="15">
        <v>490.49</v>
      </c>
    </row>
    <row r="2322" spans="18:28" x14ac:dyDescent="0.35">
      <c r="R2322" s="15" t="s">
        <v>65</v>
      </c>
      <c r="S2322" s="15">
        <v>2021</v>
      </c>
      <c r="T2322" s="15" t="s">
        <v>38</v>
      </c>
      <c r="U2322" s="15" t="s">
        <v>59</v>
      </c>
      <c r="V2322" s="15" t="s">
        <v>60</v>
      </c>
      <c r="W2322" s="15" t="s">
        <v>61</v>
      </c>
      <c r="X2322" s="15" t="s">
        <v>62</v>
      </c>
      <c r="Y2322" s="15" t="s">
        <v>63</v>
      </c>
      <c r="Z2322" s="15" t="s">
        <v>66</v>
      </c>
      <c r="AA2322" s="15">
        <v>313</v>
      </c>
      <c r="AB2322" s="15">
        <v>447.59000000000003</v>
      </c>
    </row>
    <row r="2323" spans="18:28" x14ac:dyDescent="0.35">
      <c r="R2323" s="15" t="s">
        <v>58</v>
      </c>
      <c r="S2323" s="15">
        <v>2021</v>
      </c>
      <c r="T2323" s="15" t="s">
        <v>38</v>
      </c>
      <c r="U2323" s="15" t="s">
        <v>59</v>
      </c>
      <c r="V2323" s="15" t="s">
        <v>60</v>
      </c>
      <c r="W2323" s="15" t="s">
        <v>61</v>
      </c>
      <c r="X2323" s="15" t="s">
        <v>62</v>
      </c>
      <c r="Y2323" s="15" t="s">
        <v>63</v>
      </c>
      <c r="Z2323" s="15" t="s">
        <v>66</v>
      </c>
      <c r="AA2323" s="15">
        <v>341</v>
      </c>
      <c r="AB2323" s="15">
        <v>487.63</v>
      </c>
    </row>
    <row r="2324" spans="18:28" x14ac:dyDescent="0.35">
      <c r="R2324" s="15" t="s">
        <v>68</v>
      </c>
      <c r="S2324" s="15">
        <v>2021</v>
      </c>
      <c r="T2324" s="15" t="s">
        <v>38</v>
      </c>
      <c r="U2324" s="15" t="s">
        <v>59</v>
      </c>
      <c r="V2324" s="15" t="s">
        <v>60</v>
      </c>
      <c r="W2324" s="15" t="s">
        <v>61</v>
      </c>
      <c r="X2324" s="15" t="s">
        <v>62</v>
      </c>
      <c r="Y2324" s="15" t="s">
        <v>63</v>
      </c>
      <c r="Z2324" s="15" t="s">
        <v>66</v>
      </c>
      <c r="AA2324" s="15">
        <v>754</v>
      </c>
      <c r="AB2324" s="15">
        <v>1078.22</v>
      </c>
    </row>
    <row r="2325" spans="18:28" x14ac:dyDescent="0.35">
      <c r="R2325" s="15" t="s">
        <v>68</v>
      </c>
      <c r="S2325" s="15">
        <v>2021</v>
      </c>
      <c r="T2325" s="15" t="s">
        <v>42</v>
      </c>
      <c r="U2325" s="15" t="s">
        <v>59</v>
      </c>
      <c r="V2325" s="15" t="s">
        <v>60</v>
      </c>
      <c r="W2325" s="15" t="s">
        <v>61</v>
      </c>
      <c r="X2325" s="15" t="s">
        <v>62</v>
      </c>
      <c r="Y2325" s="15" t="s">
        <v>63</v>
      </c>
      <c r="Z2325" s="15" t="s">
        <v>66</v>
      </c>
      <c r="AA2325" s="15">
        <v>320</v>
      </c>
      <c r="AB2325" s="15">
        <v>489.6</v>
      </c>
    </row>
    <row r="2326" spans="18:28" x14ac:dyDescent="0.35">
      <c r="R2326" s="15" t="s">
        <v>58</v>
      </c>
      <c r="S2326" s="15">
        <v>2021</v>
      </c>
      <c r="T2326" s="15" t="s">
        <v>42</v>
      </c>
      <c r="U2326" s="15" t="s">
        <v>59</v>
      </c>
      <c r="V2326" s="15" t="s">
        <v>60</v>
      </c>
      <c r="W2326" s="15" t="s">
        <v>61</v>
      </c>
      <c r="X2326" s="15" t="s">
        <v>62</v>
      </c>
      <c r="Y2326" s="15" t="s">
        <v>63</v>
      </c>
      <c r="Z2326" s="15" t="s">
        <v>66</v>
      </c>
      <c r="AA2326" s="15">
        <v>296</v>
      </c>
      <c r="AB2326" s="15">
        <v>423.28</v>
      </c>
    </row>
    <row r="2327" spans="18:28" x14ac:dyDescent="0.35">
      <c r="R2327" s="15" t="s">
        <v>65</v>
      </c>
      <c r="S2327" s="15">
        <v>2021</v>
      </c>
      <c r="T2327" s="15" t="s">
        <v>42</v>
      </c>
      <c r="U2327" s="15" t="s">
        <v>59</v>
      </c>
      <c r="V2327" s="15" t="s">
        <v>60</v>
      </c>
      <c r="W2327" s="15" t="s">
        <v>61</v>
      </c>
      <c r="X2327" s="15" t="s">
        <v>62</v>
      </c>
      <c r="Y2327" s="15" t="s">
        <v>63</v>
      </c>
      <c r="Z2327" s="15" t="s">
        <v>66</v>
      </c>
      <c r="AA2327" s="15">
        <v>322</v>
      </c>
      <c r="AB2327" s="15">
        <v>460.46000000000004</v>
      </c>
    </row>
    <row r="2328" spans="18:28" x14ac:dyDescent="0.35">
      <c r="R2328" s="15" t="s">
        <v>65</v>
      </c>
      <c r="S2328" s="15">
        <v>2021</v>
      </c>
      <c r="T2328" s="15" t="s">
        <v>42</v>
      </c>
      <c r="U2328" s="15" t="s">
        <v>59</v>
      </c>
      <c r="V2328" s="15" t="s">
        <v>60</v>
      </c>
      <c r="W2328" s="15" t="s">
        <v>61</v>
      </c>
      <c r="X2328" s="15" t="s">
        <v>62</v>
      </c>
      <c r="Y2328" s="15" t="s">
        <v>63</v>
      </c>
      <c r="Z2328" s="15" t="s">
        <v>66</v>
      </c>
      <c r="AA2328" s="15">
        <v>292</v>
      </c>
      <c r="AB2328" s="15">
        <v>417.56</v>
      </c>
    </row>
    <row r="2329" spans="18:28" x14ac:dyDescent="0.35">
      <c r="R2329" s="15" t="s">
        <v>65</v>
      </c>
      <c r="S2329" s="15">
        <v>2021</v>
      </c>
      <c r="T2329" s="15" t="s">
        <v>42</v>
      </c>
      <c r="U2329" s="15" t="s">
        <v>59</v>
      </c>
      <c r="V2329" s="15" t="s">
        <v>60</v>
      </c>
      <c r="W2329" s="15" t="s">
        <v>61</v>
      </c>
      <c r="X2329" s="15" t="s">
        <v>62</v>
      </c>
      <c r="Y2329" s="15" t="s">
        <v>63</v>
      </c>
      <c r="Z2329" s="15" t="s">
        <v>66</v>
      </c>
      <c r="AA2329" s="15">
        <v>749</v>
      </c>
      <c r="AB2329" s="15">
        <v>1071.07</v>
      </c>
    </row>
    <row r="2330" spans="18:28" x14ac:dyDescent="0.35">
      <c r="R2330" s="15" t="s">
        <v>65</v>
      </c>
      <c r="S2330" s="15">
        <v>2021</v>
      </c>
      <c r="T2330" s="15" t="s">
        <v>42</v>
      </c>
      <c r="U2330" s="15" t="s">
        <v>59</v>
      </c>
      <c r="V2330" s="15" t="s">
        <v>60</v>
      </c>
      <c r="W2330" s="15" t="s">
        <v>61</v>
      </c>
      <c r="X2330" s="15" t="s">
        <v>62</v>
      </c>
      <c r="Y2330" s="15" t="s">
        <v>63</v>
      </c>
      <c r="Z2330" s="15" t="s">
        <v>66</v>
      </c>
      <c r="AA2330" s="15">
        <v>321</v>
      </c>
      <c r="AB2330" s="15">
        <v>459.03</v>
      </c>
    </row>
    <row r="2331" spans="18:28" x14ac:dyDescent="0.35">
      <c r="R2331" s="15" t="s">
        <v>65</v>
      </c>
      <c r="S2331" s="15">
        <v>2021</v>
      </c>
      <c r="T2331" s="15" t="s">
        <v>42</v>
      </c>
      <c r="U2331" s="15" t="s">
        <v>59</v>
      </c>
      <c r="V2331" s="15" t="s">
        <v>60</v>
      </c>
      <c r="W2331" s="15" t="s">
        <v>61</v>
      </c>
      <c r="X2331" s="15" t="s">
        <v>62</v>
      </c>
      <c r="Y2331" s="15" t="s">
        <v>63</v>
      </c>
      <c r="Z2331" s="15" t="s">
        <v>66</v>
      </c>
      <c r="AA2331" s="15">
        <v>319</v>
      </c>
      <c r="AB2331" s="15">
        <v>456.16999999999996</v>
      </c>
    </row>
    <row r="2332" spans="18:28" x14ac:dyDescent="0.35">
      <c r="R2332" s="15" t="s">
        <v>65</v>
      </c>
      <c r="S2332" s="15">
        <v>2021</v>
      </c>
      <c r="T2332" s="15" t="s">
        <v>42</v>
      </c>
      <c r="U2332" s="15" t="s">
        <v>59</v>
      </c>
      <c r="V2332" s="15" t="s">
        <v>60</v>
      </c>
      <c r="W2332" s="15" t="s">
        <v>61</v>
      </c>
      <c r="X2332" s="15" t="s">
        <v>62</v>
      </c>
      <c r="Y2332" s="15" t="s">
        <v>63</v>
      </c>
      <c r="Z2332" s="15" t="s">
        <v>66</v>
      </c>
      <c r="AA2332" s="15">
        <v>295</v>
      </c>
      <c r="AB2332" s="15">
        <v>421.85</v>
      </c>
    </row>
    <row r="2333" spans="18:28" x14ac:dyDescent="0.35">
      <c r="R2333" s="15" t="s">
        <v>58</v>
      </c>
      <c r="S2333" s="15">
        <v>2021</v>
      </c>
      <c r="T2333" s="15" t="s">
        <v>42</v>
      </c>
      <c r="U2333" s="15" t="s">
        <v>59</v>
      </c>
      <c r="V2333" s="15" t="s">
        <v>60</v>
      </c>
      <c r="W2333" s="15" t="s">
        <v>61</v>
      </c>
      <c r="X2333" s="15" t="s">
        <v>62</v>
      </c>
      <c r="Y2333" s="15" t="s">
        <v>63</v>
      </c>
      <c r="Z2333" s="15" t="s">
        <v>66</v>
      </c>
      <c r="AA2333" s="15">
        <v>323</v>
      </c>
      <c r="AB2333" s="15">
        <v>461.89</v>
      </c>
    </row>
    <row r="2334" spans="18:28" x14ac:dyDescent="0.35">
      <c r="R2334" s="15" t="s">
        <v>68</v>
      </c>
      <c r="S2334" s="15">
        <v>2021</v>
      </c>
      <c r="T2334" s="15" t="s">
        <v>42</v>
      </c>
      <c r="U2334" s="15" t="s">
        <v>59</v>
      </c>
      <c r="V2334" s="15" t="s">
        <v>60</v>
      </c>
      <c r="W2334" s="15" t="s">
        <v>61</v>
      </c>
      <c r="X2334" s="15" t="s">
        <v>62</v>
      </c>
      <c r="Y2334" s="15" t="s">
        <v>63</v>
      </c>
      <c r="Z2334" s="15" t="s">
        <v>66</v>
      </c>
      <c r="AA2334" s="15">
        <v>758</v>
      </c>
      <c r="AB2334" s="15">
        <v>1083.94</v>
      </c>
    </row>
    <row r="2335" spans="18:28" x14ac:dyDescent="0.35">
      <c r="R2335" s="15" t="s">
        <v>69</v>
      </c>
      <c r="S2335" s="15">
        <v>2021</v>
      </c>
      <c r="T2335" s="15" t="s">
        <v>31</v>
      </c>
      <c r="U2335" s="15" t="s">
        <v>59</v>
      </c>
      <c r="V2335" s="15" t="s">
        <v>60</v>
      </c>
      <c r="W2335" s="15" t="s">
        <v>61</v>
      </c>
      <c r="X2335" s="15" t="s">
        <v>62</v>
      </c>
      <c r="Y2335" s="15" t="s">
        <v>63</v>
      </c>
      <c r="Z2335" s="15" t="s">
        <v>66</v>
      </c>
      <c r="AA2335" s="15">
        <v>128</v>
      </c>
      <c r="AB2335" s="15">
        <v>195.84</v>
      </c>
    </row>
    <row r="2336" spans="18:28" x14ac:dyDescent="0.35">
      <c r="R2336" s="15" t="s">
        <v>58</v>
      </c>
      <c r="S2336" s="15">
        <v>2021</v>
      </c>
      <c r="T2336" s="15" t="s">
        <v>31</v>
      </c>
      <c r="U2336" s="15" t="s">
        <v>59</v>
      </c>
      <c r="V2336" s="15" t="s">
        <v>60</v>
      </c>
      <c r="W2336" s="15" t="s">
        <v>61</v>
      </c>
      <c r="X2336" s="15" t="s">
        <v>62</v>
      </c>
      <c r="Y2336" s="15" t="s">
        <v>63</v>
      </c>
      <c r="Z2336" s="15" t="s">
        <v>66</v>
      </c>
      <c r="AA2336" s="15">
        <v>302</v>
      </c>
      <c r="AB2336" s="15">
        <v>431.86</v>
      </c>
    </row>
    <row r="2337" spans="18:28" x14ac:dyDescent="0.35">
      <c r="R2337" s="15" t="s">
        <v>58</v>
      </c>
      <c r="S2337" s="15">
        <v>2021</v>
      </c>
      <c r="T2337" s="15" t="s">
        <v>31</v>
      </c>
      <c r="U2337" s="15" t="s">
        <v>59</v>
      </c>
      <c r="V2337" s="15" t="s">
        <v>60</v>
      </c>
      <c r="W2337" s="15" t="s">
        <v>61</v>
      </c>
      <c r="X2337" s="15" t="s">
        <v>62</v>
      </c>
      <c r="Y2337" s="15" t="s">
        <v>63</v>
      </c>
      <c r="Z2337" s="15" t="s">
        <v>66</v>
      </c>
      <c r="AA2337" s="15">
        <v>130</v>
      </c>
      <c r="AB2337" s="15">
        <v>185.9</v>
      </c>
    </row>
    <row r="2338" spans="18:28" x14ac:dyDescent="0.35">
      <c r="R2338" s="15" t="s">
        <v>58</v>
      </c>
      <c r="S2338" s="15">
        <v>2021</v>
      </c>
      <c r="T2338" s="15" t="s">
        <v>31</v>
      </c>
      <c r="U2338" s="15" t="s">
        <v>59</v>
      </c>
      <c r="V2338" s="15" t="s">
        <v>60</v>
      </c>
      <c r="W2338" s="15" t="s">
        <v>61</v>
      </c>
      <c r="X2338" s="15" t="s">
        <v>62</v>
      </c>
      <c r="Y2338" s="15" t="s">
        <v>63</v>
      </c>
      <c r="Z2338" s="15" t="s">
        <v>66</v>
      </c>
      <c r="AA2338" s="15">
        <v>346</v>
      </c>
      <c r="AB2338" s="15">
        <v>494.78</v>
      </c>
    </row>
    <row r="2339" spans="18:28" x14ac:dyDescent="0.35">
      <c r="R2339" s="15" t="s">
        <v>65</v>
      </c>
      <c r="S2339" s="15">
        <v>2021</v>
      </c>
      <c r="T2339" s="15" t="s">
        <v>31</v>
      </c>
      <c r="U2339" s="15" t="s">
        <v>59</v>
      </c>
      <c r="V2339" s="15" t="s">
        <v>60</v>
      </c>
      <c r="W2339" s="15" t="s">
        <v>61</v>
      </c>
      <c r="X2339" s="15" t="s">
        <v>62</v>
      </c>
      <c r="Y2339" s="15" t="s">
        <v>63</v>
      </c>
      <c r="Z2339" s="15" t="s">
        <v>66</v>
      </c>
      <c r="AA2339" s="15">
        <v>372</v>
      </c>
      <c r="AB2339" s="15">
        <v>531.96</v>
      </c>
    </row>
    <row r="2340" spans="18:28" x14ac:dyDescent="0.35">
      <c r="R2340" s="15" t="s">
        <v>67</v>
      </c>
      <c r="S2340" s="15">
        <v>2021</v>
      </c>
      <c r="T2340" s="15" t="s">
        <v>31</v>
      </c>
      <c r="U2340" s="15" t="s">
        <v>59</v>
      </c>
      <c r="V2340" s="15" t="s">
        <v>60</v>
      </c>
      <c r="W2340" s="15" t="s">
        <v>61</v>
      </c>
      <c r="X2340" s="15" t="s">
        <v>62</v>
      </c>
      <c r="Y2340" s="15" t="s">
        <v>63</v>
      </c>
      <c r="Z2340" s="15" t="s">
        <v>66</v>
      </c>
      <c r="AA2340" s="15">
        <v>740</v>
      </c>
      <c r="AB2340" s="15">
        <v>1058.2</v>
      </c>
    </row>
    <row r="2341" spans="18:28" x14ac:dyDescent="0.35">
      <c r="R2341" s="15" t="s">
        <v>67</v>
      </c>
      <c r="S2341" s="15">
        <v>2021</v>
      </c>
      <c r="T2341" s="15" t="s">
        <v>31</v>
      </c>
      <c r="U2341" s="15" t="s">
        <v>59</v>
      </c>
      <c r="V2341" s="15" t="s">
        <v>60</v>
      </c>
      <c r="W2341" s="15" t="s">
        <v>61</v>
      </c>
      <c r="X2341" s="15" t="s">
        <v>62</v>
      </c>
      <c r="Y2341" s="15" t="s">
        <v>63</v>
      </c>
      <c r="Z2341" s="15" t="s">
        <v>66</v>
      </c>
      <c r="AA2341" s="15">
        <v>129</v>
      </c>
      <c r="AB2341" s="15">
        <v>184.47</v>
      </c>
    </row>
    <row r="2342" spans="18:28" x14ac:dyDescent="0.35">
      <c r="R2342" s="15" t="s">
        <v>65</v>
      </c>
      <c r="S2342" s="15">
        <v>2021</v>
      </c>
      <c r="T2342" s="15" t="s">
        <v>31</v>
      </c>
      <c r="U2342" s="15" t="s">
        <v>59</v>
      </c>
      <c r="V2342" s="15" t="s">
        <v>60</v>
      </c>
      <c r="W2342" s="15" t="s">
        <v>61</v>
      </c>
      <c r="X2342" s="15" t="s">
        <v>62</v>
      </c>
      <c r="Y2342" s="15" t="s">
        <v>63</v>
      </c>
      <c r="Z2342" s="15" t="s">
        <v>66</v>
      </c>
      <c r="AA2342" s="15">
        <v>746</v>
      </c>
      <c r="AB2342" s="15">
        <v>526.24</v>
      </c>
    </row>
    <row r="2343" spans="18:28" x14ac:dyDescent="0.35">
      <c r="R2343" s="15" t="s">
        <v>65</v>
      </c>
      <c r="S2343" s="15">
        <v>2021</v>
      </c>
      <c r="T2343" s="15" t="s">
        <v>31</v>
      </c>
      <c r="U2343" s="15" t="s">
        <v>59</v>
      </c>
      <c r="V2343" s="15" t="s">
        <v>60</v>
      </c>
      <c r="W2343" s="15" t="s">
        <v>61</v>
      </c>
      <c r="X2343" s="15" t="s">
        <v>62</v>
      </c>
      <c r="Y2343" s="15" t="s">
        <v>63</v>
      </c>
      <c r="Z2343" s="15" t="s">
        <v>66</v>
      </c>
      <c r="AA2343" s="15">
        <v>780</v>
      </c>
      <c r="AB2343" s="15">
        <v>526.24</v>
      </c>
    </row>
    <row r="2344" spans="18:28" x14ac:dyDescent="0.35">
      <c r="R2344" s="15" t="s">
        <v>58</v>
      </c>
      <c r="S2344" s="15">
        <v>2021</v>
      </c>
      <c r="T2344" s="15" t="s">
        <v>31</v>
      </c>
      <c r="U2344" s="15" t="s">
        <v>59</v>
      </c>
      <c r="V2344" s="15" t="s">
        <v>60</v>
      </c>
      <c r="W2344" s="15" t="s">
        <v>61</v>
      </c>
      <c r="X2344" s="15" t="s">
        <v>62</v>
      </c>
      <c r="Y2344" s="15" t="s">
        <v>63</v>
      </c>
      <c r="Z2344" s="15" t="s">
        <v>66</v>
      </c>
      <c r="AA2344" s="15">
        <v>127</v>
      </c>
      <c r="AB2344" s="15">
        <v>181.61</v>
      </c>
    </row>
    <row r="2345" spans="18:28" x14ac:dyDescent="0.35">
      <c r="R2345" s="15" t="s">
        <v>65</v>
      </c>
      <c r="S2345" s="15">
        <v>2021</v>
      </c>
      <c r="T2345" s="15" t="s">
        <v>31</v>
      </c>
      <c r="U2345" s="15" t="s">
        <v>59</v>
      </c>
      <c r="V2345" s="15" t="s">
        <v>60</v>
      </c>
      <c r="W2345" s="15" t="s">
        <v>61</v>
      </c>
      <c r="X2345" s="15" t="s">
        <v>62</v>
      </c>
      <c r="Y2345" s="15" t="s">
        <v>63</v>
      </c>
      <c r="Z2345" s="15" t="s">
        <v>66</v>
      </c>
      <c r="AA2345" s="15">
        <v>301</v>
      </c>
      <c r="AB2345" s="15">
        <v>430.43</v>
      </c>
    </row>
    <row r="2346" spans="18:28" x14ac:dyDescent="0.35">
      <c r="R2346" s="15" t="s">
        <v>58</v>
      </c>
      <c r="S2346" s="15">
        <v>2021</v>
      </c>
      <c r="T2346" s="15" t="s">
        <v>31</v>
      </c>
      <c r="U2346" s="15" t="s">
        <v>59</v>
      </c>
      <c r="V2346" s="15" t="s">
        <v>60</v>
      </c>
      <c r="W2346" s="15" t="s">
        <v>61</v>
      </c>
      <c r="X2346" s="15" t="s">
        <v>62</v>
      </c>
      <c r="Y2346" s="15" t="s">
        <v>63</v>
      </c>
      <c r="Z2346" s="15" t="s">
        <v>66</v>
      </c>
      <c r="AA2346" s="15">
        <v>349</v>
      </c>
      <c r="AB2346" s="15">
        <v>499.07</v>
      </c>
    </row>
    <row r="2347" spans="18:28" x14ac:dyDescent="0.35">
      <c r="R2347" s="15" t="s">
        <v>69</v>
      </c>
      <c r="S2347" s="15">
        <v>2021</v>
      </c>
      <c r="T2347" s="15" t="s">
        <v>31</v>
      </c>
      <c r="U2347" s="15" t="s">
        <v>59</v>
      </c>
      <c r="V2347" s="15" t="s">
        <v>60</v>
      </c>
      <c r="W2347" s="15" t="s">
        <v>61</v>
      </c>
      <c r="X2347" s="15" t="s">
        <v>62</v>
      </c>
      <c r="Y2347" s="15" t="s">
        <v>63</v>
      </c>
      <c r="Z2347" s="15" t="s">
        <v>66</v>
      </c>
      <c r="AA2347" s="15">
        <v>749</v>
      </c>
      <c r="AB2347" s="15">
        <v>1071.07</v>
      </c>
    </row>
    <row r="2348" spans="18:28" x14ac:dyDescent="0.35">
      <c r="R2348" s="15" t="s">
        <v>67</v>
      </c>
      <c r="S2348" s="15">
        <v>2021</v>
      </c>
      <c r="T2348" s="15" t="s">
        <v>9</v>
      </c>
      <c r="U2348" s="15" t="s">
        <v>59</v>
      </c>
      <c r="V2348" s="15" t="s">
        <v>60</v>
      </c>
      <c r="W2348" s="15" t="s">
        <v>61</v>
      </c>
      <c r="X2348" s="15" t="s">
        <v>62</v>
      </c>
      <c r="Y2348" s="15" t="s">
        <v>63</v>
      </c>
      <c r="Z2348" s="15" t="s">
        <v>66</v>
      </c>
      <c r="AA2348" s="15">
        <v>134</v>
      </c>
      <c r="AB2348" s="15">
        <v>191.62</v>
      </c>
    </row>
    <row r="2349" spans="18:28" x14ac:dyDescent="0.35">
      <c r="R2349" s="15" t="s">
        <v>65</v>
      </c>
      <c r="S2349" s="15">
        <v>2021</v>
      </c>
      <c r="T2349" s="15" t="s">
        <v>9</v>
      </c>
      <c r="U2349" s="15" t="s">
        <v>59</v>
      </c>
      <c r="V2349" s="15" t="s">
        <v>60</v>
      </c>
      <c r="W2349" s="15" t="s">
        <v>61</v>
      </c>
      <c r="X2349" s="15" t="s">
        <v>62</v>
      </c>
      <c r="Y2349" s="15" t="s">
        <v>63</v>
      </c>
      <c r="Z2349" s="15" t="s">
        <v>66</v>
      </c>
      <c r="AA2349" s="15">
        <v>308</v>
      </c>
      <c r="AB2349" s="15">
        <v>440.44</v>
      </c>
    </row>
    <row r="2350" spans="18:28" x14ac:dyDescent="0.35">
      <c r="R2350" s="15" t="s">
        <v>58</v>
      </c>
      <c r="S2350" s="15">
        <v>2021</v>
      </c>
      <c r="T2350" s="15" t="s">
        <v>9</v>
      </c>
      <c r="U2350" s="15" t="s">
        <v>59</v>
      </c>
      <c r="V2350" s="15" t="s">
        <v>60</v>
      </c>
      <c r="W2350" s="15" t="s">
        <v>61</v>
      </c>
      <c r="X2350" s="15" t="s">
        <v>62</v>
      </c>
      <c r="Y2350" s="15" t="s">
        <v>63</v>
      </c>
      <c r="Z2350" s="15" t="s">
        <v>66</v>
      </c>
      <c r="AA2350" s="15">
        <v>350</v>
      </c>
      <c r="AB2350" s="15">
        <v>500.5</v>
      </c>
    </row>
    <row r="2351" spans="18:28" x14ac:dyDescent="0.35">
      <c r="R2351" s="15" t="s">
        <v>58</v>
      </c>
      <c r="S2351" s="15">
        <v>2021</v>
      </c>
      <c r="T2351" s="15" t="s">
        <v>9</v>
      </c>
      <c r="U2351" s="15" t="s">
        <v>59</v>
      </c>
      <c r="V2351" s="15" t="s">
        <v>60</v>
      </c>
      <c r="W2351" s="15" t="s">
        <v>61</v>
      </c>
      <c r="X2351" s="15" t="s">
        <v>62</v>
      </c>
      <c r="Y2351" s="15" t="s">
        <v>63</v>
      </c>
      <c r="Z2351" s="15" t="s">
        <v>66</v>
      </c>
      <c r="AA2351" s="15">
        <v>136</v>
      </c>
      <c r="AB2351" s="15">
        <v>194.48</v>
      </c>
    </row>
    <row r="2352" spans="18:28" x14ac:dyDescent="0.35">
      <c r="R2352" s="15" t="s">
        <v>69</v>
      </c>
      <c r="S2352" s="15">
        <v>2021</v>
      </c>
      <c r="T2352" s="15" t="s">
        <v>9</v>
      </c>
      <c r="U2352" s="15" t="s">
        <v>59</v>
      </c>
      <c r="V2352" s="15" t="s">
        <v>60</v>
      </c>
      <c r="W2352" s="15" t="s">
        <v>61</v>
      </c>
      <c r="X2352" s="15" t="s">
        <v>62</v>
      </c>
      <c r="Y2352" s="15" t="s">
        <v>63</v>
      </c>
      <c r="Z2352" s="15" t="s">
        <v>66</v>
      </c>
      <c r="AA2352" s="15">
        <v>304</v>
      </c>
      <c r="AB2352" s="15">
        <v>434.72</v>
      </c>
    </row>
    <row r="2353" spans="18:28" x14ac:dyDescent="0.35">
      <c r="R2353" s="15" t="s">
        <v>58</v>
      </c>
      <c r="S2353" s="15">
        <v>2021</v>
      </c>
      <c r="T2353" s="15" t="s">
        <v>9</v>
      </c>
      <c r="U2353" s="15" t="s">
        <v>59</v>
      </c>
      <c r="V2353" s="15" t="s">
        <v>60</v>
      </c>
      <c r="W2353" s="15" t="s">
        <v>61</v>
      </c>
      <c r="X2353" s="15" t="s">
        <v>62</v>
      </c>
      <c r="Y2353" s="15" t="s">
        <v>63</v>
      </c>
      <c r="Z2353" s="15" t="s">
        <v>66</v>
      </c>
      <c r="AA2353" s="15">
        <v>352</v>
      </c>
      <c r="AB2353" s="15">
        <v>503.36</v>
      </c>
    </row>
    <row r="2354" spans="18:28" x14ac:dyDescent="0.35">
      <c r="R2354" s="15" t="s">
        <v>58</v>
      </c>
      <c r="S2354" s="15">
        <v>2021</v>
      </c>
      <c r="T2354" s="15" t="s">
        <v>9</v>
      </c>
      <c r="U2354" s="15" t="s">
        <v>59</v>
      </c>
      <c r="V2354" s="15" t="s">
        <v>60</v>
      </c>
      <c r="W2354" s="15" t="s">
        <v>61</v>
      </c>
      <c r="X2354" s="15" t="s">
        <v>62</v>
      </c>
      <c r="Y2354" s="15" t="s">
        <v>63</v>
      </c>
      <c r="Z2354" s="15" t="s">
        <v>66</v>
      </c>
      <c r="AA2354" s="15">
        <v>132</v>
      </c>
      <c r="AB2354" s="15">
        <v>188.76</v>
      </c>
    </row>
    <row r="2355" spans="18:28" x14ac:dyDescent="0.35">
      <c r="R2355" s="15" t="s">
        <v>65</v>
      </c>
      <c r="S2355" s="15">
        <v>2021</v>
      </c>
      <c r="T2355" s="15" t="s">
        <v>9</v>
      </c>
      <c r="U2355" s="15" t="s">
        <v>59</v>
      </c>
      <c r="V2355" s="15" t="s">
        <v>60</v>
      </c>
      <c r="W2355" s="15" t="s">
        <v>61</v>
      </c>
      <c r="X2355" s="15" t="s">
        <v>62</v>
      </c>
      <c r="Y2355" s="15" t="s">
        <v>63</v>
      </c>
      <c r="Z2355" s="15" t="s">
        <v>66</v>
      </c>
      <c r="AA2355" s="15">
        <v>706</v>
      </c>
      <c r="AB2355" s="15">
        <v>1009.5799999999999</v>
      </c>
    </row>
    <row r="2356" spans="18:28" x14ac:dyDescent="0.35">
      <c r="R2356" s="15" t="s">
        <v>58</v>
      </c>
      <c r="S2356" s="15">
        <v>2021</v>
      </c>
      <c r="T2356" s="15" t="s">
        <v>9</v>
      </c>
      <c r="U2356" s="15" t="s">
        <v>59</v>
      </c>
      <c r="V2356" s="15" t="s">
        <v>60</v>
      </c>
      <c r="W2356" s="15" t="s">
        <v>61</v>
      </c>
      <c r="X2356" s="15" t="s">
        <v>62</v>
      </c>
      <c r="Y2356" s="15" t="s">
        <v>63</v>
      </c>
      <c r="Z2356" s="15" t="s">
        <v>66</v>
      </c>
      <c r="AA2356" s="15">
        <v>739</v>
      </c>
      <c r="AB2356" s="15">
        <v>1056.77</v>
      </c>
    </row>
    <row r="2357" spans="18:28" x14ac:dyDescent="0.35">
      <c r="R2357" s="15" t="s">
        <v>58</v>
      </c>
      <c r="S2357" s="15">
        <v>2021</v>
      </c>
      <c r="T2357" s="15" t="s">
        <v>9</v>
      </c>
      <c r="U2357" s="15" t="s">
        <v>59</v>
      </c>
      <c r="V2357" s="15" t="s">
        <v>60</v>
      </c>
      <c r="W2357" s="15" t="s">
        <v>61</v>
      </c>
      <c r="X2357" s="15" t="s">
        <v>62</v>
      </c>
      <c r="Y2357" s="15" t="s">
        <v>63</v>
      </c>
      <c r="Z2357" s="15" t="s">
        <v>66</v>
      </c>
      <c r="AA2357" s="15">
        <v>135</v>
      </c>
      <c r="AB2357" s="15">
        <v>193.05</v>
      </c>
    </row>
    <row r="2358" spans="18:28" x14ac:dyDescent="0.35">
      <c r="R2358" s="15" t="s">
        <v>58</v>
      </c>
      <c r="S2358" s="15">
        <v>2021</v>
      </c>
      <c r="T2358" s="15" t="s">
        <v>9</v>
      </c>
      <c r="U2358" s="15" t="s">
        <v>59</v>
      </c>
      <c r="V2358" s="15" t="s">
        <v>60</v>
      </c>
      <c r="W2358" s="15" t="s">
        <v>61</v>
      </c>
      <c r="X2358" s="15" t="s">
        <v>62</v>
      </c>
      <c r="Y2358" s="15" t="s">
        <v>63</v>
      </c>
      <c r="Z2358" s="15" t="s">
        <v>66</v>
      </c>
      <c r="AA2358" s="15">
        <v>779</v>
      </c>
      <c r="AB2358" s="15">
        <v>526.24</v>
      </c>
    </row>
    <row r="2359" spans="18:28" x14ac:dyDescent="0.35">
      <c r="R2359" s="15" t="s">
        <v>58</v>
      </c>
      <c r="S2359" s="15">
        <v>2021</v>
      </c>
      <c r="T2359" s="15" t="s">
        <v>9</v>
      </c>
      <c r="U2359" s="15" t="s">
        <v>59</v>
      </c>
      <c r="V2359" s="15" t="s">
        <v>60</v>
      </c>
      <c r="W2359" s="15" t="s">
        <v>61</v>
      </c>
      <c r="X2359" s="15" t="s">
        <v>62</v>
      </c>
      <c r="Y2359" s="15" t="s">
        <v>63</v>
      </c>
      <c r="Z2359" s="15" t="s">
        <v>66</v>
      </c>
      <c r="AA2359" s="15">
        <v>133</v>
      </c>
      <c r="AB2359" s="15">
        <v>190.19</v>
      </c>
    </row>
    <row r="2360" spans="18:28" x14ac:dyDescent="0.35">
      <c r="R2360" s="15" t="s">
        <v>67</v>
      </c>
      <c r="S2360" s="15">
        <v>2021</v>
      </c>
      <c r="T2360" s="15" t="s">
        <v>9</v>
      </c>
      <c r="U2360" s="15" t="s">
        <v>59</v>
      </c>
      <c r="V2360" s="15" t="s">
        <v>60</v>
      </c>
      <c r="W2360" s="15" t="s">
        <v>61</v>
      </c>
      <c r="X2360" s="15" t="s">
        <v>62</v>
      </c>
      <c r="Y2360" s="15" t="s">
        <v>63</v>
      </c>
      <c r="Z2360" s="15" t="s">
        <v>66</v>
      </c>
      <c r="AA2360" s="15">
        <v>307</v>
      </c>
      <c r="AB2360" s="15">
        <v>439.01</v>
      </c>
    </row>
    <row r="2361" spans="18:28" x14ac:dyDescent="0.35">
      <c r="R2361" s="15" t="s">
        <v>58</v>
      </c>
      <c r="S2361" s="15">
        <v>2021</v>
      </c>
      <c r="T2361" s="15" t="s">
        <v>9</v>
      </c>
      <c r="U2361" s="15" t="s">
        <v>59</v>
      </c>
      <c r="V2361" s="15" t="s">
        <v>60</v>
      </c>
      <c r="W2361" s="15" t="s">
        <v>61</v>
      </c>
      <c r="X2361" s="15" t="s">
        <v>62</v>
      </c>
      <c r="Y2361" s="15" t="s">
        <v>63</v>
      </c>
      <c r="Z2361" s="15" t="s">
        <v>66</v>
      </c>
      <c r="AA2361" s="15">
        <v>355</v>
      </c>
      <c r="AB2361" s="15">
        <v>507.65</v>
      </c>
    </row>
    <row r="2362" spans="18:28" x14ac:dyDescent="0.35">
      <c r="R2362" s="15" t="s">
        <v>58</v>
      </c>
      <c r="S2362" s="15">
        <v>2021</v>
      </c>
      <c r="T2362" s="15" t="s">
        <v>9</v>
      </c>
      <c r="U2362" s="15" t="s">
        <v>59</v>
      </c>
      <c r="V2362" s="15" t="s">
        <v>60</v>
      </c>
      <c r="W2362" s="15" t="s">
        <v>61</v>
      </c>
      <c r="X2362" s="15" t="s">
        <v>62</v>
      </c>
      <c r="Y2362" s="15" t="s">
        <v>63</v>
      </c>
      <c r="Z2362" s="15" t="s">
        <v>66</v>
      </c>
      <c r="AA2362" s="15">
        <v>131</v>
      </c>
      <c r="AB2362" s="15">
        <v>187.32999999999998</v>
      </c>
    </row>
    <row r="2363" spans="18:28" x14ac:dyDescent="0.35">
      <c r="R2363" s="15" t="s">
        <v>65</v>
      </c>
      <c r="S2363" s="15">
        <v>2021</v>
      </c>
      <c r="T2363" s="15" t="s">
        <v>9</v>
      </c>
      <c r="U2363" s="15" t="s">
        <v>59</v>
      </c>
      <c r="V2363" s="15" t="s">
        <v>60</v>
      </c>
      <c r="W2363" s="15" t="s">
        <v>61</v>
      </c>
      <c r="X2363" s="15" t="s">
        <v>62</v>
      </c>
      <c r="Y2363" s="15" t="s">
        <v>63</v>
      </c>
      <c r="Z2363" s="15" t="s">
        <v>66</v>
      </c>
      <c r="AA2363" s="15">
        <v>305</v>
      </c>
      <c r="AB2363" s="15">
        <v>436.15</v>
      </c>
    </row>
    <row r="2364" spans="18:28" x14ac:dyDescent="0.35">
      <c r="R2364" s="15" t="s">
        <v>67</v>
      </c>
      <c r="S2364" s="15">
        <v>2021</v>
      </c>
      <c r="T2364" s="15" t="s">
        <v>9</v>
      </c>
      <c r="U2364" s="15" t="s">
        <v>59</v>
      </c>
      <c r="V2364" s="15" t="s">
        <v>60</v>
      </c>
      <c r="W2364" s="15" t="s">
        <v>61</v>
      </c>
      <c r="X2364" s="15" t="s">
        <v>62</v>
      </c>
      <c r="Y2364" s="15" t="s">
        <v>63</v>
      </c>
      <c r="Z2364" s="15" t="s">
        <v>66</v>
      </c>
      <c r="AA2364" s="15">
        <v>748</v>
      </c>
      <c r="AB2364" s="15">
        <v>1069.6399999999999</v>
      </c>
    </row>
    <row r="2365" spans="18:28" x14ac:dyDescent="0.35">
      <c r="R2365" s="15" t="s">
        <v>58</v>
      </c>
      <c r="S2365" s="15">
        <v>2021</v>
      </c>
      <c r="T2365" s="15" t="s">
        <v>37</v>
      </c>
      <c r="U2365" s="15" t="s">
        <v>59</v>
      </c>
      <c r="V2365" s="15" t="s">
        <v>60</v>
      </c>
      <c r="W2365" s="15" t="s">
        <v>61</v>
      </c>
      <c r="X2365" s="15" t="s">
        <v>62</v>
      </c>
      <c r="Y2365" s="15" t="s">
        <v>63</v>
      </c>
      <c r="Z2365" s="15" t="s">
        <v>66</v>
      </c>
      <c r="AA2365" s="15">
        <v>350</v>
      </c>
      <c r="AB2365" s="15">
        <v>535.5</v>
      </c>
    </row>
    <row r="2366" spans="18:28" x14ac:dyDescent="0.35">
      <c r="R2366" s="15" t="s">
        <v>58</v>
      </c>
      <c r="S2366" s="15">
        <v>2021</v>
      </c>
      <c r="T2366" s="15" t="s">
        <v>37</v>
      </c>
      <c r="U2366" s="15" t="s">
        <v>59</v>
      </c>
      <c r="V2366" s="15" t="s">
        <v>60</v>
      </c>
      <c r="W2366" s="15" t="s">
        <v>61</v>
      </c>
      <c r="X2366" s="15" t="s">
        <v>62</v>
      </c>
      <c r="Y2366" s="15" t="s">
        <v>63</v>
      </c>
      <c r="Z2366" s="15" t="s">
        <v>66</v>
      </c>
      <c r="AA2366" s="15">
        <v>320</v>
      </c>
      <c r="AB2366" s="15">
        <v>457.6</v>
      </c>
    </row>
    <row r="2367" spans="18:28" x14ac:dyDescent="0.35">
      <c r="R2367" s="15" t="s">
        <v>67</v>
      </c>
      <c r="S2367" s="15">
        <v>2021</v>
      </c>
      <c r="T2367" s="15" t="s">
        <v>37</v>
      </c>
      <c r="U2367" s="15" t="s">
        <v>59</v>
      </c>
      <c r="V2367" s="15" t="s">
        <v>60</v>
      </c>
      <c r="W2367" s="15" t="s">
        <v>61</v>
      </c>
      <c r="X2367" s="15" t="s">
        <v>62</v>
      </c>
      <c r="Y2367" s="15" t="s">
        <v>63</v>
      </c>
      <c r="Z2367" s="15" t="s">
        <v>66</v>
      </c>
      <c r="AA2367" s="15">
        <v>346</v>
      </c>
      <c r="AB2367" s="15">
        <v>494.78</v>
      </c>
    </row>
    <row r="2368" spans="18:28" x14ac:dyDescent="0.35">
      <c r="R2368" s="15" t="s">
        <v>68</v>
      </c>
      <c r="S2368" s="15">
        <v>2021</v>
      </c>
      <c r="T2368" s="15" t="s">
        <v>37</v>
      </c>
      <c r="U2368" s="15" t="s">
        <v>59</v>
      </c>
      <c r="V2368" s="15" t="s">
        <v>60</v>
      </c>
      <c r="W2368" s="15" t="s">
        <v>61</v>
      </c>
      <c r="X2368" s="15" t="s">
        <v>62</v>
      </c>
      <c r="Y2368" s="15" t="s">
        <v>63</v>
      </c>
      <c r="Z2368" s="15" t="s">
        <v>66</v>
      </c>
      <c r="AA2368" s="15">
        <v>322</v>
      </c>
      <c r="AB2368" s="15">
        <v>460.46000000000004</v>
      </c>
    </row>
    <row r="2369" spans="18:28" x14ac:dyDescent="0.35">
      <c r="R2369" s="15" t="s">
        <v>58</v>
      </c>
      <c r="S2369" s="15">
        <v>2021</v>
      </c>
      <c r="T2369" s="15" t="s">
        <v>37</v>
      </c>
      <c r="U2369" s="15" t="s">
        <v>59</v>
      </c>
      <c r="V2369" s="15" t="s">
        <v>60</v>
      </c>
      <c r="W2369" s="15" t="s">
        <v>61</v>
      </c>
      <c r="X2369" s="15" t="s">
        <v>62</v>
      </c>
      <c r="Y2369" s="15" t="s">
        <v>63</v>
      </c>
      <c r="Z2369" s="15" t="s">
        <v>66</v>
      </c>
      <c r="AA2369" s="15">
        <v>658</v>
      </c>
      <c r="AB2369" s="15">
        <v>940.94</v>
      </c>
    </row>
    <row r="2370" spans="18:28" x14ac:dyDescent="0.35">
      <c r="R2370" s="15" t="s">
        <v>67</v>
      </c>
      <c r="S2370" s="15">
        <v>2021</v>
      </c>
      <c r="T2370" s="15" t="s">
        <v>37</v>
      </c>
      <c r="U2370" s="15" t="s">
        <v>59</v>
      </c>
      <c r="V2370" s="15" t="s">
        <v>60</v>
      </c>
      <c r="W2370" s="15" t="s">
        <v>61</v>
      </c>
      <c r="X2370" s="15" t="s">
        <v>62</v>
      </c>
      <c r="Y2370" s="15" t="s">
        <v>63</v>
      </c>
      <c r="Z2370" s="15" t="s">
        <v>66</v>
      </c>
      <c r="AA2370" s="15">
        <v>745</v>
      </c>
      <c r="AB2370" s="15">
        <v>1065.3499999999999</v>
      </c>
    </row>
    <row r="2371" spans="18:28" x14ac:dyDescent="0.35">
      <c r="R2371" s="15" t="s">
        <v>67</v>
      </c>
      <c r="S2371" s="15">
        <v>2021</v>
      </c>
      <c r="T2371" s="15" t="s">
        <v>37</v>
      </c>
      <c r="U2371" s="15" t="s">
        <v>59</v>
      </c>
      <c r="V2371" s="15" t="s">
        <v>60</v>
      </c>
      <c r="W2371" s="15" t="s">
        <v>61</v>
      </c>
      <c r="X2371" s="15" t="s">
        <v>62</v>
      </c>
      <c r="Y2371" s="15" t="s">
        <v>63</v>
      </c>
      <c r="Z2371" s="15" t="s">
        <v>66</v>
      </c>
      <c r="AA2371" s="15">
        <v>345</v>
      </c>
      <c r="AB2371" s="15">
        <v>493.35</v>
      </c>
    </row>
    <row r="2372" spans="18:28" x14ac:dyDescent="0.35">
      <c r="R2372" s="15" t="s">
        <v>58</v>
      </c>
      <c r="S2372" s="15">
        <v>2021</v>
      </c>
      <c r="T2372" s="15" t="s">
        <v>37</v>
      </c>
      <c r="U2372" s="15" t="s">
        <v>59</v>
      </c>
      <c r="V2372" s="15" t="s">
        <v>60</v>
      </c>
      <c r="W2372" s="15" t="s">
        <v>61</v>
      </c>
      <c r="X2372" s="15" t="s">
        <v>62</v>
      </c>
      <c r="Y2372" s="15" t="s">
        <v>63</v>
      </c>
      <c r="Z2372" s="15" t="s">
        <v>66</v>
      </c>
      <c r="AA2372" s="15">
        <v>784</v>
      </c>
      <c r="AB2372" s="15">
        <v>526.24</v>
      </c>
    </row>
    <row r="2373" spans="18:28" x14ac:dyDescent="0.35">
      <c r="R2373" s="15" t="s">
        <v>68</v>
      </c>
      <c r="S2373" s="15">
        <v>2021</v>
      </c>
      <c r="T2373" s="15" t="s">
        <v>37</v>
      </c>
      <c r="U2373" s="15" t="s">
        <v>59</v>
      </c>
      <c r="V2373" s="15" t="s">
        <v>60</v>
      </c>
      <c r="W2373" s="15" t="s">
        <v>61</v>
      </c>
      <c r="X2373" s="15" t="s">
        <v>62</v>
      </c>
      <c r="Y2373" s="15" t="s">
        <v>63</v>
      </c>
      <c r="Z2373" s="15" t="s">
        <v>66</v>
      </c>
      <c r="AA2373" s="15">
        <v>349</v>
      </c>
      <c r="AB2373" s="15">
        <v>499.07</v>
      </c>
    </row>
    <row r="2374" spans="18:28" x14ac:dyDescent="0.35">
      <c r="R2374" s="15" t="s">
        <v>67</v>
      </c>
      <c r="S2374" s="15">
        <v>2021</v>
      </c>
      <c r="T2374" s="15" t="s">
        <v>37</v>
      </c>
      <c r="U2374" s="15" t="s">
        <v>59</v>
      </c>
      <c r="V2374" s="15" t="s">
        <v>60</v>
      </c>
      <c r="W2374" s="15" t="s">
        <v>61</v>
      </c>
      <c r="X2374" s="15" t="s">
        <v>62</v>
      </c>
      <c r="Y2374" s="15" t="s">
        <v>63</v>
      </c>
      <c r="Z2374" s="15" t="s">
        <v>66</v>
      </c>
      <c r="AA2374" s="15">
        <v>319</v>
      </c>
      <c r="AB2374" s="15">
        <v>456.16999999999996</v>
      </c>
    </row>
    <row r="2375" spans="18:28" x14ac:dyDescent="0.35">
      <c r="R2375" s="15" t="s">
        <v>58</v>
      </c>
      <c r="S2375" s="15">
        <v>2021</v>
      </c>
      <c r="T2375" s="15" t="s">
        <v>37</v>
      </c>
      <c r="U2375" s="15" t="s">
        <v>59</v>
      </c>
      <c r="V2375" s="15" t="s">
        <v>60</v>
      </c>
      <c r="W2375" s="15" t="s">
        <v>61</v>
      </c>
      <c r="X2375" s="15" t="s">
        <v>62</v>
      </c>
      <c r="Y2375" s="15" t="s">
        <v>63</v>
      </c>
      <c r="Z2375" s="15" t="s">
        <v>66</v>
      </c>
      <c r="AA2375" s="15">
        <v>347</v>
      </c>
      <c r="AB2375" s="15">
        <v>496.21000000000004</v>
      </c>
    </row>
    <row r="2376" spans="18:28" x14ac:dyDescent="0.35">
      <c r="R2376" s="15" t="s">
        <v>58</v>
      </c>
      <c r="S2376" s="15">
        <v>2021</v>
      </c>
      <c r="T2376" s="15" t="s">
        <v>37</v>
      </c>
      <c r="U2376" s="15" t="s">
        <v>59</v>
      </c>
      <c r="V2376" s="15" t="s">
        <v>60</v>
      </c>
      <c r="W2376" s="15" t="s">
        <v>61</v>
      </c>
      <c r="X2376" s="15" t="s">
        <v>62</v>
      </c>
      <c r="Y2376" s="15" t="s">
        <v>63</v>
      </c>
      <c r="Z2376" s="15" t="s">
        <v>66</v>
      </c>
      <c r="AA2376" s="15">
        <v>753</v>
      </c>
      <c r="AB2376" s="15">
        <v>1076.79</v>
      </c>
    </row>
    <row r="2377" spans="18:28" x14ac:dyDescent="0.35">
      <c r="R2377" s="15" t="s">
        <v>58</v>
      </c>
      <c r="S2377" s="15">
        <v>2021</v>
      </c>
      <c r="T2377" s="15" t="s">
        <v>36</v>
      </c>
      <c r="U2377" s="15" t="s">
        <v>59</v>
      </c>
      <c r="V2377" s="15" t="s">
        <v>60</v>
      </c>
      <c r="W2377" s="15" t="s">
        <v>61</v>
      </c>
      <c r="X2377" s="15" t="s">
        <v>62</v>
      </c>
      <c r="Y2377" s="15" t="s">
        <v>63</v>
      </c>
      <c r="Z2377" s="15" t="s">
        <v>66</v>
      </c>
      <c r="AA2377" s="15">
        <v>326</v>
      </c>
      <c r="AB2377" s="15">
        <v>466.18</v>
      </c>
    </row>
    <row r="2378" spans="18:28" x14ac:dyDescent="0.35">
      <c r="R2378" s="15" t="s">
        <v>65</v>
      </c>
      <c r="S2378" s="15">
        <v>2021</v>
      </c>
      <c r="T2378" s="15" t="s">
        <v>36</v>
      </c>
      <c r="U2378" s="15" t="s">
        <v>59</v>
      </c>
      <c r="V2378" s="15" t="s">
        <v>60</v>
      </c>
      <c r="W2378" s="15" t="s">
        <v>61</v>
      </c>
      <c r="X2378" s="15" t="s">
        <v>62</v>
      </c>
      <c r="Y2378" s="15" t="s">
        <v>63</v>
      </c>
      <c r="Z2378" s="15" t="s">
        <v>66</v>
      </c>
      <c r="AA2378" s="15">
        <v>352</v>
      </c>
      <c r="AB2378" s="15">
        <v>503.36</v>
      </c>
    </row>
    <row r="2379" spans="18:28" x14ac:dyDescent="0.35">
      <c r="R2379" s="15" t="s">
        <v>58</v>
      </c>
      <c r="S2379" s="15">
        <v>2021</v>
      </c>
      <c r="T2379" s="15" t="s">
        <v>36</v>
      </c>
      <c r="U2379" s="15" t="s">
        <v>59</v>
      </c>
      <c r="V2379" s="15" t="s">
        <v>60</v>
      </c>
      <c r="W2379" s="15" t="s">
        <v>61</v>
      </c>
      <c r="X2379" s="15" t="s">
        <v>62</v>
      </c>
      <c r="Y2379" s="15" t="s">
        <v>63</v>
      </c>
      <c r="Z2379" s="15" t="s">
        <v>66</v>
      </c>
      <c r="AA2379" s="15">
        <v>328</v>
      </c>
      <c r="AB2379" s="15">
        <v>469.03999999999996</v>
      </c>
    </row>
    <row r="2380" spans="18:28" x14ac:dyDescent="0.35">
      <c r="R2380" s="15" t="s">
        <v>65</v>
      </c>
      <c r="S2380" s="15">
        <v>2021</v>
      </c>
      <c r="T2380" s="15" t="s">
        <v>36</v>
      </c>
      <c r="U2380" s="15" t="s">
        <v>59</v>
      </c>
      <c r="V2380" s="15" t="s">
        <v>60</v>
      </c>
      <c r="W2380" s="15" t="s">
        <v>61</v>
      </c>
      <c r="X2380" s="15" t="s">
        <v>62</v>
      </c>
      <c r="Y2380" s="15" t="s">
        <v>63</v>
      </c>
      <c r="Z2380" s="15" t="s">
        <v>66</v>
      </c>
      <c r="AA2380" s="15">
        <v>657</v>
      </c>
      <c r="AB2380" s="15">
        <v>939.51</v>
      </c>
    </row>
    <row r="2381" spans="18:28" x14ac:dyDescent="0.35">
      <c r="R2381" s="15" t="s">
        <v>58</v>
      </c>
      <c r="S2381" s="15">
        <v>2021</v>
      </c>
      <c r="T2381" s="15" t="s">
        <v>36</v>
      </c>
      <c r="U2381" s="15" t="s">
        <v>59</v>
      </c>
      <c r="V2381" s="15" t="s">
        <v>60</v>
      </c>
      <c r="W2381" s="15" t="s">
        <v>61</v>
      </c>
      <c r="X2381" s="15" t="s">
        <v>62</v>
      </c>
      <c r="Y2381" s="15" t="s">
        <v>63</v>
      </c>
      <c r="Z2381" s="15" t="s">
        <v>66</v>
      </c>
      <c r="AA2381" s="15">
        <v>744</v>
      </c>
      <c r="AB2381" s="15">
        <v>1063.92</v>
      </c>
    </row>
    <row r="2382" spans="18:28" x14ac:dyDescent="0.35">
      <c r="R2382" s="15" t="s">
        <v>58</v>
      </c>
      <c r="S2382" s="15">
        <v>2021</v>
      </c>
      <c r="T2382" s="15" t="s">
        <v>36</v>
      </c>
      <c r="U2382" s="15" t="s">
        <v>59</v>
      </c>
      <c r="V2382" s="15" t="s">
        <v>60</v>
      </c>
      <c r="W2382" s="15" t="s">
        <v>61</v>
      </c>
      <c r="X2382" s="15" t="s">
        <v>62</v>
      </c>
      <c r="Y2382" s="15" t="s">
        <v>63</v>
      </c>
      <c r="Z2382" s="15" t="s">
        <v>66</v>
      </c>
      <c r="AA2382" s="15">
        <v>351</v>
      </c>
      <c r="AB2382" s="15">
        <v>501.93</v>
      </c>
    </row>
    <row r="2383" spans="18:28" x14ac:dyDescent="0.35">
      <c r="R2383" s="15" t="s">
        <v>65</v>
      </c>
      <c r="S2383" s="15">
        <v>2021</v>
      </c>
      <c r="T2383" s="15" t="s">
        <v>36</v>
      </c>
      <c r="U2383" s="15" t="s">
        <v>59</v>
      </c>
      <c r="V2383" s="15" t="s">
        <v>60</v>
      </c>
      <c r="W2383" s="15" t="s">
        <v>61</v>
      </c>
      <c r="X2383" s="15" t="s">
        <v>62</v>
      </c>
      <c r="Y2383" s="15" t="s">
        <v>63</v>
      </c>
      <c r="Z2383" s="15" t="s">
        <v>66</v>
      </c>
      <c r="AA2383" s="15">
        <v>783</v>
      </c>
      <c r="AB2383" s="15">
        <v>526.24</v>
      </c>
    </row>
    <row r="2384" spans="18:28" x14ac:dyDescent="0.35">
      <c r="R2384" s="15" t="s">
        <v>58</v>
      </c>
      <c r="S2384" s="15">
        <v>2021</v>
      </c>
      <c r="T2384" s="15" t="s">
        <v>36</v>
      </c>
      <c r="U2384" s="15" t="s">
        <v>59</v>
      </c>
      <c r="V2384" s="15" t="s">
        <v>60</v>
      </c>
      <c r="W2384" s="15" t="s">
        <v>61</v>
      </c>
      <c r="X2384" s="15" t="s">
        <v>62</v>
      </c>
      <c r="Y2384" s="15" t="s">
        <v>63</v>
      </c>
      <c r="Z2384" s="15" t="s">
        <v>66</v>
      </c>
      <c r="AA2384" s="15">
        <v>355</v>
      </c>
      <c r="AB2384" s="15">
        <v>507.65</v>
      </c>
    </row>
    <row r="2385" spans="18:28" x14ac:dyDescent="0.35">
      <c r="R2385" s="15" t="s">
        <v>65</v>
      </c>
      <c r="S2385" s="15">
        <v>2021</v>
      </c>
      <c r="T2385" s="15" t="s">
        <v>36</v>
      </c>
      <c r="U2385" s="15" t="s">
        <v>59</v>
      </c>
      <c r="V2385" s="15" t="s">
        <v>60</v>
      </c>
      <c r="W2385" s="15" t="s">
        <v>61</v>
      </c>
      <c r="X2385" s="15" t="s">
        <v>62</v>
      </c>
      <c r="Y2385" s="15" t="s">
        <v>63</v>
      </c>
      <c r="Z2385" s="15" t="s">
        <v>66</v>
      </c>
      <c r="AA2385" s="15">
        <v>325</v>
      </c>
      <c r="AB2385" s="15">
        <v>464.75</v>
      </c>
    </row>
    <row r="2386" spans="18:28" x14ac:dyDescent="0.35">
      <c r="R2386" s="15" t="s">
        <v>58</v>
      </c>
      <c r="S2386" s="15">
        <v>2021</v>
      </c>
      <c r="T2386" s="15" t="s">
        <v>36</v>
      </c>
      <c r="U2386" s="15" t="s">
        <v>59</v>
      </c>
      <c r="V2386" s="15" t="s">
        <v>60</v>
      </c>
      <c r="W2386" s="15" t="s">
        <v>61</v>
      </c>
      <c r="X2386" s="15" t="s">
        <v>62</v>
      </c>
      <c r="Y2386" s="15" t="s">
        <v>63</v>
      </c>
      <c r="Z2386" s="15" t="s">
        <v>66</v>
      </c>
      <c r="AA2386" s="15">
        <v>353</v>
      </c>
      <c r="AB2386" s="15">
        <v>504.78999999999996</v>
      </c>
    </row>
    <row r="2387" spans="18:28" x14ac:dyDescent="0.35">
      <c r="R2387" s="15" t="s">
        <v>65</v>
      </c>
      <c r="S2387" s="15">
        <v>2021</v>
      </c>
      <c r="T2387" s="15" t="s">
        <v>32</v>
      </c>
      <c r="U2387" s="15" t="s">
        <v>59</v>
      </c>
      <c r="V2387" s="15" t="s">
        <v>60</v>
      </c>
      <c r="W2387" s="15" t="s">
        <v>61</v>
      </c>
      <c r="X2387" s="15" t="s">
        <v>62</v>
      </c>
      <c r="Y2387" s="15" t="s">
        <v>63</v>
      </c>
      <c r="Z2387" s="15" t="s">
        <v>66</v>
      </c>
      <c r="AA2387" s="15">
        <v>368</v>
      </c>
      <c r="AB2387" s="15">
        <v>563.04</v>
      </c>
    </row>
    <row r="2388" spans="18:28" x14ac:dyDescent="0.35">
      <c r="R2388" s="15" t="s">
        <v>65</v>
      </c>
      <c r="S2388" s="15">
        <v>2021</v>
      </c>
      <c r="T2388" s="15" t="s">
        <v>32</v>
      </c>
      <c r="U2388" s="15" t="s">
        <v>59</v>
      </c>
      <c r="V2388" s="15" t="s">
        <v>60</v>
      </c>
      <c r="W2388" s="15" t="s">
        <v>61</v>
      </c>
      <c r="X2388" s="15" t="s">
        <v>62</v>
      </c>
      <c r="Y2388" s="15" t="s">
        <v>63</v>
      </c>
      <c r="Z2388" s="15" t="s">
        <v>66</v>
      </c>
      <c r="AA2388" s="15">
        <v>344</v>
      </c>
      <c r="AB2388" s="15">
        <v>491.91999999999996</v>
      </c>
    </row>
    <row r="2389" spans="18:28" x14ac:dyDescent="0.35">
      <c r="R2389" s="15" t="s">
        <v>65</v>
      </c>
      <c r="S2389" s="15">
        <v>2021</v>
      </c>
      <c r="T2389" s="15" t="s">
        <v>32</v>
      </c>
      <c r="U2389" s="15" t="s">
        <v>59</v>
      </c>
      <c r="V2389" s="15" t="s">
        <v>60</v>
      </c>
      <c r="W2389" s="15" t="s">
        <v>61</v>
      </c>
      <c r="X2389" s="15" t="s">
        <v>62</v>
      </c>
      <c r="Y2389" s="15" t="s">
        <v>63</v>
      </c>
      <c r="Z2389" s="15" t="s">
        <v>66</v>
      </c>
      <c r="AA2389" s="15">
        <v>370</v>
      </c>
      <c r="AB2389" s="15">
        <v>529.1</v>
      </c>
    </row>
    <row r="2390" spans="18:28" x14ac:dyDescent="0.35">
      <c r="R2390" s="15" t="s">
        <v>65</v>
      </c>
      <c r="S2390" s="15">
        <v>2021</v>
      </c>
      <c r="T2390" s="15" t="s">
        <v>32</v>
      </c>
      <c r="U2390" s="15" t="s">
        <v>59</v>
      </c>
      <c r="V2390" s="15" t="s">
        <v>60</v>
      </c>
      <c r="W2390" s="15" t="s">
        <v>61</v>
      </c>
      <c r="X2390" s="15" t="s">
        <v>62</v>
      </c>
      <c r="Y2390" s="15" t="s">
        <v>63</v>
      </c>
      <c r="Z2390" s="15" t="s">
        <v>66</v>
      </c>
      <c r="AA2390" s="15">
        <v>340</v>
      </c>
      <c r="AB2390" s="15">
        <v>486.2</v>
      </c>
    </row>
    <row r="2391" spans="18:28" x14ac:dyDescent="0.35">
      <c r="R2391" s="15" t="s">
        <v>58</v>
      </c>
      <c r="S2391" s="15">
        <v>2021</v>
      </c>
      <c r="T2391" s="15" t="s">
        <v>32</v>
      </c>
      <c r="U2391" s="15" t="s">
        <v>59</v>
      </c>
      <c r="V2391" s="15" t="s">
        <v>60</v>
      </c>
      <c r="W2391" s="15" t="s">
        <v>61</v>
      </c>
      <c r="X2391" s="15" t="s">
        <v>62</v>
      </c>
      <c r="Y2391" s="15" t="s">
        <v>63</v>
      </c>
      <c r="Z2391" s="15" t="s">
        <v>66</v>
      </c>
      <c r="AA2391" s="15">
        <v>741</v>
      </c>
      <c r="AB2391" s="15">
        <v>1059.6300000000001</v>
      </c>
    </row>
    <row r="2392" spans="18:28" x14ac:dyDescent="0.35">
      <c r="R2392" s="15" t="s">
        <v>58</v>
      </c>
      <c r="S2392" s="15">
        <v>2021</v>
      </c>
      <c r="T2392" s="15" t="s">
        <v>32</v>
      </c>
      <c r="U2392" s="15" t="s">
        <v>59</v>
      </c>
      <c r="V2392" s="15" t="s">
        <v>60</v>
      </c>
      <c r="W2392" s="15" t="s">
        <v>61</v>
      </c>
      <c r="X2392" s="15" t="s">
        <v>62</v>
      </c>
      <c r="Y2392" s="15" t="s">
        <v>63</v>
      </c>
      <c r="Z2392" s="15" t="s">
        <v>66</v>
      </c>
      <c r="AA2392" s="15">
        <v>369</v>
      </c>
      <c r="AB2392" s="15">
        <v>527.66999999999996</v>
      </c>
    </row>
    <row r="2393" spans="18:28" x14ac:dyDescent="0.35">
      <c r="R2393" s="15" t="s">
        <v>65</v>
      </c>
      <c r="S2393" s="15">
        <v>2021</v>
      </c>
      <c r="T2393" s="15" t="s">
        <v>32</v>
      </c>
      <c r="U2393" s="15" t="s">
        <v>59</v>
      </c>
      <c r="V2393" s="15" t="s">
        <v>60</v>
      </c>
      <c r="W2393" s="15" t="s">
        <v>61</v>
      </c>
      <c r="X2393" s="15" t="s">
        <v>62</v>
      </c>
      <c r="Y2393" s="15" t="s">
        <v>63</v>
      </c>
      <c r="Z2393" s="15" t="s">
        <v>66</v>
      </c>
      <c r="AA2393" s="15">
        <v>367</v>
      </c>
      <c r="AB2393" s="15">
        <v>524.80999999999995</v>
      </c>
    </row>
    <row r="2394" spans="18:28" x14ac:dyDescent="0.35">
      <c r="R2394" s="15" t="s">
        <v>65</v>
      </c>
      <c r="S2394" s="15">
        <v>2021</v>
      </c>
      <c r="T2394" s="15" t="s">
        <v>32</v>
      </c>
      <c r="U2394" s="15" t="s">
        <v>59</v>
      </c>
      <c r="V2394" s="15" t="s">
        <v>60</v>
      </c>
      <c r="W2394" s="15" t="s">
        <v>61</v>
      </c>
      <c r="X2394" s="15" t="s">
        <v>62</v>
      </c>
      <c r="Y2394" s="15" t="s">
        <v>63</v>
      </c>
      <c r="Z2394" s="15" t="s">
        <v>66</v>
      </c>
      <c r="AA2394" s="15">
        <v>343</v>
      </c>
      <c r="AB2394" s="15">
        <v>490.49</v>
      </c>
    </row>
    <row r="2395" spans="18:28" x14ac:dyDescent="0.35">
      <c r="R2395" s="15" t="s">
        <v>65</v>
      </c>
      <c r="S2395" s="15">
        <v>2021</v>
      </c>
      <c r="T2395" s="15" t="s">
        <v>32</v>
      </c>
      <c r="U2395" s="15" t="s">
        <v>59</v>
      </c>
      <c r="V2395" s="15" t="s">
        <v>60</v>
      </c>
      <c r="W2395" s="15" t="s">
        <v>61</v>
      </c>
      <c r="X2395" s="15" t="s">
        <v>62</v>
      </c>
      <c r="Y2395" s="15" t="s">
        <v>63</v>
      </c>
      <c r="Z2395" s="15" t="s">
        <v>66</v>
      </c>
      <c r="AA2395" s="15">
        <v>371</v>
      </c>
      <c r="AB2395" s="15">
        <v>530.53</v>
      </c>
    </row>
    <row r="2396" spans="18:28" x14ac:dyDescent="0.35">
      <c r="R2396" s="15" t="s">
        <v>65</v>
      </c>
      <c r="S2396" s="15">
        <v>2021</v>
      </c>
      <c r="T2396" s="15" t="s">
        <v>32</v>
      </c>
      <c r="U2396" s="15" t="s">
        <v>59</v>
      </c>
      <c r="V2396" s="15" t="s">
        <v>60</v>
      </c>
      <c r="W2396" s="15" t="s">
        <v>61</v>
      </c>
      <c r="X2396" s="15" t="s">
        <v>62</v>
      </c>
      <c r="Y2396" s="15" t="s">
        <v>63</v>
      </c>
      <c r="Z2396" s="15" t="s">
        <v>66</v>
      </c>
      <c r="AA2396" s="15">
        <v>750</v>
      </c>
      <c r="AB2396" s="15">
        <v>1072.5</v>
      </c>
    </row>
    <row r="2397" spans="18:28" x14ac:dyDescent="0.35">
      <c r="R2397" s="15" t="s">
        <v>65</v>
      </c>
      <c r="S2397" s="15">
        <v>2021</v>
      </c>
      <c r="T2397" s="15" t="s">
        <v>35</v>
      </c>
      <c r="U2397" s="15" t="s">
        <v>59</v>
      </c>
      <c r="V2397" s="15" t="s">
        <v>60</v>
      </c>
      <c r="W2397" s="15" t="s">
        <v>61</v>
      </c>
      <c r="X2397" s="15" t="s">
        <v>62</v>
      </c>
      <c r="Y2397" s="15" t="s">
        <v>63</v>
      </c>
      <c r="Z2397" s="15" t="s">
        <v>66</v>
      </c>
      <c r="AA2397" s="15">
        <v>356</v>
      </c>
      <c r="AB2397" s="15">
        <v>544.68000000000006</v>
      </c>
    </row>
    <row r="2398" spans="18:28" x14ac:dyDescent="0.35">
      <c r="R2398" s="15" t="s">
        <v>58</v>
      </c>
      <c r="S2398" s="15">
        <v>2021</v>
      </c>
      <c r="T2398" s="15" t="s">
        <v>35</v>
      </c>
      <c r="U2398" s="15" t="s">
        <v>59</v>
      </c>
      <c r="V2398" s="15" t="s">
        <v>60</v>
      </c>
      <c r="W2398" s="15" t="s">
        <v>61</v>
      </c>
      <c r="X2398" s="15" t="s">
        <v>62</v>
      </c>
      <c r="Y2398" s="15" t="s">
        <v>63</v>
      </c>
      <c r="Z2398" s="15" t="s">
        <v>66</v>
      </c>
      <c r="AA2398" s="15">
        <v>332</v>
      </c>
      <c r="AB2398" s="15">
        <v>474.76</v>
      </c>
    </row>
    <row r="2399" spans="18:28" x14ac:dyDescent="0.35">
      <c r="R2399" s="15" t="s">
        <v>65</v>
      </c>
      <c r="S2399" s="15">
        <v>2021</v>
      </c>
      <c r="T2399" s="15" t="s">
        <v>35</v>
      </c>
      <c r="U2399" s="15" t="s">
        <v>59</v>
      </c>
      <c r="V2399" s="15" t="s">
        <v>60</v>
      </c>
      <c r="W2399" s="15" t="s">
        <v>61</v>
      </c>
      <c r="X2399" s="15" t="s">
        <v>62</v>
      </c>
      <c r="Y2399" s="15" t="s">
        <v>63</v>
      </c>
      <c r="Z2399" s="15" t="s">
        <v>66</v>
      </c>
      <c r="AA2399" s="15">
        <v>358</v>
      </c>
      <c r="AB2399" s="15">
        <v>511.94</v>
      </c>
    </row>
    <row r="2400" spans="18:28" x14ac:dyDescent="0.35">
      <c r="R2400" s="15" t="s">
        <v>58</v>
      </c>
      <c r="S2400" s="15">
        <v>2021</v>
      </c>
      <c r="T2400" s="15" t="s">
        <v>35</v>
      </c>
      <c r="U2400" s="15" t="s">
        <v>59</v>
      </c>
      <c r="V2400" s="15" t="s">
        <v>60</v>
      </c>
      <c r="W2400" s="15" t="s">
        <v>61</v>
      </c>
      <c r="X2400" s="15" t="s">
        <v>62</v>
      </c>
      <c r="Y2400" s="15" t="s">
        <v>63</v>
      </c>
      <c r="Z2400" s="15" t="s">
        <v>66</v>
      </c>
      <c r="AA2400" s="15">
        <v>656</v>
      </c>
      <c r="AB2400" s="15">
        <v>938.07999999999993</v>
      </c>
    </row>
    <row r="2401" spans="18:28" x14ac:dyDescent="0.35">
      <c r="R2401" s="15" t="s">
        <v>67</v>
      </c>
      <c r="S2401" s="15">
        <v>2021</v>
      </c>
      <c r="T2401" s="15" t="s">
        <v>35</v>
      </c>
      <c r="U2401" s="15" t="s">
        <v>59</v>
      </c>
      <c r="V2401" s="15" t="s">
        <v>60</v>
      </c>
      <c r="W2401" s="15" t="s">
        <v>61</v>
      </c>
      <c r="X2401" s="15" t="s">
        <v>62</v>
      </c>
      <c r="Y2401" s="15" t="s">
        <v>63</v>
      </c>
      <c r="Z2401" s="15" t="s">
        <v>66</v>
      </c>
      <c r="AA2401" s="15">
        <v>743</v>
      </c>
      <c r="AB2401" s="15">
        <v>1062.49</v>
      </c>
    </row>
    <row r="2402" spans="18:28" x14ac:dyDescent="0.35">
      <c r="R2402" s="15" t="s">
        <v>67</v>
      </c>
      <c r="S2402" s="15">
        <v>2021</v>
      </c>
      <c r="T2402" s="15" t="s">
        <v>35</v>
      </c>
      <c r="U2402" s="15" t="s">
        <v>59</v>
      </c>
      <c r="V2402" s="15" t="s">
        <v>60</v>
      </c>
      <c r="W2402" s="15" t="s">
        <v>61</v>
      </c>
      <c r="X2402" s="15" t="s">
        <v>62</v>
      </c>
      <c r="Y2402" s="15" t="s">
        <v>63</v>
      </c>
      <c r="Z2402" s="15" t="s">
        <v>66</v>
      </c>
      <c r="AA2402" s="15">
        <v>357</v>
      </c>
      <c r="AB2402" s="15">
        <v>510.51</v>
      </c>
    </row>
    <row r="2403" spans="18:28" x14ac:dyDescent="0.35">
      <c r="R2403" s="15" t="s">
        <v>58</v>
      </c>
      <c r="S2403" s="15">
        <v>2021</v>
      </c>
      <c r="T2403" s="15" t="s">
        <v>35</v>
      </c>
      <c r="U2403" s="15" t="s">
        <v>59</v>
      </c>
      <c r="V2403" s="15" t="s">
        <v>60</v>
      </c>
      <c r="W2403" s="15" t="s">
        <v>61</v>
      </c>
      <c r="X2403" s="15" t="s">
        <v>62</v>
      </c>
      <c r="Y2403" s="15" t="s">
        <v>63</v>
      </c>
      <c r="Z2403" s="15" t="s">
        <v>66</v>
      </c>
      <c r="AA2403" s="15">
        <v>782</v>
      </c>
      <c r="AB2403" s="15">
        <v>526.24</v>
      </c>
    </row>
    <row r="2404" spans="18:28" x14ac:dyDescent="0.35">
      <c r="R2404" s="15" t="s">
        <v>65</v>
      </c>
      <c r="S2404" s="15">
        <v>2021</v>
      </c>
      <c r="T2404" s="15" t="s">
        <v>35</v>
      </c>
      <c r="U2404" s="15" t="s">
        <v>59</v>
      </c>
      <c r="V2404" s="15" t="s">
        <v>60</v>
      </c>
      <c r="W2404" s="15" t="s">
        <v>61</v>
      </c>
      <c r="X2404" s="15" t="s">
        <v>62</v>
      </c>
      <c r="Y2404" s="15" t="s">
        <v>63</v>
      </c>
      <c r="Z2404" s="15" t="s">
        <v>66</v>
      </c>
      <c r="AA2404" s="15">
        <v>331</v>
      </c>
      <c r="AB2404" s="15">
        <v>473.33</v>
      </c>
    </row>
    <row r="2405" spans="18:28" x14ac:dyDescent="0.35">
      <c r="R2405" s="15" t="s">
        <v>58</v>
      </c>
      <c r="S2405" s="15">
        <v>2021</v>
      </c>
      <c r="T2405" s="15" t="s">
        <v>35</v>
      </c>
      <c r="U2405" s="15" t="s">
        <v>59</v>
      </c>
      <c r="V2405" s="15" t="s">
        <v>60</v>
      </c>
      <c r="W2405" s="15" t="s">
        <v>61</v>
      </c>
      <c r="X2405" s="15" t="s">
        <v>62</v>
      </c>
      <c r="Y2405" s="15" t="s">
        <v>63</v>
      </c>
      <c r="Z2405" s="15" t="s">
        <v>66</v>
      </c>
      <c r="AA2405" s="15">
        <v>359</v>
      </c>
      <c r="AB2405" s="15">
        <v>513.37</v>
      </c>
    </row>
    <row r="2406" spans="18:28" x14ac:dyDescent="0.35">
      <c r="R2406" s="15" t="s">
        <v>65</v>
      </c>
      <c r="S2406" s="15">
        <v>2021</v>
      </c>
      <c r="T2406" s="15" t="s">
        <v>35</v>
      </c>
      <c r="U2406" s="15" t="s">
        <v>59</v>
      </c>
      <c r="V2406" s="15" t="s">
        <v>60</v>
      </c>
      <c r="W2406" s="15" t="s">
        <v>61</v>
      </c>
      <c r="X2406" s="15" t="s">
        <v>62</v>
      </c>
      <c r="Y2406" s="15" t="s">
        <v>63</v>
      </c>
      <c r="Z2406" s="15" t="s">
        <v>66</v>
      </c>
      <c r="AA2406" s="15">
        <v>752</v>
      </c>
      <c r="AB2406" s="15">
        <v>1075.3600000000001</v>
      </c>
    </row>
    <row r="2407" spans="18:28" x14ac:dyDescent="0.35">
      <c r="R2407" s="15" t="s">
        <v>58</v>
      </c>
      <c r="S2407" s="15">
        <v>2021</v>
      </c>
      <c r="T2407" s="15" t="s">
        <v>41</v>
      </c>
      <c r="U2407" s="15" t="s">
        <v>59</v>
      </c>
      <c r="V2407" s="15" t="s">
        <v>60</v>
      </c>
      <c r="W2407" s="15" t="s">
        <v>61</v>
      </c>
      <c r="X2407" s="15" t="s">
        <v>62</v>
      </c>
      <c r="Y2407" s="15" t="s">
        <v>63</v>
      </c>
      <c r="Z2407" s="15" t="s">
        <v>66</v>
      </c>
      <c r="AA2407" s="15">
        <v>326</v>
      </c>
      <c r="AB2407" s="15">
        <v>498.78</v>
      </c>
    </row>
    <row r="2408" spans="18:28" x14ac:dyDescent="0.35">
      <c r="R2408" s="15" t="s">
        <v>67</v>
      </c>
      <c r="S2408" s="15">
        <v>2021</v>
      </c>
      <c r="T2408" s="15" t="s">
        <v>41</v>
      </c>
      <c r="U2408" s="15" t="s">
        <v>59</v>
      </c>
      <c r="V2408" s="15" t="s">
        <v>60</v>
      </c>
      <c r="W2408" s="15" t="s">
        <v>61</v>
      </c>
      <c r="X2408" s="15" t="s">
        <v>62</v>
      </c>
      <c r="Y2408" s="15" t="s">
        <v>63</v>
      </c>
      <c r="Z2408" s="15" t="s">
        <v>66</v>
      </c>
      <c r="AA2408" s="15">
        <v>328</v>
      </c>
      <c r="AB2408" s="15">
        <v>469.03999999999996</v>
      </c>
    </row>
    <row r="2409" spans="18:28" x14ac:dyDescent="0.35">
      <c r="R2409" s="15" t="s">
        <v>65</v>
      </c>
      <c r="S2409" s="15">
        <v>2021</v>
      </c>
      <c r="T2409" s="15" t="s">
        <v>41</v>
      </c>
      <c r="U2409" s="15" t="s">
        <v>59</v>
      </c>
      <c r="V2409" s="15" t="s">
        <v>60</v>
      </c>
      <c r="W2409" s="15" t="s">
        <v>61</v>
      </c>
      <c r="X2409" s="15" t="s">
        <v>62</v>
      </c>
      <c r="Y2409" s="15" t="s">
        <v>63</v>
      </c>
      <c r="Z2409" s="15" t="s">
        <v>66</v>
      </c>
      <c r="AA2409" s="15">
        <v>298</v>
      </c>
      <c r="AB2409" s="15">
        <v>426.14</v>
      </c>
    </row>
    <row r="2410" spans="18:28" x14ac:dyDescent="0.35">
      <c r="R2410" s="15" t="s">
        <v>67</v>
      </c>
      <c r="S2410" s="15">
        <v>2021</v>
      </c>
      <c r="T2410" s="15" t="s">
        <v>41</v>
      </c>
      <c r="U2410" s="15" t="s">
        <v>59</v>
      </c>
      <c r="V2410" s="15" t="s">
        <v>60</v>
      </c>
      <c r="W2410" s="15" t="s">
        <v>61</v>
      </c>
      <c r="X2410" s="15" t="s">
        <v>62</v>
      </c>
      <c r="Y2410" s="15" t="s">
        <v>63</v>
      </c>
      <c r="Z2410" s="15" t="s">
        <v>66</v>
      </c>
      <c r="AA2410" s="15">
        <v>662</v>
      </c>
      <c r="AB2410" s="15">
        <v>946.66</v>
      </c>
    </row>
    <row r="2411" spans="18:28" x14ac:dyDescent="0.35">
      <c r="R2411" s="15" t="s">
        <v>67</v>
      </c>
      <c r="S2411" s="15">
        <v>2021</v>
      </c>
      <c r="T2411" s="15" t="s">
        <v>41</v>
      </c>
      <c r="U2411" s="15" t="s">
        <v>59</v>
      </c>
      <c r="V2411" s="15" t="s">
        <v>60</v>
      </c>
      <c r="W2411" s="15" t="s">
        <v>61</v>
      </c>
      <c r="X2411" s="15" t="s">
        <v>62</v>
      </c>
      <c r="Y2411" s="15" t="s">
        <v>63</v>
      </c>
      <c r="Z2411" s="15" t="s">
        <v>66</v>
      </c>
      <c r="AA2411" s="15">
        <v>748</v>
      </c>
      <c r="AB2411" s="15">
        <v>1069.6399999999999</v>
      </c>
    </row>
    <row r="2412" spans="18:28" x14ac:dyDescent="0.35">
      <c r="R2412" s="15" t="s">
        <v>67</v>
      </c>
      <c r="S2412" s="15">
        <v>2021</v>
      </c>
      <c r="T2412" s="15" t="s">
        <v>41</v>
      </c>
      <c r="U2412" s="15" t="s">
        <v>59</v>
      </c>
      <c r="V2412" s="15" t="s">
        <v>60</v>
      </c>
      <c r="W2412" s="15" t="s">
        <v>61</v>
      </c>
      <c r="X2412" s="15" t="s">
        <v>62</v>
      </c>
      <c r="Y2412" s="15" t="s">
        <v>63</v>
      </c>
      <c r="Z2412" s="15" t="s">
        <v>66</v>
      </c>
      <c r="AA2412" s="15">
        <v>327</v>
      </c>
      <c r="AB2412" s="15">
        <v>467.61</v>
      </c>
    </row>
    <row r="2413" spans="18:28" x14ac:dyDescent="0.35">
      <c r="R2413" s="15" t="s">
        <v>67</v>
      </c>
      <c r="S2413" s="15">
        <v>2021</v>
      </c>
      <c r="T2413" s="15" t="s">
        <v>41</v>
      </c>
      <c r="U2413" s="15" t="s">
        <v>59</v>
      </c>
      <c r="V2413" s="15" t="s">
        <v>60</v>
      </c>
      <c r="W2413" s="15" t="s">
        <v>61</v>
      </c>
      <c r="X2413" s="15" t="s">
        <v>62</v>
      </c>
      <c r="Y2413" s="15" t="s">
        <v>63</v>
      </c>
      <c r="Z2413" s="15" t="s">
        <v>66</v>
      </c>
      <c r="AA2413" s="15">
        <v>788</v>
      </c>
      <c r="AB2413" s="15">
        <v>526.24</v>
      </c>
    </row>
    <row r="2414" spans="18:28" x14ac:dyDescent="0.35">
      <c r="R2414" s="15" t="s">
        <v>65</v>
      </c>
      <c r="S2414" s="15">
        <v>2021</v>
      </c>
      <c r="T2414" s="15" t="s">
        <v>41</v>
      </c>
      <c r="U2414" s="15" t="s">
        <v>59</v>
      </c>
      <c r="V2414" s="15" t="s">
        <v>60</v>
      </c>
      <c r="W2414" s="15" t="s">
        <v>61</v>
      </c>
      <c r="X2414" s="15" t="s">
        <v>62</v>
      </c>
      <c r="Y2414" s="15" t="s">
        <v>63</v>
      </c>
      <c r="Z2414" s="15" t="s">
        <v>66</v>
      </c>
      <c r="AA2414" s="15">
        <v>325</v>
      </c>
      <c r="AB2414" s="15">
        <v>464.75</v>
      </c>
    </row>
    <row r="2415" spans="18:28" x14ac:dyDescent="0.35">
      <c r="R2415" s="15" t="s">
        <v>67</v>
      </c>
      <c r="S2415" s="15">
        <v>2021</v>
      </c>
      <c r="T2415" s="15" t="s">
        <v>41</v>
      </c>
      <c r="U2415" s="15" t="s">
        <v>59</v>
      </c>
      <c r="V2415" s="15" t="s">
        <v>60</v>
      </c>
      <c r="W2415" s="15" t="s">
        <v>61</v>
      </c>
      <c r="X2415" s="15" t="s">
        <v>62</v>
      </c>
      <c r="Y2415" s="15" t="s">
        <v>63</v>
      </c>
      <c r="Z2415" s="15" t="s">
        <v>66</v>
      </c>
      <c r="AA2415" s="15">
        <v>301</v>
      </c>
      <c r="AB2415" s="15">
        <v>430.43</v>
      </c>
    </row>
    <row r="2416" spans="18:28" x14ac:dyDescent="0.35">
      <c r="R2416" s="15" t="s">
        <v>58</v>
      </c>
      <c r="S2416" s="15">
        <v>2021</v>
      </c>
      <c r="T2416" s="15" t="s">
        <v>41</v>
      </c>
      <c r="U2416" s="15" t="s">
        <v>59</v>
      </c>
      <c r="V2416" s="15" t="s">
        <v>60</v>
      </c>
      <c r="W2416" s="15" t="s">
        <v>61</v>
      </c>
      <c r="X2416" s="15" t="s">
        <v>62</v>
      </c>
      <c r="Y2416" s="15" t="s">
        <v>63</v>
      </c>
      <c r="Z2416" s="15" t="s">
        <v>66</v>
      </c>
      <c r="AA2416" s="15">
        <v>757</v>
      </c>
      <c r="AB2416" s="15">
        <v>1082.51</v>
      </c>
    </row>
    <row r="2417" spans="18:28" x14ac:dyDescent="0.35">
      <c r="R2417" s="15" t="s">
        <v>67</v>
      </c>
      <c r="S2417" s="15">
        <v>2021</v>
      </c>
      <c r="T2417" s="15" t="s">
        <v>40</v>
      </c>
      <c r="U2417" s="15" t="s">
        <v>59</v>
      </c>
      <c r="V2417" s="15" t="s">
        <v>60</v>
      </c>
      <c r="W2417" s="15" t="s">
        <v>61</v>
      </c>
      <c r="X2417" s="15" t="s">
        <v>62</v>
      </c>
      <c r="Y2417" s="15" t="s">
        <v>63</v>
      </c>
      <c r="Z2417" s="15" t="s">
        <v>66</v>
      </c>
      <c r="AA2417" s="15">
        <v>332</v>
      </c>
      <c r="AB2417" s="15">
        <v>507.96000000000004</v>
      </c>
    </row>
    <row r="2418" spans="18:28" x14ac:dyDescent="0.35">
      <c r="R2418" s="15" t="s">
        <v>65</v>
      </c>
      <c r="S2418" s="15">
        <v>2021</v>
      </c>
      <c r="T2418" s="15" t="s">
        <v>40</v>
      </c>
      <c r="U2418" s="15" t="s">
        <v>59</v>
      </c>
      <c r="V2418" s="15" t="s">
        <v>60</v>
      </c>
      <c r="W2418" s="15" t="s">
        <v>61</v>
      </c>
      <c r="X2418" s="15" t="s">
        <v>62</v>
      </c>
      <c r="Y2418" s="15" t="s">
        <v>63</v>
      </c>
      <c r="Z2418" s="15" t="s">
        <v>66</v>
      </c>
      <c r="AA2418" s="15">
        <v>302</v>
      </c>
      <c r="AB2418" s="15">
        <v>431.86</v>
      </c>
    </row>
    <row r="2419" spans="18:28" x14ac:dyDescent="0.35">
      <c r="R2419" s="15" t="s">
        <v>58</v>
      </c>
      <c r="S2419" s="15">
        <v>2021</v>
      </c>
      <c r="T2419" s="15" t="s">
        <v>40</v>
      </c>
      <c r="U2419" s="15" t="s">
        <v>59</v>
      </c>
      <c r="V2419" s="15" t="s">
        <v>60</v>
      </c>
      <c r="W2419" s="15" t="s">
        <v>61</v>
      </c>
      <c r="X2419" s="15" t="s">
        <v>62</v>
      </c>
      <c r="Y2419" s="15" t="s">
        <v>63</v>
      </c>
      <c r="Z2419" s="15" t="s">
        <v>66</v>
      </c>
      <c r="AA2419" s="15">
        <v>334</v>
      </c>
      <c r="AB2419" s="15">
        <v>477.62</v>
      </c>
    </row>
    <row r="2420" spans="18:28" x14ac:dyDescent="0.35">
      <c r="R2420" s="15" t="s">
        <v>69</v>
      </c>
      <c r="S2420" s="15">
        <v>2021</v>
      </c>
      <c r="T2420" s="15" t="s">
        <v>40</v>
      </c>
      <c r="U2420" s="15" t="s">
        <v>59</v>
      </c>
      <c r="V2420" s="15" t="s">
        <v>60</v>
      </c>
      <c r="W2420" s="15" t="s">
        <v>61</v>
      </c>
      <c r="X2420" s="15" t="s">
        <v>62</v>
      </c>
      <c r="Y2420" s="15" t="s">
        <v>63</v>
      </c>
      <c r="Z2420" s="15" t="s">
        <v>66</v>
      </c>
      <c r="AA2420" s="15">
        <v>304</v>
      </c>
      <c r="AB2420" s="15">
        <v>434.72</v>
      </c>
    </row>
    <row r="2421" spans="18:28" x14ac:dyDescent="0.35">
      <c r="R2421" s="15" t="s">
        <v>65</v>
      </c>
      <c r="S2421" s="15">
        <v>2021</v>
      </c>
      <c r="T2421" s="15" t="s">
        <v>40</v>
      </c>
      <c r="U2421" s="15" t="s">
        <v>59</v>
      </c>
      <c r="V2421" s="15" t="s">
        <v>60</v>
      </c>
      <c r="W2421" s="15" t="s">
        <v>61</v>
      </c>
      <c r="X2421" s="15" t="s">
        <v>62</v>
      </c>
      <c r="Y2421" s="15" t="s">
        <v>63</v>
      </c>
      <c r="Z2421" s="15" t="s">
        <v>66</v>
      </c>
      <c r="AA2421" s="15">
        <v>661</v>
      </c>
      <c r="AB2421" s="15">
        <v>945.23</v>
      </c>
    </row>
    <row r="2422" spans="18:28" x14ac:dyDescent="0.35">
      <c r="R2422" s="15" t="s">
        <v>58</v>
      </c>
      <c r="S2422" s="15">
        <v>2021</v>
      </c>
      <c r="T2422" s="15" t="s">
        <v>40</v>
      </c>
      <c r="U2422" s="15" t="s">
        <v>59</v>
      </c>
      <c r="V2422" s="15" t="s">
        <v>60</v>
      </c>
      <c r="W2422" s="15" t="s">
        <v>61</v>
      </c>
      <c r="X2422" s="15" t="s">
        <v>62</v>
      </c>
      <c r="Y2422" s="15" t="s">
        <v>63</v>
      </c>
      <c r="Z2422" s="15" t="s">
        <v>66</v>
      </c>
      <c r="AA2422" s="15">
        <v>747</v>
      </c>
      <c r="AB2422" s="15">
        <v>1068.21</v>
      </c>
    </row>
    <row r="2423" spans="18:28" x14ac:dyDescent="0.35">
      <c r="R2423" s="15" t="s">
        <v>58</v>
      </c>
      <c r="S2423" s="15">
        <v>2021</v>
      </c>
      <c r="T2423" s="15" t="s">
        <v>40</v>
      </c>
      <c r="U2423" s="15" t="s">
        <v>59</v>
      </c>
      <c r="V2423" s="15" t="s">
        <v>60</v>
      </c>
      <c r="W2423" s="15" t="s">
        <v>61</v>
      </c>
      <c r="X2423" s="15" t="s">
        <v>62</v>
      </c>
      <c r="Y2423" s="15" t="s">
        <v>63</v>
      </c>
      <c r="Z2423" s="15" t="s">
        <v>66</v>
      </c>
      <c r="AA2423" s="15">
        <v>333</v>
      </c>
      <c r="AB2423" s="15">
        <v>476.19</v>
      </c>
    </row>
    <row r="2424" spans="18:28" x14ac:dyDescent="0.35">
      <c r="R2424" s="15" t="s">
        <v>65</v>
      </c>
      <c r="S2424" s="15">
        <v>2021</v>
      </c>
      <c r="T2424" s="15" t="s">
        <v>40</v>
      </c>
      <c r="U2424" s="15" t="s">
        <v>59</v>
      </c>
      <c r="V2424" s="15" t="s">
        <v>60</v>
      </c>
      <c r="W2424" s="15" t="s">
        <v>61</v>
      </c>
      <c r="X2424" s="15" t="s">
        <v>62</v>
      </c>
      <c r="Y2424" s="15" t="s">
        <v>63</v>
      </c>
      <c r="Z2424" s="15" t="s">
        <v>66</v>
      </c>
      <c r="AA2424" s="15">
        <v>787</v>
      </c>
      <c r="AB2424" s="15">
        <v>526.24</v>
      </c>
    </row>
    <row r="2425" spans="18:28" x14ac:dyDescent="0.35">
      <c r="R2425" s="15" t="s">
        <v>69</v>
      </c>
      <c r="S2425" s="15">
        <v>2021</v>
      </c>
      <c r="T2425" s="15" t="s">
        <v>40</v>
      </c>
      <c r="U2425" s="15" t="s">
        <v>59</v>
      </c>
      <c r="V2425" s="15" t="s">
        <v>60</v>
      </c>
      <c r="W2425" s="15" t="s">
        <v>61</v>
      </c>
      <c r="X2425" s="15" t="s">
        <v>62</v>
      </c>
      <c r="Y2425" s="15" t="s">
        <v>63</v>
      </c>
      <c r="Z2425" s="15" t="s">
        <v>66</v>
      </c>
      <c r="AA2425" s="15">
        <v>331</v>
      </c>
      <c r="AB2425" s="15">
        <v>473.33</v>
      </c>
    </row>
    <row r="2426" spans="18:28" x14ac:dyDescent="0.35">
      <c r="R2426" s="15" t="s">
        <v>58</v>
      </c>
      <c r="S2426" s="15">
        <v>2021</v>
      </c>
      <c r="T2426" s="15" t="s">
        <v>40</v>
      </c>
      <c r="U2426" s="15" t="s">
        <v>59</v>
      </c>
      <c r="V2426" s="15" t="s">
        <v>60</v>
      </c>
      <c r="W2426" s="15" t="s">
        <v>61</v>
      </c>
      <c r="X2426" s="15" t="s">
        <v>62</v>
      </c>
      <c r="Y2426" s="15" t="s">
        <v>63</v>
      </c>
      <c r="Z2426" s="15" t="s">
        <v>66</v>
      </c>
      <c r="AA2426" s="15">
        <v>307</v>
      </c>
      <c r="AB2426" s="15">
        <v>439.01</v>
      </c>
    </row>
    <row r="2427" spans="18:28" x14ac:dyDescent="0.35">
      <c r="R2427" s="15" t="s">
        <v>65</v>
      </c>
      <c r="S2427" s="15">
        <v>2021</v>
      </c>
      <c r="T2427" s="15" t="s">
        <v>40</v>
      </c>
      <c r="U2427" s="15" t="s">
        <v>59</v>
      </c>
      <c r="V2427" s="15" t="s">
        <v>60</v>
      </c>
      <c r="W2427" s="15" t="s">
        <v>61</v>
      </c>
      <c r="X2427" s="15" t="s">
        <v>62</v>
      </c>
      <c r="Y2427" s="15" t="s">
        <v>63</v>
      </c>
      <c r="Z2427" s="15" t="s">
        <v>66</v>
      </c>
      <c r="AA2427" s="15">
        <v>329</v>
      </c>
      <c r="AB2427" s="15">
        <v>470.47</v>
      </c>
    </row>
    <row r="2428" spans="18:28" x14ac:dyDescent="0.35">
      <c r="R2428" s="15" t="s">
        <v>67</v>
      </c>
      <c r="S2428" s="15">
        <v>2021</v>
      </c>
      <c r="T2428" s="15" t="s">
        <v>40</v>
      </c>
      <c r="U2428" s="15" t="s">
        <v>59</v>
      </c>
      <c r="V2428" s="15" t="s">
        <v>60</v>
      </c>
      <c r="W2428" s="15" t="s">
        <v>61</v>
      </c>
      <c r="X2428" s="15" t="s">
        <v>62</v>
      </c>
      <c r="Y2428" s="15" t="s">
        <v>63</v>
      </c>
      <c r="Z2428" s="15" t="s">
        <v>66</v>
      </c>
      <c r="AA2428" s="15">
        <v>756</v>
      </c>
      <c r="AB2428" s="15">
        <v>1081.08</v>
      </c>
    </row>
    <row r="2429" spans="18:28" x14ac:dyDescent="0.35">
      <c r="R2429" s="15" t="s">
        <v>65</v>
      </c>
      <c r="S2429" s="15">
        <v>2021</v>
      </c>
      <c r="T2429" s="15" t="s">
        <v>39</v>
      </c>
      <c r="U2429" s="15" t="s">
        <v>59</v>
      </c>
      <c r="V2429" s="15" t="s">
        <v>60</v>
      </c>
      <c r="W2429" s="15" t="s">
        <v>61</v>
      </c>
      <c r="X2429" s="15" t="s">
        <v>62</v>
      </c>
      <c r="Y2429" s="15" t="s">
        <v>63</v>
      </c>
      <c r="Z2429" s="15" t="s">
        <v>66</v>
      </c>
      <c r="AA2429" s="15">
        <v>338</v>
      </c>
      <c r="AB2429" s="15">
        <v>517.14</v>
      </c>
    </row>
    <row r="2430" spans="18:28" x14ac:dyDescent="0.35">
      <c r="R2430" s="15" t="s">
        <v>65</v>
      </c>
      <c r="S2430" s="15">
        <v>2021</v>
      </c>
      <c r="T2430" s="15" t="s">
        <v>39</v>
      </c>
      <c r="U2430" s="15" t="s">
        <v>59</v>
      </c>
      <c r="V2430" s="15" t="s">
        <v>60</v>
      </c>
      <c r="W2430" s="15" t="s">
        <v>61</v>
      </c>
      <c r="X2430" s="15" t="s">
        <v>62</v>
      </c>
      <c r="Y2430" s="15" t="s">
        <v>63</v>
      </c>
      <c r="Z2430" s="15" t="s">
        <v>66</v>
      </c>
      <c r="AA2430" s="15">
        <v>308</v>
      </c>
      <c r="AB2430" s="15">
        <v>440.44</v>
      </c>
    </row>
    <row r="2431" spans="18:28" x14ac:dyDescent="0.35">
      <c r="R2431" s="15" t="s">
        <v>69</v>
      </c>
      <c r="S2431" s="15">
        <v>2021</v>
      </c>
      <c r="T2431" s="15" t="s">
        <v>39</v>
      </c>
      <c r="U2431" s="15" t="s">
        <v>59</v>
      </c>
      <c r="V2431" s="15" t="s">
        <v>60</v>
      </c>
      <c r="W2431" s="15" t="s">
        <v>61</v>
      </c>
      <c r="X2431" s="15" t="s">
        <v>62</v>
      </c>
      <c r="Y2431" s="15" t="s">
        <v>63</v>
      </c>
      <c r="Z2431" s="15" t="s">
        <v>66</v>
      </c>
      <c r="AA2431" s="15">
        <v>310</v>
      </c>
      <c r="AB2431" s="15">
        <v>443.3</v>
      </c>
    </row>
    <row r="2432" spans="18:28" x14ac:dyDescent="0.35">
      <c r="R2432" s="15" t="s">
        <v>58</v>
      </c>
      <c r="S2432" s="15">
        <v>2021</v>
      </c>
      <c r="T2432" s="15" t="s">
        <v>39</v>
      </c>
      <c r="U2432" s="15" t="s">
        <v>59</v>
      </c>
      <c r="V2432" s="15" t="s">
        <v>60</v>
      </c>
      <c r="W2432" s="15" t="s">
        <v>61</v>
      </c>
      <c r="X2432" s="15" t="s">
        <v>62</v>
      </c>
      <c r="Y2432" s="15" t="s">
        <v>63</v>
      </c>
      <c r="Z2432" s="15" t="s">
        <v>66</v>
      </c>
      <c r="AA2432" s="15">
        <v>660</v>
      </c>
      <c r="AB2432" s="15">
        <v>943.8</v>
      </c>
    </row>
    <row r="2433" spans="18:28" x14ac:dyDescent="0.35">
      <c r="R2433" s="15" t="s">
        <v>67</v>
      </c>
      <c r="S2433" s="15">
        <v>2021</v>
      </c>
      <c r="T2433" s="15" t="s">
        <v>39</v>
      </c>
      <c r="U2433" s="15" t="s">
        <v>59</v>
      </c>
      <c r="V2433" s="15" t="s">
        <v>60</v>
      </c>
      <c r="W2433" s="15" t="s">
        <v>61</v>
      </c>
      <c r="X2433" s="15" t="s">
        <v>62</v>
      </c>
      <c r="Y2433" s="15" t="s">
        <v>63</v>
      </c>
      <c r="Z2433" s="15" t="s">
        <v>66</v>
      </c>
      <c r="AA2433" s="15">
        <v>746</v>
      </c>
      <c r="AB2433" s="15">
        <v>1066.78</v>
      </c>
    </row>
    <row r="2434" spans="18:28" x14ac:dyDescent="0.35">
      <c r="R2434" s="15" t="s">
        <v>67</v>
      </c>
      <c r="S2434" s="15">
        <v>2021</v>
      </c>
      <c r="T2434" s="15" t="s">
        <v>39</v>
      </c>
      <c r="U2434" s="15" t="s">
        <v>59</v>
      </c>
      <c r="V2434" s="15" t="s">
        <v>60</v>
      </c>
      <c r="W2434" s="15" t="s">
        <v>61</v>
      </c>
      <c r="X2434" s="15" t="s">
        <v>62</v>
      </c>
      <c r="Y2434" s="15" t="s">
        <v>63</v>
      </c>
      <c r="Z2434" s="15" t="s">
        <v>66</v>
      </c>
      <c r="AA2434" s="15">
        <v>339</v>
      </c>
      <c r="AB2434" s="15">
        <v>484.77</v>
      </c>
    </row>
    <row r="2435" spans="18:28" x14ac:dyDescent="0.35">
      <c r="R2435" s="15" t="s">
        <v>58</v>
      </c>
      <c r="S2435" s="15">
        <v>2021</v>
      </c>
      <c r="T2435" s="15" t="s">
        <v>39</v>
      </c>
      <c r="U2435" s="15" t="s">
        <v>59</v>
      </c>
      <c r="V2435" s="15" t="s">
        <v>60</v>
      </c>
      <c r="W2435" s="15" t="s">
        <v>61</v>
      </c>
      <c r="X2435" s="15" t="s">
        <v>62</v>
      </c>
      <c r="Y2435" s="15" t="s">
        <v>63</v>
      </c>
      <c r="Z2435" s="15" t="s">
        <v>66</v>
      </c>
      <c r="AA2435" s="15">
        <v>786</v>
      </c>
      <c r="AB2435" s="15">
        <v>526.24</v>
      </c>
    </row>
    <row r="2436" spans="18:28" x14ac:dyDescent="0.35">
      <c r="R2436" s="15" t="s">
        <v>69</v>
      </c>
      <c r="S2436" s="15">
        <v>2021</v>
      </c>
      <c r="T2436" s="15" t="s">
        <v>39</v>
      </c>
      <c r="U2436" s="15" t="s">
        <v>59</v>
      </c>
      <c r="V2436" s="15" t="s">
        <v>60</v>
      </c>
      <c r="W2436" s="15" t="s">
        <v>61</v>
      </c>
      <c r="X2436" s="15" t="s">
        <v>62</v>
      </c>
      <c r="Y2436" s="15" t="s">
        <v>63</v>
      </c>
      <c r="Z2436" s="15" t="s">
        <v>66</v>
      </c>
      <c r="AA2436" s="15">
        <v>337</v>
      </c>
      <c r="AB2436" s="15">
        <v>481.90999999999997</v>
      </c>
    </row>
    <row r="2437" spans="18:28" x14ac:dyDescent="0.35">
      <c r="R2437" s="15" t="s">
        <v>65</v>
      </c>
      <c r="S2437" s="15">
        <v>2021</v>
      </c>
      <c r="T2437" s="15" t="s">
        <v>39</v>
      </c>
      <c r="U2437" s="15" t="s">
        <v>59</v>
      </c>
      <c r="V2437" s="15" t="s">
        <v>60</v>
      </c>
      <c r="W2437" s="15" t="s">
        <v>61</v>
      </c>
      <c r="X2437" s="15" t="s">
        <v>62</v>
      </c>
      <c r="Y2437" s="15" t="s">
        <v>63</v>
      </c>
      <c r="Z2437" s="15" t="s">
        <v>66</v>
      </c>
      <c r="AA2437" s="15">
        <v>335</v>
      </c>
      <c r="AB2437" s="15">
        <v>479.05</v>
      </c>
    </row>
    <row r="2438" spans="18:28" x14ac:dyDescent="0.35">
      <c r="R2438" s="15" t="s">
        <v>65</v>
      </c>
      <c r="S2438" s="15">
        <v>2021</v>
      </c>
      <c r="T2438" s="15" t="s">
        <v>39</v>
      </c>
      <c r="U2438" s="15" t="s">
        <v>59</v>
      </c>
      <c r="V2438" s="15" t="s">
        <v>60</v>
      </c>
      <c r="W2438" s="15" t="s">
        <v>61</v>
      </c>
      <c r="X2438" s="15" t="s">
        <v>62</v>
      </c>
      <c r="Y2438" s="15" t="s">
        <v>63</v>
      </c>
      <c r="Z2438" s="15" t="s">
        <v>66</v>
      </c>
      <c r="AA2438" s="15">
        <v>755</v>
      </c>
      <c r="AB2438" s="15">
        <v>1079.6500000000001</v>
      </c>
    </row>
    <row r="2439" spans="18:28" x14ac:dyDescent="0.35">
      <c r="R2439" s="15" t="s">
        <v>65</v>
      </c>
      <c r="S2439" s="15">
        <v>2021</v>
      </c>
      <c r="T2439" s="15" t="s">
        <v>34</v>
      </c>
      <c r="U2439" s="15" t="s">
        <v>71</v>
      </c>
      <c r="V2439" s="15" t="s">
        <v>60</v>
      </c>
      <c r="W2439" s="15" t="s">
        <v>61</v>
      </c>
      <c r="X2439" s="15" t="s">
        <v>62</v>
      </c>
      <c r="Y2439" s="15" t="s">
        <v>63</v>
      </c>
      <c r="Z2439" s="15" t="s">
        <v>64</v>
      </c>
      <c r="AA2439" s="15">
        <v>212</v>
      </c>
      <c r="AB2439" s="15">
        <v>303.15999999999997</v>
      </c>
    </row>
    <row r="2440" spans="18:28" x14ac:dyDescent="0.35">
      <c r="R2440" s="15" t="s">
        <v>58</v>
      </c>
      <c r="S2440" s="15">
        <v>2021</v>
      </c>
      <c r="T2440" s="15" t="s">
        <v>34</v>
      </c>
      <c r="U2440" s="15" t="s">
        <v>71</v>
      </c>
      <c r="V2440" s="15" t="s">
        <v>60</v>
      </c>
      <c r="W2440" s="15" t="s">
        <v>61</v>
      </c>
      <c r="X2440" s="15" t="s">
        <v>62</v>
      </c>
      <c r="Y2440" s="15" t="s">
        <v>63</v>
      </c>
      <c r="Z2440" s="15" t="s">
        <v>64</v>
      </c>
      <c r="AA2440" s="15">
        <v>182</v>
      </c>
      <c r="AB2440" s="15">
        <v>260.26</v>
      </c>
    </row>
    <row r="2441" spans="18:28" x14ac:dyDescent="0.35">
      <c r="R2441" s="15" t="s">
        <v>65</v>
      </c>
      <c r="S2441" s="15">
        <v>2021</v>
      </c>
      <c r="T2441" s="15" t="s">
        <v>34</v>
      </c>
      <c r="U2441" s="15" t="s">
        <v>71</v>
      </c>
      <c r="V2441" s="15" t="s">
        <v>60</v>
      </c>
      <c r="W2441" s="15" t="s">
        <v>61</v>
      </c>
      <c r="X2441" s="15" t="s">
        <v>62</v>
      </c>
      <c r="Y2441" s="15" t="s">
        <v>63</v>
      </c>
      <c r="Z2441" s="15" t="s">
        <v>64</v>
      </c>
      <c r="AA2441" s="15">
        <v>184</v>
      </c>
      <c r="AB2441" s="15">
        <v>526.24</v>
      </c>
    </row>
    <row r="2442" spans="18:28" x14ac:dyDescent="0.35">
      <c r="R2442" s="15" t="s">
        <v>65</v>
      </c>
      <c r="S2442" s="15">
        <v>2021</v>
      </c>
      <c r="T2442" s="15" t="s">
        <v>34</v>
      </c>
      <c r="U2442" s="15" t="s">
        <v>71</v>
      </c>
      <c r="V2442" s="15" t="s">
        <v>60</v>
      </c>
      <c r="W2442" s="15" t="s">
        <v>61</v>
      </c>
      <c r="X2442" s="15" t="s">
        <v>62</v>
      </c>
      <c r="Y2442" s="15" t="s">
        <v>63</v>
      </c>
      <c r="Z2442" s="15" t="s">
        <v>64</v>
      </c>
      <c r="AA2442" s="15">
        <v>968</v>
      </c>
      <c r="AB2442" s="15">
        <v>1384.24</v>
      </c>
    </row>
    <row r="2443" spans="18:28" x14ac:dyDescent="0.35">
      <c r="R2443" s="15" t="s">
        <v>69</v>
      </c>
      <c r="S2443" s="15">
        <v>2021</v>
      </c>
      <c r="T2443" s="15" t="s">
        <v>34</v>
      </c>
      <c r="U2443" s="15" t="s">
        <v>71</v>
      </c>
      <c r="V2443" s="15" t="s">
        <v>60</v>
      </c>
      <c r="W2443" s="15" t="s">
        <v>61</v>
      </c>
      <c r="X2443" s="15" t="s">
        <v>62</v>
      </c>
      <c r="Y2443" s="15" t="s">
        <v>63</v>
      </c>
      <c r="Z2443" s="15" t="s">
        <v>64</v>
      </c>
      <c r="AA2443" s="15">
        <v>186</v>
      </c>
      <c r="AB2443" s="15">
        <v>265.98</v>
      </c>
    </row>
    <row r="2444" spans="18:28" x14ac:dyDescent="0.35">
      <c r="R2444" s="15" t="s">
        <v>69</v>
      </c>
      <c r="S2444" s="15">
        <v>2021</v>
      </c>
      <c r="T2444" s="15" t="s">
        <v>34</v>
      </c>
      <c r="U2444" s="15" t="s">
        <v>71</v>
      </c>
      <c r="V2444" s="15" t="s">
        <v>60</v>
      </c>
      <c r="W2444" s="15" t="s">
        <v>61</v>
      </c>
      <c r="X2444" s="15" t="s">
        <v>62</v>
      </c>
      <c r="Y2444" s="15" t="s">
        <v>63</v>
      </c>
      <c r="Z2444" s="15" t="s">
        <v>64</v>
      </c>
      <c r="AA2444" s="15">
        <v>213</v>
      </c>
      <c r="AB2444" s="15">
        <v>304.59000000000003</v>
      </c>
    </row>
    <row r="2445" spans="18:28" x14ac:dyDescent="0.35">
      <c r="R2445" s="15" t="s">
        <v>65</v>
      </c>
      <c r="S2445" s="15">
        <v>2021</v>
      </c>
      <c r="T2445" s="15" t="s">
        <v>34</v>
      </c>
      <c r="U2445" s="15" t="s">
        <v>71</v>
      </c>
      <c r="V2445" s="15" t="s">
        <v>60</v>
      </c>
      <c r="W2445" s="15" t="s">
        <v>61</v>
      </c>
      <c r="X2445" s="15" t="s">
        <v>62</v>
      </c>
      <c r="Y2445" s="15" t="s">
        <v>63</v>
      </c>
      <c r="Z2445" s="15" t="s">
        <v>64</v>
      </c>
      <c r="AA2445" s="15">
        <v>183</v>
      </c>
      <c r="AB2445" s="15">
        <v>261.69</v>
      </c>
    </row>
    <row r="2446" spans="18:28" x14ac:dyDescent="0.35">
      <c r="R2446" s="15" t="s">
        <v>65</v>
      </c>
      <c r="S2446" s="15">
        <v>2021</v>
      </c>
      <c r="T2446" s="15" t="s">
        <v>34</v>
      </c>
      <c r="U2446" s="15" t="s">
        <v>71</v>
      </c>
      <c r="V2446" s="15" t="s">
        <v>60</v>
      </c>
      <c r="W2446" s="15" t="s">
        <v>61</v>
      </c>
      <c r="X2446" s="15" t="s">
        <v>62</v>
      </c>
      <c r="Y2446" s="15" t="s">
        <v>63</v>
      </c>
      <c r="Z2446" s="15" t="s">
        <v>64</v>
      </c>
      <c r="AA2446" s="15">
        <v>749</v>
      </c>
      <c r="AB2446" s="15">
        <v>1071.07</v>
      </c>
    </row>
    <row r="2447" spans="18:28" x14ac:dyDescent="0.35">
      <c r="R2447" s="15" t="s">
        <v>58</v>
      </c>
      <c r="S2447" s="15">
        <v>2021</v>
      </c>
      <c r="T2447" s="15" t="s">
        <v>34</v>
      </c>
      <c r="U2447" s="15" t="s">
        <v>71</v>
      </c>
      <c r="V2447" s="15" t="s">
        <v>60</v>
      </c>
      <c r="W2447" s="15" t="s">
        <v>61</v>
      </c>
      <c r="X2447" s="15" t="s">
        <v>62</v>
      </c>
      <c r="Y2447" s="15" t="s">
        <v>63</v>
      </c>
      <c r="Z2447" s="15" t="s">
        <v>64</v>
      </c>
      <c r="AA2447" s="15">
        <v>209</v>
      </c>
      <c r="AB2447" s="15">
        <v>298.87</v>
      </c>
    </row>
    <row r="2448" spans="18:28" x14ac:dyDescent="0.35">
      <c r="R2448" s="15" t="s">
        <v>65</v>
      </c>
      <c r="S2448" s="15">
        <v>2021</v>
      </c>
      <c r="T2448" s="15" t="s">
        <v>34</v>
      </c>
      <c r="U2448" s="15" t="s">
        <v>71</v>
      </c>
      <c r="V2448" s="15" t="s">
        <v>60</v>
      </c>
      <c r="W2448" s="15" t="s">
        <v>61</v>
      </c>
      <c r="X2448" s="15" t="s">
        <v>62</v>
      </c>
      <c r="Y2448" s="15" t="s">
        <v>63</v>
      </c>
      <c r="Z2448" s="15" t="s">
        <v>64</v>
      </c>
      <c r="AA2448" s="15">
        <v>185</v>
      </c>
      <c r="AB2448" s="15">
        <v>264.55</v>
      </c>
    </row>
    <row r="2449" spans="18:28" x14ac:dyDescent="0.35">
      <c r="R2449" s="15" t="s">
        <v>65</v>
      </c>
      <c r="S2449" s="15">
        <v>2021</v>
      </c>
      <c r="T2449" s="15" t="s">
        <v>38</v>
      </c>
      <c r="U2449" s="15" t="s">
        <v>71</v>
      </c>
      <c r="V2449" s="15" t="s">
        <v>60</v>
      </c>
      <c r="W2449" s="15" t="s">
        <v>61</v>
      </c>
      <c r="X2449" s="15" t="s">
        <v>62</v>
      </c>
      <c r="Y2449" s="15" t="s">
        <v>63</v>
      </c>
      <c r="Z2449" s="15" t="s">
        <v>64</v>
      </c>
      <c r="AA2449" s="15">
        <v>188</v>
      </c>
      <c r="AB2449" s="15">
        <v>268.84000000000003</v>
      </c>
    </row>
    <row r="2450" spans="18:28" x14ac:dyDescent="0.35">
      <c r="R2450" s="15" t="s">
        <v>58</v>
      </c>
      <c r="S2450" s="15">
        <v>2021</v>
      </c>
      <c r="T2450" s="15" t="s">
        <v>38</v>
      </c>
      <c r="U2450" s="15" t="s">
        <v>71</v>
      </c>
      <c r="V2450" s="15" t="s">
        <v>60</v>
      </c>
      <c r="W2450" s="15" t="s">
        <v>61</v>
      </c>
      <c r="X2450" s="15" t="s">
        <v>62</v>
      </c>
      <c r="Y2450" s="15" t="s">
        <v>63</v>
      </c>
      <c r="Z2450" s="15" t="s">
        <v>64</v>
      </c>
      <c r="AA2450" s="15">
        <v>164</v>
      </c>
      <c r="AB2450" s="15">
        <v>234.51999999999998</v>
      </c>
    </row>
    <row r="2451" spans="18:28" x14ac:dyDescent="0.35">
      <c r="R2451" s="15" t="s">
        <v>67</v>
      </c>
      <c r="S2451" s="15">
        <v>2021</v>
      </c>
      <c r="T2451" s="15" t="s">
        <v>38</v>
      </c>
      <c r="U2451" s="15" t="s">
        <v>71</v>
      </c>
      <c r="V2451" s="15" t="s">
        <v>60</v>
      </c>
      <c r="W2451" s="15" t="s">
        <v>61</v>
      </c>
      <c r="X2451" s="15" t="s">
        <v>62</v>
      </c>
      <c r="Y2451" s="15" t="s">
        <v>63</v>
      </c>
      <c r="Z2451" s="15" t="s">
        <v>64</v>
      </c>
      <c r="AA2451" s="15">
        <v>190</v>
      </c>
      <c r="AB2451" s="15">
        <v>526.24</v>
      </c>
    </row>
    <row r="2452" spans="18:28" x14ac:dyDescent="0.35">
      <c r="R2452" s="15" t="s">
        <v>58</v>
      </c>
      <c r="S2452" s="15">
        <v>2021</v>
      </c>
      <c r="T2452" s="15" t="s">
        <v>38</v>
      </c>
      <c r="U2452" s="15" t="s">
        <v>71</v>
      </c>
      <c r="V2452" s="15" t="s">
        <v>60</v>
      </c>
      <c r="W2452" s="15" t="s">
        <v>61</v>
      </c>
      <c r="X2452" s="15" t="s">
        <v>62</v>
      </c>
      <c r="Y2452" s="15" t="s">
        <v>63</v>
      </c>
      <c r="Z2452" s="15" t="s">
        <v>64</v>
      </c>
      <c r="AA2452" s="15">
        <v>160</v>
      </c>
      <c r="AB2452" s="15">
        <v>526.24</v>
      </c>
    </row>
    <row r="2453" spans="18:28" x14ac:dyDescent="0.35">
      <c r="R2453" s="15" t="s">
        <v>65</v>
      </c>
      <c r="S2453" s="15">
        <v>2021</v>
      </c>
      <c r="T2453" s="15" t="s">
        <v>38</v>
      </c>
      <c r="U2453" s="15" t="s">
        <v>71</v>
      </c>
      <c r="V2453" s="15" t="s">
        <v>60</v>
      </c>
      <c r="W2453" s="15" t="s">
        <v>61</v>
      </c>
      <c r="X2453" s="15" t="s">
        <v>62</v>
      </c>
      <c r="Y2453" s="15" t="s">
        <v>63</v>
      </c>
      <c r="Z2453" s="15" t="s">
        <v>64</v>
      </c>
      <c r="AA2453" s="15">
        <v>971</v>
      </c>
      <c r="AB2453" s="15">
        <v>1388.53</v>
      </c>
    </row>
    <row r="2454" spans="18:28" x14ac:dyDescent="0.35">
      <c r="R2454" s="15" t="s">
        <v>58</v>
      </c>
      <c r="S2454" s="15">
        <v>2021</v>
      </c>
      <c r="T2454" s="15" t="s">
        <v>38</v>
      </c>
      <c r="U2454" s="15" t="s">
        <v>71</v>
      </c>
      <c r="V2454" s="15" t="s">
        <v>60</v>
      </c>
      <c r="W2454" s="15" t="s">
        <v>61</v>
      </c>
      <c r="X2454" s="15" t="s">
        <v>62</v>
      </c>
      <c r="Y2454" s="15" t="s">
        <v>63</v>
      </c>
      <c r="Z2454" s="15" t="s">
        <v>64</v>
      </c>
      <c r="AA2454" s="15">
        <v>162</v>
      </c>
      <c r="AB2454" s="15">
        <v>231.66</v>
      </c>
    </row>
    <row r="2455" spans="18:28" x14ac:dyDescent="0.35">
      <c r="R2455" s="15" t="s">
        <v>58</v>
      </c>
      <c r="S2455" s="15">
        <v>2021</v>
      </c>
      <c r="T2455" s="15" t="s">
        <v>38</v>
      </c>
      <c r="U2455" s="15" t="s">
        <v>71</v>
      </c>
      <c r="V2455" s="15" t="s">
        <v>60</v>
      </c>
      <c r="W2455" s="15" t="s">
        <v>61</v>
      </c>
      <c r="X2455" s="15" t="s">
        <v>62</v>
      </c>
      <c r="Y2455" s="15" t="s">
        <v>63</v>
      </c>
      <c r="Z2455" s="15" t="s">
        <v>64</v>
      </c>
      <c r="AA2455" s="15">
        <v>189</v>
      </c>
      <c r="AB2455" s="15">
        <v>270.27</v>
      </c>
    </row>
    <row r="2456" spans="18:28" x14ac:dyDescent="0.35">
      <c r="R2456" s="15" t="s">
        <v>65</v>
      </c>
      <c r="S2456" s="15">
        <v>2021</v>
      </c>
      <c r="T2456" s="15" t="s">
        <v>38</v>
      </c>
      <c r="U2456" s="15" t="s">
        <v>71</v>
      </c>
      <c r="V2456" s="15" t="s">
        <v>60</v>
      </c>
      <c r="W2456" s="15" t="s">
        <v>61</v>
      </c>
      <c r="X2456" s="15" t="s">
        <v>62</v>
      </c>
      <c r="Y2456" s="15" t="s">
        <v>63</v>
      </c>
      <c r="Z2456" s="15" t="s">
        <v>64</v>
      </c>
      <c r="AA2456" s="15">
        <v>165</v>
      </c>
      <c r="AB2456" s="15">
        <v>235.95</v>
      </c>
    </row>
    <row r="2457" spans="18:28" x14ac:dyDescent="0.35">
      <c r="R2457" s="15" t="s">
        <v>58</v>
      </c>
      <c r="S2457" s="15">
        <v>2021</v>
      </c>
      <c r="T2457" s="15" t="s">
        <v>38</v>
      </c>
      <c r="U2457" s="15" t="s">
        <v>71</v>
      </c>
      <c r="V2457" s="15" t="s">
        <v>60</v>
      </c>
      <c r="W2457" s="15" t="s">
        <v>61</v>
      </c>
      <c r="X2457" s="15" t="s">
        <v>62</v>
      </c>
      <c r="Y2457" s="15" t="s">
        <v>63</v>
      </c>
      <c r="Z2457" s="15" t="s">
        <v>64</v>
      </c>
      <c r="AA2457" s="15">
        <v>753</v>
      </c>
      <c r="AB2457" s="15">
        <v>1076.79</v>
      </c>
    </row>
    <row r="2458" spans="18:28" x14ac:dyDescent="0.35">
      <c r="R2458" s="15" t="s">
        <v>67</v>
      </c>
      <c r="S2458" s="15">
        <v>2021</v>
      </c>
      <c r="T2458" s="15" t="s">
        <v>38</v>
      </c>
      <c r="U2458" s="15" t="s">
        <v>71</v>
      </c>
      <c r="V2458" s="15" t="s">
        <v>60</v>
      </c>
      <c r="W2458" s="15" t="s">
        <v>61</v>
      </c>
      <c r="X2458" s="15" t="s">
        <v>62</v>
      </c>
      <c r="Y2458" s="15" t="s">
        <v>63</v>
      </c>
      <c r="Z2458" s="15" t="s">
        <v>64</v>
      </c>
      <c r="AA2458" s="15">
        <v>839</v>
      </c>
      <c r="AB2458" s="15">
        <v>1199.77</v>
      </c>
    </row>
    <row r="2459" spans="18:28" x14ac:dyDescent="0.35">
      <c r="R2459" s="15" t="s">
        <v>58</v>
      </c>
      <c r="S2459" s="15">
        <v>2021</v>
      </c>
      <c r="T2459" s="15" t="s">
        <v>38</v>
      </c>
      <c r="U2459" s="15" t="s">
        <v>71</v>
      </c>
      <c r="V2459" s="15" t="s">
        <v>60</v>
      </c>
      <c r="W2459" s="15" t="s">
        <v>61</v>
      </c>
      <c r="X2459" s="15" t="s">
        <v>62</v>
      </c>
      <c r="Y2459" s="15" t="s">
        <v>63</v>
      </c>
      <c r="Z2459" s="15" t="s">
        <v>64</v>
      </c>
      <c r="AA2459" s="15">
        <v>191</v>
      </c>
      <c r="AB2459" s="15">
        <v>273.13</v>
      </c>
    </row>
    <row r="2460" spans="18:28" x14ac:dyDescent="0.35">
      <c r="R2460" s="15" t="s">
        <v>65</v>
      </c>
      <c r="S2460" s="15">
        <v>2021</v>
      </c>
      <c r="T2460" s="15" t="s">
        <v>38</v>
      </c>
      <c r="U2460" s="15" t="s">
        <v>71</v>
      </c>
      <c r="V2460" s="15" t="s">
        <v>60</v>
      </c>
      <c r="W2460" s="15" t="s">
        <v>61</v>
      </c>
      <c r="X2460" s="15" t="s">
        <v>62</v>
      </c>
      <c r="Y2460" s="15" t="s">
        <v>63</v>
      </c>
      <c r="Z2460" s="15" t="s">
        <v>64</v>
      </c>
      <c r="AA2460" s="15">
        <v>161</v>
      </c>
      <c r="AB2460" s="15">
        <v>230.23000000000002</v>
      </c>
    </row>
    <row r="2461" spans="18:28" x14ac:dyDescent="0.35">
      <c r="R2461" s="15" t="s">
        <v>58</v>
      </c>
      <c r="S2461" s="15">
        <v>2021</v>
      </c>
      <c r="T2461" s="15" t="s">
        <v>42</v>
      </c>
      <c r="U2461" s="15" t="s">
        <v>71</v>
      </c>
      <c r="V2461" s="15" t="s">
        <v>60</v>
      </c>
      <c r="W2461" s="15" t="s">
        <v>61</v>
      </c>
      <c r="X2461" s="15" t="s">
        <v>62</v>
      </c>
      <c r="Y2461" s="15" t="s">
        <v>63</v>
      </c>
      <c r="Z2461" s="15" t="s">
        <v>64</v>
      </c>
      <c r="AA2461" s="15">
        <v>170</v>
      </c>
      <c r="AB2461" s="15">
        <v>243.1</v>
      </c>
    </row>
    <row r="2462" spans="18:28" x14ac:dyDescent="0.35">
      <c r="R2462" s="15" t="s">
        <v>58</v>
      </c>
      <c r="S2462" s="15">
        <v>2021</v>
      </c>
      <c r="T2462" s="15" t="s">
        <v>42</v>
      </c>
      <c r="U2462" s="15" t="s">
        <v>71</v>
      </c>
      <c r="V2462" s="15" t="s">
        <v>60</v>
      </c>
      <c r="W2462" s="15" t="s">
        <v>61</v>
      </c>
      <c r="X2462" s="15" t="s">
        <v>62</v>
      </c>
      <c r="Y2462" s="15" t="s">
        <v>63</v>
      </c>
      <c r="Z2462" s="15" t="s">
        <v>64</v>
      </c>
      <c r="AA2462" s="15">
        <v>140</v>
      </c>
      <c r="AB2462" s="15">
        <v>200.2</v>
      </c>
    </row>
    <row r="2463" spans="18:28" x14ac:dyDescent="0.35">
      <c r="R2463" s="15" t="s">
        <v>58</v>
      </c>
      <c r="S2463" s="15">
        <v>2021</v>
      </c>
      <c r="T2463" s="15" t="s">
        <v>42</v>
      </c>
      <c r="U2463" s="15" t="s">
        <v>71</v>
      </c>
      <c r="V2463" s="15" t="s">
        <v>60</v>
      </c>
      <c r="W2463" s="15" t="s">
        <v>61</v>
      </c>
      <c r="X2463" s="15" t="s">
        <v>62</v>
      </c>
      <c r="Y2463" s="15" t="s">
        <v>63</v>
      </c>
      <c r="Z2463" s="15" t="s">
        <v>64</v>
      </c>
      <c r="AA2463" s="15">
        <v>166</v>
      </c>
      <c r="AB2463" s="15">
        <v>526.24</v>
      </c>
    </row>
    <row r="2464" spans="18:28" x14ac:dyDescent="0.35">
      <c r="R2464" s="15" t="s">
        <v>58</v>
      </c>
      <c r="S2464" s="15">
        <v>2021</v>
      </c>
      <c r="T2464" s="15" t="s">
        <v>42</v>
      </c>
      <c r="U2464" s="15" t="s">
        <v>71</v>
      </c>
      <c r="V2464" s="15" t="s">
        <v>60</v>
      </c>
      <c r="W2464" s="15" t="s">
        <v>61</v>
      </c>
      <c r="X2464" s="15" t="s">
        <v>62</v>
      </c>
      <c r="Y2464" s="15" t="s">
        <v>63</v>
      </c>
      <c r="Z2464" s="15" t="s">
        <v>64</v>
      </c>
      <c r="AA2464" s="15">
        <v>142</v>
      </c>
      <c r="AB2464" s="15">
        <v>526.24</v>
      </c>
    </row>
    <row r="2465" spans="18:28" x14ac:dyDescent="0.35">
      <c r="R2465" s="15" t="s">
        <v>65</v>
      </c>
      <c r="S2465" s="15">
        <v>2021</v>
      </c>
      <c r="T2465" s="15" t="s">
        <v>42</v>
      </c>
      <c r="U2465" s="15" t="s">
        <v>71</v>
      </c>
      <c r="V2465" s="15" t="s">
        <v>60</v>
      </c>
      <c r="W2465" s="15" t="s">
        <v>61</v>
      </c>
      <c r="X2465" s="15" t="s">
        <v>62</v>
      </c>
      <c r="Y2465" s="15" t="s">
        <v>63</v>
      </c>
      <c r="Z2465" s="15" t="s">
        <v>64</v>
      </c>
      <c r="AA2465" s="15">
        <v>975</v>
      </c>
      <c r="AB2465" s="15">
        <v>1394.25</v>
      </c>
    </row>
    <row r="2466" spans="18:28" x14ac:dyDescent="0.35">
      <c r="R2466" s="15" t="s">
        <v>65</v>
      </c>
      <c r="S2466" s="15">
        <v>2021</v>
      </c>
      <c r="T2466" s="15" t="s">
        <v>42</v>
      </c>
      <c r="U2466" s="15" t="s">
        <v>71</v>
      </c>
      <c r="V2466" s="15" t="s">
        <v>60</v>
      </c>
      <c r="W2466" s="15" t="s">
        <v>61</v>
      </c>
      <c r="X2466" s="15" t="s">
        <v>62</v>
      </c>
      <c r="Y2466" s="15" t="s">
        <v>63</v>
      </c>
      <c r="Z2466" s="15" t="s">
        <v>64</v>
      </c>
      <c r="AA2466" s="15">
        <v>141</v>
      </c>
      <c r="AB2466" s="15">
        <v>201.63</v>
      </c>
    </row>
    <row r="2467" spans="18:28" x14ac:dyDescent="0.35">
      <c r="R2467" s="15" t="s">
        <v>58</v>
      </c>
      <c r="S2467" s="15">
        <v>2021</v>
      </c>
      <c r="T2467" s="15" t="s">
        <v>42</v>
      </c>
      <c r="U2467" s="15" t="s">
        <v>71</v>
      </c>
      <c r="V2467" s="15" t="s">
        <v>60</v>
      </c>
      <c r="W2467" s="15" t="s">
        <v>61</v>
      </c>
      <c r="X2467" s="15" t="s">
        <v>62</v>
      </c>
      <c r="Y2467" s="15" t="s">
        <v>63</v>
      </c>
      <c r="Z2467" s="15" t="s">
        <v>64</v>
      </c>
      <c r="AA2467" s="15">
        <v>756</v>
      </c>
      <c r="AB2467" s="15">
        <v>1081.08</v>
      </c>
    </row>
    <row r="2468" spans="18:28" x14ac:dyDescent="0.35">
      <c r="R2468" s="15" t="s">
        <v>58</v>
      </c>
      <c r="S2468" s="15">
        <v>2021</v>
      </c>
      <c r="T2468" s="15" t="s">
        <v>42</v>
      </c>
      <c r="U2468" s="15" t="s">
        <v>71</v>
      </c>
      <c r="V2468" s="15" t="s">
        <v>60</v>
      </c>
      <c r="W2468" s="15" t="s">
        <v>61</v>
      </c>
      <c r="X2468" s="15" t="s">
        <v>62</v>
      </c>
      <c r="Y2468" s="15" t="s">
        <v>63</v>
      </c>
      <c r="Z2468" s="15" t="s">
        <v>64</v>
      </c>
      <c r="AA2468" s="15">
        <v>843</v>
      </c>
      <c r="AB2468" s="15">
        <v>1205.49</v>
      </c>
    </row>
    <row r="2469" spans="18:28" x14ac:dyDescent="0.35">
      <c r="R2469" s="15" t="s">
        <v>58</v>
      </c>
      <c r="S2469" s="15">
        <v>2021</v>
      </c>
      <c r="T2469" s="15" t="s">
        <v>42</v>
      </c>
      <c r="U2469" s="15" t="s">
        <v>71</v>
      </c>
      <c r="V2469" s="15" t="s">
        <v>60</v>
      </c>
      <c r="W2469" s="15" t="s">
        <v>61</v>
      </c>
      <c r="X2469" s="15" t="s">
        <v>62</v>
      </c>
      <c r="Y2469" s="15" t="s">
        <v>63</v>
      </c>
      <c r="Z2469" s="15" t="s">
        <v>64</v>
      </c>
      <c r="AA2469" s="15">
        <v>167</v>
      </c>
      <c r="AB2469" s="15">
        <v>238.81</v>
      </c>
    </row>
    <row r="2470" spans="18:28" x14ac:dyDescent="0.35">
      <c r="R2470" s="15" t="s">
        <v>58</v>
      </c>
      <c r="S2470" s="15">
        <v>2021</v>
      </c>
      <c r="T2470" s="15" t="s">
        <v>42</v>
      </c>
      <c r="U2470" s="15" t="s">
        <v>71</v>
      </c>
      <c r="V2470" s="15" t="s">
        <v>60</v>
      </c>
      <c r="W2470" s="15" t="s">
        <v>61</v>
      </c>
      <c r="X2470" s="15" t="s">
        <v>62</v>
      </c>
      <c r="Y2470" s="15" t="s">
        <v>63</v>
      </c>
      <c r="Z2470" s="15" t="s">
        <v>64</v>
      </c>
      <c r="AA2470" s="15">
        <v>143</v>
      </c>
      <c r="AB2470" s="15">
        <v>204.49</v>
      </c>
    </row>
    <row r="2471" spans="18:28" x14ac:dyDescent="0.35">
      <c r="R2471" s="15" t="s">
        <v>65</v>
      </c>
      <c r="S2471" s="15">
        <v>2021</v>
      </c>
      <c r="T2471" s="15" t="s">
        <v>31</v>
      </c>
      <c r="U2471" s="15" t="s">
        <v>71</v>
      </c>
      <c r="V2471" s="15" t="s">
        <v>60</v>
      </c>
      <c r="W2471" s="15" t="s">
        <v>61</v>
      </c>
      <c r="X2471" s="15" t="s">
        <v>62</v>
      </c>
      <c r="Y2471" s="15" t="s">
        <v>63</v>
      </c>
      <c r="Z2471" s="15" t="s">
        <v>66</v>
      </c>
      <c r="AA2471" s="15">
        <v>272</v>
      </c>
      <c r="AB2471" s="15">
        <v>388.96</v>
      </c>
    </row>
    <row r="2472" spans="18:28" x14ac:dyDescent="0.35">
      <c r="R2472" s="15" t="s">
        <v>65</v>
      </c>
      <c r="S2472" s="15">
        <v>2021</v>
      </c>
      <c r="T2472" s="15" t="s">
        <v>31</v>
      </c>
      <c r="U2472" s="15" t="s">
        <v>71</v>
      </c>
      <c r="V2472" s="15" t="s">
        <v>60</v>
      </c>
      <c r="W2472" s="15" t="s">
        <v>61</v>
      </c>
      <c r="X2472" s="15" t="s">
        <v>62</v>
      </c>
      <c r="Y2472" s="15" t="s">
        <v>63</v>
      </c>
      <c r="Z2472" s="15" t="s">
        <v>66</v>
      </c>
      <c r="AA2472" s="15">
        <v>266</v>
      </c>
      <c r="AB2472" s="15">
        <v>380.38</v>
      </c>
    </row>
    <row r="2473" spans="18:28" x14ac:dyDescent="0.35">
      <c r="R2473" s="15" t="s">
        <v>58</v>
      </c>
      <c r="S2473" s="15">
        <v>2021</v>
      </c>
      <c r="T2473" s="15" t="s">
        <v>31</v>
      </c>
      <c r="U2473" s="15" t="s">
        <v>71</v>
      </c>
      <c r="V2473" s="15" t="s">
        <v>60</v>
      </c>
      <c r="W2473" s="15" t="s">
        <v>61</v>
      </c>
      <c r="X2473" s="15" t="s">
        <v>62</v>
      </c>
      <c r="Y2473" s="15" t="s">
        <v>63</v>
      </c>
      <c r="Z2473" s="15" t="s">
        <v>64</v>
      </c>
      <c r="AA2473" s="15">
        <v>224</v>
      </c>
      <c r="AB2473" s="15">
        <v>320.32</v>
      </c>
    </row>
    <row r="2474" spans="18:28" x14ac:dyDescent="0.35">
      <c r="R2474" s="15" t="s">
        <v>58</v>
      </c>
      <c r="S2474" s="15">
        <v>2021</v>
      </c>
      <c r="T2474" s="15" t="s">
        <v>31</v>
      </c>
      <c r="U2474" s="15" t="s">
        <v>71</v>
      </c>
      <c r="V2474" s="15" t="s">
        <v>60</v>
      </c>
      <c r="W2474" s="15" t="s">
        <v>61</v>
      </c>
      <c r="X2474" s="15" t="s">
        <v>62</v>
      </c>
      <c r="Y2474" s="15" t="s">
        <v>63</v>
      </c>
      <c r="Z2474" s="15" t="s">
        <v>64</v>
      </c>
      <c r="AA2474" s="15">
        <v>194</v>
      </c>
      <c r="AB2474" s="15">
        <v>277.42</v>
      </c>
    </row>
    <row r="2475" spans="18:28" x14ac:dyDescent="0.35">
      <c r="R2475" s="15" t="s">
        <v>67</v>
      </c>
      <c r="S2475" s="15">
        <v>2021</v>
      </c>
      <c r="T2475" s="15" t="s">
        <v>31</v>
      </c>
      <c r="U2475" s="15" t="s">
        <v>71</v>
      </c>
      <c r="V2475" s="15" t="s">
        <v>60</v>
      </c>
      <c r="W2475" s="15" t="s">
        <v>61</v>
      </c>
      <c r="X2475" s="15" t="s">
        <v>62</v>
      </c>
      <c r="Y2475" s="15" t="s">
        <v>63</v>
      </c>
      <c r="Z2475" s="15" t="s">
        <v>64</v>
      </c>
      <c r="AA2475" s="15">
        <v>268</v>
      </c>
      <c r="AB2475" s="15">
        <v>383.24</v>
      </c>
    </row>
    <row r="2476" spans="18:28" x14ac:dyDescent="0.35">
      <c r="R2476" s="15" t="s">
        <v>67</v>
      </c>
      <c r="S2476" s="15">
        <v>2021</v>
      </c>
      <c r="T2476" s="15" t="s">
        <v>31</v>
      </c>
      <c r="U2476" s="15" t="s">
        <v>71</v>
      </c>
      <c r="V2476" s="15" t="s">
        <v>60</v>
      </c>
      <c r="W2476" s="15" t="s">
        <v>61</v>
      </c>
      <c r="X2476" s="15" t="s">
        <v>62</v>
      </c>
      <c r="Y2476" s="15" t="s">
        <v>63</v>
      </c>
      <c r="Z2476" s="15" t="s">
        <v>64</v>
      </c>
      <c r="AA2476" s="15">
        <v>220</v>
      </c>
      <c r="AB2476" s="15">
        <v>526.24</v>
      </c>
    </row>
    <row r="2477" spans="18:28" x14ac:dyDescent="0.35">
      <c r="R2477" s="15" t="s">
        <v>67</v>
      </c>
      <c r="S2477" s="15">
        <v>2021</v>
      </c>
      <c r="T2477" s="15" t="s">
        <v>31</v>
      </c>
      <c r="U2477" s="15" t="s">
        <v>71</v>
      </c>
      <c r="V2477" s="15" t="s">
        <v>60</v>
      </c>
      <c r="W2477" s="15" t="s">
        <v>61</v>
      </c>
      <c r="X2477" s="15" t="s">
        <v>62</v>
      </c>
      <c r="Y2477" s="15" t="s">
        <v>63</v>
      </c>
      <c r="Z2477" s="15" t="s">
        <v>64</v>
      </c>
      <c r="AA2477" s="15">
        <v>196</v>
      </c>
      <c r="AB2477" s="15">
        <v>526.24</v>
      </c>
    </row>
    <row r="2478" spans="18:28" x14ac:dyDescent="0.35">
      <c r="R2478" s="15" t="s">
        <v>69</v>
      </c>
      <c r="S2478" s="15">
        <v>2021</v>
      </c>
      <c r="T2478" s="15" t="s">
        <v>31</v>
      </c>
      <c r="U2478" s="15" t="s">
        <v>71</v>
      </c>
      <c r="V2478" s="15" t="s">
        <v>60</v>
      </c>
      <c r="W2478" s="15" t="s">
        <v>61</v>
      </c>
      <c r="X2478" s="15" t="s">
        <v>62</v>
      </c>
      <c r="Y2478" s="15" t="s">
        <v>63</v>
      </c>
      <c r="Z2478" s="15" t="s">
        <v>64</v>
      </c>
      <c r="AA2478" s="15">
        <v>966</v>
      </c>
      <c r="AB2478" s="15">
        <v>1381.38</v>
      </c>
    </row>
    <row r="2479" spans="18:28" x14ac:dyDescent="0.35">
      <c r="R2479" s="15" t="s">
        <v>58</v>
      </c>
      <c r="S2479" s="15">
        <v>2021</v>
      </c>
      <c r="T2479" s="15" t="s">
        <v>31</v>
      </c>
      <c r="U2479" s="15" t="s">
        <v>71</v>
      </c>
      <c r="V2479" s="15" t="s">
        <v>60</v>
      </c>
      <c r="W2479" s="15" t="s">
        <v>61</v>
      </c>
      <c r="X2479" s="15" t="s">
        <v>62</v>
      </c>
      <c r="Y2479" s="15" t="s">
        <v>63</v>
      </c>
      <c r="Z2479" s="15" t="s">
        <v>64</v>
      </c>
      <c r="AA2479" s="15">
        <v>1019</v>
      </c>
      <c r="AB2479" s="15">
        <v>1457.17</v>
      </c>
    </row>
    <row r="2480" spans="18:28" x14ac:dyDescent="0.35">
      <c r="R2480" s="15" t="s">
        <v>58</v>
      </c>
      <c r="S2480" s="15">
        <v>2021</v>
      </c>
      <c r="T2480" s="15" t="s">
        <v>31</v>
      </c>
      <c r="U2480" s="15" t="s">
        <v>71</v>
      </c>
      <c r="V2480" s="15" t="s">
        <v>60</v>
      </c>
      <c r="W2480" s="15" t="s">
        <v>61</v>
      </c>
      <c r="X2480" s="15" t="s">
        <v>62</v>
      </c>
      <c r="Y2480" s="15" t="s">
        <v>63</v>
      </c>
      <c r="Z2480" s="15" t="s">
        <v>64</v>
      </c>
      <c r="AA2480" s="15">
        <v>192</v>
      </c>
      <c r="AB2480" s="15">
        <v>274.56</v>
      </c>
    </row>
    <row r="2481" spans="18:28" x14ac:dyDescent="0.35">
      <c r="R2481" s="15" t="s">
        <v>58</v>
      </c>
      <c r="S2481" s="15">
        <v>2021</v>
      </c>
      <c r="T2481" s="15" t="s">
        <v>31</v>
      </c>
      <c r="U2481" s="15" t="s">
        <v>71</v>
      </c>
      <c r="V2481" s="15" t="s">
        <v>60</v>
      </c>
      <c r="W2481" s="15" t="s">
        <v>61</v>
      </c>
      <c r="X2481" s="15" t="s">
        <v>62</v>
      </c>
      <c r="Y2481" s="15" t="s">
        <v>63</v>
      </c>
      <c r="Z2481" s="15" t="s">
        <v>64</v>
      </c>
      <c r="AA2481" s="15">
        <v>219</v>
      </c>
      <c r="AB2481" s="15">
        <v>313.17</v>
      </c>
    </row>
    <row r="2482" spans="18:28" x14ac:dyDescent="0.35">
      <c r="R2482" s="15" t="s">
        <v>69</v>
      </c>
      <c r="S2482" s="15">
        <v>2021</v>
      </c>
      <c r="T2482" s="15" t="s">
        <v>31</v>
      </c>
      <c r="U2482" s="15" t="s">
        <v>71</v>
      </c>
      <c r="V2482" s="15" t="s">
        <v>60</v>
      </c>
      <c r="W2482" s="15" t="s">
        <v>61</v>
      </c>
      <c r="X2482" s="15" t="s">
        <v>62</v>
      </c>
      <c r="Y2482" s="15" t="s">
        <v>63</v>
      </c>
      <c r="Z2482" s="15" t="s">
        <v>64</v>
      </c>
      <c r="AA2482" s="15">
        <v>195</v>
      </c>
      <c r="AB2482" s="15">
        <v>278.85000000000002</v>
      </c>
    </row>
    <row r="2483" spans="18:28" x14ac:dyDescent="0.35">
      <c r="R2483" s="15" t="s">
        <v>58</v>
      </c>
      <c r="S2483" s="15">
        <v>2021</v>
      </c>
      <c r="T2483" s="15" t="s">
        <v>31</v>
      </c>
      <c r="U2483" s="15" t="s">
        <v>71</v>
      </c>
      <c r="V2483" s="15" t="s">
        <v>60</v>
      </c>
      <c r="W2483" s="15" t="s">
        <v>61</v>
      </c>
      <c r="X2483" s="15" t="s">
        <v>62</v>
      </c>
      <c r="Y2483" s="15" t="s">
        <v>63</v>
      </c>
      <c r="Z2483" s="15" t="s">
        <v>64</v>
      </c>
      <c r="AA2483" s="15">
        <v>271</v>
      </c>
      <c r="AB2483" s="15">
        <v>387.53</v>
      </c>
    </row>
    <row r="2484" spans="18:28" x14ac:dyDescent="0.35">
      <c r="R2484" s="15" t="s">
        <v>67</v>
      </c>
      <c r="S2484" s="15">
        <v>2021</v>
      </c>
      <c r="T2484" s="15" t="s">
        <v>31</v>
      </c>
      <c r="U2484" s="15" t="s">
        <v>71</v>
      </c>
      <c r="V2484" s="15" t="s">
        <v>60</v>
      </c>
      <c r="W2484" s="15" t="s">
        <v>61</v>
      </c>
      <c r="X2484" s="15" t="s">
        <v>62</v>
      </c>
      <c r="Y2484" s="15" t="s">
        <v>63</v>
      </c>
      <c r="Z2484" s="15" t="s">
        <v>64</v>
      </c>
      <c r="AA2484" s="15">
        <v>747</v>
      </c>
      <c r="AB2484" s="15">
        <v>1068.21</v>
      </c>
    </row>
    <row r="2485" spans="18:28" x14ac:dyDescent="0.35">
      <c r="R2485" s="15" t="s">
        <v>67</v>
      </c>
      <c r="S2485" s="15">
        <v>2021</v>
      </c>
      <c r="T2485" s="15" t="s">
        <v>31</v>
      </c>
      <c r="U2485" s="15" t="s">
        <v>71</v>
      </c>
      <c r="V2485" s="15" t="s">
        <v>60</v>
      </c>
      <c r="W2485" s="15" t="s">
        <v>61</v>
      </c>
      <c r="X2485" s="15" t="s">
        <v>62</v>
      </c>
      <c r="Y2485" s="15" t="s">
        <v>63</v>
      </c>
      <c r="Z2485" s="15" t="s">
        <v>64</v>
      </c>
      <c r="AA2485" s="15">
        <v>834</v>
      </c>
      <c r="AB2485" s="15">
        <v>1192.6199999999999</v>
      </c>
    </row>
    <row r="2486" spans="18:28" x14ac:dyDescent="0.35">
      <c r="R2486" s="15" t="s">
        <v>58</v>
      </c>
      <c r="S2486" s="15">
        <v>2021</v>
      </c>
      <c r="T2486" s="15" t="s">
        <v>31</v>
      </c>
      <c r="U2486" s="15" t="s">
        <v>71</v>
      </c>
      <c r="V2486" s="15" t="s">
        <v>60</v>
      </c>
      <c r="W2486" s="15" t="s">
        <v>61</v>
      </c>
      <c r="X2486" s="15" t="s">
        <v>62</v>
      </c>
      <c r="Y2486" s="15" t="s">
        <v>63</v>
      </c>
      <c r="Z2486" s="15" t="s">
        <v>66</v>
      </c>
      <c r="AA2486" s="15">
        <v>269</v>
      </c>
      <c r="AB2486" s="15">
        <v>384.67</v>
      </c>
    </row>
    <row r="2487" spans="18:28" x14ac:dyDescent="0.35">
      <c r="R2487" s="15" t="s">
        <v>58</v>
      </c>
      <c r="S2487" s="15">
        <v>2021</v>
      </c>
      <c r="T2487" s="15" t="s">
        <v>31</v>
      </c>
      <c r="U2487" s="15" t="s">
        <v>71</v>
      </c>
      <c r="V2487" s="15" t="s">
        <v>60</v>
      </c>
      <c r="W2487" s="15" t="s">
        <v>61</v>
      </c>
      <c r="X2487" s="15" t="s">
        <v>62</v>
      </c>
      <c r="Y2487" s="15" t="s">
        <v>63</v>
      </c>
      <c r="Z2487" s="15" t="s">
        <v>64</v>
      </c>
      <c r="AA2487" s="15">
        <v>221</v>
      </c>
      <c r="AB2487" s="15">
        <v>316.02999999999997</v>
      </c>
    </row>
    <row r="2488" spans="18:28" x14ac:dyDescent="0.35">
      <c r="R2488" s="15" t="s">
        <v>67</v>
      </c>
      <c r="S2488" s="15">
        <v>2021</v>
      </c>
      <c r="T2488" s="15" t="s">
        <v>31</v>
      </c>
      <c r="U2488" s="15" t="s">
        <v>71</v>
      </c>
      <c r="V2488" s="15" t="s">
        <v>60</v>
      </c>
      <c r="W2488" s="15" t="s">
        <v>61</v>
      </c>
      <c r="X2488" s="15" t="s">
        <v>62</v>
      </c>
      <c r="Y2488" s="15" t="s">
        <v>63</v>
      </c>
      <c r="Z2488" s="15" t="s">
        <v>64</v>
      </c>
      <c r="AA2488" s="15">
        <v>149</v>
      </c>
      <c r="AB2488" s="15">
        <v>213.07</v>
      </c>
    </row>
    <row r="2489" spans="18:28" x14ac:dyDescent="0.35">
      <c r="R2489" s="15" t="s">
        <v>58</v>
      </c>
      <c r="S2489" s="15">
        <v>2021</v>
      </c>
      <c r="T2489" s="15" t="s">
        <v>31</v>
      </c>
      <c r="U2489" s="15" t="s">
        <v>71</v>
      </c>
      <c r="V2489" s="15" t="s">
        <v>60</v>
      </c>
      <c r="W2489" s="15" t="s">
        <v>61</v>
      </c>
      <c r="X2489" s="15" t="s">
        <v>62</v>
      </c>
      <c r="Y2489" s="15" t="s">
        <v>63</v>
      </c>
      <c r="Z2489" s="15" t="s">
        <v>64</v>
      </c>
      <c r="AA2489" s="15">
        <v>197</v>
      </c>
      <c r="AB2489" s="15">
        <v>281.70999999999998</v>
      </c>
    </row>
    <row r="2490" spans="18:28" x14ac:dyDescent="0.35">
      <c r="R2490" s="15" t="s">
        <v>67</v>
      </c>
      <c r="S2490" s="15">
        <v>2021</v>
      </c>
      <c r="T2490" s="15" t="s">
        <v>9</v>
      </c>
      <c r="U2490" s="15" t="s">
        <v>71</v>
      </c>
      <c r="V2490" s="15" t="s">
        <v>60</v>
      </c>
      <c r="W2490" s="15" t="s">
        <v>61</v>
      </c>
      <c r="X2490" s="15" t="s">
        <v>62</v>
      </c>
      <c r="Y2490" s="15" t="s">
        <v>63</v>
      </c>
      <c r="Z2490" s="15" t="s">
        <v>66</v>
      </c>
      <c r="AA2490" s="15">
        <v>284</v>
      </c>
      <c r="AB2490" s="15">
        <v>406.12</v>
      </c>
    </row>
    <row r="2491" spans="18:28" x14ac:dyDescent="0.35">
      <c r="R2491" s="15" t="s">
        <v>65</v>
      </c>
      <c r="S2491" s="15">
        <v>2021</v>
      </c>
      <c r="T2491" s="15" t="s">
        <v>9</v>
      </c>
      <c r="U2491" s="15" t="s">
        <v>71</v>
      </c>
      <c r="V2491" s="15" t="s">
        <v>60</v>
      </c>
      <c r="W2491" s="15" t="s">
        <v>61</v>
      </c>
      <c r="X2491" s="15" t="s">
        <v>62</v>
      </c>
      <c r="Y2491" s="15" t="s">
        <v>63</v>
      </c>
      <c r="Z2491" s="15" t="s">
        <v>66</v>
      </c>
      <c r="AA2491" s="15">
        <v>278</v>
      </c>
      <c r="AB2491" s="15">
        <v>397.53999999999996</v>
      </c>
    </row>
    <row r="2492" spans="18:28" x14ac:dyDescent="0.35">
      <c r="R2492" s="15" t="s">
        <v>67</v>
      </c>
      <c r="S2492" s="15">
        <v>2021</v>
      </c>
      <c r="T2492" s="15" t="s">
        <v>9</v>
      </c>
      <c r="U2492" s="15" t="s">
        <v>71</v>
      </c>
      <c r="V2492" s="15" t="s">
        <v>60</v>
      </c>
      <c r="W2492" s="15" t="s">
        <v>61</v>
      </c>
      <c r="X2492" s="15" t="s">
        <v>62</v>
      </c>
      <c r="Y2492" s="15" t="s">
        <v>63</v>
      </c>
      <c r="Z2492" s="15" t="s">
        <v>64</v>
      </c>
      <c r="AA2492" s="15">
        <v>152</v>
      </c>
      <c r="AB2492" s="15">
        <v>217.36</v>
      </c>
    </row>
    <row r="2493" spans="18:28" x14ac:dyDescent="0.35">
      <c r="R2493" s="15" t="s">
        <v>58</v>
      </c>
      <c r="S2493" s="15">
        <v>2021</v>
      </c>
      <c r="T2493" s="15" t="s">
        <v>9</v>
      </c>
      <c r="U2493" s="15" t="s">
        <v>71</v>
      </c>
      <c r="V2493" s="15" t="s">
        <v>60</v>
      </c>
      <c r="W2493" s="15" t="s">
        <v>61</v>
      </c>
      <c r="X2493" s="15" t="s">
        <v>62</v>
      </c>
      <c r="Y2493" s="15" t="s">
        <v>63</v>
      </c>
      <c r="Z2493" s="15" t="s">
        <v>64</v>
      </c>
      <c r="AA2493" s="15">
        <v>200</v>
      </c>
      <c r="AB2493" s="15">
        <v>286</v>
      </c>
    </row>
    <row r="2494" spans="18:28" x14ac:dyDescent="0.35">
      <c r="R2494" s="15" t="s">
        <v>65</v>
      </c>
      <c r="S2494" s="15">
        <v>2021</v>
      </c>
      <c r="T2494" s="15" t="s">
        <v>9</v>
      </c>
      <c r="U2494" s="15" t="s">
        <v>71</v>
      </c>
      <c r="V2494" s="15" t="s">
        <v>60</v>
      </c>
      <c r="W2494" s="15" t="s">
        <v>61</v>
      </c>
      <c r="X2494" s="15" t="s">
        <v>62</v>
      </c>
      <c r="Y2494" s="15" t="s">
        <v>63</v>
      </c>
      <c r="Z2494" s="15" t="s">
        <v>64</v>
      </c>
      <c r="AA2494" s="15">
        <v>286</v>
      </c>
      <c r="AB2494" s="15">
        <v>408.98</v>
      </c>
    </row>
    <row r="2495" spans="18:28" x14ac:dyDescent="0.35">
      <c r="R2495" s="15" t="s">
        <v>65</v>
      </c>
      <c r="S2495" s="15">
        <v>2021</v>
      </c>
      <c r="T2495" s="15" t="s">
        <v>9</v>
      </c>
      <c r="U2495" s="15" t="s">
        <v>71</v>
      </c>
      <c r="V2495" s="15" t="s">
        <v>60</v>
      </c>
      <c r="W2495" s="15" t="s">
        <v>61</v>
      </c>
      <c r="X2495" s="15" t="s">
        <v>62</v>
      </c>
      <c r="Y2495" s="15" t="s">
        <v>63</v>
      </c>
      <c r="Z2495" s="15" t="s">
        <v>64</v>
      </c>
      <c r="AA2495" s="15">
        <v>280</v>
      </c>
      <c r="AB2495" s="15">
        <v>400.4</v>
      </c>
    </row>
    <row r="2496" spans="18:28" x14ac:dyDescent="0.35">
      <c r="R2496" s="15" t="s">
        <v>58</v>
      </c>
      <c r="S2496" s="15">
        <v>2021</v>
      </c>
      <c r="T2496" s="15" t="s">
        <v>9</v>
      </c>
      <c r="U2496" s="15" t="s">
        <v>71</v>
      </c>
      <c r="V2496" s="15" t="s">
        <v>60</v>
      </c>
      <c r="W2496" s="15" t="s">
        <v>61</v>
      </c>
      <c r="X2496" s="15" t="s">
        <v>62</v>
      </c>
      <c r="Y2496" s="15" t="s">
        <v>63</v>
      </c>
      <c r="Z2496" s="15" t="s">
        <v>64</v>
      </c>
      <c r="AA2496" s="15">
        <v>274</v>
      </c>
      <c r="AB2496" s="15">
        <v>391.82</v>
      </c>
    </row>
    <row r="2497" spans="18:28" x14ac:dyDescent="0.35">
      <c r="R2497" s="15" t="s">
        <v>65</v>
      </c>
      <c r="S2497" s="15">
        <v>2021</v>
      </c>
      <c r="T2497" s="15" t="s">
        <v>9</v>
      </c>
      <c r="U2497" s="15" t="s">
        <v>71</v>
      </c>
      <c r="V2497" s="15" t="s">
        <v>60</v>
      </c>
      <c r="W2497" s="15" t="s">
        <v>61</v>
      </c>
      <c r="X2497" s="15" t="s">
        <v>62</v>
      </c>
      <c r="Y2497" s="15" t="s">
        <v>63</v>
      </c>
      <c r="Z2497" s="15" t="s">
        <v>64</v>
      </c>
      <c r="AA2497" s="15">
        <v>226</v>
      </c>
      <c r="AB2497" s="15">
        <v>526.24</v>
      </c>
    </row>
    <row r="2498" spans="18:28" x14ac:dyDescent="0.35">
      <c r="R2498" s="15" t="s">
        <v>68</v>
      </c>
      <c r="S2498" s="15">
        <v>2021</v>
      </c>
      <c r="T2498" s="15" t="s">
        <v>9</v>
      </c>
      <c r="U2498" s="15" t="s">
        <v>71</v>
      </c>
      <c r="V2498" s="15" t="s">
        <v>60</v>
      </c>
      <c r="W2498" s="15" t="s">
        <v>61</v>
      </c>
      <c r="X2498" s="15" t="s">
        <v>62</v>
      </c>
      <c r="Y2498" s="15" t="s">
        <v>63</v>
      </c>
      <c r="Z2498" s="15" t="s">
        <v>64</v>
      </c>
      <c r="AA2498" s="15">
        <v>154</v>
      </c>
      <c r="AB2498" s="15">
        <v>526.24</v>
      </c>
    </row>
    <row r="2499" spans="18:28" x14ac:dyDescent="0.35">
      <c r="R2499" s="15" t="s">
        <v>58</v>
      </c>
      <c r="S2499" s="15">
        <v>2021</v>
      </c>
      <c r="T2499" s="15" t="s">
        <v>9</v>
      </c>
      <c r="U2499" s="15" t="s">
        <v>71</v>
      </c>
      <c r="V2499" s="15" t="s">
        <v>60</v>
      </c>
      <c r="W2499" s="15" t="s">
        <v>61</v>
      </c>
      <c r="X2499" s="15" t="s">
        <v>62</v>
      </c>
      <c r="Y2499" s="15" t="s">
        <v>63</v>
      </c>
      <c r="Z2499" s="15" t="s">
        <v>64</v>
      </c>
      <c r="AA2499" s="15">
        <v>202</v>
      </c>
      <c r="AB2499" s="15">
        <v>526.24</v>
      </c>
    </row>
    <row r="2500" spans="18:28" x14ac:dyDescent="0.35">
      <c r="R2500" s="15" t="s">
        <v>67</v>
      </c>
      <c r="S2500" s="15">
        <v>2021</v>
      </c>
      <c r="T2500" s="15" t="s">
        <v>9</v>
      </c>
      <c r="U2500" s="15" t="s">
        <v>71</v>
      </c>
      <c r="V2500" s="15" t="s">
        <v>60</v>
      </c>
      <c r="W2500" s="15" t="s">
        <v>61</v>
      </c>
      <c r="X2500" s="15" t="s">
        <v>62</v>
      </c>
      <c r="Y2500" s="15" t="s">
        <v>63</v>
      </c>
      <c r="Z2500" s="15" t="s">
        <v>64</v>
      </c>
      <c r="AA2500" s="15">
        <v>965</v>
      </c>
      <c r="AB2500" s="15">
        <v>1379.95</v>
      </c>
    </row>
    <row r="2501" spans="18:28" x14ac:dyDescent="0.35">
      <c r="R2501" s="15" t="s">
        <v>65</v>
      </c>
      <c r="S2501" s="15">
        <v>2021</v>
      </c>
      <c r="T2501" s="15" t="s">
        <v>9</v>
      </c>
      <c r="U2501" s="15" t="s">
        <v>71</v>
      </c>
      <c r="V2501" s="15" t="s">
        <v>60</v>
      </c>
      <c r="W2501" s="15" t="s">
        <v>61</v>
      </c>
      <c r="X2501" s="15" t="s">
        <v>62</v>
      </c>
      <c r="Y2501" s="15" t="s">
        <v>63</v>
      </c>
      <c r="Z2501" s="15" t="s">
        <v>64</v>
      </c>
      <c r="AA2501" s="15">
        <v>198</v>
      </c>
      <c r="AB2501" s="15">
        <v>283.14</v>
      </c>
    </row>
    <row r="2502" spans="18:28" x14ac:dyDescent="0.35">
      <c r="R2502" s="15" t="s">
        <v>65</v>
      </c>
      <c r="S2502" s="15">
        <v>2021</v>
      </c>
      <c r="T2502" s="15" t="s">
        <v>9</v>
      </c>
      <c r="U2502" s="15" t="s">
        <v>71</v>
      </c>
      <c r="V2502" s="15" t="s">
        <v>60</v>
      </c>
      <c r="W2502" s="15" t="s">
        <v>61</v>
      </c>
      <c r="X2502" s="15" t="s">
        <v>62</v>
      </c>
      <c r="Y2502" s="15" t="s">
        <v>63</v>
      </c>
      <c r="Z2502" s="15" t="s">
        <v>64</v>
      </c>
      <c r="AA2502" s="15">
        <v>225</v>
      </c>
      <c r="AB2502" s="15">
        <v>321.75</v>
      </c>
    </row>
    <row r="2503" spans="18:28" x14ac:dyDescent="0.35">
      <c r="R2503" s="15" t="s">
        <v>65</v>
      </c>
      <c r="S2503" s="15">
        <v>2021</v>
      </c>
      <c r="T2503" s="15" t="s">
        <v>9</v>
      </c>
      <c r="U2503" s="15" t="s">
        <v>71</v>
      </c>
      <c r="V2503" s="15" t="s">
        <v>60</v>
      </c>
      <c r="W2503" s="15" t="s">
        <v>61</v>
      </c>
      <c r="X2503" s="15" t="s">
        <v>62</v>
      </c>
      <c r="Y2503" s="15" t="s">
        <v>63</v>
      </c>
      <c r="Z2503" s="15" t="s">
        <v>64</v>
      </c>
      <c r="AA2503" s="15">
        <v>153</v>
      </c>
      <c r="AB2503" s="15">
        <v>218.79</v>
      </c>
    </row>
    <row r="2504" spans="18:28" x14ac:dyDescent="0.35">
      <c r="R2504" s="15" t="s">
        <v>67</v>
      </c>
      <c r="S2504" s="15">
        <v>2021</v>
      </c>
      <c r="T2504" s="15" t="s">
        <v>9</v>
      </c>
      <c r="U2504" s="15" t="s">
        <v>71</v>
      </c>
      <c r="V2504" s="15" t="s">
        <v>60</v>
      </c>
      <c r="W2504" s="15" t="s">
        <v>61</v>
      </c>
      <c r="X2504" s="15" t="s">
        <v>62</v>
      </c>
      <c r="Y2504" s="15" t="s">
        <v>63</v>
      </c>
      <c r="Z2504" s="15" t="s">
        <v>64</v>
      </c>
      <c r="AA2504" s="15">
        <v>201</v>
      </c>
      <c r="AB2504" s="15">
        <v>287.43</v>
      </c>
    </row>
    <row r="2505" spans="18:28" x14ac:dyDescent="0.35">
      <c r="R2505" s="15" t="s">
        <v>68</v>
      </c>
      <c r="S2505" s="15">
        <v>2021</v>
      </c>
      <c r="T2505" s="15" t="s">
        <v>9</v>
      </c>
      <c r="U2505" s="15" t="s">
        <v>71</v>
      </c>
      <c r="V2505" s="15" t="s">
        <v>60</v>
      </c>
      <c r="W2505" s="15" t="s">
        <v>61</v>
      </c>
      <c r="X2505" s="15" t="s">
        <v>62</v>
      </c>
      <c r="Y2505" s="15" t="s">
        <v>63</v>
      </c>
      <c r="Z2505" s="15" t="s">
        <v>64</v>
      </c>
      <c r="AA2505" s="15">
        <v>283</v>
      </c>
      <c r="AB2505" s="15">
        <v>404.69</v>
      </c>
    </row>
    <row r="2506" spans="18:28" x14ac:dyDescent="0.35">
      <c r="R2506" s="15" t="s">
        <v>67</v>
      </c>
      <c r="S2506" s="15">
        <v>2021</v>
      </c>
      <c r="T2506" s="15" t="s">
        <v>9</v>
      </c>
      <c r="U2506" s="15" t="s">
        <v>71</v>
      </c>
      <c r="V2506" s="15" t="s">
        <v>60</v>
      </c>
      <c r="W2506" s="15" t="s">
        <v>61</v>
      </c>
      <c r="X2506" s="15" t="s">
        <v>62</v>
      </c>
      <c r="Y2506" s="15" t="s">
        <v>63</v>
      </c>
      <c r="Z2506" s="15" t="s">
        <v>64</v>
      </c>
      <c r="AA2506" s="15">
        <v>277</v>
      </c>
      <c r="AB2506" s="15">
        <v>396.11</v>
      </c>
    </row>
    <row r="2507" spans="18:28" x14ac:dyDescent="0.35">
      <c r="R2507" s="15" t="s">
        <v>58</v>
      </c>
      <c r="S2507" s="15">
        <v>2021</v>
      </c>
      <c r="T2507" s="15" t="s">
        <v>9</v>
      </c>
      <c r="U2507" s="15" t="s">
        <v>71</v>
      </c>
      <c r="V2507" s="15" t="s">
        <v>60</v>
      </c>
      <c r="W2507" s="15" t="s">
        <v>61</v>
      </c>
      <c r="X2507" s="15" t="s">
        <v>62</v>
      </c>
      <c r="Y2507" s="15" t="s">
        <v>63</v>
      </c>
      <c r="Z2507" s="15" t="s">
        <v>64</v>
      </c>
      <c r="AA2507" s="15">
        <v>746</v>
      </c>
      <c r="AB2507" s="15">
        <v>1066.78</v>
      </c>
    </row>
    <row r="2508" spans="18:28" x14ac:dyDescent="0.35">
      <c r="R2508" s="15" t="s">
        <v>58</v>
      </c>
      <c r="S2508" s="15">
        <v>2021</v>
      </c>
      <c r="T2508" s="15" t="s">
        <v>9</v>
      </c>
      <c r="U2508" s="15" t="s">
        <v>71</v>
      </c>
      <c r="V2508" s="15" t="s">
        <v>60</v>
      </c>
      <c r="W2508" s="15" t="s">
        <v>61</v>
      </c>
      <c r="X2508" s="15" t="s">
        <v>62</v>
      </c>
      <c r="Y2508" s="15" t="s">
        <v>63</v>
      </c>
      <c r="Z2508" s="15" t="s">
        <v>64</v>
      </c>
      <c r="AA2508" s="15">
        <v>800</v>
      </c>
      <c r="AB2508" s="15">
        <v>1144</v>
      </c>
    </row>
    <row r="2509" spans="18:28" x14ac:dyDescent="0.35">
      <c r="R2509" s="15" t="s">
        <v>65</v>
      </c>
      <c r="S2509" s="15">
        <v>2021</v>
      </c>
      <c r="T2509" s="15" t="s">
        <v>9</v>
      </c>
      <c r="U2509" s="15" t="s">
        <v>71</v>
      </c>
      <c r="V2509" s="15" t="s">
        <v>60</v>
      </c>
      <c r="W2509" s="15" t="s">
        <v>61</v>
      </c>
      <c r="X2509" s="15" t="s">
        <v>62</v>
      </c>
      <c r="Y2509" s="15" t="s">
        <v>63</v>
      </c>
      <c r="Z2509" s="15" t="s">
        <v>64</v>
      </c>
      <c r="AA2509" s="15">
        <v>833</v>
      </c>
      <c r="AB2509" s="15">
        <v>1191.19</v>
      </c>
    </row>
    <row r="2510" spans="18:28" x14ac:dyDescent="0.35">
      <c r="R2510" s="15" t="s">
        <v>65</v>
      </c>
      <c r="S2510" s="15">
        <v>2021</v>
      </c>
      <c r="T2510" s="15" t="s">
        <v>9</v>
      </c>
      <c r="U2510" s="15" t="s">
        <v>71</v>
      </c>
      <c r="V2510" s="15" t="s">
        <v>60</v>
      </c>
      <c r="W2510" s="15" t="s">
        <v>61</v>
      </c>
      <c r="X2510" s="15" t="s">
        <v>62</v>
      </c>
      <c r="Y2510" s="15" t="s">
        <v>63</v>
      </c>
      <c r="Z2510" s="15" t="s">
        <v>66</v>
      </c>
      <c r="AA2510" s="15">
        <v>287</v>
      </c>
      <c r="AB2510" s="15">
        <v>410.40999999999997</v>
      </c>
    </row>
    <row r="2511" spans="18:28" x14ac:dyDescent="0.35">
      <c r="R2511" s="15" t="s">
        <v>65</v>
      </c>
      <c r="S2511" s="15">
        <v>2021</v>
      </c>
      <c r="T2511" s="15" t="s">
        <v>9</v>
      </c>
      <c r="U2511" s="15" t="s">
        <v>71</v>
      </c>
      <c r="V2511" s="15" t="s">
        <v>60</v>
      </c>
      <c r="W2511" s="15" t="s">
        <v>61</v>
      </c>
      <c r="X2511" s="15" t="s">
        <v>62</v>
      </c>
      <c r="Y2511" s="15" t="s">
        <v>63</v>
      </c>
      <c r="Z2511" s="15" t="s">
        <v>66</v>
      </c>
      <c r="AA2511" s="15">
        <v>281</v>
      </c>
      <c r="AB2511" s="15">
        <v>401.83</v>
      </c>
    </row>
    <row r="2512" spans="18:28" x14ac:dyDescent="0.35">
      <c r="R2512" s="15" t="s">
        <v>69</v>
      </c>
      <c r="S2512" s="15">
        <v>2021</v>
      </c>
      <c r="T2512" s="15" t="s">
        <v>9</v>
      </c>
      <c r="U2512" s="15" t="s">
        <v>71</v>
      </c>
      <c r="V2512" s="15" t="s">
        <v>60</v>
      </c>
      <c r="W2512" s="15" t="s">
        <v>61</v>
      </c>
      <c r="X2512" s="15" t="s">
        <v>62</v>
      </c>
      <c r="Y2512" s="15" t="s">
        <v>63</v>
      </c>
      <c r="Z2512" s="15" t="s">
        <v>66</v>
      </c>
      <c r="AA2512" s="15">
        <v>275</v>
      </c>
      <c r="AB2512" s="15">
        <v>393.25</v>
      </c>
    </row>
    <row r="2513" spans="18:28" x14ac:dyDescent="0.35">
      <c r="R2513" s="15" t="s">
        <v>58</v>
      </c>
      <c r="S2513" s="15">
        <v>2021</v>
      </c>
      <c r="T2513" s="15" t="s">
        <v>9</v>
      </c>
      <c r="U2513" s="15" t="s">
        <v>71</v>
      </c>
      <c r="V2513" s="15" t="s">
        <v>60</v>
      </c>
      <c r="W2513" s="15" t="s">
        <v>61</v>
      </c>
      <c r="X2513" s="15" t="s">
        <v>62</v>
      </c>
      <c r="Y2513" s="15" t="s">
        <v>63</v>
      </c>
      <c r="Z2513" s="15" t="s">
        <v>64</v>
      </c>
      <c r="AA2513" s="15">
        <v>227</v>
      </c>
      <c r="AB2513" s="15">
        <v>324.61</v>
      </c>
    </row>
    <row r="2514" spans="18:28" x14ac:dyDescent="0.35">
      <c r="R2514" s="15" t="s">
        <v>65</v>
      </c>
      <c r="S2514" s="15">
        <v>2021</v>
      </c>
      <c r="T2514" s="15" t="s">
        <v>9</v>
      </c>
      <c r="U2514" s="15" t="s">
        <v>71</v>
      </c>
      <c r="V2514" s="15" t="s">
        <v>60</v>
      </c>
      <c r="W2514" s="15" t="s">
        <v>61</v>
      </c>
      <c r="X2514" s="15" t="s">
        <v>62</v>
      </c>
      <c r="Y2514" s="15" t="s">
        <v>63</v>
      </c>
      <c r="Z2514" s="15" t="s">
        <v>64</v>
      </c>
      <c r="AA2514" s="15">
        <v>155</v>
      </c>
      <c r="AB2514" s="15">
        <v>221.65</v>
      </c>
    </row>
    <row r="2515" spans="18:28" x14ac:dyDescent="0.35">
      <c r="R2515" s="15" t="s">
        <v>58</v>
      </c>
      <c r="S2515" s="15">
        <v>2021</v>
      </c>
      <c r="T2515" s="15" t="s">
        <v>37</v>
      </c>
      <c r="U2515" s="15" t="s">
        <v>71</v>
      </c>
      <c r="V2515" s="15" t="s">
        <v>60</v>
      </c>
      <c r="W2515" s="15" t="s">
        <v>61</v>
      </c>
      <c r="X2515" s="15" t="s">
        <v>62</v>
      </c>
      <c r="Y2515" s="15" t="s">
        <v>63</v>
      </c>
      <c r="Z2515" s="15" t="s">
        <v>64</v>
      </c>
      <c r="AA2515" s="15">
        <v>194</v>
      </c>
      <c r="AB2515" s="15">
        <v>277.42</v>
      </c>
    </row>
    <row r="2516" spans="18:28" x14ac:dyDescent="0.35">
      <c r="R2516" s="15" t="s">
        <v>67</v>
      </c>
      <c r="S2516" s="15">
        <v>2021</v>
      </c>
      <c r="T2516" s="15" t="s">
        <v>37</v>
      </c>
      <c r="U2516" s="15" t="s">
        <v>71</v>
      </c>
      <c r="V2516" s="15" t="s">
        <v>60</v>
      </c>
      <c r="W2516" s="15" t="s">
        <v>61</v>
      </c>
      <c r="X2516" s="15" t="s">
        <v>62</v>
      </c>
      <c r="Y2516" s="15" t="s">
        <v>63</v>
      </c>
      <c r="Z2516" s="15" t="s">
        <v>64</v>
      </c>
      <c r="AA2516" s="15">
        <v>170</v>
      </c>
      <c r="AB2516" s="15">
        <v>243.1</v>
      </c>
    </row>
    <row r="2517" spans="18:28" x14ac:dyDescent="0.35">
      <c r="R2517" s="15" t="s">
        <v>67</v>
      </c>
      <c r="S2517" s="15">
        <v>2021</v>
      </c>
      <c r="T2517" s="15" t="s">
        <v>37</v>
      </c>
      <c r="U2517" s="15" t="s">
        <v>71</v>
      </c>
      <c r="V2517" s="15" t="s">
        <v>60</v>
      </c>
      <c r="W2517" s="15" t="s">
        <v>61</v>
      </c>
      <c r="X2517" s="15" t="s">
        <v>62</v>
      </c>
      <c r="Y2517" s="15" t="s">
        <v>63</v>
      </c>
      <c r="Z2517" s="15" t="s">
        <v>64</v>
      </c>
      <c r="AA2517" s="15">
        <v>196</v>
      </c>
      <c r="AB2517" s="15">
        <v>526.24</v>
      </c>
    </row>
    <row r="2518" spans="18:28" x14ac:dyDescent="0.35">
      <c r="R2518" s="15" t="s">
        <v>67</v>
      </c>
      <c r="S2518" s="15">
        <v>2021</v>
      </c>
      <c r="T2518" s="15" t="s">
        <v>37</v>
      </c>
      <c r="U2518" s="15" t="s">
        <v>71</v>
      </c>
      <c r="V2518" s="15" t="s">
        <v>60</v>
      </c>
      <c r="W2518" s="15" t="s">
        <v>61</v>
      </c>
      <c r="X2518" s="15" t="s">
        <v>62</v>
      </c>
      <c r="Y2518" s="15" t="s">
        <v>63</v>
      </c>
      <c r="Z2518" s="15" t="s">
        <v>64</v>
      </c>
      <c r="AA2518" s="15">
        <v>166</v>
      </c>
      <c r="AB2518" s="15">
        <v>526.24</v>
      </c>
    </row>
    <row r="2519" spans="18:28" x14ac:dyDescent="0.35">
      <c r="R2519" s="15" t="s">
        <v>69</v>
      </c>
      <c r="S2519" s="15">
        <v>2021</v>
      </c>
      <c r="T2519" s="15" t="s">
        <v>37</v>
      </c>
      <c r="U2519" s="15" t="s">
        <v>71</v>
      </c>
      <c r="V2519" s="15" t="s">
        <v>60</v>
      </c>
      <c r="W2519" s="15" t="s">
        <v>61</v>
      </c>
      <c r="X2519" s="15" t="s">
        <v>62</v>
      </c>
      <c r="Y2519" s="15" t="s">
        <v>63</v>
      </c>
      <c r="Z2519" s="15" t="s">
        <v>64</v>
      </c>
      <c r="AA2519" s="15">
        <v>168</v>
      </c>
      <c r="AB2519" s="15">
        <v>240.24</v>
      </c>
    </row>
    <row r="2520" spans="18:28" x14ac:dyDescent="0.35">
      <c r="R2520" s="15" t="s">
        <v>69</v>
      </c>
      <c r="S2520" s="15">
        <v>2021</v>
      </c>
      <c r="T2520" s="15" t="s">
        <v>37</v>
      </c>
      <c r="U2520" s="15" t="s">
        <v>71</v>
      </c>
      <c r="V2520" s="15" t="s">
        <v>60</v>
      </c>
      <c r="W2520" s="15" t="s">
        <v>61</v>
      </c>
      <c r="X2520" s="15" t="s">
        <v>62</v>
      </c>
      <c r="Y2520" s="15" t="s">
        <v>63</v>
      </c>
      <c r="Z2520" s="15" t="s">
        <v>64</v>
      </c>
      <c r="AA2520" s="15">
        <v>195</v>
      </c>
      <c r="AB2520" s="15">
        <v>278.85000000000002</v>
      </c>
    </row>
    <row r="2521" spans="18:28" x14ac:dyDescent="0.35">
      <c r="R2521" s="15" t="s">
        <v>67</v>
      </c>
      <c r="S2521" s="15">
        <v>2021</v>
      </c>
      <c r="T2521" s="15" t="s">
        <v>37</v>
      </c>
      <c r="U2521" s="15" t="s">
        <v>71</v>
      </c>
      <c r="V2521" s="15" t="s">
        <v>60</v>
      </c>
      <c r="W2521" s="15" t="s">
        <v>61</v>
      </c>
      <c r="X2521" s="15" t="s">
        <v>62</v>
      </c>
      <c r="Y2521" s="15" t="s">
        <v>63</v>
      </c>
      <c r="Z2521" s="15" t="s">
        <v>64</v>
      </c>
      <c r="AA2521" s="15">
        <v>752</v>
      </c>
      <c r="AB2521" s="15">
        <v>1075.3600000000001</v>
      </c>
    </row>
    <row r="2522" spans="18:28" x14ac:dyDescent="0.35">
      <c r="R2522" s="15" t="s">
        <v>67</v>
      </c>
      <c r="S2522" s="15">
        <v>2021</v>
      </c>
      <c r="T2522" s="15" t="s">
        <v>37</v>
      </c>
      <c r="U2522" s="15" t="s">
        <v>71</v>
      </c>
      <c r="V2522" s="15" t="s">
        <v>60</v>
      </c>
      <c r="W2522" s="15" t="s">
        <v>61</v>
      </c>
      <c r="X2522" s="15" t="s">
        <v>62</v>
      </c>
      <c r="Y2522" s="15" t="s">
        <v>63</v>
      </c>
      <c r="Z2522" s="15" t="s">
        <v>64</v>
      </c>
      <c r="AA2522" s="15">
        <v>838</v>
      </c>
      <c r="AB2522" s="15">
        <v>1198.3399999999999</v>
      </c>
    </row>
    <row r="2523" spans="18:28" x14ac:dyDescent="0.35">
      <c r="R2523" s="15" t="s">
        <v>67</v>
      </c>
      <c r="S2523" s="15">
        <v>2021</v>
      </c>
      <c r="T2523" s="15" t="s">
        <v>37</v>
      </c>
      <c r="U2523" s="15" t="s">
        <v>71</v>
      </c>
      <c r="V2523" s="15" t="s">
        <v>60</v>
      </c>
      <c r="W2523" s="15" t="s">
        <v>61</v>
      </c>
      <c r="X2523" s="15" t="s">
        <v>62</v>
      </c>
      <c r="Y2523" s="15" t="s">
        <v>63</v>
      </c>
      <c r="Z2523" s="15" t="s">
        <v>64</v>
      </c>
      <c r="AA2523" s="15">
        <v>197</v>
      </c>
      <c r="AB2523" s="15">
        <v>281.70999999999998</v>
      </c>
    </row>
    <row r="2524" spans="18:28" x14ac:dyDescent="0.35">
      <c r="R2524" s="15" t="s">
        <v>58</v>
      </c>
      <c r="S2524" s="15">
        <v>2021</v>
      </c>
      <c r="T2524" s="15" t="s">
        <v>37</v>
      </c>
      <c r="U2524" s="15" t="s">
        <v>71</v>
      </c>
      <c r="V2524" s="15" t="s">
        <v>60</v>
      </c>
      <c r="W2524" s="15" t="s">
        <v>61</v>
      </c>
      <c r="X2524" s="15" t="s">
        <v>62</v>
      </c>
      <c r="Y2524" s="15" t="s">
        <v>63</v>
      </c>
      <c r="Z2524" s="15" t="s">
        <v>64</v>
      </c>
      <c r="AA2524" s="15">
        <v>167</v>
      </c>
      <c r="AB2524" s="15">
        <v>238.81</v>
      </c>
    </row>
    <row r="2525" spans="18:28" x14ac:dyDescent="0.35">
      <c r="R2525" s="15" t="s">
        <v>68</v>
      </c>
      <c r="S2525" s="15">
        <v>2021</v>
      </c>
      <c r="T2525" s="15" t="s">
        <v>36</v>
      </c>
      <c r="U2525" s="15" t="s">
        <v>71</v>
      </c>
      <c r="V2525" s="15" t="s">
        <v>60</v>
      </c>
      <c r="W2525" s="15" t="s">
        <v>61</v>
      </c>
      <c r="X2525" s="15" t="s">
        <v>62</v>
      </c>
      <c r="Y2525" s="15" t="s">
        <v>63</v>
      </c>
      <c r="Z2525" s="15" t="s">
        <v>64</v>
      </c>
      <c r="AA2525" s="15">
        <v>200</v>
      </c>
      <c r="AB2525" s="15">
        <v>286</v>
      </c>
    </row>
    <row r="2526" spans="18:28" x14ac:dyDescent="0.35">
      <c r="R2526" s="15" t="s">
        <v>58</v>
      </c>
      <c r="S2526" s="15">
        <v>2021</v>
      </c>
      <c r="T2526" s="15" t="s">
        <v>36</v>
      </c>
      <c r="U2526" s="15" t="s">
        <v>71</v>
      </c>
      <c r="V2526" s="15" t="s">
        <v>60</v>
      </c>
      <c r="W2526" s="15" t="s">
        <v>61</v>
      </c>
      <c r="X2526" s="15" t="s">
        <v>62</v>
      </c>
      <c r="Y2526" s="15" t="s">
        <v>63</v>
      </c>
      <c r="Z2526" s="15" t="s">
        <v>64</v>
      </c>
      <c r="AA2526" s="15">
        <v>202</v>
      </c>
      <c r="AB2526" s="15">
        <v>526.24</v>
      </c>
    </row>
    <row r="2527" spans="18:28" x14ac:dyDescent="0.35">
      <c r="R2527" s="15" t="s">
        <v>58</v>
      </c>
      <c r="S2527" s="15">
        <v>2021</v>
      </c>
      <c r="T2527" s="15" t="s">
        <v>36</v>
      </c>
      <c r="U2527" s="15" t="s">
        <v>71</v>
      </c>
      <c r="V2527" s="15" t="s">
        <v>60</v>
      </c>
      <c r="W2527" s="15" t="s">
        <v>61</v>
      </c>
      <c r="X2527" s="15" t="s">
        <v>62</v>
      </c>
      <c r="Y2527" s="15" t="s">
        <v>63</v>
      </c>
      <c r="Z2527" s="15" t="s">
        <v>64</v>
      </c>
      <c r="AA2527" s="15">
        <v>172</v>
      </c>
      <c r="AB2527" s="15">
        <v>526.24</v>
      </c>
    </row>
    <row r="2528" spans="18:28" x14ac:dyDescent="0.35">
      <c r="R2528" s="15" t="s">
        <v>58</v>
      </c>
      <c r="S2528" s="15">
        <v>2021</v>
      </c>
      <c r="T2528" s="15" t="s">
        <v>36</v>
      </c>
      <c r="U2528" s="15" t="s">
        <v>71</v>
      </c>
      <c r="V2528" s="15" t="s">
        <v>60</v>
      </c>
      <c r="W2528" s="15" t="s">
        <v>61</v>
      </c>
      <c r="X2528" s="15" t="s">
        <v>62</v>
      </c>
      <c r="Y2528" s="15" t="s">
        <v>63</v>
      </c>
      <c r="Z2528" s="15" t="s">
        <v>64</v>
      </c>
      <c r="AA2528" s="15">
        <v>970</v>
      </c>
      <c r="AB2528" s="15">
        <v>1387.1</v>
      </c>
    </row>
    <row r="2529" spans="18:28" x14ac:dyDescent="0.35">
      <c r="R2529" s="15" t="s">
        <v>58</v>
      </c>
      <c r="S2529" s="15">
        <v>2021</v>
      </c>
      <c r="T2529" s="15" t="s">
        <v>36</v>
      </c>
      <c r="U2529" s="15" t="s">
        <v>71</v>
      </c>
      <c r="V2529" s="15" t="s">
        <v>60</v>
      </c>
      <c r="W2529" s="15" t="s">
        <v>61</v>
      </c>
      <c r="X2529" s="15" t="s">
        <v>62</v>
      </c>
      <c r="Y2529" s="15" t="s">
        <v>63</v>
      </c>
      <c r="Z2529" s="15" t="s">
        <v>64</v>
      </c>
      <c r="AA2529" s="15">
        <v>174</v>
      </c>
      <c r="AB2529" s="15">
        <v>248.82</v>
      </c>
    </row>
    <row r="2530" spans="18:28" x14ac:dyDescent="0.35">
      <c r="R2530" s="15" t="s">
        <v>58</v>
      </c>
      <c r="S2530" s="15">
        <v>2021</v>
      </c>
      <c r="T2530" s="15" t="s">
        <v>36</v>
      </c>
      <c r="U2530" s="15" t="s">
        <v>71</v>
      </c>
      <c r="V2530" s="15" t="s">
        <v>60</v>
      </c>
      <c r="W2530" s="15" t="s">
        <v>61</v>
      </c>
      <c r="X2530" s="15" t="s">
        <v>62</v>
      </c>
      <c r="Y2530" s="15" t="s">
        <v>63</v>
      </c>
      <c r="Z2530" s="15" t="s">
        <v>64</v>
      </c>
      <c r="AA2530" s="15">
        <v>201</v>
      </c>
      <c r="AB2530" s="15">
        <v>287.43</v>
      </c>
    </row>
    <row r="2531" spans="18:28" x14ac:dyDescent="0.35">
      <c r="R2531" s="15" t="s">
        <v>58</v>
      </c>
      <c r="S2531" s="15">
        <v>2021</v>
      </c>
      <c r="T2531" s="15" t="s">
        <v>36</v>
      </c>
      <c r="U2531" s="15" t="s">
        <v>71</v>
      </c>
      <c r="V2531" s="15" t="s">
        <v>60</v>
      </c>
      <c r="W2531" s="15" t="s">
        <v>61</v>
      </c>
      <c r="X2531" s="15" t="s">
        <v>62</v>
      </c>
      <c r="Y2531" s="15" t="s">
        <v>63</v>
      </c>
      <c r="Z2531" s="15" t="s">
        <v>64</v>
      </c>
      <c r="AA2531" s="15">
        <v>171</v>
      </c>
      <c r="AB2531" s="15">
        <v>244.53</v>
      </c>
    </row>
    <row r="2532" spans="18:28" x14ac:dyDescent="0.35">
      <c r="R2532" s="15" t="s">
        <v>58</v>
      </c>
      <c r="S2532" s="15">
        <v>2021</v>
      </c>
      <c r="T2532" s="15" t="s">
        <v>36</v>
      </c>
      <c r="U2532" s="15" t="s">
        <v>71</v>
      </c>
      <c r="V2532" s="15" t="s">
        <v>60</v>
      </c>
      <c r="W2532" s="15" t="s">
        <v>61</v>
      </c>
      <c r="X2532" s="15" t="s">
        <v>62</v>
      </c>
      <c r="Y2532" s="15" t="s">
        <v>63</v>
      </c>
      <c r="Z2532" s="15" t="s">
        <v>64</v>
      </c>
      <c r="AA2532" s="15">
        <v>751</v>
      </c>
      <c r="AB2532" s="15">
        <v>1073.93</v>
      </c>
    </row>
    <row r="2533" spans="18:28" x14ac:dyDescent="0.35">
      <c r="R2533" s="15" t="s">
        <v>58</v>
      </c>
      <c r="S2533" s="15">
        <v>2021</v>
      </c>
      <c r="T2533" s="15" t="s">
        <v>36</v>
      </c>
      <c r="U2533" s="15" t="s">
        <v>71</v>
      </c>
      <c r="V2533" s="15" t="s">
        <v>60</v>
      </c>
      <c r="W2533" s="15" t="s">
        <v>61</v>
      </c>
      <c r="X2533" s="15" t="s">
        <v>62</v>
      </c>
      <c r="Y2533" s="15" t="s">
        <v>63</v>
      </c>
      <c r="Z2533" s="15" t="s">
        <v>64</v>
      </c>
      <c r="AA2533" s="15">
        <v>837</v>
      </c>
      <c r="AB2533" s="15">
        <v>1196.9099999999999</v>
      </c>
    </row>
    <row r="2534" spans="18:28" x14ac:dyDescent="0.35">
      <c r="R2534" s="15" t="s">
        <v>68</v>
      </c>
      <c r="S2534" s="15">
        <v>2021</v>
      </c>
      <c r="T2534" s="15" t="s">
        <v>36</v>
      </c>
      <c r="U2534" s="15" t="s">
        <v>71</v>
      </c>
      <c r="V2534" s="15" t="s">
        <v>60</v>
      </c>
      <c r="W2534" s="15" t="s">
        <v>61</v>
      </c>
      <c r="X2534" s="15" t="s">
        <v>62</v>
      </c>
      <c r="Y2534" s="15" t="s">
        <v>63</v>
      </c>
      <c r="Z2534" s="15" t="s">
        <v>64</v>
      </c>
      <c r="AA2534" s="15">
        <v>173</v>
      </c>
      <c r="AB2534" s="15">
        <v>247.39</v>
      </c>
    </row>
    <row r="2535" spans="18:28" x14ac:dyDescent="0.35">
      <c r="R2535" s="15" t="s">
        <v>65</v>
      </c>
      <c r="S2535" s="15">
        <v>2021</v>
      </c>
      <c r="T2535" s="15" t="s">
        <v>32</v>
      </c>
      <c r="U2535" s="15" t="s">
        <v>71</v>
      </c>
      <c r="V2535" s="15" t="s">
        <v>60</v>
      </c>
      <c r="W2535" s="15" t="s">
        <v>61</v>
      </c>
      <c r="X2535" s="15" t="s">
        <v>62</v>
      </c>
      <c r="Y2535" s="15" t="s">
        <v>63</v>
      </c>
      <c r="Z2535" s="15" t="s">
        <v>64</v>
      </c>
      <c r="AA2535" s="15">
        <v>218</v>
      </c>
      <c r="AB2535" s="15">
        <v>311.74</v>
      </c>
    </row>
    <row r="2536" spans="18:28" x14ac:dyDescent="0.35">
      <c r="R2536" s="15" t="s">
        <v>65</v>
      </c>
      <c r="S2536" s="15">
        <v>2021</v>
      </c>
      <c r="T2536" s="15" t="s">
        <v>32</v>
      </c>
      <c r="U2536" s="15" t="s">
        <v>71</v>
      </c>
      <c r="V2536" s="15" t="s">
        <v>60</v>
      </c>
      <c r="W2536" s="15" t="s">
        <v>61</v>
      </c>
      <c r="X2536" s="15" t="s">
        <v>62</v>
      </c>
      <c r="Y2536" s="15" t="s">
        <v>63</v>
      </c>
      <c r="Z2536" s="15" t="s">
        <v>64</v>
      </c>
      <c r="AA2536" s="15">
        <v>188</v>
      </c>
      <c r="AB2536" s="15">
        <v>268.84000000000003</v>
      </c>
    </row>
    <row r="2537" spans="18:28" x14ac:dyDescent="0.35">
      <c r="R2537" s="15" t="s">
        <v>65</v>
      </c>
      <c r="S2537" s="15">
        <v>2021</v>
      </c>
      <c r="T2537" s="15" t="s">
        <v>32</v>
      </c>
      <c r="U2537" s="15" t="s">
        <v>71</v>
      </c>
      <c r="V2537" s="15" t="s">
        <v>60</v>
      </c>
      <c r="W2537" s="15" t="s">
        <v>61</v>
      </c>
      <c r="X2537" s="15" t="s">
        <v>62</v>
      </c>
      <c r="Y2537" s="15" t="s">
        <v>63</v>
      </c>
      <c r="Z2537" s="15" t="s">
        <v>64</v>
      </c>
      <c r="AA2537" s="15">
        <v>214</v>
      </c>
      <c r="AB2537" s="15">
        <v>526.24</v>
      </c>
    </row>
    <row r="2538" spans="18:28" x14ac:dyDescent="0.35">
      <c r="R2538" s="15" t="s">
        <v>65</v>
      </c>
      <c r="S2538" s="15">
        <v>2021</v>
      </c>
      <c r="T2538" s="15" t="s">
        <v>32</v>
      </c>
      <c r="U2538" s="15" t="s">
        <v>71</v>
      </c>
      <c r="V2538" s="15" t="s">
        <v>60</v>
      </c>
      <c r="W2538" s="15" t="s">
        <v>61</v>
      </c>
      <c r="X2538" s="15" t="s">
        <v>62</v>
      </c>
      <c r="Y2538" s="15" t="s">
        <v>63</v>
      </c>
      <c r="Z2538" s="15" t="s">
        <v>64</v>
      </c>
      <c r="AA2538" s="15">
        <v>190</v>
      </c>
      <c r="AB2538" s="15">
        <v>526.24</v>
      </c>
    </row>
    <row r="2539" spans="18:28" x14ac:dyDescent="0.35">
      <c r="R2539" s="15" t="s">
        <v>65</v>
      </c>
      <c r="S2539" s="15">
        <v>2021</v>
      </c>
      <c r="T2539" s="15" t="s">
        <v>32</v>
      </c>
      <c r="U2539" s="15" t="s">
        <v>71</v>
      </c>
      <c r="V2539" s="15" t="s">
        <v>60</v>
      </c>
      <c r="W2539" s="15" t="s">
        <v>61</v>
      </c>
      <c r="X2539" s="15" t="s">
        <v>62</v>
      </c>
      <c r="Y2539" s="15" t="s">
        <v>63</v>
      </c>
      <c r="Z2539" s="15" t="s">
        <v>64</v>
      </c>
      <c r="AA2539" s="15">
        <v>967</v>
      </c>
      <c r="AB2539" s="15">
        <v>1382.81</v>
      </c>
    </row>
    <row r="2540" spans="18:28" x14ac:dyDescent="0.35">
      <c r="R2540" s="15" t="s">
        <v>65</v>
      </c>
      <c r="S2540" s="15">
        <v>2021</v>
      </c>
      <c r="T2540" s="15" t="s">
        <v>32</v>
      </c>
      <c r="U2540" s="15" t="s">
        <v>71</v>
      </c>
      <c r="V2540" s="15" t="s">
        <v>60</v>
      </c>
      <c r="W2540" s="15" t="s">
        <v>61</v>
      </c>
      <c r="X2540" s="15" t="s">
        <v>62</v>
      </c>
      <c r="Y2540" s="15" t="s">
        <v>63</v>
      </c>
      <c r="Z2540" s="15" t="s">
        <v>64</v>
      </c>
      <c r="AA2540" s="15">
        <v>189</v>
      </c>
      <c r="AB2540" s="15">
        <v>270.27</v>
      </c>
    </row>
    <row r="2541" spans="18:28" x14ac:dyDescent="0.35">
      <c r="R2541" s="15" t="s">
        <v>65</v>
      </c>
      <c r="S2541" s="15">
        <v>2021</v>
      </c>
      <c r="T2541" s="15" t="s">
        <v>32</v>
      </c>
      <c r="U2541" s="15" t="s">
        <v>71</v>
      </c>
      <c r="V2541" s="15" t="s">
        <v>60</v>
      </c>
      <c r="W2541" s="15" t="s">
        <v>61</v>
      </c>
      <c r="X2541" s="15" t="s">
        <v>62</v>
      </c>
      <c r="Y2541" s="15" t="s">
        <v>63</v>
      </c>
      <c r="Z2541" s="15" t="s">
        <v>64</v>
      </c>
      <c r="AA2541" s="15">
        <v>748</v>
      </c>
      <c r="AB2541" s="15">
        <v>1069.6399999999999</v>
      </c>
    </row>
    <row r="2542" spans="18:28" x14ac:dyDescent="0.35">
      <c r="R2542" s="15" t="s">
        <v>65</v>
      </c>
      <c r="S2542" s="15">
        <v>2021</v>
      </c>
      <c r="T2542" s="15" t="s">
        <v>32</v>
      </c>
      <c r="U2542" s="15" t="s">
        <v>71</v>
      </c>
      <c r="V2542" s="15" t="s">
        <v>60</v>
      </c>
      <c r="W2542" s="15" t="s">
        <v>61</v>
      </c>
      <c r="X2542" s="15" t="s">
        <v>62</v>
      </c>
      <c r="Y2542" s="15" t="s">
        <v>63</v>
      </c>
      <c r="Z2542" s="15" t="s">
        <v>64</v>
      </c>
      <c r="AA2542" s="15">
        <v>835</v>
      </c>
      <c r="AB2542" s="15">
        <v>1194.05</v>
      </c>
    </row>
    <row r="2543" spans="18:28" x14ac:dyDescent="0.35">
      <c r="R2543" s="15" t="s">
        <v>65</v>
      </c>
      <c r="S2543" s="15">
        <v>2021</v>
      </c>
      <c r="T2543" s="15" t="s">
        <v>32</v>
      </c>
      <c r="U2543" s="15" t="s">
        <v>71</v>
      </c>
      <c r="V2543" s="15" t="s">
        <v>60</v>
      </c>
      <c r="W2543" s="15" t="s">
        <v>61</v>
      </c>
      <c r="X2543" s="15" t="s">
        <v>62</v>
      </c>
      <c r="Y2543" s="15" t="s">
        <v>63</v>
      </c>
      <c r="Z2543" s="15" t="s">
        <v>64</v>
      </c>
      <c r="AA2543" s="15">
        <v>215</v>
      </c>
      <c r="AB2543" s="15">
        <v>307.45</v>
      </c>
    </row>
    <row r="2544" spans="18:28" x14ac:dyDescent="0.35">
      <c r="R2544" s="15" t="s">
        <v>65</v>
      </c>
      <c r="S2544" s="15">
        <v>2021</v>
      </c>
      <c r="T2544" s="15" t="s">
        <v>32</v>
      </c>
      <c r="U2544" s="15" t="s">
        <v>71</v>
      </c>
      <c r="V2544" s="15" t="s">
        <v>60</v>
      </c>
      <c r="W2544" s="15" t="s">
        <v>61</v>
      </c>
      <c r="X2544" s="15" t="s">
        <v>62</v>
      </c>
      <c r="Y2544" s="15" t="s">
        <v>63</v>
      </c>
      <c r="Z2544" s="15" t="s">
        <v>64</v>
      </c>
      <c r="AA2544" s="15">
        <v>191</v>
      </c>
      <c r="AB2544" s="15">
        <v>273.13</v>
      </c>
    </row>
    <row r="2545" spans="18:28" x14ac:dyDescent="0.35">
      <c r="R2545" s="15" t="s">
        <v>69</v>
      </c>
      <c r="S2545" s="15">
        <v>2021</v>
      </c>
      <c r="T2545" s="15" t="s">
        <v>35</v>
      </c>
      <c r="U2545" s="15" t="s">
        <v>71</v>
      </c>
      <c r="V2545" s="15" t="s">
        <v>60</v>
      </c>
      <c r="W2545" s="15" t="s">
        <v>61</v>
      </c>
      <c r="X2545" s="15" t="s">
        <v>62</v>
      </c>
      <c r="Y2545" s="15" t="s">
        <v>63</v>
      </c>
      <c r="Z2545" s="15" t="s">
        <v>64</v>
      </c>
      <c r="AA2545" s="15">
        <v>206</v>
      </c>
      <c r="AB2545" s="15">
        <v>294.58</v>
      </c>
    </row>
    <row r="2546" spans="18:28" x14ac:dyDescent="0.35">
      <c r="R2546" s="15" t="s">
        <v>65</v>
      </c>
      <c r="S2546" s="15">
        <v>2021</v>
      </c>
      <c r="T2546" s="15" t="s">
        <v>35</v>
      </c>
      <c r="U2546" s="15" t="s">
        <v>71</v>
      </c>
      <c r="V2546" s="15" t="s">
        <v>60</v>
      </c>
      <c r="W2546" s="15" t="s">
        <v>61</v>
      </c>
      <c r="X2546" s="15" t="s">
        <v>62</v>
      </c>
      <c r="Y2546" s="15" t="s">
        <v>63</v>
      </c>
      <c r="Z2546" s="15" t="s">
        <v>64</v>
      </c>
      <c r="AA2546" s="15">
        <v>176</v>
      </c>
      <c r="AB2546" s="15">
        <v>251.68</v>
      </c>
    </row>
    <row r="2547" spans="18:28" x14ac:dyDescent="0.35">
      <c r="R2547" s="15" t="s">
        <v>65</v>
      </c>
      <c r="S2547" s="15">
        <v>2021</v>
      </c>
      <c r="T2547" s="15" t="s">
        <v>35</v>
      </c>
      <c r="U2547" s="15" t="s">
        <v>71</v>
      </c>
      <c r="V2547" s="15" t="s">
        <v>60</v>
      </c>
      <c r="W2547" s="15" t="s">
        <v>61</v>
      </c>
      <c r="X2547" s="15" t="s">
        <v>62</v>
      </c>
      <c r="Y2547" s="15" t="s">
        <v>63</v>
      </c>
      <c r="Z2547" s="15" t="s">
        <v>64</v>
      </c>
      <c r="AA2547" s="15">
        <v>208</v>
      </c>
      <c r="AB2547" s="15">
        <v>526.24</v>
      </c>
    </row>
    <row r="2548" spans="18:28" x14ac:dyDescent="0.35">
      <c r="R2548" s="15" t="s">
        <v>65</v>
      </c>
      <c r="S2548" s="15">
        <v>2021</v>
      </c>
      <c r="T2548" s="15" t="s">
        <v>35</v>
      </c>
      <c r="U2548" s="15" t="s">
        <v>71</v>
      </c>
      <c r="V2548" s="15" t="s">
        <v>60</v>
      </c>
      <c r="W2548" s="15" t="s">
        <v>61</v>
      </c>
      <c r="X2548" s="15" t="s">
        <v>62</v>
      </c>
      <c r="Y2548" s="15" t="s">
        <v>63</v>
      </c>
      <c r="Z2548" s="15" t="s">
        <v>64</v>
      </c>
      <c r="AA2548" s="15">
        <v>178</v>
      </c>
      <c r="AB2548" s="15">
        <v>526.24</v>
      </c>
    </row>
    <row r="2549" spans="18:28" x14ac:dyDescent="0.35">
      <c r="R2549" s="15" t="s">
        <v>65</v>
      </c>
      <c r="S2549" s="15">
        <v>2021</v>
      </c>
      <c r="T2549" s="15" t="s">
        <v>35</v>
      </c>
      <c r="U2549" s="15" t="s">
        <v>71</v>
      </c>
      <c r="V2549" s="15" t="s">
        <v>60</v>
      </c>
      <c r="W2549" s="15" t="s">
        <v>61</v>
      </c>
      <c r="X2549" s="15" t="s">
        <v>62</v>
      </c>
      <c r="Y2549" s="15" t="s">
        <v>63</v>
      </c>
      <c r="Z2549" s="15" t="s">
        <v>64</v>
      </c>
      <c r="AA2549" s="15">
        <v>969</v>
      </c>
      <c r="AB2549" s="15">
        <v>1385.67</v>
      </c>
    </row>
    <row r="2550" spans="18:28" x14ac:dyDescent="0.35">
      <c r="R2550" s="15" t="s">
        <v>65</v>
      </c>
      <c r="S2550" s="15">
        <v>2021</v>
      </c>
      <c r="T2550" s="15" t="s">
        <v>35</v>
      </c>
      <c r="U2550" s="15" t="s">
        <v>71</v>
      </c>
      <c r="V2550" s="15" t="s">
        <v>60</v>
      </c>
      <c r="W2550" s="15" t="s">
        <v>61</v>
      </c>
      <c r="X2550" s="15" t="s">
        <v>62</v>
      </c>
      <c r="Y2550" s="15" t="s">
        <v>63</v>
      </c>
      <c r="Z2550" s="15" t="s">
        <v>64</v>
      </c>
      <c r="AA2550" s="15">
        <v>180</v>
      </c>
      <c r="AB2550" s="15">
        <v>257.39999999999998</v>
      </c>
    </row>
    <row r="2551" spans="18:28" x14ac:dyDescent="0.35">
      <c r="R2551" s="15" t="s">
        <v>65</v>
      </c>
      <c r="S2551" s="15">
        <v>2021</v>
      </c>
      <c r="T2551" s="15" t="s">
        <v>35</v>
      </c>
      <c r="U2551" s="15" t="s">
        <v>71</v>
      </c>
      <c r="V2551" s="15" t="s">
        <v>60</v>
      </c>
      <c r="W2551" s="15" t="s">
        <v>61</v>
      </c>
      <c r="X2551" s="15" t="s">
        <v>62</v>
      </c>
      <c r="Y2551" s="15" t="s">
        <v>63</v>
      </c>
      <c r="Z2551" s="15" t="s">
        <v>64</v>
      </c>
      <c r="AA2551" s="15">
        <v>207</v>
      </c>
      <c r="AB2551" s="15">
        <v>296.01</v>
      </c>
    </row>
    <row r="2552" spans="18:28" x14ac:dyDescent="0.35">
      <c r="R2552" s="15" t="s">
        <v>65</v>
      </c>
      <c r="S2552" s="15">
        <v>2021</v>
      </c>
      <c r="T2552" s="15" t="s">
        <v>35</v>
      </c>
      <c r="U2552" s="15" t="s">
        <v>71</v>
      </c>
      <c r="V2552" s="15" t="s">
        <v>60</v>
      </c>
      <c r="W2552" s="15" t="s">
        <v>61</v>
      </c>
      <c r="X2552" s="15" t="s">
        <v>62</v>
      </c>
      <c r="Y2552" s="15" t="s">
        <v>63</v>
      </c>
      <c r="Z2552" s="15" t="s">
        <v>64</v>
      </c>
      <c r="AA2552" s="15">
        <v>177</v>
      </c>
      <c r="AB2552" s="15">
        <v>253.11</v>
      </c>
    </row>
    <row r="2553" spans="18:28" x14ac:dyDescent="0.35">
      <c r="R2553" s="15" t="s">
        <v>65</v>
      </c>
      <c r="S2553" s="15">
        <v>2021</v>
      </c>
      <c r="T2553" s="15" t="s">
        <v>35</v>
      </c>
      <c r="U2553" s="15" t="s">
        <v>71</v>
      </c>
      <c r="V2553" s="15" t="s">
        <v>60</v>
      </c>
      <c r="W2553" s="15" t="s">
        <v>61</v>
      </c>
      <c r="X2553" s="15" t="s">
        <v>62</v>
      </c>
      <c r="Y2553" s="15" t="s">
        <v>63</v>
      </c>
      <c r="Z2553" s="15" t="s">
        <v>64</v>
      </c>
      <c r="AA2553" s="15">
        <v>750</v>
      </c>
      <c r="AB2553" s="15">
        <v>1072.5</v>
      </c>
    </row>
    <row r="2554" spans="18:28" x14ac:dyDescent="0.35">
      <c r="R2554" s="15" t="s">
        <v>65</v>
      </c>
      <c r="S2554" s="15">
        <v>2021</v>
      </c>
      <c r="T2554" s="15" t="s">
        <v>35</v>
      </c>
      <c r="U2554" s="15" t="s">
        <v>71</v>
      </c>
      <c r="V2554" s="15" t="s">
        <v>60</v>
      </c>
      <c r="W2554" s="15" t="s">
        <v>61</v>
      </c>
      <c r="X2554" s="15" t="s">
        <v>62</v>
      </c>
      <c r="Y2554" s="15" t="s">
        <v>63</v>
      </c>
      <c r="Z2554" s="15" t="s">
        <v>64</v>
      </c>
      <c r="AA2554" s="15">
        <v>836</v>
      </c>
      <c r="AB2554" s="15">
        <v>1195.48</v>
      </c>
    </row>
    <row r="2555" spans="18:28" x14ac:dyDescent="0.35">
      <c r="R2555" s="15" t="s">
        <v>65</v>
      </c>
      <c r="S2555" s="15">
        <v>2021</v>
      </c>
      <c r="T2555" s="15" t="s">
        <v>35</v>
      </c>
      <c r="U2555" s="15" t="s">
        <v>71</v>
      </c>
      <c r="V2555" s="15" t="s">
        <v>60</v>
      </c>
      <c r="W2555" s="15" t="s">
        <v>61</v>
      </c>
      <c r="X2555" s="15" t="s">
        <v>62</v>
      </c>
      <c r="Y2555" s="15" t="s">
        <v>63</v>
      </c>
      <c r="Z2555" s="15" t="s">
        <v>64</v>
      </c>
      <c r="AA2555" s="15">
        <v>203</v>
      </c>
      <c r="AB2555" s="15">
        <v>290.28999999999996</v>
      </c>
    </row>
    <row r="2556" spans="18:28" x14ac:dyDescent="0.35">
      <c r="R2556" s="15" t="s">
        <v>69</v>
      </c>
      <c r="S2556" s="15">
        <v>2021</v>
      </c>
      <c r="T2556" s="15" t="s">
        <v>35</v>
      </c>
      <c r="U2556" s="15" t="s">
        <v>71</v>
      </c>
      <c r="V2556" s="15" t="s">
        <v>60</v>
      </c>
      <c r="W2556" s="15" t="s">
        <v>61</v>
      </c>
      <c r="X2556" s="15" t="s">
        <v>62</v>
      </c>
      <c r="Y2556" s="15" t="s">
        <v>63</v>
      </c>
      <c r="Z2556" s="15" t="s">
        <v>64</v>
      </c>
      <c r="AA2556" s="15">
        <v>179</v>
      </c>
      <c r="AB2556" s="15">
        <v>255.97</v>
      </c>
    </row>
    <row r="2557" spans="18:28" x14ac:dyDescent="0.35">
      <c r="R2557" s="15" t="s">
        <v>58</v>
      </c>
      <c r="S2557" s="15">
        <v>2021</v>
      </c>
      <c r="T2557" s="15" t="s">
        <v>41</v>
      </c>
      <c r="U2557" s="15" t="s">
        <v>71</v>
      </c>
      <c r="V2557" s="15" t="s">
        <v>60</v>
      </c>
      <c r="W2557" s="15" t="s">
        <v>61</v>
      </c>
      <c r="X2557" s="15" t="s">
        <v>62</v>
      </c>
      <c r="Y2557" s="15" t="s">
        <v>63</v>
      </c>
      <c r="Z2557" s="15" t="s">
        <v>64</v>
      </c>
      <c r="AA2557" s="15">
        <v>176</v>
      </c>
      <c r="AB2557" s="15">
        <v>251.68</v>
      </c>
    </row>
    <row r="2558" spans="18:28" x14ac:dyDescent="0.35">
      <c r="R2558" s="15" t="s">
        <v>58</v>
      </c>
      <c r="S2558" s="15">
        <v>2021</v>
      </c>
      <c r="T2558" s="15" t="s">
        <v>41</v>
      </c>
      <c r="U2558" s="15" t="s">
        <v>71</v>
      </c>
      <c r="V2558" s="15" t="s">
        <v>60</v>
      </c>
      <c r="W2558" s="15" t="s">
        <v>61</v>
      </c>
      <c r="X2558" s="15" t="s">
        <v>62</v>
      </c>
      <c r="Y2558" s="15" t="s">
        <v>63</v>
      </c>
      <c r="Z2558" s="15" t="s">
        <v>64</v>
      </c>
      <c r="AA2558" s="15">
        <v>146</v>
      </c>
      <c r="AB2558" s="15">
        <v>208.78</v>
      </c>
    </row>
    <row r="2559" spans="18:28" x14ac:dyDescent="0.35">
      <c r="R2559" s="15" t="s">
        <v>58</v>
      </c>
      <c r="S2559" s="15">
        <v>2021</v>
      </c>
      <c r="T2559" s="15" t="s">
        <v>41</v>
      </c>
      <c r="U2559" s="15" t="s">
        <v>71</v>
      </c>
      <c r="V2559" s="15" t="s">
        <v>60</v>
      </c>
      <c r="W2559" s="15" t="s">
        <v>61</v>
      </c>
      <c r="X2559" s="15" t="s">
        <v>62</v>
      </c>
      <c r="Y2559" s="15" t="s">
        <v>63</v>
      </c>
      <c r="Z2559" s="15" t="s">
        <v>64</v>
      </c>
      <c r="AA2559" s="15">
        <v>172</v>
      </c>
      <c r="AB2559" s="15">
        <v>526.24</v>
      </c>
    </row>
    <row r="2560" spans="18:28" x14ac:dyDescent="0.35">
      <c r="R2560" s="15" t="s">
        <v>67</v>
      </c>
      <c r="S2560" s="15">
        <v>2021</v>
      </c>
      <c r="T2560" s="15" t="s">
        <v>41</v>
      </c>
      <c r="U2560" s="15" t="s">
        <v>71</v>
      </c>
      <c r="V2560" s="15" t="s">
        <v>60</v>
      </c>
      <c r="W2560" s="15" t="s">
        <v>61</v>
      </c>
      <c r="X2560" s="15" t="s">
        <v>62</v>
      </c>
      <c r="Y2560" s="15" t="s">
        <v>63</v>
      </c>
      <c r="Z2560" s="15" t="s">
        <v>64</v>
      </c>
      <c r="AA2560" s="15">
        <v>148</v>
      </c>
      <c r="AB2560" s="15">
        <v>526.24</v>
      </c>
    </row>
    <row r="2561" spans="18:28" x14ac:dyDescent="0.35">
      <c r="R2561" s="15" t="s">
        <v>67</v>
      </c>
      <c r="S2561" s="15">
        <v>2021</v>
      </c>
      <c r="T2561" s="15" t="s">
        <v>41</v>
      </c>
      <c r="U2561" s="15" t="s">
        <v>71</v>
      </c>
      <c r="V2561" s="15" t="s">
        <v>60</v>
      </c>
      <c r="W2561" s="15" t="s">
        <v>61</v>
      </c>
      <c r="X2561" s="15" t="s">
        <v>62</v>
      </c>
      <c r="Y2561" s="15" t="s">
        <v>63</v>
      </c>
      <c r="Z2561" s="15" t="s">
        <v>64</v>
      </c>
      <c r="AA2561" s="15">
        <v>974</v>
      </c>
      <c r="AB2561" s="15">
        <v>1392.82</v>
      </c>
    </row>
    <row r="2562" spans="18:28" x14ac:dyDescent="0.35">
      <c r="R2562" s="15" t="s">
        <v>58</v>
      </c>
      <c r="S2562" s="15">
        <v>2021</v>
      </c>
      <c r="T2562" s="15" t="s">
        <v>41</v>
      </c>
      <c r="U2562" s="15" t="s">
        <v>71</v>
      </c>
      <c r="V2562" s="15" t="s">
        <v>60</v>
      </c>
      <c r="W2562" s="15" t="s">
        <v>61</v>
      </c>
      <c r="X2562" s="15" t="s">
        <v>62</v>
      </c>
      <c r="Y2562" s="15" t="s">
        <v>63</v>
      </c>
      <c r="Z2562" s="15" t="s">
        <v>64</v>
      </c>
      <c r="AA2562" s="15">
        <v>144</v>
      </c>
      <c r="AB2562" s="15">
        <v>205.92000000000002</v>
      </c>
    </row>
    <row r="2563" spans="18:28" x14ac:dyDescent="0.35">
      <c r="R2563" s="15" t="s">
        <v>58</v>
      </c>
      <c r="S2563" s="15">
        <v>2021</v>
      </c>
      <c r="T2563" s="15" t="s">
        <v>41</v>
      </c>
      <c r="U2563" s="15" t="s">
        <v>71</v>
      </c>
      <c r="V2563" s="15" t="s">
        <v>60</v>
      </c>
      <c r="W2563" s="15" t="s">
        <v>61</v>
      </c>
      <c r="X2563" s="15" t="s">
        <v>62</v>
      </c>
      <c r="Y2563" s="15" t="s">
        <v>63</v>
      </c>
      <c r="Z2563" s="15" t="s">
        <v>64</v>
      </c>
      <c r="AA2563" s="15">
        <v>171</v>
      </c>
      <c r="AB2563" s="15">
        <v>244.53</v>
      </c>
    </row>
    <row r="2564" spans="18:28" x14ac:dyDescent="0.35">
      <c r="R2564" s="15" t="s">
        <v>67</v>
      </c>
      <c r="S2564" s="15">
        <v>2021</v>
      </c>
      <c r="T2564" s="15" t="s">
        <v>41</v>
      </c>
      <c r="U2564" s="15" t="s">
        <v>71</v>
      </c>
      <c r="V2564" s="15" t="s">
        <v>60</v>
      </c>
      <c r="W2564" s="15" t="s">
        <v>61</v>
      </c>
      <c r="X2564" s="15" t="s">
        <v>62</v>
      </c>
      <c r="Y2564" s="15" t="s">
        <v>63</v>
      </c>
      <c r="Z2564" s="15" t="s">
        <v>64</v>
      </c>
      <c r="AA2564" s="15">
        <v>147</v>
      </c>
      <c r="AB2564" s="15">
        <v>210.21</v>
      </c>
    </row>
    <row r="2565" spans="18:28" x14ac:dyDescent="0.35">
      <c r="R2565" s="15" t="s">
        <v>67</v>
      </c>
      <c r="S2565" s="15">
        <v>2021</v>
      </c>
      <c r="T2565" s="15" t="s">
        <v>41</v>
      </c>
      <c r="U2565" s="15" t="s">
        <v>71</v>
      </c>
      <c r="V2565" s="15" t="s">
        <v>60</v>
      </c>
      <c r="W2565" s="15" t="s">
        <v>61</v>
      </c>
      <c r="X2565" s="15" t="s">
        <v>62</v>
      </c>
      <c r="Y2565" s="15" t="s">
        <v>63</v>
      </c>
      <c r="Z2565" s="15" t="s">
        <v>64</v>
      </c>
      <c r="AA2565" s="15">
        <v>755</v>
      </c>
      <c r="AB2565" s="15">
        <v>1079.6500000000001</v>
      </c>
    </row>
    <row r="2566" spans="18:28" x14ac:dyDescent="0.35">
      <c r="R2566" s="15" t="s">
        <v>58</v>
      </c>
      <c r="S2566" s="15">
        <v>2021</v>
      </c>
      <c r="T2566" s="15" t="s">
        <v>41</v>
      </c>
      <c r="U2566" s="15" t="s">
        <v>71</v>
      </c>
      <c r="V2566" s="15" t="s">
        <v>60</v>
      </c>
      <c r="W2566" s="15" t="s">
        <v>61</v>
      </c>
      <c r="X2566" s="15" t="s">
        <v>62</v>
      </c>
      <c r="Y2566" s="15" t="s">
        <v>63</v>
      </c>
      <c r="Z2566" s="15" t="s">
        <v>64</v>
      </c>
      <c r="AA2566" s="15">
        <v>842</v>
      </c>
      <c r="AB2566" s="15">
        <v>1204.06</v>
      </c>
    </row>
    <row r="2567" spans="18:28" x14ac:dyDescent="0.35">
      <c r="R2567" s="15" t="s">
        <v>58</v>
      </c>
      <c r="S2567" s="15">
        <v>2021</v>
      </c>
      <c r="T2567" s="15" t="s">
        <v>41</v>
      </c>
      <c r="U2567" s="15" t="s">
        <v>71</v>
      </c>
      <c r="V2567" s="15" t="s">
        <v>60</v>
      </c>
      <c r="W2567" s="15" t="s">
        <v>61</v>
      </c>
      <c r="X2567" s="15" t="s">
        <v>62</v>
      </c>
      <c r="Y2567" s="15" t="s">
        <v>63</v>
      </c>
      <c r="Z2567" s="15" t="s">
        <v>64</v>
      </c>
      <c r="AA2567" s="15">
        <v>173</v>
      </c>
      <c r="AB2567" s="15">
        <v>247.39</v>
      </c>
    </row>
    <row r="2568" spans="18:28" x14ac:dyDescent="0.35">
      <c r="R2568" s="15" t="s">
        <v>58</v>
      </c>
      <c r="S2568" s="15">
        <v>2021</v>
      </c>
      <c r="T2568" s="15" t="s">
        <v>41</v>
      </c>
      <c r="U2568" s="15" t="s">
        <v>71</v>
      </c>
      <c r="V2568" s="15" t="s">
        <v>60</v>
      </c>
      <c r="W2568" s="15" t="s">
        <v>61</v>
      </c>
      <c r="X2568" s="15" t="s">
        <v>62</v>
      </c>
      <c r="Y2568" s="15" t="s">
        <v>63</v>
      </c>
      <c r="Z2568" s="15" t="s">
        <v>64</v>
      </c>
      <c r="AA2568" s="15">
        <v>149</v>
      </c>
      <c r="AB2568" s="15">
        <v>213.07</v>
      </c>
    </row>
    <row r="2569" spans="18:28" x14ac:dyDescent="0.35">
      <c r="R2569" s="15" t="s">
        <v>69</v>
      </c>
      <c r="S2569" s="15">
        <v>2021</v>
      </c>
      <c r="T2569" s="15" t="s">
        <v>40</v>
      </c>
      <c r="U2569" s="15" t="s">
        <v>71</v>
      </c>
      <c r="V2569" s="15" t="s">
        <v>60</v>
      </c>
      <c r="W2569" s="15" t="s">
        <v>61</v>
      </c>
      <c r="X2569" s="15" t="s">
        <v>62</v>
      </c>
      <c r="Y2569" s="15" t="s">
        <v>63</v>
      </c>
      <c r="Z2569" s="15" t="s">
        <v>64</v>
      </c>
      <c r="AA2569" s="15">
        <v>152</v>
      </c>
      <c r="AB2569" s="15">
        <v>217.36</v>
      </c>
    </row>
    <row r="2570" spans="18:28" x14ac:dyDescent="0.35">
      <c r="R2570" s="15" t="s">
        <v>58</v>
      </c>
      <c r="S2570" s="15">
        <v>2021</v>
      </c>
      <c r="T2570" s="15" t="s">
        <v>40</v>
      </c>
      <c r="U2570" s="15" t="s">
        <v>71</v>
      </c>
      <c r="V2570" s="15" t="s">
        <v>60</v>
      </c>
      <c r="W2570" s="15" t="s">
        <v>61</v>
      </c>
      <c r="X2570" s="15" t="s">
        <v>62</v>
      </c>
      <c r="Y2570" s="15" t="s">
        <v>63</v>
      </c>
      <c r="Z2570" s="15" t="s">
        <v>64</v>
      </c>
      <c r="AA2570" s="15">
        <v>178</v>
      </c>
      <c r="AB2570" s="15">
        <v>526.24</v>
      </c>
    </row>
    <row r="2571" spans="18:28" x14ac:dyDescent="0.35">
      <c r="R2571" s="15" t="s">
        <v>58</v>
      </c>
      <c r="S2571" s="15">
        <v>2021</v>
      </c>
      <c r="T2571" s="15" t="s">
        <v>40</v>
      </c>
      <c r="U2571" s="15" t="s">
        <v>71</v>
      </c>
      <c r="V2571" s="15" t="s">
        <v>60</v>
      </c>
      <c r="W2571" s="15" t="s">
        <v>61</v>
      </c>
      <c r="X2571" s="15" t="s">
        <v>62</v>
      </c>
      <c r="Y2571" s="15" t="s">
        <v>63</v>
      </c>
      <c r="Z2571" s="15" t="s">
        <v>64</v>
      </c>
      <c r="AA2571" s="15">
        <v>154</v>
      </c>
      <c r="AB2571" s="15">
        <v>526.24</v>
      </c>
    </row>
    <row r="2572" spans="18:28" x14ac:dyDescent="0.35">
      <c r="R2572" s="15" t="s">
        <v>67</v>
      </c>
      <c r="S2572" s="15">
        <v>2021</v>
      </c>
      <c r="T2572" s="15" t="s">
        <v>40</v>
      </c>
      <c r="U2572" s="15" t="s">
        <v>71</v>
      </c>
      <c r="V2572" s="15" t="s">
        <v>60</v>
      </c>
      <c r="W2572" s="15" t="s">
        <v>61</v>
      </c>
      <c r="X2572" s="15" t="s">
        <v>62</v>
      </c>
      <c r="Y2572" s="15" t="s">
        <v>63</v>
      </c>
      <c r="Z2572" s="15" t="s">
        <v>64</v>
      </c>
      <c r="AA2572" s="15">
        <v>973</v>
      </c>
      <c r="AB2572" s="15">
        <v>1391.3899999999999</v>
      </c>
    </row>
    <row r="2573" spans="18:28" x14ac:dyDescent="0.35">
      <c r="R2573" s="15" t="s">
        <v>65</v>
      </c>
      <c r="S2573" s="15">
        <v>2021</v>
      </c>
      <c r="T2573" s="15" t="s">
        <v>40</v>
      </c>
      <c r="U2573" s="15" t="s">
        <v>71</v>
      </c>
      <c r="V2573" s="15" t="s">
        <v>60</v>
      </c>
      <c r="W2573" s="15" t="s">
        <v>61</v>
      </c>
      <c r="X2573" s="15" t="s">
        <v>62</v>
      </c>
      <c r="Y2573" s="15" t="s">
        <v>63</v>
      </c>
      <c r="Z2573" s="15" t="s">
        <v>64</v>
      </c>
      <c r="AA2573" s="15">
        <v>150</v>
      </c>
      <c r="AB2573" s="15">
        <v>214.5</v>
      </c>
    </row>
    <row r="2574" spans="18:28" x14ac:dyDescent="0.35">
      <c r="R2574" s="15" t="s">
        <v>65</v>
      </c>
      <c r="S2574" s="15">
        <v>2021</v>
      </c>
      <c r="T2574" s="15" t="s">
        <v>40</v>
      </c>
      <c r="U2574" s="15" t="s">
        <v>71</v>
      </c>
      <c r="V2574" s="15" t="s">
        <v>60</v>
      </c>
      <c r="W2574" s="15" t="s">
        <v>61</v>
      </c>
      <c r="X2574" s="15" t="s">
        <v>62</v>
      </c>
      <c r="Y2574" s="15" t="s">
        <v>63</v>
      </c>
      <c r="Z2574" s="15" t="s">
        <v>64</v>
      </c>
      <c r="AA2574" s="15">
        <v>177</v>
      </c>
      <c r="AB2574" s="15">
        <v>253.11</v>
      </c>
    </row>
    <row r="2575" spans="18:28" x14ac:dyDescent="0.35">
      <c r="R2575" s="15" t="s">
        <v>67</v>
      </c>
      <c r="S2575" s="15">
        <v>2021</v>
      </c>
      <c r="T2575" s="15" t="s">
        <v>40</v>
      </c>
      <c r="U2575" s="15" t="s">
        <v>71</v>
      </c>
      <c r="V2575" s="15" t="s">
        <v>60</v>
      </c>
      <c r="W2575" s="15" t="s">
        <v>61</v>
      </c>
      <c r="X2575" s="15" t="s">
        <v>62</v>
      </c>
      <c r="Y2575" s="15" t="s">
        <v>63</v>
      </c>
      <c r="Z2575" s="15" t="s">
        <v>64</v>
      </c>
      <c r="AA2575" s="15">
        <v>153</v>
      </c>
      <c r="AB2575" s="15">
        <v>218.79</v>
      </c>
    </row>
    <row r="2576" spans="18:28" x14ac:dyDescent="0.35">
      <c r="R2576" s="15" t="s">
        <v>58</v>
      </c>
      <c r="S2576" s="15">
        <v>2021</v>
      </c>
      <c r="T2576" s="15" t="s">
        <v>40</v>
      </c>
      <c r="U2576" s="15" t="s">
        <v>71</v>
      </c>
      <c r="V2576" s="15" t="s">
        <v>60</v>
      </c>
      <c r="W2576" s="15" t="s">
        <v>61</v>
      </c>
      <c r="X2576" s="15" t="s">
        <v>62</v>
      </c>
      <c r="Y2576" s="15" t="s">
        <v>63</v>
      </c>
      <c r="Z2576" s="15" t="s">
        <v>64</v>
      </c>
      <c r="AA2576" s="15">
        <v>754</v>
      </c>
      <c r="AB2576" s="15">
        <v>1078.22</v>
      </c>
    </row>
    <row r="2577" spans="18:28" x14ac:dyDescent="0.35">
      <c r="R2577" s="15" t="s">
        <v>58</v>
      </c>
      <c r="S2577" s="15">
        <v>2021</v>
      </c>
      <c r="T2577" s="15" t="s">
        <v>40</v>
      </c>
      <c r="U2577" s="15" t="s">
        <v>71</v>
      </c>
      <c r="V2577" s="15" t="s">
        <v>60</v>
      </c>
      <c r="W2577" s="15" t="s">
        <v>61</v>
      </c>
      <c r="X2577" s="15" t="s">
        <v>62</v>
      </c>
      <c r="Y2577" s="15" t="s">
        <v>63</v>
      </c>
      <c r="Z2577" s="15" t="s">
        <v>64</v>
      </c>
      <c r="AA2577" s="15">
        <v>841</v>
      </c>
      <c r="AB2577" s="15">
        <v>1202.6300000000001</v>
      </c>
    </row>
    <row r="2578" spans="18:28" x14ac:dyDescent="0.35">
      <c r="R2578" s="15" t="s">
        <v>69</v>
      </c>
      <c r="S2578" s="15">
        <v>2021</v>
      </c>
      <c r="T2578" s="15" t="s">
        <v>40</v>
      </c>
      <c r="U2578" s="15" t="s">
        <v>71</v>
      </c>
      <c r="V2578" s="15" t="s">
        <v>60</v>
      </c>
      <c r="W2578" s="15" t="s">
        <v>61</v>
      </c>
      <c r="X2578" s="15" t="s">
        <v>62</v>
      </c>
      <c r="Y2578" s="15" t="s">
        <v>63</v>
      </c>
      <c r="Z2578" s="15" t="s">
        <v>64</v>
      </c>
      <c r="AA2578" s="15">
        <v>179</v>
      </c>
      <c r="AB2578" s="15">
        <v>255.97</v>
      </c>
    </row>
    <row r="2579" spans="18:28" x14ac:dyDescent="0.35">
      <c r="R2579" s="15" t="s">
        <v>58</v>
      </c>
      <c r="S2579" s="15">
        <v>2021</v>
      </c>
      <c r="T2579" s="15" t="s">
        <v>39</v>
      </c>
      <c r="U2579" s="15" t="s">
        <v>71</v>
      </c>
      <c r="V2579" s="15" t="s">
        <v>60</v>
      </c>
      <c r="W2579" s="15" t="s">
        <v>61</v>
      </c>
      <c r="X2579" s="15" t="s">
        <v>62</v>
      </c>
      <c r="Y2579" s="15" t="s">
        <v>63</v>
      </c>
      <c r="Z2579" s="15" t="s">
        <v>64</v>
      </c>
      <c r="AA2579" s="15">
        <v>182</v>
      </c>
      <c r="AB2579" s="15">
        <v>260.26</v>
      </c>
    </row>
    <row r="2580" spans="18:28" x14ac:dyDescent="0.35">
      <c r="R2580" s="15" t="s">
        <v>65</v>
      </c>
      <c r="S2580" s="15">
        <v>2021</v>
      </c>
      <c r="T2580" s="15" t="s">
        <v>39</v>
      </c>
      <c r="U2580" s="15" t="s">
        <v>71</v>
      </c>
      <c r="V2580" s="15" t="s">
        <v>60</v>
      </c>
      <c r="W2580" s="15" t="s">
        <v>61</v>
      </c>
      <c r="X2580" s="15" t="s">
        <v>62</v>
      </c>
      <c r="Y2580" s="15" t="s">
        <v>63</v>
      </c>
      <c r="Z2580" s="15" t="s">
        <v>64</v>
      </c>
      <c r="AA2580" s="15">
        <v>158</v>
      </c>
      <c r="AB2580" s="15">
        <v>225.94</v>
      </c>
    </row>
    <row r="2581" spans="18:28" x14ac:dyDescent="0.35">
      <c r="R2581" s="15" t="s">
        <v>65</v>
      </c>
      <c r="S2581" s="15">
        <v>2021</v>
      </c>
      <c r="T2581" s="15" t="s">
        <v>39</v>
      </c>
      <c r="U2581" s="15" t="s">
        <v>71</v>
      </c>
      <c r="V2581" s="15" t="s">
        <v>60</v>
      </c>
      <c r="W2581" s="15" t="s">
        <v>61</v>
      </c>
      <c r="X2581" s="15" t="s">
        <v>62</v>
      </c>
      <c r="Y2581" s="15" t="s">
        <v>63</v>
      </c>
      <c r="Z2581" s="15" t="s">
        <v>64</v>
      </c>
      <c r="AA2581" s="15">
        <v>184</v>
      </c>
      <c r="AB2581" s="15">
        <v>526.24</v>
      </c>
    </row>
    <row r="2582" spans="18:28" x14ac:dyDescent="0.35">
      <c r="R2582" s="15" t="s">
        <v>67</v>
      </c>
      <c r="S2582" s="15">
        <v>2021</v>
      </c>
      <c r="T2582" s="15" t="s">
        <v>39</v>
      </c>
      <c r="U2582" s="15" t="s">
        <v>71</v>
      </c>
      <c r="V2582" s="15" t="s">
        <v>60</v>
      </c>
      <c r="W2582" s="15" t="s">
        <v>61</v>
      </c>
      <c r="X2582" s="15" t="s">
        <v>62</v>
      </c>
      <c r="Y2582" s="15" t="s">
        <v>63</v>
      </c>
      <c r="Z2582" s="15" t="s">
        <v>64</v>
      </c>
      <c r="AA2582" s="15">
        <v>972</v>
      </c>
      <c r="AB2582" s="15">
        <v>1389.96</v>
      </c>
    </row>
    <row r="2583" spans="18:28" x14ac:dyDescent="0.35">
      <c r="R2583" s="15" t="s">
        <v>58</v>
      </c>
      <c r="S2583" s="15">
        <v>2021</v>
      </c>
      <c r="T2583" s="15" t="s">
        <v>39</v>
      </c>
      <c r="U2583" s="15" t="s">
        <v>71</v>
      </c>
      <c r="V2583" s="15" t="s">
        <v>60</v>
      </c>
      <c r="W2583" s="15" t="s">
        <v>61</v>
      </c>
      <c r="X2583" s="15" t="s">
        <v>62</v>
      </c>
      <c r="Y2583" s="15" t="s">
        <v>63</v>
      </c>
      <c r="Z2583" s="15" t="s">
        <v>64</v>
      </c>
      <c r="AA2583" s="15">
        <v>156</v>
      </c>
      <c r="AB2583" s="15">
        <v>223.07999999999998</v>
      </c>
    </row>
    <row r="2584" spans="18:28" x14ac:dyDescent="0.35">
      <c r="R2584" s="15" t="s">
        <v>58</v>
      </c>
      <c r="S2584" s="15">
        <v>2021</v>
      </c>
      <c r="T2584" s="15" t="s">
        <v>39</v>
      </c>
      <c r="U2584" s="15" t="s">
        <v>71</v>
      </c>
      <c r="V2584" s="15" t="s">
        <v>60</v>
      </c>
      <c r="W2584" s="15" t="s">
        <v>61</v>
      </c>
      <c r="X2584" s="15" t="s">
        <v>62</v>
      </c>
      <c r="Y2584" s="15" t="s">
        <v>63</v>
      </c>
      <c r="Z2584" s="15" t="s">
        <v>64</v>
      </c>
      <c r="AA2584" s="15">
        <v>183</v>
      </c>
      <c r="AB2584" s="15">
        <v>261.69</v>
      </c>
    </row>
    <row r="2585" spans="18:28" x14ac:dyDescent="0.35">
      <c r="R2585" s="15" t="s">
        <v>67</v>
      </c>
      <c r="S2585" s="15">
        <v>2021</v>
      </c>
      <c r="T2585" s="15" t="s">
        <v>39</v>
      </c>
      <c r="U2585" s="15" t="s">
        <v>71</v>
      </c>
      <c r="V2585" s="15" t="s">
        <v>60</v>
      </c>
      <c r="W2585" s="15" t="s">
        <v>61</v>
      </c>
      <c r="X2585" s="15" t="s">
        <v>62</v>
      </c>
      <c r="Y2585" s="15" t="s">
        <v>63</v>
      </c>
      <c r="Z2585" s="15" t="s">
        <v>64</v>
      </c>
      <c r="AA2585" s="15">
        <v>159</v>
      </c>
      <c r="AB2585" s="15">
        <v>227.37</v>
      </c>
    </row>
    <row r="2586" spans="18:28" x14ac:dyDescent="0.35">
      <c r="R2586" s="15" t="s">
        <v>65</v>
      </c>
      <c r="S2586" s="15">
        <v>2021</v>
      </c>
      <c r="T2586" s="15" t="s">
        <v>39</v>
      </c>
      <c r="U2586" s="15" t="s">
        <v>71</v>
      </c>
      <c r="V2586" s="15" t="s">
        <v>60</v>
      </c>
      <c r="W2586" s="15" t="s">
        <v>61</v>
      </c>
      <c r="X2586" s="15" t="s">
        <v>62</v>
      </c>
      <c r="Y2586" s="15" t="s">
        <v>63</v>
      </c>
      <c r="Z2586" s="15" t="s">
        <v>64</v>
      </c>
      <c r="AA2586" s="15">
        <v>840</v>
      </c>
      <c r="AB2586" s="15">
        <v>1201.2</v>
      </c>
    </row>
    <row r="2587" spans="18:28" x14ac:dyDescent="0.35">
      <c r="R2587" s="15" t="s">
        <v>65</v>
      </c>
      <c r="S2587" s="15">
        <v>2021</v>
      </c>
      <c r="T2587" s="15" t="s">
        <v>39</v>
      </c>
      <c r="U2587" s="15" t="s">
        <v>71</v>
      </c>
      <c r="V2587" s="15" t="s">
        <v>60</v>
      </c>
      <c r="W2587" s="15" t="s">
        <v>61</v>
      </c>
      <c r="X2587" s="15" t="s">
        <v>62</v>
      </c>
      <c r="Y2587" s="15" t="s">
        <v>63</v>
      </c>
      <c r="Z2587" s="15" t="s">
        <v>64</v>
      </c>
      <c r="AA2587" s="15">
        <v>185</v>
      </c>
      <c r="AB2587" s="15">
        <v>264.55</v>
      </c>
    </row>
    <row r="2588" spans="18:28" x14ac:dyDescent="0.35">
      <c r="R2588" s="15" t="s">
        <v>58</v>
      </c>
      <c r="S2588" s="15">
        <v>2021</v>
      </c>
      <c r="T2588" s="15" t="s">
        <v>39</v>
      </c>
      <c r="U2588" s="15" t="s">
        <v>71</v>
      </c>
      <c r="V2588" s="15" t="s">
        <v>60</v>
      </c>
      <c r="W2588" s="15" t="s">
        <v>61</v>
      </c>
      <c r="X2588" s="15" t="s">
        <v>62</v>
      </c>
      <c r="Y2588" s="15" t="s">
        <v>63</v>
      </c>
      <c r="Z2588" s="15" t="s">
        <v>64</v>
      </c>
      <c r="AA2588" s="15">
        <v>155</v>
      </c>
      <c r="AB2588" s="15">
        <v>221.65</v>
      </c>
    </row>
    <row r="2589" spans="18:28" x14ac:dyDescent="0.35">
      <c r="R2589" s="15" t="s">
        <v>65</v>
      </c>
      <c r="S2589" s="15">
        <v>2021</v>
      </c>
      <c r="T2589" s="15" t="s">
        <v>34</v>
      </c>
      <c r="U2589" s="15" t="s">
        <v>71</v>
      </c>
      <c r="V2589" s="15" t="s">
        <v>73</v>
      </c>
      <c r="W2589" s="15" t="s">
        <v>74</v>
      </c>
      <c r="X2589" s="15" t="s">
        <v>70</v>
      </c>
      <c r="Y2589" s="15" t="s">
        <v>72</v>
      </c>
      <c r="Z2589" s="15" t="s">
        <v>75</v>
      </c>
      <c r="AA2589" s="15">
        <v>290</v>
      </c>
      <c r="AB2589" s="15">
        <v>414.7</v>
      </c>
    </row>
    <row r="2590" spans="18:28" x14ac:dyDescent="0.35">
      <c r="R2590" s="15" t="s">
        <v>67</v>
      </c>
      <c r="S2590" s="15">
        <v>2021</v>
      </c>
      <c r="T2590" s="15" t="s">
        <v>34</v>
      </c>
      <c r="U2590" s="15" t="s">
        <v>71</v>
      </c>
      <c r="V2590" s="15" t="s">
        <v>73</v>
      </c>
      <c r="W2590" s="15" t="s">
        <v>74</v>
      </c>
      <c r="X2590" s="15" t="s">
        <v>70</v>
      </c>
      <c r="Y2590" s="15" t="s">
        <v>72</v>
      </c>
      <c r="Z2590" s="15" t="s">
        <v>75</v>
      </c>
      <c r="AA2590" s="15">
        <v>260</v>
      </c>
      <c r="AB2590" s="15">
        <v>371.8</v>
      </c>
    </row>
    <row r="2591" spans="18:28" x14ac:dyDescent="0.35">
      <c r="R2591" s="15" t="s">
        <v>65</v>
      </c>
      <c r="S2591" s="15">
        <v>2021</v>
      </c>
      <c r="T2591" s="15" t="s">
        <v>34</v>
      </c>
      <c r="U2591" s="15" t="s">
        <v>71</v>
      </c>
      <c r="V2591" s="15" t="s">
        <v>73</v>
      </c>
      <c r="W2591" s="15" t="s">
        <v>74</v>
      </c>
      <c r="X2591" s="15" t="s">
        <v>70</v>
      </c>
      <c r="Y2591" s="15" t="s">
        <v>72</v>
      </c>
      <c r="Z2591" s="15" t="s">
        <v>75</v>
      </c>
      <c r="AA2591" s="15">
        <v>286</v>
      </c>
      <c r="AB2591" s="15">
        <v>408.98</v>
      </c>
    </row>
    <row r="2592" spans="18:28" x14ac:dyDescent="0.35">
      <c r="R2592" s="15" t="s">
        <v>65</v>
      </c>
      <c r="S2592" s="15">
        <v>2021</v>
      </c>
      <c r="T2592" s="15" t="s">
        <v>34</v>
      </c>
      <c r="U2592" s="15" t="s">
        <v>71</v>
      </c>
      <c r="V2592" s="15" t="s">
        <v>73</v>
      </c>
      <c r="W2592" s="15" t="s">
        <v>74</v>
      </c>
      <c r="X2592" s="15" t="s">
        <v>70</v>
      </c>
      <c r="Y2592" s="15" t="s">
        <v>72</v>
      </c>
      <c r="Z2592" s="15" t="s">
        <v>75</v>
      </c>
      <c r="AA2592" s="15">
        <v>262</v>
      </c>
      <c r="AB2592" s="15">
        <v>374.65999999999997</v>
      </c>
    </row>
    <row r="2593" spans="18:28" x14ac:dyDescent="0.35">
      <c r="R2593" s="15" t="s">
        <v>67</v>
      </c>
      <c r="S2593" s="15">
        <v>2021</v>
      </c>
      <c r="T2593" s="15" t="s">
        <v>34</v>
      </c>
      <c r="U2593" s="15" t="s">
        <v>71</v>
      </c>
      <c r="V2593" s="15" t="s">
        <v>73</v>
      </c>
      <c r="W2593" s="15" t="s">
        <v>74</v>
      </c>
      <c r="X2593" s="15" t="s">
        <v>70</v>
      </c>
      <c r="Y2593" s="15" t="s">
        <v>72</v>
      </c>
      <c r="Z2593" s="15" t="s">
        <v>75</v>
      </c>
      <c r="AA2593" s="15">
        <v>791</v>
      </c>
      <c r="AB2593" s="15">
        <v>1131.1300000000001</v>
      </c>
    </row>
    <row r="2594" spans="18:28" x14ac:dyDescent="0.35">
      <c r="R2594" s="15" t="s">
        <v>67</v>
      </c>
      <c r="S2594" s="15">
        <v>2021</v>
      </c>
      <c r="T2594" s="15" t="s">
        <v>34</v>
      </c>
      <c r="U2594" s="15" t="s">
        <v>71</v>
      </c>
      <c r="V2594" s="15" t="s">
        <v>73</v>
      </c>
      <c r="W2594" s="15" t="s">
        <v>74</v>
      </c>
      <c r="X2594" s="15" t="s">
        <v>70</v>
      </c>
      <c r="Y2594" s="15" t="s">
        <v>72</v>
      </c>
      <c r="Z2594" s="15" t="s">
        <v>75</v>
      </c>
      <c r="AA2594" s="15">
        <v>261</v>
      </c>
      <c r="AB2594" s="15">
        <v>373.23</v>
      </c>
    </row>
    <row r="2595" spans="18:28" x14ac:dyDescent="0.35">
      <c r="R2595" s="15" t="s">
        <v>65</v>
      </c>
      <c r="S2595" s="15">
        <v>2021</v>
      </c>
      <c r="T2595" s="15" t="s">
        <v>34</v>
      </c>
      <c r="U2595" s="15" t="s">
        <v>71</v>
      </c>
      <c r="V2595" s="15" t="s">
        <v>73</v>
      </c>
      <c r="W2595" s="15" t="s">
        <v>74</v>
      </c>
      <c r="X2595" s="15" t="s">
        <v>70</v>
      </c>
      <c r="Y2595" s="15" t="s">
        <v>72</v>
      </c>
      <c r="Z2595" s="15" t="s">
        <v>75</v>
      </c>
      <c r="AA2595" s="15">
        <v>289</v>
      </c>
      <c r="AB2595" s="15">
        <v>413.27</v>
      </c>
    </row>
    <row r="2596" spans="18:28" x14ac:dyDescent="0.35">
      <c r="R2596" s="15" t="s">
        <v>65</v>
      </c>
      <c r="S2596" s="15">
        <v>2021</v>
      </c>
      <c r="T2596" s="15" t="s">
        <v>34</v>
      </c>
      <c r="U2596" s="15" t="s">
        <v>71</v>
      </c>
      <c r="V2596" s="15" t="s">
        <v>73</v>
      </c>
      <c r="W2596" s="15" t="s">
        <v>74</v>
      </c>
      <c r="X2596" s="15" t="s">
        <v>70</v>
      </c>
      <c r="Y2596" s="15" t="s">
        <v>72</v>
      </c>
      <c r="Z2596" s="15" t="s">
        <v>75</v>
      </c>
      <c r="AA2596" s="15">
        <v>259</v>
      </c>
      <c r="AB2596" s="15">
        <v>370.37</v>
      </c>
    </row>
    <row r="2597" spans="18:28" x14ac:dyDescent="0.35">
      <c r="R2597" s="15" t="s">
        <v>67</v>
      </c>
      <c r="S2597" s="15">
        <v>2021</v>
      </c>
      <c r="T2597" s="15" t="s">
        <v>34</v>
      </c>
      <c r="U2597" s="15" t="s">
        <v>71</v>
      </c>
      <c r="V2597" s="15" t="s">
        <v>73</v>
      </c>
      <c r="W2597" s="15" t="s">
        <v>74</v>
      </c>
      <c r="X2597" s="15" t="s">
        <v>70</v>
      </c>
      <c r="Y2597" s="15" t="s">
        <v>72</v>
      </c>
      <c r="Z2597" s="15" t="s">
        <v>75</v>
      </c>
      <c r="AA2597" s="15">
        <v>800</v>
      </c>
      <c r="AB2597" s="15">
        <v>1144</v>
      </c>
    </row>
    <row r="2598" spans="18:28" x14ac:dyDescent="0.35">
      <c r="R2598" s="15" t="s">
        <v>65</v>
      </c>
      <c r="S2598" s="15">
        <v>2021</v>
      </c>
      <c r="T2598" s="15" t="s">
        <v>34</v>
      </c>
      <c r="U2598" s="15" t="s">
        <v>71</v>
      </c>
      <c r="V2598" s="15" t="s">
        <v>73</v>
      </c>
      <c r="W2598" s="15" t="s">
        <v>74</v>
      </c>
      <c r="X2598" s="15" t="s">
        <v>70</v>
      </c>
      <c r="Y2598" s="15" t="s">
        <v>72</v>
      </c>
      <c r="Z2598" s="15" t="s">
        <v>75</v>
      </c>
      <c r="AA2598" s="15">
        <v>886</v>
      </c>
      <c r="AB2598" s="15">
        <v>1266.98</v>
      </c>
    </row>
    <row r="2599" spans="18:28" x14ac:dyDescent="0.35">
      <c r="R2599" s="15" t="s">
        <v>65</v>
      </c>
      <c r="S2599" s="15">
        <v>2021</v>
      </c>
      <c r="T2599" s="15" t="s">
        <v>38</v>
      </c>
      <c r="U2599" s="15" t="s">
        <v>71</v>
      </c>
      <c r="V2599" s="15" t="s">
        <v>73</v>
      </c>
      <c r="W2599" s="15" t="s">
        <v>74</v>
      </c>
      <c r="X2599" s="15" t="s">
        <v>70</v>
      </c>
      <c r="Y2599" s="15" t="s">
        <v>72</v>
      </c>
      <c r="Z2599" s="15" t="s">
        <v>75</v>
      </c>
      <c r="AA2599" s="15">
        <v>266</v>
      </c>
      <c r="AB2599" s="15">
        <v>380.38</v>
      </c>
    </row>
    <row r="2600" spans="18:28" x14ac:dyDescent="0.35">
      <c r="R2600" s="15" t="s">
        <v>58</v>
      </c>
      <c r="S2600" s="15">
        <v>2021</v>
      </c>
      <c r="T2600" s="15" t="s">
        <v>38</v>
      </c>
      <c r="U2600" s="15" t="s">
        <v>71</v>
      </c>
      <c r="V2600" s="15" t="s">
        <v>73</v>
      </c>
      <c r="W2600" s="15" t="s">
        <v>74</v>
      </c>
      <c r="X2600" s="15" t="s">
        <v>70</v>
      </c>
      <c r="Y2600" s="15" t="s">
        <v>72</v>
      </c>
      <c r="Z2600" s="15" t="s">
        <v>75</v>
      </c>
      <c r="AA2600" s="15">
        <v>242</v>
      </c>
      <c r="AB2600" s="15">
        <v>346.06</v>
      </c>
    </row>
    <row r="2601" spans="18:28" x14ac:dyDescent="0.35">
      <c r="R2601" s="15" t="s">
        <v>58</v>
      </c>
      <c r="S2601" s="15">
        <v>2021</v>
      </c>
      <c r="T2601" s="15" t="s">
        <v>38</v>
      </c>
      <c r="U2601" s="15" t="s">
        <v>71</v>
      </c>
      <c r="V2601" s="15" t="s">
        <v>73</v>
      </c>
      <c r="W2601" s="15" t="s">
        <v>74</v>
      </c>
      <c r="X2601" s="15" t="s">
        <v>70</v>
      </c>
      <c r="Y2601" s="15" t="s">
        <v>72</v>
      </c>
      <c r="Z2601" s="15" t="s">
        <v>75</v>
      </c>
      <c r="AA2601" s="15">
        <v>268</v>
      </c>
      <c r="AB2601" s="15">
        <v>383.24</v>
      </c>
    </row>
    <row r="2602" spans="18:28" x14ac:dyDescent="0.35">
      <c r="R2602" s="15" t="s">
        <v>58</v>
      </c>
      <c r="S2602" s="15">
        <v>2021</v>
      </c>
      <c r="T2602" s="15" t="s">
        <v>38</v>
      </c>
      <c r="U2602" s="15" t="s">
        <v>71</v>
      </c>
      <c r="V2602" s="15" t="s">
        <v>73</v>
      </c>
      <c r="W2602" s="15" t="s">
        <v>74</v>
      </c>
      <c r="X2602" s="15" t="s">
        <v>70</v>
      </c>
      <c r="Y2602" s="15" t="s">
        <v>72</v>
      </c>
      <c r="Z2602" s="15" t="s">
        <v>75</v>
      </c>
      <c r="AA2602" s="15">
        <v>238</v>
      </c>
      <c r="AB2602" s="15">
        <v>340.34000000000003</v>
      </c>
    </row>
    <row r="2603" spans="18:28" x14ac:dyDescent="0.35">
      <c r="R2603" s="15" t="s">
        <v>58</v>
      </c>
      <c r="S2603" s="15">
        <v>2021</v>
      </c>
      <c r="T2603" s="15" t="s">
        <v>38</v>
      </c>
      <c r="U2603" s="15" t="s">
        <v>71</v>
      </c>
      <c r="V2603" s="15" t="s">
        <v>73</v>
      </c>
      <c r="W2603" s="15" t="s">
        <v>74</v>
      </c>
      <c r="X2603" s="15" t="s">
        <v>70</v>
      </c>
      <c r="Y2603" s="15" t="s">
        <v>72</v>
      </c>
      <c r="Z2603" s="15" t="s">
        <v>75</v>
      </c>
      <c r="AA2603" s="15">
        <v>881</v>
      </c>
      <c r="AB2603" s="15">
        <v>1259.83</v>
      </c>
    </row>
    <row r="2604" spans="18:28" x14ac:dyDescent="0.35">
      <c r="R2604" s="15" t="s">
        <v>58</v>
      </c>
      <c r="S2604" s="15">
        <v>2021</v>
      </c>
      <c r="T2604" s="15" t="s">
        <v>38</v>
      </c>
      <c r="U2604" s="15" t="s">
        <v>71</v>
      </c>
      <c r="V2604" s="15" t="s">
        <v>73</v>
      </c>
      <c r="W2604" s="15" t="s">
        <v>74</v>
      </c>
      <c r="X2604" s="15" t="s">
        <v>70</v>
      </c>
      <c r="Y2604" s="15" t="s">
        <v>72</v>
      </c>
      <c r="Z2604" s="15" t="s">
        <v>75</v>
      </c>
      <c r="AA2604" s="15">
        <v>834</v>
      </c>
      <c r="AB2604" s="15">
        <v>526.24</v>
      </c>
    </row>
    <row r="2605" spans="18:28" x14ac:dyDescent="0.35">
      <c r="R2605" s="15" t="s">
        <v>58</v>
      </c>
      <c r="S2605" s="15">
        <v>2021</v>
      </c>
      <c r="T2605" s="15" t="s">
        <v>38</v>
      </c>
      <c r="U2605" s="15" t="s">
        <v>71</v>
      </c>
      <c r="V2605" s="15" t="s">
        <v>73</v>
      </c>
      <c r="W2605" s="15" t="s">
        <v>74</v>
      </c>
      <c r="X2605" s="15" t="s">
        <v>70</v>
      </c>
      <c r="Y2605" s="15" t="s">
        <v>72</v>
      </c>
      <c r="Z2605" s="15" t="s">
        <v>75</v>
      </c>
      <c r="AA2605" s="15">
        <v>265</v>
      </c>
      <c r="AB2605" s="15">
        <v>378.95</v>
      </c>
    </row>
    <row r="2606" spans="18:28" x14ac:dyDescent="0.35">
      <c r="R2606" s="15" t="s">
        <v>58</v>
      </c>
      <c r="S2606" s="15">
        <v>2021</v>
      </c>
      <c r="T2606" s="15" t="s">
        <v>38</v>
      </c>
      <c r="U2606" s="15" t="s">
        <v>71</v>
      </c>
      <c r="V2606" s="15" t="s">
        <v>73</v>
      </c>
      <c r="W2606" s="15" t="s">
        <v>74</v>
      </c>
      <c r="X2606" s="15" t="s">
        <v>70</v>
      </c>
      <c r="Y2606" s="15" t="s">
        <v>72</v>
      </c>
      <c r="Z2606" s="15" t="s">
        <v>75</v>
      </c>
      <c r="AA2606" s="15">
        <v>241</v>
      </c>
      <c r="AB2606" s="15">
        <v>344.63</v>
      </c>
    </row>
    <row r="2607" spans="18:28" x14ac:dyDescent="0.35">
      <c r="R2607" s="15" t="s">
        <v>58</v>
      </c>
      <c r="S2607" s="15">
        <v>2021</v>
      </c>
      <c r="T2607" s="15" t="s">
        <v>38</v>
      </c>
      <c r="U2607" s="15" t="s">
        <v>71</v>
      </c>
      <c r="V2607" s="15" t="s">
        <v>73</v>
      </c>
      <c r="W2607" s="15" t="s">
        <v>74</v>
      </c>
      <c r="X2607" s="15" t="s">
        <v>70</v>
      </c>
      <c r="Y2607" s="15" t="s">
        <v>72</v>
      </c>
      <c r="Z2607" s="15" t="s">
        <v>75</v>
      </c>
      <c r="AA2607" s="15">
        <v>803</v>
      </c>
      <c r="AB2607" s="15">
        <v>1148.29</v>
      </c>
    </row>
    <row r="2608" spans="18:28" x14ac:dyDescent="0.35">
      <c r="R2608" s="15" t="s">
        <v>65</v>
      </c>
      <c r="S2608" s="15">
        <v>2021</v>
      </c>
      <c r="T2608" s="15" t="s">
        <v>38</v>
      </c>
      <c r="U2608" s="15" t="s">
        <v>71</v>
      </c>
      <c r="V2608" s="15" t="s">
        <v>73</v>
      </c>
      <c r="W2608" s="15" t="s">
        <v>74</v>
      </c>
      <c r="X2608" s="15" t="s">
        <v>70</v>
      </c>
      <c r="Y2608" s="15" t="s">
        <v>72</v>
      </c>
      <c r="Z2608" s="15" t="s">
        <v>75</v>
      </c>
      <c r="AA2608" s="15">
        <v>239</v>
      </c>
      <c r="AB2608" s="15">
        <v>341.77</v>
      </c>
    </row>
    <row r="2609" spans="18:28" x14ac:dyDescent="0.35">
      <c r="R2609" s="15" t="s">
        <v>65</v>
      </c>
      <c r="S2609" s="15">
        <v>2021</v>
      </c>
      <c r="T2609" s="15" t="s">
        <v>42</v>
      </c>
      <c r="U2609" s="15" t="s">
        <v>71</v>
      </c>
      <c r="V2609" s="15" t="s">
        <v>73</v>
      </c>
      <c r="W2609" s="15" t="s">
        <v>74</v>
      </c>
      <c r="X2609" s="15" t="s">
        <v>70</v>
      </c>
      <c r="Y2609" s="15" t="s">
        <v>72</v>
      </c>
      <c r="Z2609" s="15" t="s">
        <v>75</v>
      </c>
      <c r="AA2609" s="15">
        <v>248</v>
      </c>
      <c r="AB2609" s="15">
        <v>354.64</v>
      </c>
    </row>
    <row r="2610" spans="18:28" x14ac:dyDescent="0.35">
      <c r="R2610" s="15" t="s">
        <v>68</v>
      </c>
      <c r="S2610" s="15">
        <v>2021</v>
      </c>
      <c r="T2610" s="15" t="s">
        <v>42</v>
      </c>
      <c r="U2610" s="15" t="s">
        <v>71</v>
      </c>
      <c r="V2610" s="15" t="s">
        <v>73</v>
      </c>
      <c r="W2610" s="15" t="s">
        <v>74</v>
      </c>
      <c r="X2610" s="15" t="s">
        <v>70</v>
      </c>
      <c r="Y2610" s="15" t="s">
        <v>72</v>
      </c>
      <c r="Z2610" s="15" t="s">
        <v>75</v>
      </c>
      <c r="AA2610" s="15">
        <v>218</v>
      </c>
      <c r="AB2610" s="15">
        <v>311.74</v>
      </c>
    </row>
    <row r="2611" spans="18:28" x14ac:dyDescent="0.35">
      <c r="R2611" s="15" t="s">
        <v>65</v>
      </c>
      <c r="S2611" s="15">
        <v>2021</v>
      </c>
      <c r="T2611" s="15" t="s">
        <v>42</v>
      </c>
      <c r="U2611" s="15" t="s">
        <v>71</v>
      </c>
      <c r="V2611" s="15" t="s">
        <v>73</v>
      </c>
      <c r="W2611" s="15" t="s">
        <v>74</v>
      </c>
      <c r="X2611" s="15" t="s">
        <v>70</v>
      </c>
      <c r="Y2611" s="15" t="s">
        <v>72</v>
      </c>
      <c r="Z2611" s="15" t="s">
        <v>75</v>
      </c>
      <c r="AA2611" s="15">
        <v>244</v>
      </c>
      <c r="AB2611" s="15">
        <v>348.92</v>
      </c>
    </row>
    <row r="2612" spans="18:28" x14ac:dyDescent="0.35">
      <c r="R2612" s="15" t="s">
        <v>65</v>
      </c>
      <c r="S2612" s="15">
        <v>2021</v>
      </c>
      <c r="T2612" s="15" t="s">
        <v>42</v>
      </c>
      <c r="U2612" s="15" t="s">
        <v>71</v>
      </c>
      <c r="V2612" s="15" t="s">
        <v>73</v>
      </c>
      <c r="W2612" s="15" t="s">
        <v>74</v>
      </c>
      <c r="X2612" s="15" t="s">
        <v>70</v>
      </c>
      <c r="Y2612" s="15" t="s">
        <v>72</v>
      </c>
      <c r="Z2612" s="15" t="s">
        <v>75</v>
      </c>
      <c r="AA2612" s="15">
        <v>220</v>
      </c>
      <c r="AB2612" s="15">
        <v>314.60000000000002</v>
      </c>
    </row>
    <row r="2613" spans="18:28" x14ac:dyDescent="0.35">
      <c r="R2613" s="15" t="s">
        <v>67</v>
      </c>
      <c r="S2613" s="15">
        <v>2021</v>
      </c>
      <c r="T2613" s="15" t="s">
        <v>42</v>
      </c>
      <c r="U2613" s="15" t="s">
        <v>71</v>
      </c>
      <c r="V2613" s="15" t="s">
        <v>73</v>
      </c>
      <c r="W2613" s="15" t="s">
        <v>74</v>
      </c>
      <c r="X2613" s="15" t="s">
        <v>70</v>
      </c>
      <c r="Y2613" s="15" t="s">
        <v>72</v>
      </c>
      <c r="Z2613" s="15" t="s">
        <v>75</v>
      </c>
      <c r="AA2613" s="15">
        <v>798</v>
      </c>
      <c r="AB2613" s="15">
        <v>1141.1399999999999</v>
      </c>
    </row>
    <row r="2614" spans="18:28" x14ac:dyDescent="0.35">
      <c r="R2614" s="15" t="s">
        <v>65</v>
      </c>
      <c r="S2614" s="15">
        <v>2021</v>
      </c>
      <c r="T2614" s="15" t="s">
        <v>42</v>
      </c>
      <c r="U2614" s="15" t="s">
        <v>71</v>
      </c>
      <c r="V2614" s="15" t="s">
        <v>73</v>
      </c>
      <c r="W2614" s="15" t="s">
        <v>74</v>
      </c>
      <c r="X2614" s="15" t="s">
        <v>70</v>
      </c>
      <c r="Y2614" s="15" t="s">
        <v>72</v>
      </c>
      <c r="Z2614" s="15" t="s">
        <v>75</v>
      </c>
      <c r="AA2614" s="15">
        <v>885</v>
      </c>
      <c r="AB2614" s="15">
        <v>1265.55</v>
      </c>
    </row>
    <row r="2615" spans="18:28" x14ac:dyDescent="0.35">
      <c r="R2615" s="15" t="s">
        <v>65</v>
      </c>
      <c r="S2615" s="15">
        <v>2021</v>
      </c>
      <c r="T2615" s="15" t="s">
        <v>42</v>
      </c>
      <c r="U2615" s="15" t="s">
        <v>71</v>
      </c>
      <c r="V2615" s="15" t="s">
        <v>73</v>
      </c>
      <c r="W2615" s="15" t="s">
        <v>74</v>
      </c>
      <c r="X2615" s="15" t="s">
        <v>70</v>
      </c>
      <c r="Y2615" s="15" t="s">
        <v>72</v>
      </c>
      <c r="Z2615" s="15" t="s">
        <v>75</v>
      </c>
      <c r="AA2615" s="15">
        <v>838</v>
      </c>
      <c r="AB2615" s="15">
        <v>526.24</v>
      </c>
    </row>
    <row r="2616" spans="18:28" x14ac:dyDescent="0.35">
      <c r="R2616" s="15" t="s">
        <v>67</v>
      </c>
      <c r="S2616" s="15">
        <v>2021</v>
      </c>
      <c r="T2616" s="15" t="s">
        <v>42</v>
      </c>
      <c r="U2616" s="15" t="s">
        <v>71</v>
      </c>
      <c r="V2616" s="15" t="s">
        <v>73</v>
      </c>
      <c r="W2616" s="15" t="s">
        <v>74</v>
      </c>
      <c r="X2616" s="15" t="s">
        <v>70</v>
      </c>
      <c r="Y2616" s="15" t="s">
        <v>72</v>
      </c>
      <c r="Z2616" s="15" t="s">
        <v>75</v>
      </c>
      <c r="AA2616" s="15">
        <v>219</v>
      </c>
      <c r="AB2616" s="15">
        <v>313.17</v>
      </c>
    </row>
    <row r="2617" spans="18:28" x14ac:dyDescent="0.35">
      <c r="R2617" s="15" t="s">
        <v>65</v>
      </c>
      <c r="S2617" s="15">
        <v>2021</v>
      </c>
      <c r="T2617" s="15" t="s">
        <v>42</v>
      </c>
      <c r="U2617" s="15" t="s">
        <v>71</v>
      </c>
      <c r="V2617" s="15" t="s">
        <v>73</v>
      </c>
      <c r="W2617" s="15" t="s">
        <v>74</v>
      </c>
      <c r="X2617" s="15" t="s">
        <v>70</v>
      </c>
      <c r="Y2617" s="15" t="s">
        <v>72</v>
      </c>
      <c r="Z2617" s="15" t="s">
        <v>75</v>
      </c>
      <c r="AA2617" s="15">
        <v>247</v>
      </c>
      <c r="AB2617" s="15">
        <v>353.21</v>
      </c>
    </row>
    <row r="2618" spans="18:28" x14ac:dyDescent="0.35">
      <c r="R2618" s="15" t="s">
        <v>65</v>
      </c>
      <c r="S2618" s="15">
        <v>2021</v>
      </c>
      <c r="T2618" s="15" t="s">
        <v>42</v>
      </c>
      <c r="U2618" s="15" t="s">
        <v>71</v>
      </c>
      <c r="V2618" s="15" t="s">
        <v>73</v>
      </c>
      <c r="W2618" s="15" t="s">
        <v>74</v>
      </c>
      <c r="X2618" s="15" t="s">
        <v>70</v>
      </c>
      <c r="Y2618" s="15" t="s">
        <v>72</v>
      </c>
      <c r="Z2618" s="15" t="s">
        <v>75</v>
      </c>
      <c r="AA2618" s="15">
        <v>217</v>
      </c>
      <c r="AB2618" s="15">
        <v>310.31</v>
      </c>
    </row>
    <row r="2619" spans="18:28" x14ac:dyDescent="0.35">
      <c r="R2619" s="15" t="s">
        <v>68</v>
      </c>
      <c r="S2619" s="15">
        <v>2021</v>
      </c>
      <c r="T2619" s="15" t="s">
        <v>42</v>
      </c>
      <c r="U2619" s="15" t="s">
        <v>71</v>
      </c>
      <c r="V2619" s="15" t="s">
        <v>73</v>
      </c>
      <c r="W2619" s="15" t="s">
        <v>74</v>
      </c>
      <c r="X2619" s="15" t="s">
        <v>70</v>
      </c>
      <c r="Y2619" s="15" t="s">
        <v>72</v>
      </c>
      <c r="Z2619" s="15" t="s">
        <v>75</v>
      </c>
      <c r="AA2619" s="15">
        <v>807</v>
      </c>
      <c r="AB2619" s="15">
        <v>1154.01</v>
      </c>
    </row>
    <row r="2620" spans="18:28" x14ac:dyDescent="0.35">
      <c r="R2620" s="15" t="s">
        <v>65</v>
      </c>
      <c r="S2620" s="15">
        <v>2021</v>
      </c>
      <c r="T2620" s="15" t="s">
        <v>42</v>
      </c>
      <c r="U2620" s="15" t="s">
        <v>71</v>
      </c>
      <c r="V2620" s="15" t="s">
        <v>73</v>
      </c>
      <c r="W2620" s="15" t="s">
        <v>74</v>
      </c>
      <c r="X2620" s="15" t="s">
        <v>70</v>
      </c>
      <c r="Y2620" s="15" t="s">
        <v>72</v>
      </c>
      <c r="Z2620" s="15" t="s">
        <v>75</v>
      </c>
      <c r="AA2620" s="15">
        <v>221</v>
      </c>
      <c r="AB2620" s="15">
        <v>316.02999999999997</v>
      </c>
    </row>
    <row r="2621" spans="18:28" x14ac:dyDescent="0.35">
      <c r="R2621" s="15" t="s">
        <v>65</v>
      </c>
      <c r="S2621" s="15">
        <v>2021</v>
      </c>
      <c r="T2621" s="15" t="s">
        <v>31</v>
      </c>
      <c r="U2621" s="15" t="s">
        <v>71</v>
      </c>
      <c r="V2621" s="15" t="s">
        <v>73</v>
      </c>
      <c r="W2621" s="15" t="s">
        <v>74</v>
      </c>
      <c r="X2621" s="15" t="s">
        <v>70</v>
      </c>
      <c r="Y2621" s="15" t="s">
        <v>72</v>
      </c>
      <c r="Z2621" s="15" t="s">
        <v>75</v>
      </c>
      <c r="AA2621" s="15">
        <v>272</v>
      </c>
      <c r="AB2621" s="15">
        <v>388.96</v>
      </c>
    </row>
    <row r="2622" spans="18:28" x14ac:dyDescent="0.35">
      <c r="R2622" s="15" t="s">
        <v>65</v>
      </c>
      <c r="S2622" s="15">
        <v>2021</v>
      </c>
      <c r="T2622" s="15" t="s">
        <v>31</v>
      </c>
      <c r="U2622" s="15" t="s">
        <v>71</v>
      </c>
      <c r="V2622" s="15" t="s">
        <v>73</v>
      </c>
      <c r="W2622" s="15" t="s">
        <v>74</v>
      </c>
      <c r="X2622" s="15" t="s">
        <v>70</v>
      </c>
      <c r="Y2622" s="15" t="s">
        <v>72</v>
      </c>
      <c r="Z2622" s="15" t="s">
        <v>75</v>
      </c>
      <c r="AA2622" s="15">
        <v>298</v>
      </c>
      <c r="AB2622" s="15">
        <v>426.14</v>
      </c>
    </row>
    <row r="2623" spans="18:28" x14ac:dyDescent="0.35">
      <c r="R2623" s="15" t="s">
        <v>58</v>
      </c>
      <c r="S2623" s="15">
        <v>2021</v>
      </c>
      <c r="T2623" s="15" t="s">
        <v>31</v>
      </c>
      <c r="U2623" s="15" t="s">
        <v>71</v>
      </c>
      <c r="V2623" s="15" t="s">
        <v>73</v>
      </c>
      <c r="W2623" s="15" t="s">
        <v>74</v>
      </c>
      <c r="X2623" s="15" t="s">
        <v>70</v>
      </c>
      <c r="Y2623" s="15" t="s">
        <v>72</v>
      </c>
      <c r="Z2623" s="15" t="s">
        <v>75</v>
      </c>
      <c r="AA2623" s="15">
        <v>226</v>
      </c>
      <c r="AB2623" s="15">
        <v>323.18</v>
      </c>
    </row>
    <row r="2624" spans="18:28" x14ac:dyDescent="0.35">
      <c r="R2624" s="15" t="s">
        <v>65</v>
      </c>
      <c r="S2624" s="15">
        <v>2021</v>
      </c>
      <c r="T2624" s="15" t="s">
        <v>31</v>
      </c>
      <c r="U2624" s="15" t="s">
        <v>71</v>
      </c>
      <c r="V2624" s="15" t="s">
        <v>73</v>
      </c>
      <c r="W2624" s="15" t="s">
        <v>74</v>
      </c>
      <c r="X2624" s="15" t="s">
        <v>70</v>
      </c>
      <c r="Y2624" s="15" t="s">
        <v>72</v>
      </c>
      <c r="Z2624" s="15" t="s">
        <v>75</v>
      </c>
      <c r="AA2624" s="15">
        <v>274</v>
      </c>
      <c r="AB2624" s="15">
        <v>391.82</v>
      </c>
    </row>
    <row r="2625" spans="18:28" x14ac:dyDescent="0.35">
      <c r="R2625" s="15" t="s">
        <v>65</v>
      </c>
      <c r="S2625" s="15">
        <v>2021</v>
      </c>
      <c r="T2625" s="15" t="s">
        <v>31</v>
      </c>
      <c r="U2625" s="15" t="s">
        <v>71</v>
      </c>
      <c r="V2625" s="15" t="s">
        <v>73</v>
      </c>
      <c r="W2625" s="15" t="s">
        <v>74</v>
      </c>
      <c r="X2625" s="15" t="s">
        <v>70</v>
      </c>
      <c r="Y2625" s="15" t="s">
        <v>72</v>
      </c>
      <c r="Z2625" s="15" t="s">
        <v>75</v>
      </c>
      <c r="AA2625" s="15">
        <v>789</v>
      </c>
      <c r="AB2625" s="15">
        <v>1128.27</v>
      </c>
    </row>
    <row r="2626" spans="18:28" x14ac:dyDescent="0.35">
      <c r="R2626" s="15" t="s">
        <v>67</v>
      </c>
      <c r="S2626" s="15">
        <v>2021</v>
      </c>
      <c r="T2626" s="15" t="s">
        <v>31</v>
      </c>
      <c r="U2626" s="15" t="s">
        <v>71</v>
      </c>
      <c r="V2626" s="15" t="s">
        <v>73</v>
      </c>
      <c r="W2626" s="15" t="s">
        <v>74</v>
      </c>
      <c r="X2626" s="15" t="s">
        <v>70</v>
      </c>
      <c r="Y2626" s="15" t="s">
        <v>72</v>
      </c>
      <c r="Z2626" s="15" t="s">
        <v>75</v>
      </c>
      <c r="AA2626" s="15">
        <v>876</v>
      </c>
      <c r="AB2626" s="15">
        <v>1252.68</v>
      </c>
    </row>
    <row r="2627" spans="18:28" x14ac:dyDescent="0.35">
      <c r="R2627" s="15" t="s">
        <v>58</v>
      </c>
      <c r="S2627" s="15">
        <v>2021</v>
      </c>
      <c r="T2627" s="15" t="s">
        <v>31</v>
      </c>
      <c r="U2627" s="15" t="s">
        <v>71</v>
      </c>
      <c r="V2627" s="15" t="s">
        <v>73</v>
      </c>
      <c r="W2627" s="15" t="s">
        <v>74</v>
      </c>
      <c r="X2627" s="15" t="s">
        <v>70</v>
      </c>
      <c r="Y2627" s="15" t="s">
        <v>72</v>
      </c>
      <c r="Z2627" s="15" t="s">
        <v>75</v>
      </c>
      <c r="AA2627" s="15">
        <v>958</v>
      </c>
      <c r="AB2627" s="15">
        <v>1369.94</v>
      </c>
    </row>
    <row r="2628" spans="18:28" x14ac:dyDescent="0.35">
      <c r="R2628" s="15" t="s">
        <v>67</v>
      </c>
      <c r="S2628" s="15">
        <v>2021</v>
      </c>
      <c r="T2628" s="15" t="s">
        <v>31</v>
      </c>
      <c r="U2628" s="15" t="s">
        <v>71</v>
      </c>
      <c r="V2628" s="15" t="s">
        <v>73</v>
      </c>
      <c r="W2628" s="15" t="s">
        <v>74</v>
      </c>
      <c r="X2628" s="15" t="s">
        <v>70</v>
      </c>
      <c r="Y2628" s="15" t="s">
        <v>72</v>
      </c>
      <c r="Z2628" s="15" t="s">
        <v>75</v>
      </c>
      <c r="AA2628" s="15">
        <v>829</v>
      </c>
      <c r="AB2628" s="15">
        <v>526.24</v>
      </c>
    </row>
    <row r="2629" spans="18:28" x14ac:dyDescent="0.35">
      <c r="R2629" s="15" t="s">
        <v>65</v>
      </c>
      <c r="S2629" s="15">
        <v>2021</v>
      </c>
      <c r="T2629" s="15" t="s">
        <v>31</v>
      </c>
      <c r="U2629" s="15" t="s">
        <v>71</v>
      </c>
      <c r="V2629" s="15" t="s">
        <v>73</v>
      </c>
      <c r="W2629" s="15" t="s">
        <v>74</v>
      </c>
      <c r="X2629" s="15" t="s">
        <v>70</v>
      </c>
      <c r="Y2629" s="15" t="s">
        <v>72</v>
      </c>
      <c r="Z2629" s="15" t="s">
        <v>75</v>
      </c>
      <c r="AA2629" s="15">
        <v>273</v>
      </c>
      <c r="AB2629" s="15">
        <v>390.39</v>
      </c>
    </row>
    <row r="2630" spans="18:28" x14ac:dyDescent="0.35">
      <c r="R2630" s="15" t="s">
        <v>58</v>
      </c>
      <c r="S2630" s="15">
        <v>2021</v>
      </c>
      <c r="T2630" s="15" t="s">
        <v>31</v>
      </c>
      <c r="U2630" s="15" t="s">
        <v>71</v>
      </c>
      <c r="V2630" s="15" t="s">
        <v>73</v>
      </c>
      <c r="W2630" s="15" t="s">
        <v>74</v>
      </c>
      <c r="X2630" s="15" t="s">
        <v>70</v>
      </c>
      <c r="Y2630" s="15" t="s">
        <v>72</v>
      </c>
      <c r="Z2630" s="15" t="s">
        <v>75</v>
      </c>
      <c r="AA2630" s="15">
        <v>267</v>
      </c>
      <c r="AB2630" s="15">
        <v>381.81</v>
      </c>
    </row>
    <row r="2631" spans="18:28" x14ac:dyDescent="0.35">
      <c r="R2631" s="15" t="s">
        <v>65</v>
      </c>
      <c r="S2631" s="15">
        <v>2021</v>
      </c>
      <c r="T2631" s="15" t="s">
        <v>31</v>
      </c>
      <c r="U2631" s="15" t="s">
        <v>71</v>
      </c>
      <c r="V2631" s="15" t="s">
        <v>73</v>
      </c>
      <c r="W2631" s="15" t="s">
        <v>74</v>
      </c>
      <c r="X2631" s="15" t="s">
        <v>70</v>
      </c>
      <c r="Y2631" s="15" t="s">
        <v>72</v>
      </c>
      <c r="Z2631" s="15" t="s">
        <v>75</v>
      </c>
      <c r="AA2631" s="15">
        <v>301</v>
      </c>
      <c r="AB2631" s="15">
        <v>430.43</v>
      </c>
    </row>
    <row r="2632" spans="18:28" x14ac:dyDescent="0.35">
      <c r="R2632" s="15" t="s">
        <v>65</v>
      </c>
      <c r="S2632" s="15">
        <v>2021</v>
      </c>
      <c r="T2632" s="15" t="s">
        <v>31</v>
      </c>
      <c r="U2632" s="15" t="s">
        <v>71</v>
      </c>
      <c r="V2632" s="15" t="s">
        <v>73</v>
      </c>
      <c r="W2632" s="15" t="s">
        <v>74</v>
      </c>
      <c r="X2632" s="15" t="s">
        <v>70</v>
      </c>
      <c r="Y2632" s="15" t="s">
        <v>72</v>
      </c>
      <c r="Z2632" s="15" t="s">
        <v>75</v>
      </c>
      <c r="AA2632" s="15">
        <v>271</v>
      </c>
      <c r="AB2632" s="15">
        <v>387.53</v>
      </c>
    </row>
    <row r="2633" spans="18:28" x14ac:dyDescent="0.35">
      <c r="R2633" s="15" t="s">
        <v>65</v>
      </c>
      <c r="S2633" s="15">
        <v>2021</v>
      </c>
      <c r="T2633" s="15" t="s">
        <v>31</v>
      </c>
      <c r="U2633" s="15" t="s">
        <v>71</v>
      </c>
      <c r="V2633" s="15" t="s">
        <v>73</v>
      </c>
      <c r="W2633" s="15" t="s">
        <v>74</v>
      </c>
      <c r="X2633" s="15" t="s">
        <v>70</v>
      </c>
      <c r="Y2633" s="15" t="s">
        <v>72</v>
      </c>
      <c r="Z2633" s="15" t="s">
        <v>75</v>
      </c>
      <c r="AA2633" s="15">
        <v>798</v>
      </c>
      <c r="AB2633" s="15">
        <v>1141.1399999999999</v>
      </c>
    </row>
    <row r="2634" spans="18:28" x14ac:dyDescent="0.35">
      <c r="R2634" s="15" t="s">
        <v>58</v>
      </c>
      <c r="S2634" s="15">
        <v>2021</v>
      </c>
      <c r="T2634" s="15" t="s">
        <v>31</v>
      </c>
      <c r="U2634" s="15" t="s">
        <v>71</v>
      </c>
      <c r="V2634" s="15" t="s">
        <v>73</v>
      </c>
      <c r="W2634" s="15" t="s">
        <v>74</v>
      </c>
      <c r="X2634" s="15" t="s">
        <v>70</v>
      </c>
      <c r="Y2634" s="15" t="s">
        <v>72</v>
      </c>
      <c r="Z2634" s="15" t="s">
        <v>75</v>
      </c>
      <c r="AA2634" s="15">
        <v>851</v>
      </c>
      <c r="AB2634" s="15">
        <v>1216.93</v>
      </c>
    </row>
    <row r="2635" spans="18:28" x14ac:dyDescent="0.35">
      <c r="R2635" s="15" t="s">
        <v>58</v>
      </c>
      <c r="S2635" s="15">
        <v>2021</v>
      </c>
      <c r="T2635" s="15" t="s">
        <v>9</v>
      </c>
      <c r="U2635" s="15" t="s">
        <v>71</v>
      </c>
      <c r="V2635" s="15" t="s">
        <v>73</v>
      </c>
      <c r="W2635" s="15" t="s">
        <v>74</v>
      </c>
      <c r="X2635" s="15" t="s">
        <v>70</v>
      </c>
      <c r="Y2635" s="15" t="s">
        <v>72</v>
      </c>
      <c r="Z2635" s="15" t="s">
        <v>75</v>
      </c>
      <c r="AA2635" s="15">
        <v>302</v>
      </c>
      <c r="AB2635" s="15">
        <v>431.86</v>
      </c>
    </row>
    <row r="2636" spans="18:28" x14ac:dyDescent="0.35">
      <c r="R2636" s="15" t="s">
        <v>65</v>
      </c>
      <c r="S2636" s="15">
        <v>2021</v>
      </c>
      <c r="T2636" s="15" t="s">
        <v>9</v>
      </c>
      <c r="U2636" s="15" t="s">
        <v>71</v>
      </c>
      <c r="V2636" s="15" t="s">
        <v>73</v>
      </c>
      <c r="W2636" s="15" t="s">
        <v>74</v>
      </c>
      <c r="X2636" s="15" t="s">
        <v>70</v>
      </c>
      <c r="Y2636" s="15" t="s">
        <v>72</v>
      </c>
      <c r="Z2636" s="15" t="s">
        <v>75</v>
      </c>
      <c r="AA2636" s="15">
        <v>230</v>
      </c>
      <c r="AB2636" s="15">
        <v>328.9</v>
      </c>
    </row>
    <row r="2637" spans="18:28" x14ac:dyDescent="0.35">
      <c r="R2637" s="15" t="s">
        <v>67</v>
      </c>
      <c r="S2637" s="15">
        <v>2021</v>
      </c>
      <c r="T2637" s="15" t="s">
        <v>9</v>
      </c>
      <c r="U2637" s="15" t="s">
        <v>71</v>
      </c>
      <c r="V2637" s="15" t="s">
        <v>73</v>
      </c>
      <c r="W2637" s="15" t="s">
        <v>74</v>
      </c>
      <c r="X2637" s="15" t="s">
        <v>70</v>
      </c>
      <c r="Y2637" s="15" t="s">
        <v>72</v>
      </c>
      <c r="Z2637" s="15" t="s">
        <v>75</v>
      </c>
      <c r="AA2637" s="15">
        <v>278</v>
      </c>
      <c r="AB2637" s="15">
        <v>397.53999999999996</v>
      </c>
    </row>
    <row r="2638" spans="18:28" x14ac:dyDescent="0.35">
      <c r="R2638" s="15" t="s">
        <v>58</v>
      </c>
      <c r="S2638" s="15">
        <v>2021</v>
      </c>
      <c r="T2638" s="15" t="s">
        <v>9</v>
      </c>
      <c r="U2638" s="15" t="s">
        <v>71</v>
      </c>
      <c r="V2638" s="15" t="s">
        <v>73</v>
      </c>
      <c r="W2638" s="15" t="s">
        <v>74</v>
      </c>
      <c r="X2638" s="15" t="s">
        <v>70</v>
      </c>
      <c r="Y2638" s="15" t="s">
        <v>72</v>
      </c>
      <c r="Z2638" s="15" t="s">
        <v>75</v>
      </c>
      <c r="AA2638" s="15">
        <v>304</v>
      </c>
      <c r="AB2638" s="15">
        <v>434.72</v>
      </c>
    </row>
    <row r="2639" spans="18:28" x14ac:dyDescent="0.35">
      <c r="R2639" s="15" t="s">
        <v>58</v>
      </c>
      <c r="S2639" s="15">
        <v>2021</v>
      </c>
      <c r="T2639" s="15" t="s">
        <v>9</v>
      </c>
      <c r="U2639" s="15" t="s">
        <v>71</v>
      </c>
      <c r="V2639" s="15" t="s">
        <v>73</v>
      </c>
      <c r="W2639" s="15" t="s">
        <v>74</v>
      </c>
      <c r="X2639" s="15" t="s">
        <v>70</v>
      </c>
      <c r="Y2639" s="15" t="s">
        <v>72</v>
      </c>
      <c r="Z2639" s="15" t="s">
        <v>75</v>
      </c>
      <c r="AA2639" s="15">
        <v>232</v>
      </c>
      <c r="AB2639" s="15">
        <v>331.76</v>
      </c>
    </row>
    <row r="2640" spans="18:28" x14ac:dyDescent="0.35">
      <c r="R2640" s="15" t="s">
        <v>65</v>
      </c>
      <c r="S2640" s="15">
        <v>2021</v>
      </c>
      <c r="T2640" s="15" t="s">
        <v>9</v>
      </c>
      <c r="U2640" s="15" t="s">
        <v>71</v>
      </c>
      <c r="V2640" s="15" t="s">
        <v>73</v>
      </c>
      <c r="W2640" s="15" t="s">
        <v>74</v>
      </c>
      <c r="X2640" s="15" t="s">
        <v>70</v>
      </c>
      <c r="Y2640" s="15" t="s">
        <v>72</v>
      </c>
      <c r="Z2640" s="15" t="s">
        <v>75</v>
      </c>
      <c r="AA2640" s="15">
        <v>788</v>
      </c>
      <c r="AB2640" s="15">
        <v>1126.8399999999999</v>
      </c>
    </row>
    <row r="2641" spans="18:28" x14ac:dyDescent="0.35">
      <c r="R2641" s="15" t="s">
        <v>65</v>
      </c>
      <c r="S2641" s="15">
        <v>2021</v>
      </c>
      <c r="T2641" s="15" t="s">
        <v>9</v>
      </c>
      <c r="U2641" s="15" t="s">
        <v>71</v>
      </c>
      <c r="V2641" s="15" t="s">
        <v>73</v>
      </c>
      <c r="W2641" s="15" t="s">
        <v>74</v>
      </c>
      <c r="X2641" s="15" t="s">
        <v>70</v>
      </c>
      <c r="Y2641" s="15" t="s">
        <v>72</v>
      </c>
      <c r="Z2641" s="15" t="s">
        <v>75</v>
      </c>
      <c r="AA2641" s="15">
        <v>842</v>
      </c>
      <c r="AB2641" s="15">
        <v>1204.06</v>
      </c>
    </row>
    <row r="2642" spans="18:28" x14ac:dyDescent="0.35">
      <c r="R2642" s="15" t="s">
        <v>58</v>
      </c>
      <c r="S2642" s="15">
        <v>2021</v>
      </c>
      <c r="T2642" s="15" t="s">
        <v>9</v>
      </c>
      <c r="U2642" s="15" t="s">
        <v>71</v>
      </c>
      <c r="V2642" s="15" t="s">
        <v>73</v>
      </c>
      <c r="W2642" s="15" t="s">
        <v>74</v>
      </c>
      <c r="X2642" s="15" t="s">
        <v>70</v>
      </c>
      <c r="Y2642" s="15" t="s">
        <v>72</v>
      </c>
      <c r="Z2642" s="15" t="s">
        <v>75</v>
      </c>
      <c r="AA2642" s="15">
        <v>875</v>
      </c>
      <c r="AB2642" s="15">
        <v>1251.25</v>
      </c>
    </row>
    <row r="2643" spans="18:28" x14ac:dyDescent="0.35">
      <c r="R2643" s="15" t="s">
        <v>68</v>
      </c>
      <c r="S2643" s="15">
        <v>2021</v>
      </c>
      <c r="T2643" s="15" t="s">
        <v>9</v>
      </c>
      <c r="U2643" s="15" t="s">
        <v>71</v>
      </c>
      <c r="V2643" s="15" t="s">
        <v>73</v>
      </c>
      <c r="W2643" s="15" t="s">
        <v>74</v>
      </c>
      <c r="X2643" s="15" t="s">
        <v>70</v>
      </c>
      <c r="Y2643" s="15" t="s">
        <v>72</v>
      </c>
      <c r="Z2643" s="15" t="s">
        <v>75</v>
      </c>
      <c r="AA2643" s="15">
        <v>955</v>
      </c>
      <c r="AB2643" s="15">
        <v>1365.65</v>
      </c>
    </row>
    <row r="2644" spans="18:28" x14ac:dyDescent="0.35">
      <c r="R2644" s="15" t="s">
        <v>65</v>
      </c>
      <c r="S2644" s="15">
        <v>2021</v>
      </c>
      <c r="T2644" s="15" t="s">
        <v>9</v>
      </c>
      <c r="U2644" s="15" t="s">
        <v>71</v>
      </c>
      <c r="V2644" s="15" t="s">
        <v>73</v>
      </c>
      <c r="W2644" s="15" t="s">
        <v>74</v>
      </c>
      <c r="X2644" s="15" t="s">
        <v>70</v>
      </c>
      <c r="Y2644" s="15" t="s">
        <v>72</v>
      </c>
      <c r="Z2644" s="15" t="s">
        <v>75</v>
      </c>
      <c r="AA2644" s="15">
        <v>956</v>
      </c>
      <c r="AB2644" s="15">
        <v>1367.08</v>
      </c>
    </row>
    <row r="2645" spans="18:28" x14ac:dyDescent="0.35">
      <c r="R2645" s="15" t="s">
        <v>65</v>
      </c>
      <c r="S2645" s="15">
        <v>2021</v>
      </c>
      <c r="T2645" s="15" t="s">
        <v>9</v>
      </c>
      <c r="U2645" s="15" t="s">
        <v>71</v>
      </c>
      <c r="V2645" s="15" t="s">
        <v>73</v>
      </c>
      <c r="W2645" s="15" t="s">
        <v>74</v>
      </c>
      <c r="X2645" s="15" t="s">
        <v>70</v>
      </c>
      <c r="Y2645" s="15" t="s">
        <v>72</v>
      </c>
      <c r="Z2645" s="15" t="s">
        <v>75</v>
      </c>
      <c r="AA2645" s="15">
        <v>957</v>
      </c>
      <c r="AB2645" s="15">
        <v>1368.51</v>
      </c>
    </row>
    <row r="2646" spans="18:28" x14ac:dyDescent="0.35">
      <c r="R2646" s="15" t="s">
        <v>58</v>
      </c>
      <c r="S2646" s="15">
        <v>2021</v>
      </c>
      <c r="T2646" s="15" t="s">
        <v>9</v>
      </c>
      <c r="U2646" s="15" t="s">
        <v>71</v>
      </c>
      <c r="V2646" s="15" t="s">
        <v>73</v>
      </c>
      <c r="W2646" s="15" t="s">
        <v>74</v>
      </c>
      <c r="X2646" s="15" t="s">
        <v>70</v>
      </c>
      <c r="Y2646" s="15" t="s">
        <v>72</v>
      </c>
      <c r="Z2646" s="15" t="s">
        <v>75</v>
      </c>
      <c r="AA2646" s="15">
        <v>828</v>
      </c>
      <c r="AB2646" s="15">
        <v>526.24</v>
      </c>
    </row>
    <row r="2647" spans="18:28" x14ac:dyDescent="0.35">
      <c r="R2647" s="15" t="s">
        <v>65</v>
      </c>
      <c r="S2647" s="15">
        <v>2021</v>
      </c>
      <c r="T2647" s="15" t="s">
        <v>9</v>
      </c>
      <c r="U2647" s="15" t="s">
        <v>71</v>
      </c>
      <c r="V2647" s="15" t="s">
        <v>73</v>
      </c>
      <c r="W2647" s="15" t="s">
        <v>74</v>
      </c>
      <c r="X2647" s="15" t="s">
        <v>70</v>
      </c>
      <c r="Y2647" s="15" t="s">
        <v>72</v>
      </c>
      <c r="Z2647" s="15" t="s">
        <v>75</v>
      </c>
      <c r="AA2647" s="15">
        <v>881</v>
      </c>
      <c r="AB2647" s="15">
        <v>526.24</v>
      </c>
    </row>
    <row r="2648" spans="18:28" x14ac:dyDescent="0.35">
      <c r="R2648" s="15" t="s">
        <v>65</v>
      </c>
      <c r="S2648" s="15">
        <v>2021</v>
      </c>
      <c r="T2648" s="15" t="s">
        <v>9</v>
      </c>
      <c r="U2648" s="15" t="s">
        <v>71</v>
      </c>
      <c r="V2648" s="15" t="s">
        <v>73</v>
      </c>
      <c r="W2648" s="15" t="s">
        <v>74</v>
      </c>
      <c r="X2648" s="15" t="s">
        <v>70</v>
      </c>
      <c r="Y2648" s="15" t="s">
        <v>72</v>
      </c>
      <c r="Z2648" s="15" t="s">
        <v>75</v>
      </c>
      <c r="AA2648" s="15">
        <v>279</v>
      </c>
      <c r="AB2648" s="15">
        <v>398.97</v>
      </c>
    </row>
    <row r="2649" spans="18:28" x14ac:dyDescent="0.35">
      <c r="R2649" s="15" t="s">
        <v>58</v>
      </c>
      <c r="S2649" s="15">
        <v>2021</v>
      </c>
      <c r="T2649" s="15" t="s">
        <v>9</v>
      </c>
      <c r="U2649" s="15" t="s">
        <v>71</v>
      </c>
      <c r="V2649" s="15" t="s">
        <v>73</v>
      </c>
      <c r="W2649" s="15" t="s">
        <v>74</v>
      </c>
      <c r="X2649" s="15" t="s">
        <v>70</v>
      </c>
      <c r="Y2649" s="15" t="s">
        <v>72</v>
      </c>
      <c r="Z2649" s="15" t="s">
        <v>75</v>
      </c>
      <c r="AA2649" s="15">
        <v>285</v>
      </c>
      <c r="AB2649" s="15">
        <v>407.55</v>
      </c>
    </row>
    <row r="2650" spans="18:28" x14ac:dyDescent="0.35">
      <c r="R2650" s="15" t="s">
        <v>65</v>
      </c>
      <c r="S2650" s="15">
        <v>2021</v>
      </c>
      <c r="T2650" s="15" t="s">
        <v>9</v>
      </c>
      <c r="U2650" s="15" t="s">
        <v>71</v>
      </c>
      <c r="V2650" s="15" t="s">
        <v>73</v>
      </c>
      <c r="W2650" s="15" t="s">
        <v>74</v>
      </c>
      <c r="X2650" s="15" t="s">
        <v>70</v>
      </c>
      <c r="Y2650" s="15" t="s">
        <v>72</v>
      </c>
      <c r="Z2650" s="15" t="s">
        <v>75</v>
      </c>
      <c r="AA2650" s="15">
        <v>279</v>
      </c>
      <c r="AB2650" s="15">
        <v>398.97</v>
      </c>
    </row>
    <row r="2651" spans="18:28" x14ac:dyDescent="0.35">
      <c r="R2651" s="15" t="s">
        <v>65</v>
      </c>
      <c r="S2651" s="15">
        <v>2021</v>
      </c>
      <c r="T2651" s="15" t="s">
        <v>9</v>
      </c>
      <c r="U2651" s="15" t="s">
        <v>71</v>
      </c>
      <c r="V2651" s="15" t="s">
        <v>73</v>
      </c>
      <c r="W2651" s="15" t="s">
        <v>74</v>
      </c>
      <c r="X2651" s="15" t="s">
        <v>70</v>
      </c>
      <c r="Y2651" s="15" t="s">
        <v>72</v>
      </c>
      <c r="Z2651" s="15" t="s">
        <v>75</v>
      </c>
      <c r="AA2651" s="15">
        <v>273</v>
      </c>
      <c r="AB2651" s="15">
        <v>390.39</v>
      </c>
    </row>
    <row r="2652" spans="18:28" x14ac:dyDescent="0.35">
      <c r="R2652" s="15" t="s">
        <v>65</v>
      </c>
      <c r="S2652" s="15">
        <v>2021</v>
      </c>
      <c r="T2652" s="15" t="s">
        <v>9</v>
      </c>
      <c r="U2652" s="15" t="s">
        <v>71</v>
      </c>
      <c r="V2652" s="15" t="s">
        <v>73</v>
      </c>
      <c r="W2652" s="15" t="s">
        <v>74</v>
      </c>
      <c r="X2652" s="15" t="s">
        <v>70</v>
      </c>
      <c r="Y2652" s="15" t="s">
        <v>72</v>
      </c>
      <c r="Z2652" s="15" t="s">
        <v>75</v>
      </c>
      <c r="AA2652" s="15">
        <v>229</v>
      </c>
      <c r="AB2652" s="15">
        <v>327.47000000000003</v>
      </c>
    </row>
    <row r="2653" spans="18:28" x14ac:dyDescent="0.35">
      <c r="R2653" s="15" t="s">
        <v>58</v>
      </c>
      <c r="S2653" s="15">
        <v>2021</v>
      </c>
      <c r="T2653" s="15" t="s">
        <v>9</v>
      </c>
      <c r="U2653" s="15" t="s">
        <v>71</v>
      </c>
      <c r="V2653" s="15" t="s">
        <v>73</v>
      </c>
      <c r="W2653" s="15" t="s">
        <v>74</v>
      </c>
      <c r="X2653" s="15" t="s">
        <v>70</v>
      </c>
      <c r="Y2653" s="15" t="s">
        <v>72</v>
      </c>
      <c r="Z2653" s="15" t="s">
        <v>75</v>
      </c>
      <c r="AA2653" s="15">
        <v>277</v>
      </c>
      <c r="AB2653" s="15">
        <v>396.11</v>
      </c>
    </row>
    <row r="2654" spans="18:28" x14ac:dyDescent="0.35">
      <c r="R2654" s="15" t="s">
        <v>67</v>
      </c>
      <c r="S2654" s="15">
        <v>2021</v>
      </c>
      <c r="T2654" s="15" t="s">
        <v>9</v>
      </c>
      <c r="U2654" s="15" t="s">
        <v>71</v>
      </c>
      <c r="V2654" s="15" t="s">
        <v>73</v>
      </c>
      <c r="W2654" s="15" t="s">
        <v>74</v>
      </c>
      <c r="X2654" s="15" t="s">
        <v>70</v>
      </c>
      <c r="Y2654" s="15" t="s">
        <v>72</v>
      </c>
      <c r="Z2654" s="15" t="s">
        <v>75</v>
      </c>
      <c r="AA2654" s="15">
        <v>797</v>
      </c>
      <c r="AB2654" s="15">
        <v>1139.71</v>
      </c>
    </row>
    <row r="2655" spans="18:28" x14ac:dyDescent="0.35">
      <c r="R2655" s="15" t="s">
        <v>68</v>
      </c>
      <c r="S2655" s="15">
        <v>2021</v>
      </c>
      <c r="T2655" s="15" t="s">
        <v>9</v>
      </c>
      <c r="U2655" s="15" t="s">
        <v>71</v>
      </c>
      <c r="V2655" s="15" t="s">
        <v>73</v>
      </c>
      <c r="W2655" s="15" t="s">
        <v>74</v>
      </c>
      <c r="X2655" s="15" t="s">
        <v>70</v>
      </c>
      <c r="Y2655" s="15" t="s">
        <v>72</v>
      </c>
      <c r="Z2655" s="15" t="s">
        <v>75</v>
      </c>
      <c r="AA2655" s="15">
        <v>850</v>
      </c>
      <c r="AB2655" s="15">
        <v>1215.5</v>
      </c>
    </row>
    <row r="2656" spans="18:28" x14ac:dyDescent="0.35">
      <c r="R2656" s="15" t="s">
        <v>58</v>
      </c>
      <c r="S2656" s="15">
        <v>2021</v>
      </c>
      <c r="T2656" s="15" t="s">
        <v>9</v>
      </c>
      <c r="U2656" s="15" t="s">
        <v>71</v>
      </c>
      <c r="V2656" s="15" t="s">
        <v>73</v>
      </c>
      <c r="W2656" s="15" t="s">
        <v>74</v>
      </c>
      <c r="X2656" s="15" t="s">
        <v>70</v>
      </c>
      <c r="Y2656" s="15" t="s">
        <v>72</v>
      </c>
      <c r="Z2656" s="15" t="s">
        <v>75</v>
      </c>
      <c r="AA2656" s="15">
        <v>884</v>
      </c>
      <c r="AB2656" s="15">
        <v>1264.1199999999999</v>
      </c>
    </row>
    <row r="2657" spans="18:28" x14ac:dyDescent="0.35">
      <c r="R2657" s="15" t="s">
        <v>67</v>
      </c>
      <c r="S2657" s="15">
        <v>2021</v>
      </c>
      <c r="T2657" s="15" t="s">
        <v>37</v>
      </c>
      <c r="U2657" s="15" t="s">
        <v>71</v>
      </c>
      <c r="V2657" s="15" t="s">
        <v>73</v>
      </c>
      <c r="W2657" s="15" t="s">
        <v>74</v>
      </c>
      <c r="X2657" s="15" t="s">
        <v>70</v>
      </c>
      <c r="Y2657" s="15" t="s">
        <v>72</v>
      </c>
      <c r="Z2657" s="15" t="s">
        <v>75</v>
      </c>
      <c r="AA2657" s="15">
        <v>272</v>
      </c>
      <c r="AB2657" s="15">
        <v>388.96</v>
      </c>
    </row>
    <row r="2658" spans="18:28" x14ac:dyDescent="0.35">
      <c r="R2658" s="15" t="s">
        <v>67</v>
      </c>
      <c r="S2658" s="15">
        <v>2021</v>
      </c>
      <c r="T2658" s="15" t="s">
        <v>37</v>
      </c>
      <c r="U2658" s="15" t="s">
        <v>71</v>
      </c>
      <c r="V2658" s="15" t="s">
        <v>73</v>
      </c>
      <c r="W2658" s="15" t="s">
        <v>74</v>
      </c>
      <c r="X2658" s="15" t="s">
        <v>70</v>
      </c>
      <c r="Y2658" s="15" t="s">
        <v>72</v>
      </c>
      <c r="Z2658" s="15" t="s">
        <v>75</v>
      </c>
      <c r="AA2658" s="15">
        <v>274</v>
      </c>
      <c r="AB2658" s="15">
        <v>391.82</v>
      </c>
    </row>
    <row r="2659" spans="18:28" x14ac:dyDescent="0.35">
      <c r="R2659" s="15" t="s">
        <v>67</v>
      </c>
      <c r="S2659" s="15">
        <v>2021</v>
      </c>
      <c r="T2659" s="15" t="s">
        <v>37</v>
      </c>
      <c r="U2659" s="15" t="s">
        <v>71</v>
      </c>
      <c r="V2659" s="15" t="s">
        <v>73</v>
      </c>
      <c r="W2659" s="15" t="s">
        <v>74</v>
      </c>
      <c r="X2659" s="15" t="s">
        <v>70</v>
      </c>
      <c r="Y2659" s="15" t="s">
        <v>72</v>
      </c>
      <c r="Z2659" s="15" t="s">
        <v>75</v>
      </c>
      <c r="AA2659" s="15">
        <v>244</v>
      </c>
      <c r="AB2659" s="15">
        <v>348.92</v>
      </c>
    </row>
    <row r="2660" spans="18:28" x14ac:dyDescent="0.35">
      <c r="R2660" s="15" t="s">
        <v>65</v>
      </c>
      <c r="S2660" s="15">
        <v>2021</v>
      </c>
      <c r="T2660" s="15" t="s">
        <v>37</v>
      </c>
      <c r="U2660" s="15" t="s">
        <v>71</v>
      </c>
      <c r="V2660" s="15" t="s">
        <v>73</v>
      </c>
      <c r="W2660" s="15" t="s">
        <v>74</v>
      </c>
      <c r="X2660" s="15" t="s">
        <v>70</v>
      </c>
      <c r="Y2660" s="15" t="s">
        <v>72</v>
      </c>
      <c r="Z2660" s="15" t="s">
        <v>75</v>
      </c>
      <c r="AA2660" s="15">
        <v>794</v>
      </c>
      <c r="AB2660" s="15">
        <v>1135.42</v>
      </c>
    </row>
    <row r="2661" spans="18:28" x14ac:dyDescent="0.35">
      <c r="R2661" s="15" t="s">
        <v>65</v>
      </c>
      <c r="S2661" s="15">
        <v>2021</v>
      </c>
      <c r="T2661" s="15" t="s">
        <v>37</v>
      </c>
      <c r="U2661" s="15" t="s">
        <v>71</v>
      </c>
      <c r="V2661" s="15" t="s">
        <v>73</v>
      </c>
      <c r="W2661" s="15" t="s">
        <v>74</v>
      </c>
      <c r="X2661" s="15" t="s">
        <v>70</v>
      </c>
      <c r="Y2661" s="15" t="s">
        <v>72</v>
      </c>
      <c r="Z2661" s="15" t="s">
        <v>75</v>
      </c>
      <c r="AA2661" s="15">
        <v>880</v>
      </c>
      <c r="AB2661" s="15">
        <v>1258.4000000000001</v>
      </c>
    </row>
    <row r="2662" spans="18:28" x14ac:dyDescent="0.35">
      <c r="R2662" s="15" t="s">
        <v>65</v>
      </c>
      <c r="S2662" s="15">
        <v>2021</v>
      </c>
      <c r="T2662" s="15" t="s">
        <v>37</v>
      </c>
      <c r="U2662" s="15" t="s">
        <v>71</v>
      </c>
      <c r="V2662" s="15" t="s">
        <v>73</v>
      </c>
      <c r="W2662" s="15" t="s">
        <v>74</v>
      </c>
      <c r="X2662" s="15" t="s">
        <v>70</v>
      </c>
      <c r="Y2662" s="15" t="s">
        <v>72</v>
      </c>
      <c r="Z2662" s="15" t="s">
        <v>75</v>
      </c>
      <c r="AA2662" s="15">
        <v>833</v>
      </c>
      <c r="AB2662" s="15">
        <v>526.24</v>
      </c>
    </row>
    <row r="2663" spans="18:28" x14ac:dyDescent="0.35">
      <c r="R2663" s="15" t="s">
        <v>65</v>
      </c>
      <c r="S2663" s="15">
        <v>2021</v>
      </c>
      <c r="T2663" s="15" t="s">
        <v>37</v>
      </c>
      <c r="U2663" s="15" t="s">
        <v>71</v>
      </c>
      <c r="V2663" s="15" t="s">
        <v>73</v>
      </c>
      <c r="W2663" s="15" t="s">
        <v>74</v>
      </c>
      <c r="X2663" s="15" t="s">
        <v>70</v>
      </c>
      <c r="Y2663" s="15" t="s">
        <v>72</v>
      </c>
      <c r="Z2663" s="15" t="s">
        <v>75</v>
      </c>
      <c r="AA2663" s="15">
        <v>243</v>
      </c>
      <c r="AB2663" s="15">
        <v>347.49</v>
      </c>
    </row>
    <row r="2664" spans="18:28" x14ac:dyDescent="0.35">
      <c r="R2664" s="15" t="s">
        <v>67</v>
      </c>
      <c r="S2664" s="15">
        <v>2021</v>
      </c>
      <c r="T2664" s="15" t="s">
        <v>37</v>
      </c>
      <c r="U2664" s="15" t="s">
        <v>71</v>
      </c>
      <c r="V2664" s="15" t="s">
        <v>73</v>
      </c>
      <c r="W2664" s="15" t="s">
        <v>74</v>
      </c>
      <c r="X2664" s="15" t="s">
        <v>70</v>
      </c>
      <c r="Y2664" s="15" t="s">
        <v>72</v>
      </c>
      <c r="Z2664" s="15" t="s">
        <v>75</v>
      </c>
      <c r="AA2664" s="15">
        <v>271</v>
      </c>
      <c r="AB2664" s="15">
        <v>387.53</v>
      </c>
    </row>
    <row r="2665" spans="18:28" x14ac:dyDescent="0.35">
      <c r="R2665" s="15" t="s">
        <v>67</v>
      </c>
      <c r="S2665" s="15">
        <v>2021</v>
      </c>
      <c r="T2665" s="15" t="s">
        <v>37</v>
      </c>
      <c r="U2665" s="15" t="s">
        <v>71</v>
      </c>
      <c r="V2665" s="15" t="s">
        <v>73</v>
      </c>
      <c r="W2665" s="15" t="s">
        <v>74</v>
      </c>
      <c r="X2665" s="15" t="s">
        <v>70</v>
      </c>
      <c r="Y2665" s="15" t="s">
        <v>72</v>
      </c>
      <c r="Z2665" s="15" t="s">
        <v>75</v>
      </c>
      <c r="AA2665" s="15">
        <v>247</v>
      </c>
      <c r="AB2665" s="15">
        <v>353.21</v>
      </c>
    </row>
    <row r="2666" spans="18:28" x14ac:dyDescent="0.35">
      <c r="R2666" s="15" t="s">
        <v>67</v>
      </c>
      <c r="S2666" s="15">
        <v>2021</v>
      </c>
      <c r="T2666" s="15" t="s">
        <v>37</v>
      </c>
      <c r="U2666" s="15" t="s">
        <v>71</v>
      </c>
      <c r="V2666" s="15" t="s">
        <v>73</v>
      </c>
      <c r="W2666" s="15" t="s">
        <v>74</v>
      </c>
      <c r="X2666" s="15" t="s">
        <v>70</v>
      </c>
      <c r="Y2666" s="15" t="s">
        <v>72</v>
      </c>
      <c r="Z2666" s="15" t="s">
        <v>75</v>
      </c>
      <c r="AA2666" s="15">
        <v>245</v>
      </c>
      <c r="AB2666" s="15">
        <v>350.35</v>
      </c>
    </row>
    <row r="2667" spans="18:28" x14ac:dyDescent="0.35">
      <c r="R2667" s="15" t="s">
        <v>69</v>
      </c>
      <c r="S2667" s="15">
        <v>2021</v>
      </c>
      <c r="T2667" s="15" t="s">
        <v>36</v>
      </c>
      <c r="U2667" s="15" t="s">
        <v>71</v>
      </c>
      <c r="V2667" s="15" t="s">
        <v>73</v>
      </c>
      <c r="W2667" s="15" t="s">
        <v>74</v>
      </c>
      <c r="X2667" s="15" t="s">
        <v>70</v>
      </c>
      <c r="Y2667" s="15" t="s">
        <v>72</v>
      </c>
      <c r="Z2667" s="15" t="s">
        <v>75</v>
      </c>
      <c r="AA2667" s="15">
        <v>278</v>
      </c>
      <c r="AB2667" s="15">
        <v>397.53999999999996</v>
      </c>
    </row>
    <row r="2668" spans="18:28" x14ac:dyDescent="0.35">
      <c r="R2668" s="15" t="s">
        <v>58</v>
      </c>
      <c r="S2668" s="15">
        <v>2021</v>
      </c>
      <c r="T2668" s="15" t="s">
        <v>36</v>
      </c>
      <c r="U2668" s="15" t="s">
        <v>71</v>
      </c>
      <c r="V2668" s="15" t="s">
        <v>73</v>
      </c>
      <c r="W2668" s="15" t="s">
        <v>74</v>
      </c>
      <c r="X2668" s="15" t="s">
        <v>70</v>
      </c>
      <c r="Y2668" s="15" t="s">
        <v>72</v>
      </c>
      <c r="Z2668" s="15" t="s">
        <v>75</v>
      </c>
      <c r="AA2668" s="15">
        <v>248</v>
      </c>
      <c r="AB2668" s="15">
        <v>354.64</v>
      </c>
    </row>
    <row r="2669" spans="18:28" x14ac:dyDescent="0.35">
      <c r="R2669" s="15" t="s">
        <v>67</v>
      </c>
      <c r="S2669" s="15">
        <v>2021</v>
      </c>
      <c r="T2669" s="15" t="s">
        <v>36</v>
      </c>
      <c r="U2669" s="15" t="s">
        <v>71</v>
      </c>
      <c r="V2669" s="15" t="s">
        <v>73</v>
      </c>
      <c r="W2669" s="15" t="s">
        <v>74</v>
      </c>
      <c r="X2669" s="15" t="s">
        <v>70</v>
      </c>
      <c r="Y2669" s="15" t="s">
        <v>72</v>
      </c>
      <c r="Z2669" s="15" t="s">
        <v>75</v>
      </c>
      <c r="AA2669" s="15">
        <v>280</v>
      </c>
      <c r="AB2669" s="15">
        <v>400.4</v>
      </c>
    </row>
    <row r="2670" spans="18:28" x14ac:dyDescent="0.35">
      <c r="R2670" s="15" t="s">
        <v>58</v>
      </c>
      <c r="S2670" s="15">
        <v>2021</v>
      </c>
      <c r="T2670" s="15" t="s">
        <v>36</v>
      </c>
      <c r="U2670" s="15" t="s">
        <v>71</v>
      </c>
      <c r="V2670" s="15" t="s">
        <v>73</v>
      </c>
      <c r="W2670" s="15" t="s">
        <v>74</v>
      </c>
      <c r="X2670" s="15" t="s">
        <v>70</v>
      </c>
      <c r="Y2670" s="15" t="s">
        <v>72</v>
      </c>
      <c r="Z2670" s="15" t="s">
        <v>75</v>
      </c>
      <c r="AA2670" s="15">
        <v>250</v>
      </c>
      <c r="AB2670" s="15">
        <v>357.5</v>
      </c>
    </row>
    <row r="2671" spans="18:28" x14ac:dyDescent="0.35">
      <c r="R2671" s="15" t="s">
        <v>65</v>
      </c>
      <c r="S2671" s="15">
        <v>2021</v>
      </c>
      <c r="T2671" s="15" t="s">
        <v>36</v>
      </c>
      <c r="U2671" s="15" t="s">
        <v>71</v>
      </c>
      <c r="V2671" s="15" t="s">
        <v>73</v>
      </c>
      <c r="W2671" s="15" t="s">
        <v>74</v>
      </c>
      <c r="X2671" s="15" t="s">
        <v>70</v>
      </c>
      <c r="Y2671" s="15" t="s">
        <v>72</v>
      </c>
      <c r="Z2671" s="15" t="s">
        <v>75</v>
      </c>
      <c r="AA2671" s="15">
        <v>793</v>
      </c>
      <c r="AB2671" s="15">
        <v>1133.99</v>
      </c>
    </row>
    <row r="2672" spans="18:28" x14ac:dyDescent="0.35">
      <c r="R2672" s="15" t="s">
        <v>58</v>
      </c>
      <c r="S2672" s="15">
        <v>2021</v>
      </c>
      <c r="T2672" s="15" t="s">
        <v>36</v>
      </c>
      <c r="U2672" s="15" t="s">
        <v>71</v>
      </c>
      <c r="V2672" s="15" t="s">
        <v>73</v>
      </c>
      <c r="W2672" s="15" t="s">
        <v>74</v>
      </c>
      <c r="X2672" s="15" t="s">
        <v>70</v>
      </c>
      <c r="Y2672" s="15" t="s">
        <v>72</v>
      </c>
      <c r="Z2672" s="15" t="s">
        <v>75</v>
      </c>
      <c r="AA2672" s="15">
        <v>879</v>
      </c>
      <c r="AB2672" s="15">
        <v>1256.97</v>
      </c>
    </row>
    <row r="2673" spans="18:28" x14ac:dyDescent="0.35">
      <c r="R2673" s="15" t="s">
        <v>58</v>
      </c>
      <c r="S2673" s="15">
        <v>2021</v>
      </c>
      <c r="T2673" s="15" t="s">
        <v>36</v>
      </c>
      <c r="U2673" s="15" t="s">
        <v>71</v>
      </c>
      <c r="V2673" s="15" t="s">
        <v>73</v>
      </c>
      <c r="W2673" s="15" t="s">
        <v>74</v>
      </c>
      <c r="X2673" s="15" t="s">
        <v>70</v>
      </c>
      <c r="Y2673" s="15" t="s">
        <v>72</v>
      </c>
      <c r="Z2673" s="15" t="s">
        <v>75</v>
      </c>
      <c r="AA2673" s="15">
        <v>832</v>
      </c>
      <c r="AB2673" s="15">
        <v>526.24</v>
      </c>
    </row>
    <row r="2674" spans="18:28" x14ac:dyDescent="0.35">
      <c r="R2674" s="15" t="s">
        <v>65</v>
      </c>
      <c r="S2674" s="15">
        <v>2021</v>
      </c>
      <c r="T2674" s="15" t="s">
        <v>36</v>
      </c>
      <c r="U2674" s="15" t="s">
        <v>71</v>
      </c>
      <c r="V2674" s="15" t="s">
        <v>73</v>
      </c>
      <c r="W2674" s="15" t="s">
        <v>74</v>
      </c>
      <c r="X2674" s="15" t="s">
        <v>70</v>
      </c>
      <c r="Y2674" s="15" t="s">
        <v>72</v>
      </c>
      <c r="Z2674" s="15" t="s">
        <v>75</v>
      </c>
      <c r="AA2674" s="15">
        <v>249</v>
      </c>
      <c r="AB2674" s="15">
        <v>356.07</v>
      </c>
    </row>
    <row r="2675" spans="18:28" x14ac:dyDescent="0.35">
      <c r="R2675" s="15" t="s">
        <v>58</v>
      </c>
      <c r="S2675" s="15">
        <v>2021</v>
      </c>
      <c r="T2675" s="15" t="s">
        <v>36</v>
      </c>
      <c r="U2675" s="15" t="s">
        <v>71</v>
      </c>
      <c r="V2675" s="15" t="s">
        <v>73</v>
      </c>
      <c r="W2675" s="15" t="s">
        <v>74</v>
      </c>
      <c r="X2675" s="15" t="s">
        <v>70</v>
      </c>
      <c r="Y2675" s="15" t="s">
        <v>72</v>
      </c>
      <c r="Z2675" s="15" t="s">
        <v>75</v>
      </c>
      <c r="AA2675" s="15">
        <v>277</v>
      </c>
      <c r="AB2675" s="15">
        <v>396.11</v>
      </c>
    </row>
    <row r="2676" spans="18:28" x14ac:dyDescent="0.35">
      <c r="R2676" s="15" t="s">
        <v>67</v>
      </c>
      <c r="S2676" s="15">
        <v>2021</v>
      </c>
      <c r="T2676" s="15" t="s">
        <v>36</v>
      </c>
      <c r="U2676" s="15" t="s">
        <v>71</v>
      </c>
      <c r="V2676" s="15" t="s">
        <v>73</v>
      </c>
      <c r="W2676" s="15" t="s">
        <v>74</v>
      </c>
      <c r="X2676" s="15" t="s">
        <v>70</v>
      </c>
      <c r="Y2676" s="15" t="s">
        <v>72</v>
      </c>
      <c r="Z2676" s="15" t="s">
        <v>75</v>
      </c>
      <c r="AA2676" s="15">
        <v>253</v>
      </c>
      <c r="AB2676" s="15">
        <v>361.78999999999996</v>
      </c>
    </row>
    <row r="2677" spans="18:28" x14ac:dyDescent="0.35">
      <c r="R2677" s="15" t="s">
        <v>58</v>
      </c>
      <c r="S2677" s="15">
        <v>2021</v>
      </c>
      <c r="T2677" s="15" t="s">
        <v>36</v>
      </c>
      <c r="U2677" s="15" t="s">
        <v>71</v>
      </c>
      <c r="V2677" s="15" t="s">
        <v>73</v>
      </c>
      <c r="W2677" s="15" t="s">
        <v>74</v>
      </c>
      <c r="X2677" s="15" t="s">
        <v>70</v>
      </c>
      <c r="Y2677" s="15" t="s">
        <v>72</v>
      </c>
      <c r="Z2677" s="15" t="s">
        <v>75</v>
      </c>
      <c r="AA2677" s="15">
        <v>802</v>
      </c>
      <c r="AB2677" s="15">
        <v>1146.8600000000001</v>
      </c>
    </row>
    <row r="2678" spans="18:28" x14ac:dyDescent="0.35">
      <c r="R2678" s="15" t="s">
        <v>69</v>
      </c>
      <c r="S2678" s="15">
        <v>2021</v>
      </c>
      <c r="T2678" s="15" t="s">
        <v>36</v>
      </c>
      <c r="U2678" s="15" t="s">
        <v>71</v>
      </c>
      <c r="V2678" s="15" t="s">
        <v>73</v>
      </c>
      <c r="W2678" s="15" t="s">
        <v>74</v>
      </c>
      <c r="X2678" s="15" t="s">
        <v>70</v>
      </c>
      <c r="Y2678" s="15" t="s">
        <v>72</v>
      </c>
      <c r="Z2678" s="15" t="s">
        <v>75</v>
      </c>
      <c r="AA2678" s="15">
        <v>251</v>
      </c>
      <c r="AB2678" s="15">
        <v>358.93</v>
      </c>
    </row>
    <row r="2679" spans="18:28" x14ac:dyDescent="0.35">
      <c r="R2679" s="15" t="s">
        <v>67</v>
      </c>
      <c r="S2679" s="15">
        <v>2021</v>
      </c>
      <c r="T2679" s="15" t="s">
        <v>32</v>
      </c>
      <c r="U2679" s="15" t="s">
        <v>71</v>
      </c>
      <c r="V2679" s="15" t="s">
        <v>73</v>
      </c>
      <c r="W2679" s="15" t="s">
        <v>74</v>
      </c>
      <c r="X2679" s="15" t="s">
        <v>70</v>
      </c>
      <c r="Y2679" s="15" t="s">
        <v>72</v>
      </c>
      <c r="Z2679" s="15" t="s">
        <v>75</v>
      </c>
      <c r="AA2679" s="15">
        <v>296</v>
      </c>
      <c r="AB2679" s="15">
        <v>423.28</v>
      </c>
    </row>
    <row r="2680" spans="18:28" x14ac:dyDescent="0.35">
      <c r="R2680" s="15" t="s">
        <v>67</v>
      </c>
      <c r="S2680" s="15">
        <v>2021</v>
      </c>
      <c r="T2680" s="15" t="s">
        <v>32</v>
      </c>
      <c r="U2680" s="15" t="s">
        <v>71</v>
      </c>
      <c r="V2680" s="15" t="s">
        <v>73</v>
      </c>
      <c r="W2680" s="15" t="s">
        <v>74</v>
      </c>
      <c r="X2680" s="15" t="s">
        <v>70</v>
      </c>
      <c r="Y2680" s="15" t="s">
        <v>72</v>
      </c>
      <c r="Z2680" s="15" t="s">
        <v>75</v>
      </c>
      <c r="AA2680" s="15">
        <v>266</v>
      </c>
      <c r="AB2680" s="15">
        <v>380.38</v>
      </c>
    </row>
    <row r="2681" spans="18:28" x14ac:dyDescent="0.35">
      <c r="R2681" s="15" t="s">
        <v>65</v>
      </c>
      <c r="S2681" s="15">
        <v>2021</v>
      </c>
      <c r="T2681" s="15" t="s">
        <v>32</v>
      </c>
      <c r="U2681" s="15" t="s">
        <v>71</v>
      </c>
      <c r="V2681" s="15" t="s">
        <v>73</v>
      </c>
      <c r="W2681" s="15" t="s">
        <v>74</v>
      </c>
      <c r="X2681" s="15" t="s">
        <v>70</v>
      </c>
      <c r="Y2681" s="15" t="s">
        <v>72</v>
      </c>
      <c r="Z2681" s="15" t="s">
        <v>75</v>
      </c>
      <c r="AA2681" s="15">
        <v>292</v>
      </c>
      <c r="AB2681" s="15">
        <v>417.56</v>
      </c>
    </row>
    <row r="2682" spans="18:28" x14ac:dyDescent="0.35">
      <c r="R2682" s="15" t="s">
        <v>67</v>
      </c>
      <c r="S2682" s="15">
        <v>2021</v>
      </c>
      <c r="T2682" s="15" t="s">
        <v>32</v>
      </c>
      <c r="U2682" s="15" t="s">
        <v>71</v>
      </c>
      <c r="V2682" s="15" t="s">
        <v>73</v>
      </c>
      <c r="W2682" s="15" t="s">
        <v>74</v>
      </c>
      <c r="X2682" s="15" t="s">
        <v>70</v>
      </c>
      <c r="Y2682" s="15" t="s">
        <v>72</v>
      </c>
      <c r="Z2682" s="15" t="s">
        <v>75</v>
      </c>
      <c r="AA2682" s="15">
        <v>268</v>
      </c>
      <c r="AB2682" s="15">
        <v>383.24</v>
      </c>
    </row>
    <row r="2683" spans="18:28" x14ac:dyDescent="0.35">
      <c r="R2683" s="15" t="s">
        <v>67</v>
      </c>
      <c r="S2683" s="15">
        <v>2021</v>
      </c>
      <c r="T2683" s="15" t="s">
        <v>32</v>
      </c>
      <c r="U2683" s="15" t="s">
        <v>71</v>
      </c>
      <c r="V2683" s="15" t="s">
        <v>73</v>
      </c>
      <c r="W2683" s="15" t="s">
        <v>74</v>
      </c>
      <c r="X2683" s="15" t="s">
        <v>70</v>
      </c>
      <c r="Y2683" s="15" t="s">
        <v>72</v>
      </c>
      <c r="Z2683" s="15" t="s">
        <v>75</v>
      </c>
      <c r="AA2683" s="15">
        <v>790</v>
      </c>
      <c r="AB2683" s="15">
        <v>1129.7</v>
      </c>
    </row>
    <row r="2684" spans="18:28" x14ac:dyDescent="0.35">
      <c r="R2684" s="15" t="s">
        <v>65</v>
      </c>
      <c r="S2684" s="15">
        <v>2021</v>
      </c>
      <c r="T2684" s="15" t="s">
        <v>32</v>
      </c>
      <c r="U2684" s="15" t="s">
        <v>71</v>
      </c>
      <c r="V2684" s="15" t="s">
        <v>73</v>
      </c>
      <c r="W2684" s="15" t="s">
        <v>74</v>
      </c>
      <c r="X2684" s="15" t="s">
        <v>70</v>
      </c>
      <c r="Y2684" s="15" t="s">
        <v>72</v>
      </c>
      <c r="Z2684" s="15" t="s">
        <v>75</v>
      </c>
      <c r="AA2684" s="15">
        <v>877</v>
      </c>
      <c r="AB2684" s="15">
        <v>1254.1100000000001</v>
      </c>
    </row>
    <row r="2685" spans="18:28" x14ac:dyDescent="0.35">
      <c r="R2685" s="15" t="s">
        <v>65</v>
      </c>
      <c r="S2685" s="15">
        <v>2021</v>
      </c>
      <c r="T2685" s="15" t="s">
        <v>32</v>
      </c>
      <c r="U2685" s="15" t="s">
        <v>71</v>
      </c>
      <c r="V2685" s="15" t="s">
        <v>73</v>
      </c>
      <c r="W2685" s="15" t="s">
        <v>74</v>
      </c>
      <c r="X2685" s="15" t="s">
        <v>70</v>
      </c>
      <c r="Y2685" s="15" t="s">
        <v>72</v>
      </c>
      <c r="Z2685" s="15" t="s">
        <v>75</v>
      </c>
      <c r="AA2685" s="15">
        <v>830</v>
      </c>
      <c r="AB2685" s="15">
        <v>526.24</v>
      </c>
    </row>
    <row r="2686" spans="18:28" x14ac:dyDescent="0.35">
      <c r="R2686" s="15" t="s">
        <v>67</v>
      </c>
      <c r="S2686" s="15">
        <v>2021</v>
      </c>
      <c r="T2686" s="15" t="s">
        <v>32</v>
      </c>
      <c r="U2686" s="15" t="s">
        <v>71</v>
      </c>
      <c r="V2686" s="15" t="s">
        <v>73</v>
      </c>
      <c r="W2686" s="15" t="s">
        <v>74</v>
      </c>
      <c r="X2686" s="15" t="s">
        <v>70</v>
      </c>
      <c r="Y2686" s="15" t="s">
        <v>72</v>
      </c>
      <c r="Z2686" s="15" t="s">
        <v>75</v>
      </c>
      <c r="AA2686" s="15">
        <v>267</v>
      </c>
      <c r="AB2686" s="15">
        <v>381.81</v>
      </c>
    </row>
    <row r="2687" spans="18:28" x14ac:dyDescent="0.35">
      <c r="R2687" s="15" t="s">
        <v>67</v>
      </c>
      <c r="S2687" s="15">
        <v>2021</v>
      </c>
      <c r="T2687" s="15" t="s">
        <v>32</v>
      </c>
      <c r="U2687" s="15" t="s">
        <v>71</v>
      </c>
      <c r="V2687" s="15" t="s">
        <v>73</v>
      </c>
      <c r="W2687" s="15" t="s">
        <v>74</v>
      </c>
      <c r="X2687" s="15" t="s">
        <v>70</v>
      </c>
      <c r="Y2687" s="15" t="s">
        <v>72</v>
      </c>
      <c r="Z2687" s="15" t="s">
        <v>75</v>
      </c>
      <c r="AA2687" s="15">
        <v>295</v>
      </c>
      <c r="AB2687" s="15">
        <v>421.85</v>
      </c>
    </row>
    <row r="2688" spans="18:28" x14ac:dyDescent="0.35">
      <c r="R2688" s="15" t="s">
        <v>65</v>
      </c>
      <c r="S2688" s="15">
        <v>2021</v>
      </c>
      <c r="T2688" s="15" t="s">
        <v>32</v>
      </c>
      <c r="U2688" s="15" t="s">
        <v>71</v>
      </c>
      <c r="V2688" s="15" t="s">
        <v>73</v>
      </c>
      <c r="W2688" s="15" t="s">
        <v>74</v>
      </c>
      <c r="X2688" s="15" t="s">
        <v>70</v>
      </c>
      <c r="Y2688" s="15" t="s">
        <v>72</v>
      </c>
      <c r="Z2688" s="15" t="s">
        <v>75</v>
      </c>
      <c r="AA2688" s="15">
        <v>265</v>
      </c>
      <c r="AB2688" s="15">
        <v>378.95</v>
      </c>
    </row>
    <row r="2689" spans="18:28" x14ac:dyDescent="0.35">
      <c r="R2689" s="15" t="s">
        <v>67</v>
      </c>
      <c r="S2689" s="15">
        <v>2021</v>
      </c>
      <c r="T2689" s="15" t="s">
        <v>32</v>
      </c>
      <c r="U2689" s="15" t="s">
        <v>71</v>
      </c>
      <c r="V2689" s="15" t="s">
        <v>73</v>
      </c>
      <c r="W2689" s="15" t="s">
        <v>74</v>
      </c>
      <c r="X2689" s="15" t="s">
        <v>70</v>
      </c>
      <c r="Y2689" s="15" t="s">
        <v>72</v>
      </c>
      <c r="Z2689" s="15" t="s">
        <v>75</v>
      </c>
      <c r="AA2689" s="15">
        <v>799</v>
      </c>
      <c r="AB2689" s="15">
        <v>1142.57</v>
      </c>
    </row>
    <row r="2690" spans="18:28" x14ac:dyDescent="0.35">
      <c r="R2690" s="15" t="s">
        <v>67</v>
      </c>
      <c r="S2690" s="15">
        <v>2021</v>
      </c>
      <c r="T2690" s="15" t="s">
        <v>32</v>
      </c>
      <c r="U2690" s="15" t="s">
        <v>71</v>
      </c>
      <c r="V2690" s="15" t="s">
        <v>73</v>
      </c>
      <c r="W2690" s="15" t="s">
        <v>74</v>
      </c>
      <c r="X2690" s="15" t="s">
        <v>70</v>
      </c>
      <c r="Y2690" s="15" t="s">
        <v>72</v>
      </c>
      <c r="Z2690" s="15" t="s">
        <v>75</v>
      </c>
      <c r="AA2690" s="15">
        <v>885</v>
      </c>
      <c r="AB2690" s="15">
        <v>1265.55</v>
      </c>
    </row>
    <row r="2691" spans="18:28" x14ac:dyDescent="0.35">
      <c r="R2691" s="15" t="s">
        <v>65</v>
      </c>
      <c r="S2691" s="15">
        <v>2021</v>
      </c>
      <c r="T2691" s="15" t="s">
        <v>35</v>
      </c>
      <c r="U2691" s="15" t="s">
        <v>71</v>
      </c>
      <c r="V2691" s="15" t="s">
        <v>73</v>
      </c>
      <c r="W2691" s="15" t="s">
        <v>74</v>
      </c>
      <c r="X2691" s="15" t="s">
        <v>70</v>
      </c>
      <c r="Y2691" s="15" t="s">
        <v>72</v>
      </c>
      <c r="Z2691" s="15" t="s">
        <v>75</v>
      </c>
      <c r="AA2691" s="15">
        <v>284</v>
      </c>
      <c r="AB2691" s="15">
        <v>406.12</v>
      </c>
    </row>
    <row r="2692" spans="18:28" x14ac:dyDescent="0.35">
      <c r="R2692" s="15" t="s">
        <v>67</v>
      </c>
      <c r="S2692" s="15">
        <v>2021</v>
      </c>
      <c r="T2692" s="15" t="s">
        <v>35</v>
      </c>
      <c r="U2692" s="15" t="s">
        <v>71</v>
      </c>
      <c r="V2692" s="15" t="s">
        <v>73</v>
      </c>
      <c r="W2692" s="15" t="s">
        <v>74</v>
      </c>
      <c r="X2692" s="15" t="s">
        <v>70</v>
      </c>
      <c r="Y2692" s="15" t="s">
        <v>72</v>
      </c>
      <c r="Z2692" s="15" t="s">
        <v>75</v>
      </c>
      <c r="AA2692" s="15">
        <v>254</v>
      </c>
      <c r="AB2692" s="15">
        <v>363.22</v>
      </c>
    </row>
    <row r="2693" spans="18:28" x14ac:dyDescent="0.35">
      <c r="R2693" s="15" t="s">
        <v>65</v>
      </c>
      <c r="S2693" s="15">
        <v>2021</v>
      </c>
      <c r="T2693" s="15" t="s">
        <v>35</v>
      </c>
      <c r="U2693" s="15" t="s">
        <v>71</v>
      </c>
      <c r="V2693" s="15" t="s">
        <v>73</v>
      </c>
      <c r="W2693" s="15" t="s">
        <v>74</v>
      </c>
      <c r="X2693" s="15" t="s">
        <v>70</v>
      </c>
      <c r="Y2693" s="15" t="s">
        <v>72</v>
      </c>
      <c r="Z2693" s="15" t="s">
        <v>75</v>
      </c>
      <c r="AA2693" s="15">
        <v>256</v>
      </c>
      <c r="AB2693" s="15">
        <v>366.08</v>
      </c>
    </row>
    <row r="2694" spans="18:28" x14ac:dyDescent="0.35">
      <c r="R2694" s="15" t="s">
        <v>65</v>
      </c>
      <c r="S2694" s="15">
        <v>2021</v>
      </c>
      <c r="T2694" s="15" t="s">
        <v>35</v>
      </c>
      <c r="U2694" s="15" t="s">
        <v>71</v>
      </c>
      <c r="V2694" s="15" t="s">
        <v>73</v>
      </c>
      <c r="W2694" s="15" t="s">
        <v>74</v>
      </c>
      <c r="X2694" s="15" t="s">
        <v>70</v>
      </c>
      <c r="Y2694" s="15" t="s">
        <v>72</v>
      </c>
      <c r="Z2694" s="15" t="s">
        <v>75</v>
      </c>
      <c r="AA2694" s="15">
        <v>792</v>
      </c>
      <c r="AB2694" s="15">
        <v>1132.56</v>
      </c>
    </row>
    <row r="2695" spans="18:28" x14ac:dyDescent="0.35">
      <c r="R2695" s="15" t="s">
        <v>65</v>
      </c>
      <c r="S2695" s="15">
        <v>2021</v>
      </c>
      <c r="T2695" s="15" t="s">
        <v>35</v>
      </c>
      <c r="U2695" s="15" t="s">
        <v>71</v>
      </c>
      <c r="V2695" s="15" t="s">
        <v>73</v>
      </c>
      <c r="W2695" s="15" t="s">
        <v>74</v>
      </c>
      <c r="X2695" s="15" t="s">
        <v>70</v>
      </c>
      <c r="Y2695" s="15" t="s">
        <v>72</v>
      </c>
      <c r="Z2695" s="15" t="s">
        <v>75</v>
      </c>
      <c r="AA2695" s="15">
        <v>878</v>
      </c>
      <c r="AB2695" s="15">
        <v>1255.54</v>
      </c>
    </row>
    <row r="2696" spans="18:28" x14ac:dyDescent="0.35">
      <c r="R2696" s="15" t="s">
        <v>65</v>
      </c>
      <c r="S2696" s="15">
        <v>2021</v>
      </c>
      <c r="T2696" s="15" t="s">
        <v>35</v>
      </c>
      <c r="U2696" s="15" t="s">
        <v>71</v>
      </c>
      <c r="V2696" s="15" t="s">
        <v>73</v>
      </c>
      <c r="W2696" s="15" t="s">
        <v>74</v>
      </c>
      <c r="X2696" s="15" t="s">
        <v>70</v>
      </c>
      <c r="Y2696" s="15" t="s">
        <v>72</v>
      </c>
      <c r="Z2696" s="15" t="s">
        <v>75</v>
      </c>
      <c r="AA2696" s="15">
        <v>831</v>
      </c>
      <c r="AB2696" s="15">
        <v>526.24</v>
      </c>
    </row>
    <row r="2697" spans="18:28" x14ac:dyDescent="0.35">
      <c r="R2697" s="15" t="s">
        <v>65</v>
      </c>
      <c r="S2697" s="15">
        <v>2021</v>
      </c>
      <c r="T2697" s="15" t="s">
        <v>35</v>
      </c>
      <c r="U2697" s="15" t="s">
        <v>71</v>
      </c>
      <c r="V2697" s="15" t="s">
        <v>73</v>
      </c>
      <c r="W2697" s="15" t="s">
        <v>74</v>
      </c>
      <c r="X2697" s="15" t="s">
        <v>70</v>
      </c>
      <c r="Y2697" s="15" t="s">
        <v>72</v>
      </c>
      <c r="Z2697" s="15" t="s">
        <v>75</v>
      </c>
      <c r="AA2697" s="15">
        <v>255</v>
      </c>
      <c r="AB2697" s="15">
        <v>364.65</v>
      </c>
    </row>
    <row r="2698" spans="18:28" x14ac:dyDescent="0.35">
      <c r="R2698" s="15" t="s">
        <v>65</v>
      </c>
      <c r="S2698" s="15">
        <v>2021</v>
      </c>
      <c r="T2698" s="15" t="s">
        <v>35</v>
      </c>
      <c r="U2698" s="15" t="s">
        <v>71</v>
      </c>
      <c r="V2698" s="15" t="s">
        <v>73</v>
      </c>
      <c r="W2698" s="15" t="s">
        <v>74</v>
      </c>
      <c r="X2698" s="15" t="s">
        <v>70</v>
      </c>
      <c r="Y2698" s="15" t="s">
        <v>72</v>
      </c>
      <c r="Z2698" s="15" t="s">
        <v>75</v>
      </c>
      <c r="AA2698" s="15">
        <v>283</v>
      </c>
      <c r="AB2698" s="15">
        <v>404.69</v>
      </c>
    </row>
    <row r="2699" spans="18:28" x14ac:dyDescent="0.35">
      <c r="R2699" s="15" t="s">
        <v>67</v>
      </c>
      <c r="S2699" s="15">
        <v>2021</v>
      </c>
      <c r="T2699" s="15" t="s">
        <v>35</v>
      </c>
      <c r="U2699" s="15" t="s">
        <v>71</v>
      </c>
      <c r="V2699" s="15" t="s">
        <v>73</v>
      </c>
      <c r="W2699" s="15" t="s">
        <v>74</v>
      </c>
      <c r="X2699" s="15" t="s">
        <v>70</v>
      </c>
      <c r="Y2699" s="15" t="s">
        <v>72</v>
      </c>
      <c r="Z2699" s="15" t="s">
        <v>75</v>
      </c>
      <c r="AA2699" s="15">
        <v>801</v>
      </c>
      <c r="AB2699" s="15">
        <v>1145.43</v>
      </c>
    </row>
    <row r="2700" spans="18:28" x14ac:dyDescent="0.35">
      <c r="R2700" s="15" t="s">
        <v>65</v>
      </c>
      <c r="S2700" s="15">
        <v>2021</v>
      </c>
      <c r="T2700" s="15" t="s">
        <v>35</v>
      </c>
      <c r="U2700" s="15" t="s">
        <v>71</v>
      </c>
      <c r="V2700" s="15" t="s">
        <v>73</v>
      </c>
      <c r="W2700" s="15" t="s">
        <v>74</v>
      </c>
      <c r="X2700" s="15" t="s">
        <v>70</v>
      </c>
      <c r="Y2700" s="15" t="s">
        <v>72</v>
      </c>
      <c r="Z2700" s="15" t="s">
        <v>75</v>
      </c>
      <c r="AA2700" s="15">
        <v>257</v>
      </c>
      <c r="AB2700" s="15">
        <v>367.51</v>
      </c>
    </row>
    <row r="2701" spans="18:28" x14ac:dyDescent="0.35">
      <c r="R2701" s="15" t="s">
        <v>58</v>
      </c>
      <c r="S2701" s="15">
        <v>2021</v>
      </c>
      <c r="T2701" s="15" t="s">
        <v>41</v>
      </c>
      <c r="U2701" s="15" t="s">
        <v>71</v>
      </c>
      <c r="V2701" s="15" t="s">
        <v>73</v>
      </c>
      <c r="W2701" s="15" t="s">
        <v>74</v>
      </c>
      <c r="X2701" s="15" t="s">
        <v>70</v>
      </c>
      <c r="Y2701" s="15" t="s">
        <v>72</v>
      </c>
      <c r="Z2701" s="15" t="s">
        <v>75</v>
      </c>
      <c r="AA2701" s="15">
        <v>224</v>
      </c>
      <c r="AB2701" s="15">
        <v>320.32</v>
      </c>
    </row>
    <row r="2702" spans="18:28" x14ac:dyDescent="0.35">
      <c r="R2702" s="15" t="s">
        <v>58</v>
      </c>
      <c r="S2702" s="15">
        <v>2021</v>
      </c>
      <c r="T2702" s="15" t="s">
        <v>41</v>
      </c>
      <c r="U2702" s="15" t="s">
        <v>71</v>
      </c>
      <c r="V2702" s="15" t="s">
        <v>73</v>
      </c>
      <c r="W2702" s="15" t="s">
        <v>74</v>
      </c>
      <c r="X2702" s="15" t="s">
        <v>70</v>
      </c>
      <c r="Y2702" s="15" t="s">
        <v>72</v>
      </c>
      <c r="Z2702" s="15" t="s">
        <v>75</v>
      </c>
      <c r="AA2702" s="15">
        <v>250</v>
      </c>
      <c r="AB2702" s="15">
        <v>357.5</v>
      </c>
    </row>
    <row r="2703" spans="18:28" x14ac:dyDescent="0.35">
      <c r="R2703" s="15" t="s">
        <v>58</v>
      </c>
      <c r="S2703" s="15">
        <v>2021</v>
      </c>
      <c r="T2703" s="15" t="s">
        <v>41</v>
      </c>
      <c r="U2703" s="15" t="s">
        <v>71</v>
      </c>
      <c r="V2703" s="15" t="s">
        <v>73</v>
      </c>
      <c r="W2703" s="15" t="s">
        <v>74</v>
      </c>
      <c r="X2703" s="15" t="s">
        <v>70</v>
      </c>
      <c r="Y2703" s="15" t="s">
        <v>72</v>
      </c>
      <c r="Z2703" s="15" t="s">
        <v>75</v>
      </c>
      <c r="AA2703" s="15">
        <v>226</v>
      </c>
      <c r="AB2703" s="15">
        <v>323.18</v>
      </c>
    </row>
    <row r="2704" spans="18:28" x14ac:dyDescent="0.35">
      <c r="R2704" s="15" t="s">
        <v>58</v>
      </c>
      <c r="S2704" s="15">
        <v>2021</v>
      </c>
      <c r="T2704" s="15" t="s">
        <v>41</v>
      </c>
      <c r="U2704" s="15" t="s">
        <v>71</v>
      </c>
      <c r="V2704" s="15" t="s">
        <v>73</v>
      </c>
      <c r="W2704" s="15" t="s">
        <v>74</v>
      </c>
      <c r="X2704" s="15" t="s">
        <v>70</v>
      </c>
      <c r="Y2704" s="15" t="s">
        <v>72</v>
      </c>
      <c r="Z2704" s="15" t="s">
        <v>75</v>
      </c>
      <c r="AA2704" s="15">
        <v>797</v>
      </c>
      <c r="AB2704" s="15">
        <v>1139.71</v>
      </c>
    </row>
    <row r="2705" spans="18:28" x14ac:dyDescent="0.35">
      <c r="R2705" s="15" t="s">
        <v>58</v>
      </c>
      <c r="S2705" s="15">
        <v>2021</v>
      </c>
      <c r="T2705" s="15" t="s">
        <v>41</v>
      </c>
      <c r="U2705" s="15" t="s">
        <v>71</v>
      </c>
      <c r="V2705" s="15" t="s">
        <v>73</v>
      </c>
      <c r="W2705" s="15" t="s">
        <v>74</v>
      </c>
      <c r="X2705" s="15" t="s">
        <v>70</v>
      </c>
      <c r="Y2705" s="15" t="s">
        <v>72</v>
      </c>
      <c r="Z2705" s="15" t="s">
        <v>75</v>
      </c>
      <c r="AA2705" s="15">
        <v>884</v>
      </c>
      <c r="AB2705" s="15">
        <v>1264.1199999999999</v>
      </c>
    </row>
    <row r="2706" spans="18:28" x14ac:dyDescent="0.35">
      <c r="R2706" s="15" t="s">
        <v>58</v>
      </c>
      <c r="S2706" s="15">
        <v>2021</v>
      </c>
      <c r="T2706" s="15" t="s">
        <v>41</v>
      </c>
      <c r="U2706" s="15" t="s">
        <v>71</v>
      </c>
      <c r="V2706" s="15" t="s">
        <v>73</v>
      </c>
      <c r="W2706" s="15" t="s">
        <v>74</v>
      </c>
      <c r="X2706" s="15" t="s">
        <v>70</v>
      </c>
      <c r="Y2706" s="15" t="s">
        <v>72</v>
      </c>
      <c r="Z2706" s="15" t="s">
        <v>75</v>
      </c>
      <c r="AA2706" s="15">
        <v>837</v>
      </c>
      <c r="AB2706" s="15">
        <v>526.24</v>
      </c>
    </row>
    <row r="2707" spans="18:28" x14ac:dyDescent="0.35">
      <c r="R2707" s="15" t="s">
        <v>58</v>
      </c>
      <c r="S2707" s="15">
        <v>2021</v>
      </c>
      <c r="T2707" s="15" t="s">
        <v>41</v>
      </c>
      <c r="U2707" s="15" t="s">
        <v>71</v>
      </c>
      <c r="V2707" s="15" t="s">
        <v>73</v>
      </c>
      <c r="W2707" s="15" t="s">
        <v>74</v>
      </c>
      <c r="X2707" s="15" t="s">
        <v>70</v>
      </c>
      <c r="Y2707" s="15" t="s">
        <v>72</v>
      </c>
      <c r="Z2707" s="15" t="s">
        <v>75</v>
      </c>
      <c r="AA2707" s="15">
        <v>225</v>
      </c>
      <c r="AB2707" s="15">
        <v>321.75</v>
      </c>
    </row>
    <row r="2708" spans="18:28" x14ac:dyDescent="0.35">
      <c r="R2708" s="15" t="s">
        <v>58</v>
      </c>
      <c r="S2708" s="15">
        <v>2021</v>
      </c>
      <c r="T2708" s="15" t="s">
        <v>41</v>
      </c>
      <c r="U2708" s="15" t="s">
        <v>71</v>
      </c>
      <c r="V2708" s="15" t="s">
        <v>73</v>
      </c>
      <c r="W2708" s="15" t="s">
        <v>74</v>
      </c>
      <c r="X2708" s="15" t="s">
        <v>70</v>
      </c>
      <c r="Y2708" s="15" t="s">
        <v>72</v>
      </c>
      <c r="Z2708" s="15" t="s">
        <v>75</v>
      </c>
      <c r="AA2708" s="15">
        <v>253</v>
      </c>
      <c r="AB2708" s="15">
        <v>361.78999999999996</v>
      </c>
    </row>
    <row r="2709" spans="18:28" x14ac:dyDescent="0.35">
      <c r="R2709" s="15" t="s">
        <v>58</v>
      </c>
      <c r="S2709" s="15">
        <v>2021</v>
      </c>
      <c r="T2709" s="15" t="s">
        <v>41</v>
      </c>
      <c r="U2709" s="15" t="s">
        <v>71</v>
      </c>
      <c r="V2709" s="15" t="s">
        <v>73</v>
      </c>
      <c r="W2709" s="15" t="s">
        <v>74</v>
      </c>
      <c r="X2709" s="15" t="s">
        <v>70</v>
      </c>
      <c r="Y2709" s="15" t="s">
        <v>72</v>
      </c>
      <c r="Z2709" s="15" t="s">
        <v>75</v>
      </c>
      <c r="AA2709" s="15">
        <v>223</v>
      </c>
      <c r="AB2709" s="15">
        <v>318.89</v>
      </c>
    </row>
    <row r="2710" spans="18:28" x14ac:dyDescent="0.35">
      <c r="R2710" s="15" t="s">
        <v>58</v>
      </c>
      <c r="S2710" s="15">
        <v>2021</v>
      </c>
      <c r="T2710" s="15" t="s">
        <v>41</v>
      </c>
      <c r="U2710" s="15" t="s">
        <v>71</v>
      </c>
      <c r="V2710" s="15" t="s">
        <v>73</v>
      </c>
      <c r="W2710" s="15" t="s">
        <v>74</v>
      </c>
      <c r="X2710" s="15" t="s">
        <v>70</v>
      </c>
      <c r="Y2710" s="15" t="s">
        <v>72</v>
      </c>
      <c r="Z2710" s="15" t="s">
        <v>75</v>
      </c>
      <c r="AA2710" s="15">
        <v>806</v>
      </c>
      <c r="AB2710" s="15">
        <v>1152.58</v>
      </c>
    </row>
    <row r="2711" spans="18:28" x14ac:dyDescent="0.35">
      <c r="R2711" s="15" t="s">
        <v>65</v>
      </c>
      <c r="S2711" s="15">
        <v>2021</v>
      </c>
      <c r="T2711" s="15" t="s">
        <v>40</v>
      </c>
      <c r="U2711" s="15" t="s">
        <v>71</v>
      </c>
      <c r="V2711" s="15" t="s">
        <v>73</v>
      </c>
      <c r="W2711" s="15" t="s">
        <v>74</v>
      </c>
      <c r="X2711" s="15" t="s">
        <v>70</v>
      </c>
      <c r="Y2711" s="15" t="s">
        <v>72</v>
      </c>
      <c r="Z2711" s="15" t="s">
        <v>75</v>
      </c>
      <c r="AA2711" s="15">
        <v>254</v>
      </c>
      <c r="AB2711" s="15">
        <v>363.22</v>
      </c>
    </row>
    <row r="2712" spans="18:28" x14ac:dyDescent="0.35">
      <c r="R2712" s="15" t="s">
        <v>65</v>
      </c>
      <c r="S2712" s="15">
        <v>2021</v>
      </c>
      <c r="T2712" s="15" t="s">
        <v>40</v>
      </c>
      <c r="U2712" s="15" t="s">
        <v>71</v>
      </c>
      <c r="V2712" s="15" t="s">
        <v>73</v>
      </c>
      <c r="W2712" s="15" t="s">
        <v>74</v>
      </c>
      <c r="X2712" s="15" t="s">
        <v>70</v>
      </c>
      <c r="Y2712" s="15" t="s">
        <v>72</v>
      </c>
      <c r="Z2712" s="15" t="s">
        <v>75</v>
      </c>
      <c r="AA2712" s="15">
        <v>230</v>
      </c>
      <c r="AB2712" s="15">
        <v>328.9</v>
      </c>
    </row>
    <row r="2713" spans="18:28" x14ac:dyDescent="0.35">
      <c r="R2713" s="15" t="s">
        <v>65</v>
      </c>
      <c r="S2713" s="15">
        <v>2021</v>
      </c>
      <c r="T2713" s="15" t="s">
        <v>40</v>
      </c>
      <c r="U2713" s="15" t="s">
        <v>71</v>
      </c>
      <c r="V2713" s="15" t="s">
        <v>73</v>
      </c>
      <c r="W2713" s="15" t="s">
        <v>74</v>
      </c>
      <c r="X2713" s="15" t="s">
        <v>70</v>
      </c>
      <c r="Y2713" s="15" t="s">
        <v>72</v>
      </c>
      <c r="Z2713" s="15" t="s">
        <v>75</v>
      </c>
      <c r="AA2713" s="15">
        <v>256</v>
      </c>
      <c r="AB2713" s="15">
        <v>366.08</v>
      </c>
    </row>
    <row r="2714" spans="18:28" x14ac:dyDescent="0.35">
      <c r="R2714" s="15" t="s">
        <v>65</v>
      </c>
      <c r="S2714" s="15">
        <v>2021</v>
      </c>
      <c r="T2714" s="15" t="s">
        <v>40</v>
      </c>
      <c r="U2714" s="15" t="s">
        <v>71</v>
      </c>
      <c r="V2714" s="15" t="s">
        <v>73</v>
      </c>
      <c r="W2714" s="15" t="s">
        <v>74</v>
      </c>
      <c r="X2714" s="15" t="s">
        <v>70</v>
      </c>
      <c r="Y2714" s="15" t="s">
        <v>72</v>
      </c>
      <c r="Z2714" s="15" t="s">
        <v>75</v>
      </c>
      <c r="AA2714" s="15">
        <v>796</v>
      </c>
      <c r="AB2714" s="15">
        <v>1138.28</v>
      </c>
    </row>
    <row r="2715" spans="18:28" x14ac:dyDescent="0.35">
      <c r="R2715" s="15" t="s">
        <v>58</v>
      </c>
      <c r="S2715" s="15">
        <v>2021</v>
      </c>
      <c r="T2715" s="15" t="s">
        <v>40</v>
      </c>
      <c r="U2715" s="15" t="s">
        <v>71</v>
      </c>
      <c r="V2715" s="15" t="s">
        <v>73</v>
      </c>
      <c r="W2715" s="15" t="s">
        <v>74</v>
      </c>
      <c r="X2715" s="15" t="s">
        <v>70</v>
      </c>
      <c r="Y2715" s="15" t="s">
        <v>72</v>
      </c>
      <c r="Z2715" s="15" t="s">
        <v>75</v>
      </c>
      <c r="AA2715" s="15">
        <v>883</v>
      </c>
      <c r="AB2715" s="15">
        <v>1262.69</v>
      </c>
    </row>
    <row r="2716" spans="18:28" x14ac:dyDescent="0.35">
      <c r="R2716" s="15" t="s">
        <v>58</v>
      </c>
      <c r="S2716" s="15">
        <v>2021</v>
      </c>
      <c r="T2716" s="15" t="s">
        <v>40</v>
      </c>
      <c r="U2716" s="15" t="s">
        <v>71</v>
      </c>
      <c r="V2716" s="15" t="s">
        <v>73</v>
      </c>
      <c r="W2716" s="15" t="s">
        <v>74</v>
      </c>
      <c r="X2716" s="15" t="s">
        <v>70</v>
      </c>
      <c r="Y2716" s="15" t="s">
        <v>72</v>
      </c>
      <c r="Z2716" s="15" t="s">
        <v>75</v>
      </c>
      <c r="AA2716" s="15">
        <v>836</v>
      </c>
      <c r="AB2716" s="15">
        <v>526.24</v>
      </c>
    </row>
    <row r="2717" spans="18:28" x14ac:dyDescent="0.35">
      <c r="R2717" s="15" t="s">
        <v>65</v>
      </c>
      <c r="S2717" s="15">
        <v>2021</v>
      </c>
      <c r="T2717" s="15" t="s">
        <v>40</v>
      </c>
      <c r="U2717" s="15" t="s">
        <v>71</v>
      </c>
      <c r="V2717" s="15" t="s">
        <v>73</v>
      </c>
      <c r="W2717" s="15" t="s">
        <v>74</v>
      </c>
      <c r="X2717" s="15" t="s">
        <v>70</v>
      </c>
      <c r="Y2717" s="15" t="s">
        <v>72</v>
      </c>
      <c r="Z2717" s="15" t="s">
        <v>75</v>
      </c>
      <c r="AA2717" s="15">
        <v>231</v>
      </c>
      <c r="AB2717" s="15">
        <v>330.33</v>
      </c>
    </row>
    <row r="2718" spans="18:28" x14ac:dyDescent="0.35">
      <c r="R2718" s="15" t="s">
        <v>65</v>
      </c>
      <c r="S2718" s="15">
        <v>2021</v>
      </c>
      <c r="T2718" s="15" t="s">
        <v>40</v>
      </c>
      <c r="U2718" s="15" t="s">
        <v>71</v>
      </c>
      <c r="V2718" s="15" t="s">
        <v>73</v>
      </c>
      <c r="W2718" s="15" t="s">
        <v>74</v>
      </c>
      <c r="X2718" s="15" t="s">
        <v>70</v>
      </c>
      <c r="Y2718" s="15" t="s">
        <v>72</v>
      </c>
      <c r="Z2718" s="15" t="s">
        <v>75</v>
      </c>
      <c r="AA2718" s="15">
        <v>229</v>
      </c>
      <c r="AB2718" s="15">
        <v>327.47000000000003</v>
      </c>
    </row>
    <row r="2719" spans="18:28" x14ac:dyDescent="0.35">
      <c r="R2719" s="15" t="s">
        <v>65</v>
      </c>
      <c r="S2719" s="15">
        <v>2021</v>
      </c>
      <c r="T2719" s="15" t="s">
        <v>40</v>
      </c>
      <c r="U2719" s="15" t="s">
        <v>71</v>
      </c>
      <c r="V2719" s="15" t="s">
        <v>73</v>
      </c>
      <c r="W2719" s="15" t="s">
        <v>74</v>
      </c>
      <c r="X2719" s="15" t="s">
        <v>70</v>
      </c>
      <c r="Y2719" s="15" t="s">
        <v>72</v>
      </c>
      <c r="Z2719" s="15" t="s">
        <v>75</v>
      </c>
      <c r="AA2719" s="15">
        <v>805</v>
      </c>
      <c r="AB2719" s="15">
        <v>1151.1500000000001</v>
      </c>
    </row>
    <row r="2720" spans="18:28" x14ac:dyDescent="0.35">
      <c r="R2720" s="15" t="s">
        <v>65</v>
      </c>
      <c r="S2720" s="15">
        <v>2021</v>
      </c>
      <c r="T2720" s="15" t="s">
        <v>40</v>
      </c>
      <c r="U2720" s="15" t="s">
        <v>71</v>
      </c>
      <c r="V2720" s="15" t="s">
        <v>73</v>
      </c>
      <c r="W2720" s="15" t="s">
        <v>74</v>
      </c>
      <c r="X2720" s="15" t="s">
        <v>70</v>
      </c>
      <c r="Y2720" s="15" t="s">
        <v>72</v>
      </c>
      <c r="Z2720" s="15" t="s">
        <v>75</v>
      </c>
      <c r="AA2720" s="15">
        <v>227</v>
      </c>
      <c r="AB2720" s="15">
        <v>324.61</v>
      </c>
    </row>
    <row r="2721" spans="18:28" x14ac:dyDescent="0.35">
      <c r="R2721" s="15" t="s">
        <v>67</v>
      </c>
      <c r="S2721" s="15">
        <v>2021</v>
      </c>
      <c r="T2721" s="15" t="s">
        <v>39</v>
      </c>
      <c r="U2721" s="15" t="s">
        <v>71</v>
      </c>
      <c r="V2721" s="15" t="s">
        <v>73</v>
      </c>
      <c r="W2721" s="15" t="s">
        <v>74</v>
      </c>
      <c r="X2721" s="15" t="s">
        <v>70</v>
      </c>
      <c r="Y2721" s="15" t="s">
        <v>72</v>
      </c>
      <c r="Z2721" s="15" t="s">
        <v>75</v>
      </c>
      <c r="AA2721" s="15">
        <v>260</v>
      </c>
      <c r="AB2721" s="15">
        <v>371.8</v>
      </c>
    </row>
    <row r="2722" spans="18:28" x14ac:dyDescent="0.35">
      <c r="R2722" s="15" t="s">
        <v>58</v>
      </c>
      <c r="S2722" s="15">
        <v>2021</v>
      </c>
      <c r="T2722" s="15" t="s">
        <v>39</v>
      </c>
      <c r="U2722" s="15" t="s">
        <v>71</v>
      </c>
      <c r="V2722" s="15" t="s">
        <v>73</v>
      </c>
      <c r="W2722" s="15" t="s">
        <v>74</v>
      </c>
      <c r="X2722" s="15" t="s">
        <v>70</v>
      </c>
      <c r="Y2722" s="15" t="s">
        <v>72</v>
      </c>
      <c r="Z2722" s="15" t="s">
        <v>75</v>
      </c>
      <c r="AA2722" s="15">
        <v>236</v>
      </c>
      <c r="AB2722" s="15">
        <v>337.48</v>
      </c>
    </row>
    <row r="2723" spans="18:28" x14ac:dyDescent="0.35">
      <c r="R2723" s="15" t="s">
        <v>65</v>
      </c>
      <c r="S2723" s="15">
        <v>2021</v>
      </c>
      <c r="T2723" s="15" t="s">
        <v>39</v>
      </c>
      <c r="U2723" s="15" t="s">
        <v>71</v>
      </c>
      <c r="V2723" s="15" t="s">
        <v>73</v>
      </c>
      <c r="W2723" s="15" t="s">
        <v>74</v>
      </c>
      <c r="X2723" s="15" t="s">
        <v>70</v>
      </c>
      <c r="Y2723" s="15" t="s">
        <v>72</v>
      </c>
      <c r="Z2723" s="15" t="s">
        <v>75</v>
      </c>
      <c r="AA2723" s="15">
        <v>262</v>
      </c>
      <c r="AB2723" s="15">
        <v>374.65999999999997</v>
      </c>
    </row>
    <row r="2724" spans="18:28" x14ac:dyDescent="0.35">
      <c r="R2724" s="15" t="s">
        <v>69</v>
      </c>
      <c r="S2724" s="15">
        <v>2021</v>
      </c>
      <c r="T2724" s="15" t="s">
        <v>39</v>
      </c>
      <c r="U2724" s="15" t="s">
        <v>71</v>
      </c>
      <c r="V2724" s="15" t="s">
        <v>73</v>
      </c>
      <c r="W2724" s="15" t="s">
        <v>74</v>
      </c>
      <c r="X2724" s="15" t="s">
        <v>70</v>
      </c>
      <c r="Y2724" s="15" t="s">
        <v>72</v>
      </c>
      <c r="Z2724" s="15" t="s">
        <v>75</v>
      </c>
      <c r="AA2724" s="15">
        <v>232</v>
      </c>
      <c r="AB2724" s="15">
        <v>331.76</v>
      </c>
    </row>
    <row r="2725" spans="18:28" x14ac:dyDescent="0.35">
      <c r="R2725" s="15" t="s">
        <v>58</v>
      </c>
      <c r="S2725" s="15">
        <v>2021</v>
      </c>
      <c r="T2725" s="15" t="s">
        <v>39</v>
      </c>
      <c r="U2725" s="15" t="s">
        <v>71</v>
      </c>
      <c r="V2725" s="15" t="s">
        <v>73</v>
      </c>
      <c r="W2725" s="15" t="s">
        <v>74</v>
      </c>
      <c r="X2725" s="15" t="s">
        <v>70</v>
      </c>
      <c r="Y2725" s="15" t="s">
        <v>72</v>
      </c>
      <c r="Z2725" s="15" t="s">
        <v>75</v>
      </c>
      <c r="AA2725" s="15">
        <v>795</v>
      </c>
      <c r="AB2725" s="15">
        <v>1136.8499999999999</v>
      </c>
    </row>
    <row r="2726" spans="18:28" x14ac:dyDescent="0.35">
      <c r="R2726" s="15" t="s">
        <v>65</v>
      </c>
      <c r="S2726" s="15">
        <v>2021</v>
      </c>
      <c r="T2726" s="15" t="s">
        <v>39</v>
      </c>
      <c r="U2726" s="15" t="s">
        <v>71</v>
      </c>
      <c r="V2726" s="15" t="s">
        <v>73</v>
      </c>
      <c r="W2726" s="15" t="s">
        <v>74</v>
      </c>
      <c r="X2726" s="15" t="s">
        <v>70</v>
      </c>
      <c r="Y2726" s="15" t="s">
        <v>72</v>
      </c>
      <c r="Z2726" s="15" t="s">
        <v>75</v>
      </c>
      <c r="AA2726" s="15">
        <v>882</v>
      </c>
      <c r="AB2726" s="15">
        <v>1261.26</v>
      </c>
    </row>
    <row r="2727" spans="18:28" x14ac:dyDescent="0.35">
      <c r="R2727" s="15" t="s">
        <v>65</v>
      </c>
      <c r="S2727" s="15">
        <v>2021</v>
      </c>
      <c r="T2727" s="15" t="s">
        <v>39</v>
      </c>
      <c r="U2727" s="15" t="s">
        <v>71</v>
      </c>
      <c r="V2727" s="15" t="s">
        <v>73</v>
      </c>
      <c r="W2727" s="15" t="s">
        <v>74</v>
      </c>
      <c r="X2727" s="15" t="s">
        <v>70</v>
      </c>
      <c r="Y2727" s="15" t="s">
        <v>72</v>
      </c>
      <c r="Z2727" s="15" t="s">
        <v>75</v>
      </c>
      <c r="AA2727" s="15">
        <v>835</v>
      </c>
      <c r="AB2727" s="15">
        <v>526.24</v>
      </c>
    </row>
    <row r="2728" spans="18:28" x14ac:dyDescent="0.35">
      <c r="R2728" s="15" t="s">
        <v>58</v>
      </c>
      <c r="S2728" s="15">
        <v>2021</v>
      </c>
      <c r="T2728" s="15" t="s">
        <v>39</v>
      </c>
      <c r="U2728" s="15" t="s">
        <v>71</v>
      </c>
      <c r="V2728" s="15" t="s">
        <v>73</v>
      </c>
      <c r="W2728" s="15" t="s">
        <v>74</v>
      </c>
      <c r="X2728" s="15" t="s">
        <v>70</v>
      </c>
      <c r="Y2728" s="15" t="s">
        <v>72</v>
      </c>
      <c r="Z2728" s="15" t="s">
        <v>75</v>
      </c>
      <c r="AA2728" s="15">
        <v>237</v>
      </c>
      <c r="AB2728" s="15">
        <v>338.90999999999997</v>
      </c>
    </row>
    <row r="2729" spans="18:28" x14ac:dyDescent="0.35">
      <c r="R2729" s="15" t="s">
        <v>69</v>
      </c>
      <c r="S2729" s="15">
        <v>2021</v>
      </c>
      <c r="T2729" s="15" t="s">
        <v>39</v>
      </c>
      <c r="U2729" s="15" t="s">
        <v>71</v>
      </c>
      <c r="V2729" s="15" t="s">
        <v>73</v>
      </c>
      <c r="W2729" s="15" t="s">
        <v>74</v>
      </c>
      <c r="X2729" s="15" t="s">
        <v>70</v>
      </c>
      <c r="Y2729" s="15" t="s">
        <v>72</v>
      </c>
      <c r="Z2729" s="15" t="s">
        <v>75</v>
      </c>
      <c r="AA2729" s="15">
        <v>259</v>
      </c>
      <c r="AB2729" s="15">
        <v>370.37</v>
      </c>
    </row>
    <row r="2730" spans="18:28" x14ac:dyDescent="0.35">
      <c r="R2730" s="15" t="s">
        <v>65</v>
      </c>
      <c r="S2730" s="15">
        <v>2021</v>
      </c>
      <c r="T2730" s="15" t="s">
        <v>39</v>
      </c>
      <c r="U2730" s="15" t="s">
        <v>71</v>
      </c>
      <c r="V2730" s="15" t="s">
        <v>73</v>
      </c>
      <c r="W2730" s="15" t="s">
        <v>74</v>
      </c>
      <c r="X2730" s="15" t="s">
        <v>70</v>
      </c>
      <c r="Y2730" s="15" t="s">
        <v>72</v>
      </c>
      <c r="Z2730" s="15" t="s">
        <v>75</v>
      </c>
      <c r="AA2730" s="15">
        <v>235</v>
      </c>
      <c r="AB2730" s="15">
        <v>336.05</v>
      </c>
    </row>
    <row r="2731" spans="18:28" x14ac:dyDescent="0.35">
      <c r="R2731" s="15" t="s">
        <v>58</v>
      </c>
      <c r="S2731" s="15">
        <v>2021</v>
      </c>
      <c r="T2731" s="15" t="s">
        <v>39</v>
      </c>
      <c r="U2731" s="15" t="s">
        <v>71</v>
      </c>
      <c r="V2731" s="15" t="s">
        <v>73</v>
      </c>
      <c r="W2731" s="15" t="s">
        <v>74</v>
      </c>
      <c r="X2731" s="15" t="s">
        <v>70</v>
      </c>
      <c r="Y2731" s="15" t="s">
        <v>72</v>
      </c>
      <c r="Z2731" s="15" t="s">
        <v>75</v>
      </c>
      <c r="AA2731" s="15">
        <v>804</v>
      </c>
      <c r="AB2731" s="15">
        <v>1149.72</v>
      </c>
    </row>
    <row r="2732" spans="18:28" x14ac:dyDescent="0.35">
      <c r="R2732" s="15" t="s">
        <v>67</v>
      </c>
      <c r="S2732" s="15">
        <v>2021</v>
      </c>
      <c r="T2732" s="15" t="s">
        <v>39</v>
      </c>
      <c r="U2732" s="15" t="s">
        <v>71</v>
      </c>
      <c r="V2732" s="15" t="s">
        <v>73</v>
      </c>
      <c r="W2732" s="15" t="s">
        <v>74</v>
      </c>
      <c r="X2732" s="15" t="s">
        <v>70</v>
      </c>
      <c r="Y2732" s="15" t="s">
        <v>72</v>
      </c>
      <c r="Z2732" s="15" t="s">
        <v>75</v>
      </c>
      <c r="AA2732" s="15">
        <v>233</v>
      </c>
      <c r="AB2732" s="15">
        <v>333.19</v>
      </c>
    </row>
    <row r="2733" spans="18:28" x14ac:dyDescent="0.35">
      <c r="R2733" s="15" t="s">
        <v>65</v>
      </c>
      <c r="S2733" s="15">
        <v>2022</v>
      </c>
      <c r="T2733" s="15" t="s">
        <v>34</v>
      </c>
      <c r="U2733" s="15" t="s">
        <v>59</v>
      </c>
      <c r="V2733" s="15" t="s">
        <v>60</v>
      </c>
      <c r="W2733" s="15" t="s">
        <v>61</v>
      </c>
      <c r="X2733" s="15" t="s">
        <v>62</v>
      </c>
      <c r="Y2733" s="15" t="s">
        <v>63</v>
      </c>
      <c r="Z2733" s="15" t="s">
        <v>66</v>
      </c>
      <c r="AA2733" s="15">
        <v>302</v>
      </c>
      <c r="AB2733" s="15">
        <v>462.06</v>
      </c>
    </row>
    <row r="2734" spans="18:28" x14ac:dyDescent="0.35">
      <c r="R2734" s="15" t="s">
        <v>58</v>
      </c>
      <c r="S2734" s="15">
        <v>2022</v>
      </c>
      <c r="T2734" s="15" t="s">
        <v>34</v>
      </c>
      <c r="U2734" s="15" t="s">
        <v>59</v>
      </c>
      <c r="V2734" s="15" t="s">
        <v>60</v>
      </c>
      <c r="W2734" s="15" t="s">
        <v>61</v>
      </c>
      <c r="X2734" s="15" t="s">
        <v>62</v>
      </c>
      <c r="Y2734" s="15" t="s">
        <v>63</v>
      </c>
      <c r="Z2734" s="15" t="s">
        <v>66</v>
      </c>
      <c r="AA2734" s="15">
        <v>272</v>
      </c>
      <c r="AB2734" s="15">
        <v>388.96</v>
      </c>
    </row>
    <row r="2735" spans="18:28" x14ac:dyDescent="0.35">
      <c r="R2735" s="15" t="s">
        <v>65</v>
      </c>
      <c r="S2735" s="15">
        <v>2022</v>
      </c>
      <c r="T2735" s="15" t="s">
        <v>34</v>
      </c>
      <c r="U2735" s="15" t="s">
        <v>59</v>
      </c>
      <c r="V2735" s="15" t="s">
        <v>60</v>
      </c>
      <c r="W2735" s="15" t="s">
        <v>61</v>
      </c>
      <c r="X2735" s="15" t="s">
        <v>62</v>
      </c>
      <c r="Y2735" s="15" t="s">
        <v>63</v>
      </c>
      <c r="Z2735" s="15" t="s">
        <v>66</v>
      </c>
      <c r="AA2735" s="15">
        <v>298</v>
      </c>
      <c r="AB2735" s="15">
        <v>426.14</v>
      </c>
    </row>
    <row r="2736" spans="18:28" x14ac:dyDescent="0.35">
      <c r="R2736" s="15" t="s">
        <v>65</v>
      </c>
      <c r="S2736" s="15">
        <v>2022</v>
      </c>
      <c r="T2736" s="15" t="s">
        <v>34</v>
      </c>
      <c r="U2736" s="15" t="s">
        <v>59</v>
      </c>
      <c r="V2736" s="15" t="s">
        <v>60</v>
      </c>
      <c r="W2736" s="15" t="s">
        <v>61</v>
      </c>
      <c r="X2736" s="15" t="s">
        <v>62</v>
      </c>
      <c r="Y2736" s="15" t="s">
        <v>63</v>
      </c>
      <c r="Z2736" s="15" t="s">
        <v>66</v>
      </c>
      <c r="AA2736" s="15">
        <v>274</v>
      </c>
      <c r="AB2736" s="15">
        <v>391.82</v>
      </c>
    </row>
    <row r="2737" spans="18:28" x14ac:dyDescent="0.35">
      <c r="R2737" s="15" t="s">
        <v>58</v>
      </c>
      <c r="S2737" s="15">
        <v>2022</v>
      </c>
      <c r="T2737" s="15" t="s">
        <v>34</v>
      </c>
      <c r="U2737" s="15" t="s">
        <v>59</v>
      </c>
      <c r="V2737" s="15" t="s">
        <v>60</v>
      </c>
      <c r="W2737" s="15" t="s">
        <v>61</v>
      </c>
      <c r="X2737" s="15" t="s">
        <v>62</v>
      </c>
      <c r="Y2737" s="15" t="s">
        <v>63</v>
      </c>
      <c r="Z2737" s="15" t="s">
        <v>66</v>
      </c>
      <c r="AA2737" s="15">
        <v>666</v>
      </c>
      <c r="AB2737" s="15">
        <v>952.38</v>
      </c>
    </row>
    <row r="2738" spans="18:28" x14ac:dyDescent="0.35">
      <c r="R2738" s="15" t="s">
        <v>67</v>
      </c>
      <c r="S2738" s="15">
        <v>2022</v>
      </c>
      <c r="T2738" s="15" t="s">
        <v>34</v>
      </c>
      <c r="U2738" s="15" t="s">
        <v>59</v>
      </c>
      <c r="V2738" s="15" t="s">
        <v>60</v>
      </c>
      <c r="W2738" s="15" t="s">
        <v>61</v>
      </c>
      <c r="X2738" s="15" t="s">
        <v>62</v>
      </c>
      <c r="Y2738" s="15" t="s">
        <v>63</v>
      </c>
      <c r="Z2738" s="15" t="s">
        <v>66</v>
      </c>
      <c r="AA2738" s="15">
        <v>753</v>
      </c>
      <c r="AB2738" s="15">
        <v>1076.79</v>
      </c>
    </row>
    <row r="2739" spans="18:28" x14ac:dyDescent="0.35">
      <c r="R2739" s="15" t="s">
        <v>67</v>
      </c>
      <c r="S2739" s="15">
        <v>2022</v>
      </c>
      <c r="T2739" s="15" t="s">
        <v>34</v>
      </c>
      <c r="U2739" s="15" t="s">
        <v>59</v>
      </c>
      <c r="V2739" s="15" t="s">
        <v>60</v>
      </c>
      <c r="W2739" s="15" t="s">
        <v>61</v>
      </c>
      <c r="X2739" s="15" t="s">
        <v>62</v>
      </c>
      <c r="Y2739" s="15" t="s">
        <v>63</v>
      </c>
      <c r="Z2739" s="15" t="s">
        <v>66</v>
      </c>
      <c r="AA2739" s="15">
        <v>297</v>
      </c>
      <c r="AB2739" s="15">
        <v>424.71</v>
      </c>
    </row>
    <row r="2740" spans="18:28" x14ac:dyDescent="0.35">
      <c r="R2740" s="15" t="s">
        <v>58</v>
      </c>
      <c r="S2740" s="15">
        <v>2022</v>
      </c>
      <c r="T2740" s="15" t="s">
        <v>34</v>
      </c>
      <c r="U2740" s="15" t="s">
        <v>59</v>
      </c>
      <c r="V2740" s="15" t="s">
        <v>60</v>
      </c>
      <c r="W2740" s="15" t="s">
        <v>61</v>
      </c>
      <c r="X2740" s="15" t="s">
        <v>62</v>
      </c>
      <c r="Y2740" s="15" t="s">
        <v>63</v>
      </c>
      <c r="Z2740" s="15" t="s">
        <v>66</v>
      </c>
      <c r="AA2740" s="15">
        <v>792</v>
      </c>
      <c r="AB2740" s="15">
        <v>526.24</v>
      </c>
    </row>
    <row r="2741" spans="18:28" x14ac:dyDescent="0.35">
      <c r="R2741" s="15" t="s">
        <v>65</v>
      </c>
      <c r="S2741" s="15">
        <v>2022</v>
      </c>
      <c r="T2741" s="15" t="s">
        <v>34</v>
      </c>
      <c r="U2741" s="15" t="s">
        <v>59</v>
      </c>
      <c r="V2741" s="15" t="s">
        <v>60</v>
      </c>
      <c r="W2741" s="15" t="s">
        <v>61</v>
      </c>
      <c r="X2741" s="15" t="s">
        <v>62</v>
      </c>
      <c r="Y2741" s="15" t="s">
        <v>63</v>
      </c>
      <c r="Z2741" s="15" t="s">
        <v>66</v>
      </c>
      <c r="AA2741" s="15">
        <v>301</v>
      </c>
      <c r="AB2741" s="15">
        <v>430.43</v>
      </c>
    </row>
    <row r="2742" spans="18:28" x14ac:dyDescent="0.35">
      <c r="R2742" s="15" t="s">
        <v>65</v>
      </c>
      <c r="S2742" s="15">
        <v>2022</v>
      </c>
      <c r="T2742" s="15" t="s">
        <v>34</v>
      </c>
      <c r="U2742" s="15" t="s">
        <v>59</v>
      </c>
      <c r="V2742" s="15" t="s">
        <v>60</v>
      </c>
      <c r="W2742" s="15" t="s">
        <v>61</v>
      </c>
      <c r="X2742" s="15" t="s">
        <v>62</v>
      </c>
      <c r="Y2742" s="15" t="s">
        <v>63</v>
      </c>
      <c r="Z2742" s="15" t="s">
        <v>66</v>
      </c>
      <c r="AA2742" s="15">
        <v>271</v>
      </c>
      <c r="AB2742" s="15">
        <v>387.53</v>
      </c>
    </row>
    <row r="2743" spans="18:28" x14ac:dyDescent="0.35">
      <c r="R2743" s="15" t="s">
        <v>58</v>
      </c>
      <c r="S2743" s="15">
        <v>2022</v>
      </c>
      <c r="T2743" s="15" t="s">
        <v>34</v>
      </c>
      <c r="U2743" s="15" t="s">
        <v>59</v>
      </c>
      <c r="V2743" s="15" t="s">
        <v>60</v>
      </c>
      <c r="W2743" s="15" t="s">
        <v>61</v>
      </c>
      <c r="X2743" s="15" t="s">
        <v>62</v>
      </c>
      <c r="Y2743" s="15" t="s">
        <v>63</v>
      </c>
      <c r="Z2743" s="15" t="s">
        <v>66</v>
      </c>
      <c r="AA2743" s="15">
        <v>299</v>
      </c>
      <c r="AB2743" s="15">
        <v>427.57</v>
      </c>
    </row>
    <row r="2744" spans="18:28" x14ac:dyDescent="0.35">
      <c r="R2744" s="15" t="s">
        <v>65</v>
      </c>
      <c r="S2744" s="15">
        <v>2022</v>
      </c>
      <c r="T2744" s="15" t="s">
        <v>34</v>
      </c>
      <c r="U2744" s="15" t="s">
        <v>59</v>
      </c>
      <c r="V2744" s="15" t="s">
        <v>60</v>
      </c>
      <c r="W2744" s="15" t="s">
        <v>61</v>
      </c>
      <c r="X2744" s="15" t="s">
        <v>62</v>
      </c>
      <c r="Y2744" s="15" t="s">
        <v>63</v>
      </c>
      <c r="Z2744" s="15" t="s">
        <v>66</v>
      </c>
      <c r="AA2744" s="15">
        <v>761</v>
      </c>
      <c r="AB2744" s="15">
        <v>1088.23</v>
      </c>
    </row>
    <row r="2745" spans="18:28" x14ac:dyDescent="0.35">
      <c r="R2745" s="15" t="s">
        <v>58</v>
      </c>
      <c r="S2745" s="15">
        <v>2022</v>
      </c>
      <c r="T2745" s="15" t="s">
        <v>38</v>
      </c>
      <c r="U2745" s="15" t="s">
        <v>59</v>
      </c>
      <c r="V2745" s="15" t="s">
        <v>60</v>
      </c>
      <c r="W2745" s="15" t="s">
        <v>61</v>
      </c>
      <c r="X2745" s="15" t="s">
        <v>62</v>
      </c>
      <c r="Y2745" s="15" t="s">
        <v>63</v>
      </c>
      <c r="Z2745" s="15" t="s">
        <v>66</v>
      </c>
      <c r="AA2745" s="15">
        <v>278</v>
      </c>
      <c r="AB2745" s="15">
        <v>425.34000000000003</v>
      </c>
    </row>
    <row r="2746" spans="18:28" x14ac:dyDescent="0.35">
      <c r="R2746" s="15" t="s">
        <v>65</v>
      </c>
      <c r="S2746" s="15">
        <v>2022</v>
      </c>
      <c r="T2746" s="15" t="s">
        <v>38</v>
      </c>
      <c r="U2746" s="15" t="s">
        <v>59</v>
      </c>
      <c r="V2746" s="15" t="s">
        <v>60</v>
      </c>
      <c r="W2746" s="15" t="s">
        <v>61</v>
      </c>
      <c r="X2746" s="15" t="s">
        <v>62</v>
      </c>
      <c r="Y2746" s="15" t="s">
        <v>63</v>
      </c>
      <c r="Z2746" s="15" t="s">
        <v>66</v>
      </c>
      <c r="AA2746" s="15">
        <v>280</v>
      </c>
      <c r="AB2746" s="15">
        <v>400.4</v>
      </c>
    </row>
    <row r="2747" spans="18:28" x14ac:dyDescent="0.35">
      <c r="R2747" s="15" t="s">
        <v>58</v>
      </c>
      <c r="S2747" s="15">
        <v>2022</v>
      </c>
      <c r="T2747" s="15" t="s">
        <v>38</v>
      </c>
      <c r="U2747" s="15" t="s">
        <v>59</v>
      </c>
      <c r="V2747" s="15" t="s">
        <v>60</v>
      </c>
      <c r="W2747" s="15" t="s">
        <v>61</v>
      </c>
      <c r="X2747" s="15" t="s">
        <v>62</v>
      </c>
      <c r="Y2747" s="15" t="s">
        <v>63</v>
      </c>
      <c r="Z2747" s="15" t="s">
        <v>66</v>
      </c>
      <c r="AA2747" s="15">
        <v>250</v>
      </c>
      <c r="AB2747" s="15">
        <v>357.5</v>
      </c>
    </row>
    <row r="2748" spans="18:28" x14ac:dyDescent="0.35">
      <c r="R2748" s="15" t="s">
        <v>65</v>
      </c>
      <c r="S2748" s="15">
        <v>2022</v>
      </c>
      <c r="T2748" s="15" t="s">
        <v>38</v>
      </c>
      <c r="U2748" s="15" t="s">
        <v>59</v>
      </c>
      <c r="V2748" s="15" t="s">
        <v>60</v>
      </c>
      <c r="W2748" s="15" t="s">
        <v>61</v>
      </c>
      <c r="X2748" s="15" t="s">
        <v>62</v>
      </c>
      <c r="Y2748" s="15" t="s">
        <v>63</v>
      </c>
      <c r="Z2748" s="15" t="s">
        <v>66</v>
      </c>
      <c r="AA2748" s="15">
        <v>670</v>
      </c>
      <c r="AB2748" s="15">
        <v>958.1</v>
      </c>
    </row>
    <row r="2749" spans="18:28" x14ac:dyDescent="0.35">
      <c r="R2749" s="15" t="s">
        <v>58</v>
      </c>
      <c r="S2749" s="15">
        <v>2022</v>
      </c>
      <c r="T2749" s="15" t="s">
        <v>38</v>
      </c>
      <c r="U2749" s="15" t="s">
        <v>59</v>
      </c>
      <c r="V2749" s="15" t="s">
        <v>60</v>
      </c>
      <c r="W2749" s="15" t="s">
        <v>61</v>
      </c>
      <c r="X2749" s="15" t="s">
        <v>62</v>
      </c>
      <c r="Y2749" s="15" t="s">
        <v>63</v>
      </c>
      <c r="Z2749" s="15" t="s">
        <v>66</v>
      </c>
      <c r="AA2749" s="15">
        <v>756</v>
      </c>
      <c r="AB2749" s="15">
        <v>1081.08</v>
      </c>
    </row>
    <row r="2750" spans="18:28" x14ac:dyDescent="0.35">
      <c r="R2750" s="15" t="s">
        <v>58</v>
      </c>
      <c r="S2750" s="15">
        <v>2022</v>
      </c>
      <c r="T2750" s="15" t="s">
        <v>38</v>
      </c>
      <c r="U2750" s="15" t="s">
        <v>59</v>
      </c>
      <c r="V2750" s="15" t="s">
        <v>60</v>
      </c>
      <c r="W2750" s="15" t="s">
        <v>61</v>
      </c>
      <c r="X2750" s="15" t="s">
        <v>62</v>
      </c>
      <c r="Y2750" s="15" t="s">
        <v>63</v>
      </c>
      <c r="Z2750" s="15" t="s">
        <v>66</v>
      </c>
      <c r="AA2750" s="15">
        <v>279</v>
      </c>
      <c r="AB2750" s="15">
        <v>398.97</v>
      </c>
    </row>
    <row r="2751" spans="18:28" x14ac:dyDescent="0.35">
      <c r="R2751" s="15" t="s">
        <v>65</v>
      </c>
      <c r="S2751" s="15">
        <v>2022</v>
      </c>
      <c r="T2751" s="15" t="s">
        <v>38</v>
      </c>
      <c r="U2751" s="15" t="s">
        <v>59</v>
      </c>
      <c r="V2751" s="15" t="s">
        <v>60</v>
      </c>
      <c r="W2751" s="15" t="s">
        <v>61</v>
      </c>
      <c r="X2751" s="15" t="s">
        <v>62</v>
      </c>
      <c r="Y2751" s="15" t="s">
        <v>63</v>
      </c>
      <c r="Z2751" s="15" t="s">
        <v>66</v>
      </c>
      <c r="AA2751" s="15">
        <v>796</v>
      </c>
      <c r="AB2751" s="15">
        <v>526.24</v>
      </c>
    </row>
    <row r="2752" spans="18:28" x14ac:dyDescent="0.35">
      <c r="R2752" s="15" t="s">
        <v>58</v>
      </c>
      <c r="S2752" s="15">
        <v>2022</v>
      </c>
      <c r="T2752" s="15" t="s">
        <v>38</v>
      </c>
      <c r="U2752" s="15" t="s">
        <v>59</v>
      </c>
      <c r="V2752" s="15" t="s">
        <v>60</v>
      </c>
      <c r="W2752" s="15" t="s">
        <v>61</v>
      </c>
      <c r="X2752" s="15" t="s">
        <v>62</v>
      </c>
      <c r="Y2752" s="15" t="s">
        <v>63</v>
      </c>
      <c r="Z2752" s="15" t="s">
        <v>66</v>
      </c>
      <c r="AA2752" s="15">
        <v>277</v>
      </c>
      <c r="AB2752" s="15">
        <v>396.11</v>
      </c>
    </row>
    <row r="2753" spans="18:28" x14ac:dyDescent="0.35">
      <c r="R2753" s="15" t="s">
        <v>65</v>
      </c>
      <c r="S2753" s="15">
        <v>2022</v>
      </c>
      <c r="T2753" s="15" t="s">
        <v>38</v>
      </c>
      <c r="U2753" s="15" t="s">
        <v>59</v>
      </c>
      <c r="V2753" s="15" t="s">
        <v>60</v>
      </c>
      <c r="W2753" s="15" t="s">
        <v>61</v>
      </c>
      <c r="X2753" s="15" t="s">
        <v>62</v>
      </c>
      <c r="Y2753" s="15" t="s">
        <v>63</v>
      </c>
      <c r="Z2753" s="15" t="s">
        <v>66</v>
      </c>
      <c r="AA2753" s="15">
        <v>253</v>
      </c>
      <c r="AB2753" s="15">
        <v>361.78999999999996</v>
      </c>
    </row>
    <row r="2754" spans="18:28" x14ac:dyDescent="0.35">
      <c r="R2754" s="15" t="s">
        <v>58</v>
      </c>
      <c r="S2754" s="15">
        <v>2022</v>
      </c>
      <c r="T2754" s="15" t="s">
        <v>38</v>
      </c>
      <c r="U2754" s="15" t="s">
        <v>59</v>
      </c>
      <c r="V2754" s="15" t="s">
        <v>60</v>
      </c>
      <c r="W2754" s="15" t="s">
        <v>61</v>
      </c>
      <c r="X2754" s="15" t="s">
        <v>62</v>
      </c>
      <c r="Y2754" s="15" t="s">
        <v>63</v>
      </c>
      <c r="Z2754" s="15" t="s">
        <v>66</v>
      </c>
      <c r="AA2754" s="15">
        <v>765</v>
      </c>
      <c r="AB2754" s="15">
        <v>1093.95</v>
      </c>
    </row>
    <row r="2755" spans="18:28" x14ac:dyDescent="0.35">
      <c r="R2755" s="15" t="s">
        <v>58</v>
      </c>
      <c r="S2755" s="15">
        <v>2022</v>
      </c>
      <c r="T2755" s="15" t="s">
        <v>42</v>
      </c>
      <c r="U2755" s="15" t="s">
        <v>59</v>
      </c>
      <c r="V2755" s="15" t="s">
        <v>60</v>
      </c>
      <c r="W2755" s="15" t="s">
        <v>61</v>
      </c>
      <c r="X2755" s="15" t="s">
        <v>62</v>
      </c>
      <c r="Y2755" s="15" t="s">
        <v>63</v>
      </c>
      <c r="Z2755" s="15" t="s">
        <v>66</v>
      </c>
      <c r="AA2755" s="15">
        <v>230</v>
      </c>
      <c r="AB2755" s="15">
        <v>328.9</v>
      </c>
    </row>
    <row r="2756" spans="18:28" x14ac:dyDescent="0.35">
      <c r="R2756" s="15" t="s">
        <v>65</v>
      </c>
      <c r="S2756" s="15">
        <v>2022</v>
      </c>
      <c r="T2756" s="15" t="s">
        <v>42</v>
      </c>
      <c r="U2756" s="15" t="s">
        <v>59</v>
      </c>
      <c r="V2756" s="15" t="s">
        <v>60</v>
      </c>
      <c r="W2756" s="15" t="s">
        <v>61</v>
      </c>
      <c r="X2756" s="15" t="s">
        <v>62</v>
      </c>
      <c r="Y2756" s="15" t="s">
        <v>63</v>
      </c>
      <c r="Z2756" s="15" t="s">
        <v>66</v>
      </c>
      <c r="AA2756" s="15">
        <v>256</v>
      </c>
      <c r="AB2756" s="15">
        <v>366.08</v>
      </c>
    </row>
    <row r="2757" spans="18:28" x14ac:dyDescent="0.35">
      <c r="R2757" s="15" t="s">
        <v>68</v>
      </c>
      <c r="S2757" s="15">
        <v>2022</v>
      </c>
      <c r="T2757" s="15" t="s">
        <v>42</v>
      </c>
      <c r="U2757" s="15" t="s">
        <v>59</v>
      </c>
      <c r="V2757" s="15" t="s">
        <v>60</v>
      </c>
      <c r="W2757" s="15" t="s">
        <v>61</v>
      </c>
      <c r="X2757" s="15" t="s">
        <v>62</v>
      </c>
      <c r="Y2757" s="15" t="s">
        <v>63</v>
      </c>
      <c r="Z2757" s="15" t="s">
        <v>66</v>
      </c>
      <c r="AA2757" s="15">
        <v>232</v>
      </c>
      <c r="AB2757" s="15">
        <v>331.76</v>
      </c>
    </row>
    <row r="2758" spans="18:28" x14ac:dyDescent="0.35">
      <c r="R2758" s="15" t="s">
        <v>67</v>
      </c>
      <c r="S2758" s="15">
        <v>2022</v>
      </c>
      <c r="T2758" s="15" t="s">
        <v>42</v>
      </c>
      <c r="U2758" s="15" t="s">
        <v>59</v>
      </c>
      <c r="V2758" s="15" t="s">
        <v>60</v>
      </c>
      <c r="W2758" s="15" t="s">
        <v>61</v>
      </c>
      <c r="X2758" s="15" t="s">
        <v>62</v>
      </c>
      <c r="Y2758" s="15" t="s">
        <v>63</v>
      </c>
      <c r="Z2758" s="15" t="s">
        <v>66</v>
      </c>
      <c r="AA2758" s="15">
        <v>673</v>
      </c>
      <c r="AB2758" s="15">
        <v>962.39</v>
      </c>
    </row>
    <row r="2759" spans="18:28" x14ac:dyDescent="0.35">
      <c r="R2759" s="15" t="s">
        <v>65</v>
      </c>
      <c r="S2759" s="15">
        <v>2022</v>
      </c>
      <c r="T2759" s="15" t="s">
        <v>42</v>
      </c>
      <c r="U2759" s="15" t="s">
        <v>59</v>
      </c>
      <c r="V2759" s="15" t="s">
        <v>60</v>
      </c>
      <c r="W2759" s="15" t="s">
        <v>61</v>
      </c>
      <c r="X2759" s="15" t="s">
        <v>62</v>
      </c>
      <c r="Y2759" s="15" t="s">
        <v>63</v>
      </c>
      <c r="Z2759" s="15" t="s">
        <v>66</v>
      </c>
      <c r="AA2759" s="15">
        <v>760</v>
      </c>
      <c r="AB2759" s="15">
        <v>1086.8</v>
      </c>
    </row>
    <row r="2760" spans="18:28" x14ac:dyDescent="0.35">
      <c r="R2760" s="15" t="s">
        <v>65</v>
      </c>
      <c r="S2760" s="15">
        <v>2022</v>
      </c>
      <c r="T2760" s="15" t="s">
        <v>42</v>
      </c>
      <c r="U2760" s="15" t="s">
        <v>59</v>
      </c>
      <c r="V2760" s="15" t="s">
        <v>60</v>
      </c>
      <c r="W2760" s="15" t="s">
        <v>61</v>
      </c>
      <c r="X2760" s="15" t="s">
        <v>62</v>
      </c>
      <c r="Y2760" s="15" t="s">
        <v>63</v>
      </c>
      <c r="Z2760" s="15" t="s">
        <v>66</v>
      </c>
      <c r="AA2760" s="15">
        <v>255</v>
      </c>
      <c r="AB2760" s="15">
        <v>364.65</v>
      </c>
    </row>
    <row r="2761" spans="18:28" x14ac:dyDescent="0.35">
      <c r="R2761" s="15" t="s">
        <v>67</v>
      </c>
      <c r="S2761" s="15">
        <v>2022</v>
      </c>
      <c r="T2761" s="15" t="s">
        <v>42</v>
      </c>
      <c r="U2761" s="15" t="s">
        <v>59</v>
      </c>
      <c r="V2761" s="15" t="s">
        <v>60</v>
      </c>
      <c r="W2761" s="15" t="s">
        <v>61</v>
      </c>
      <c r="X2761" s="15" t="s">
        <v>62</v>
      </c>
      <c r="Y2761" s="15" t="s">
        <v>63</v>
      </c>
      <c r="Z2761" s="15" t="s">
        <v>66</v>
      </c>
      <c r="AA2761" s="15">
        <v>799</v>
      </c>
      <c r="AB2761" s="15">
        <v>526.24</v>
      </c>
    </row>
    <row r="2762" spans="18:28" x14ac:dyDescent="0.35">
      <c r="R2762" s="15" t="s">
        <v>68</v>
      </c>
      <c r="S2762" s="15">
        <v>2022</v>
      </c>
      <c r="T2762" s="15" t="s">
        <v>42</v>
      </c>
      <c r="U2762" s="15" t="s">
        <v>59</v>
      </c>
      <c r="V2762" s="15" t="s">
        <v>60</v>
      </c>
      <c r="W2762" s="15" t="s">
        <v>61</v>
      </c>
      <c r="X2762" s="15" t="s">
        <v>62</v>
      </c>
      <c r="Y2762" s="15" t="s">
        <v>63</v>
      </c>
      <c r="Z2762" s="15" t="s">
        <v>66</v>
      </c>
      <c r="AA2762" s="15">
        <v>259</v>
      </c>
      <c r="AB2762" s="15">
        <v>370.37</v>
      </c>
    </row>
    <row r="2763" spans="18:28" x14ac:dyDescent="0.35">
      <c r="R2763" s="15" t="s">
        <v>65</v>
      </c>
      <c r="S2763" s="15">
        <v>2022</v>
      </c>
      <c r="T2763" s="15" t="s">
        <v>42</v>
      </c>
      <c r="U2763" s="15" t="s">
        <v>59</v>
      </c>
      <c r="V2763" s="15" t="s">
        <v>60</v>
      </c>
      <c r="W2763" s="15" t="s">
        <v>61</v>
      </c>
      <c r="X2763" s="15" t="s">
        <v>62</v>
      </c>
      <c r="Y2763" s="15" t="s">
        <v>63</v>
      </c>
      <c r="Z2763" s="15" t="s">
        <v>66</v>
      </c>
      <c r="AA2763" s="15">
        <v>229</v>
      </c>
      <c r="AB2763" s="15">
        <v>327.47000000000003</v>
      </c>
    </row>
    <row r="2764" spans="18:28" x14ac:dyDescent="0.35">
      <c r="R2764" s="15" t="s">
        <v>58</v>
      </c>
      <c r="S2764" s="15">
        <v>2022</v>
      </c>
      <c r="T2764" s="15" t="s">
        <v>42</v>
      </c>
      <c r="U2764" s="15" t="s">
        <v>59</v>
      </c>
      <c r="V2764" s="15" t="s">
        <v>60</v>
      </c>
      <c r="W2764" s="15" t="s">
        <v>61</v>
      </c>
      <c r="X2764" s="15" t="s">
        <v>62</v>
      </c>
      <c r="Y2764" s="15" t="s">
        <v>63</v>
      </c>
      <c r="Z2764" s="15" t="s">
        <v>66</v>
      </c>
      <c r="AA2764" s="15">
        <v>257</v>
      </c>
      <c r="AB2764" s="15">
        <v>367.51</v>
      </c>
    </row>
    <row r="2765" spans="18:28" x14ac:dyDescent="0.35">
      <c r="R2765" s="15" t="s">
        <v>67</v>
      </c>
      <c r="S2765" s="15">
        <v>2022</v>
      </c>
      <c r="T2765" s="15" t="s">
        <v>31</v>
      </c>
      <c r="U2765" s="15" t="s">
        <v>59</v>
      </c>
      <c r="V2765" s="15" t="s">
        <v>60</v>
      </c>
      <c r="W2765" s="15" t="s">
        <v>61</v>
      </c>
      <c r="X2765" s="15" t="s">
        <v>62</v>
      </c>
      <c r="Y2765" s="15" t="s">
        <v>63</v>
      </c>
      <c r="Z2765" s="15" t="s">
        <v>66</v>
      </c>
      <c r="AA2765" s="15">
        <v>308</v>
      </c>
      <c r="AB2765" s="15">
        <v>471.24</v>
      </c>
    </row>
    <row r="2766" spans="18:28" x14ac:dyDescent="0.35">
      <c r="R2766" s="15" t="s">
        <v>58</v>
      </c>
      <c r="S2766" s="15">
        <v>2022</v>
      </c>
      <c r="T2766" s="15" t="s">
        <v>31</v>
      </c>
      <c r="U2766" s="15" t="s">
        <v>59</v>
      </c>
      <c r="V2766" s="15" t="s">
        <v>60</v>
      </c>
      <c r="W2766" s="15" t="s">
        <v>61</v>
      </c>
      <c r="X2766" s="15" t="s">
        <v>62</v>
      </c>
      <c r="Y2766" s="15" t="s">
        <v>63</v>
      </c>
      <c r="Z2766" s="15" t="s">
        <v>66</v>
      </c>
      <c r="AA2766" s="15">
        <v>284</v>
      </c>
      <c r="AB2766" s="15">
        <v>406.12</v>
      </c>
    </row>
    <row r="2767" spans="18:28" x14ac:dyDescent="0.35">
      <c r="R2767" s="15" t="s">
        <v>58</v>
      </c>
      <c r="S2767" s="15">
        <v>2022</v>
      </c>
      <c r="T2767" s="15" t="s">
        <v>31</v>
      </c>
      <c r="U2767" s="15" t="s">
        <v>59</v>
      </c>
      <c r="V2767" s="15" t="s">
        <v>60</v>
      </c>
      <c r="W2767" s="15" t="s">
        <v>61</v>
      </c>
      <c r="X2767" s="15" t="s">
        <v>62</v>
      </c>
      <c r="Y2767" s="15" t="s">
        <v>63</v>
      </c>
      <c r="Z2767" s="15" t="s">
        <v>66</v>
      </c>
      <c r="AA2767" s="15">
        <v>310</v>
      </c>
      <c r="AB2767" s="15">
        <v>443.3</v>
      </c>
    </row>
    <row r="2768" spans="18:28" x14ac:dyDescent="0.35">
      <c r="R2768" s="15" t="s">
        <v>65</v>
      </c>
      <c r="S2768" s="15">
        <v>2022</v>
      </c>
      <c r="T2768" s="15" t="s">
        <v>31</v>
      </c>
      <c r="U2768" s="15" t="s">
        <v>59</v>
      </c>
      <c r="V2768" s="15" t="s">
        <v>60</v>
      </c>
      <c r="W2768" s="15" t="s">
        <v>61</v>
      </c>
      <c r="X2768" s="15" t="s">
        <v>62</v>
      </c>
      <c r="Y2768" s="15" t="s">
        <v>63</v>
      </c>
      <c r="Z2768" s="15" t="s">
        <v>66</v>
      </c>
      <c r="AA2768" s="15">
        <v>664</v>
      </c>
      <c r="AB2768" s="15">
        <v>949.52</v>
      </c>
    </row>
    <row r="2769" spans="18:28" x14ac:dyDescent="0.35">
      <c r="R2769" s="15" t="s">
        <v>58</v>
      </c>
      <c r="S2769" s="15">
        <v>2022</v>
      </c>
      <c r="T2769" s="15" t="s">
        <v>31</v>
      </c>
      <c r="U2769" s="15" t="s">
        <v>59</v>
      </c>
      <c r="V2769" s="15" t="s">
        <v>60</v>
      </c>
      <c r="W2769" s="15" t="s">
        <v>61</v>
      </c>
      <c r="X2769" s="15" t="s">
        <v>62</v>
      </c>
      <c r="Y2769" s="15" t="s">
        <v>63</v>
      </c>
      <c r="Z2769" s="15" t="s">
        <v>66</v>
      </c>
      <c r="AA2769" s="15">
        <v>751</v>
      </c>
      <c r="AB2769" s="15">
        <v>1073.93</v>
      </c>
    </row>
    <row r="2770" spans="18:28" x14ac:dyDescent="0.35">
      <c r="R2770" s="15" t="s">
        <v>58</v>
      </c>
      <c r="S2770" s="15">
        <v>2022</v>
      </c>
      <c r="T2770" s="15" t="s">
        <v>31</v>
      </c>
      <c r="U2770" s="15" t="s">
        <v>59</v>
      </c>
      <c r="V2770" s="15" t="s">
        <v>60</v>
      </c>
      <c r="W2770" s="15" t="s">
        <v>61</v>
      </c>
      <c r="X2770" s="15" t="s">
        <v>62</v>
      </c>
      <c r="Y2770" s="15" t="s">
        <v>63</v>
      </c>
      <c r="Z2770" s="15" t="s">
        <v>66</v>
      </c>
      <c r="AA2770" s="15">
        <v>309</v>
      </c>
      <c r="AB2770" s="15">
        <v>441.87</v>
      </c>
    </row>
    <row r="2771" spans="18:28" x14ac:dyDescent="0.35">
      <c r="R2771" s="15" t="s">
        <v>65</v>
      </c>
      <c r="S2771" s="15">
        <v>2022</v>
      </c>
      <c r="T2771" s="15" t="s">
        <v>31</v>
      </c>
      <c r="U2771" s="15" t="s">
        <v>59</v>
      </c>
      <c r="V2771" s="15" t="s">
        <v>60</v>
      </c>
      <c r="W2771" s="15" t="s">
        <v>61</v>
      </c>
      <c r="X2771" s="15" t="s">
        <v>62</v>
      </c>
      <c r="Y2771" s="15" t="s">
        <v>63</v>
      </c>
      <c r="Z2771" s="15" t="s">
        <v>66</v>
      </c>
      <c r="AA2771" s="15">
        <v>790</v>
      </c>
      <c r="AB2771" s="15">
        <v>526.24</v>
      </c>
    </row>
    <row r="2772" spans="18:28" x14ac:dyDescent="0.35">
      <c r="R2772" s="15" t="s">
        <v>58</v>
      </c>
      <c r="S2772" s="15">
        <v>2022</v>
      </c>
      <c r="T2772" s="15" t="s">
        <v>31</v>
      </c>
      <c r="U2772" s="15" t="s">
        <v>59</v>
      </c>
      <c r="V2772" s="15" t="s">
        <v>60</v>
      </c>
      <c r="W2772" s="15" t="s">
        <v>61</v>
      </c>
      <c r="X2772" s="15" t="s">
        <v>62</v>
      </c>
      <c r="Y2772" s="15" t="s">
        <v>63</v>
      </c>
      <c r="Z2772" s="15" t="s">
        <v>66</v>
      </c>
      <c r="AA2772" s="15">
        <v>283</v>
      </c>
      <c r="AB2772" s="15">
        <v>404.69</v>
      </c>
    </row>
    <row r="2773" spans="18:28" x14ac:dyDescent="0.35">
      <c r="R2773" s="15" t="s">
        <v>58</v>
      </c>
      <c r="S2773" s="15">
        <v>2022</v>
      </c>
      <c r="T2773" s="15" t="s">
        <v>31</v>
      </c>
      <c r="U2773" s="15" t="s">
        <v>59</v>
      </c>
      <c r="V2773" s="15" t="s">
        <v>60</v>
      </c>
      <c r="W2773" s="15" t="s">
        <v>61</v>
      </c>
      <c r="X2773" s="15" t="s">
        <v>62</v>
      </c>
      <c r="Y2773" s="15" t="s">
        <v>63</v>
      </c>
      <c r="Z2773" s="15" t="s">
        <v>66</v>
      </c>
      <c r="AA2773" s="15">
        <v>311</v>
      </c>
      <c r="AB2773" s="15">
        <v>444.73</v>
      </c>
    </row>
    <row r="2774" spans="18:28" x14ac:dyDescent="0.35">
      <c r="R2774" s="15" t="s">
        <v>67</v>
      </c>
      <c r="S2774" s="15">
        <v>2022</v>
      </c>
      <c r="T2774" s="15" t="s">
        <v>31</v>
      </c>
      <c r="U2774" s="15" t="s">
        <v>59</v>
      </c>
      <c r="V2774" s="15" t="s">
        <v>60</v>
      </c>
      <c r="W2774" s="15" t="s">
        <v>61</v>
      </c>
      <c r="X2774" s="15" t="s">
        <v>62</v>
      </c>
      <c r="Y2774" s="15" t="s">
        <v>63</v>
      </c>
      <c r="Z2774" s="15" t="s">
        <v>66</v>
      </c>
      <c r="AA2774" s="15">
        <v>760</v>
      </c>
      <c r="AB2774" s="15">
        <v>1086.8</v>
      </c>
    </row>
    <row r="2775" spans="18:28" x14ac:dyDescent="0.35">
      <c r="R2775" s="15" t="s">
        <v>65</v>
      </c>
      <c r="S2775" s="15">
        <v>2022</v>
      </c>
      <c r="T2775" s="15" t="s">
        <v>9</v>
      </c>
      <c r="U2775" s="15" t="s">
        <v>59</v>
      </c>
      <c r="V2775" s="15" t="s">
        <v>60</v>
      </c>
      <c r="W2775" s="15" t="s">
        <v>61</v>
      </c>
      <c r="X2775" s="15" t="s">
        <v>62</v>
      </c>
      <c r="Y2775" s="15" t="s">
        <v>63</v>
      </c>
      <c r="Z2775" s="15" t="s">
        <v>66</v>
      </c>
      <c r="AA2775" s="15">
        <v>314</v>
      </c>
      <c r="AB2775" s="15">
        <v>480.42</v>
      </c>
    </row>
    <row r="2776" spans="18:28" x14ac:dyDescent="0.35">
      <c r="R2776" s="15" t="s">
        <v>65</v>
      </c>
      <c r="S2776" s="15">
        <v>2022</v>
      </c>
      <c r="T2776" s="15" t="s">
        <v>9</v>
      </c>
      <c r="U2776" s="15" t="s">
        <v>59</v>
      </c>
      <c r="V2776" s="15" t="s">
        <v>60</v>
      </c>
      <c r="W2776" s="15" t="s">
        <v>61</v>
      </c>
      <c r="X2776" s="15" t="s">
        <v>62</v>
      </c>
      <c r="Y2776" s="15" t="s">
        <v>63</v>
      </c>
      <c r="Z2776" s="15" t="s">
        <v>66</v>
      </c>
      <c r="AA2776" s="15">
        <v>290</v>
      </c>
      <c r="AB2776" s="15">
        <v>414.7</v>
      </c>
    </row>
    <row r="2777" spans="18:28" x14ac:dyDescent="0.35">
      <c r="R2777" s="15" t="s">
        <v>65</v>
      </c>
      <c r="S2777" s="15">
        <v>2022</v>
      </c>
      <c r="T2777" s="15" t="s">
        <v>9</v>
      </c>
      <c r="U2777" s="15" t="s">
        <v>59</v>
      </c>
      <c r="V2777" s="15" t="s">
        <v>60</v>
      </c>
      <c r="W2777" s="15" t="s">
        <v>61</v>
      </c>
      <c r="X2777" s="15" t="s">
        <v>62</v>
      </c>
      <c r="Y2777" s="15" t="s">
        <v>63</v>
      </c>
      <c r="Z2777" s="15" t="s">
        <v>66</v>
      </c>
      <c r="AA2777" s="15">
        <v>316</v>
      </c>
      <c r="AB2777" s="15">
        <v>451.88</v>
      </c>
    </row>
    <row r="2778" spans="18:28" x14ac:dyDescent="0.35">
      <c r="R2778" s="15" t="s">
        <v>68</v>
      </c>
      <c r="S2778" s="15">
        <v>2022</v>
      </c>
      <c r="T2778" s="15" t="s">
        <v>9</v>
      </c>
      <c r="U2778" s="15" t="s">
        <v>59</v>
      </c>
      <c r="V2778" s="15" t="s">
        <v>60</v>
      </c>
      <c r="W2778" s="15" t="s">
        <v>61</v>
      </c>
      <c r="X2778" s="15" t="s">
        <v>62</v>
      </c>
      <c r="Y2778" s="15" t="s">
        <v>63</v>
      </c>
      <c r="Z2778" s="15" t="s">
        <v>66</v>
      </c>
      <c r="AA2778" s="15">
        <v>286</v>
      </c>
      <c r="AB2778" s="15">
        <v>408.98</v>
      </c>
    </row>
    <row r="2779" spans="18:28" x14ac:dyDescent="0.35">
      <c r="R2779" s="15" t="s">
        <v>65</v>
      </c>
      <c r="S2779" s="15">
        <v>2022</v>
      </c>
      <c r="T2779" s="15" t="s">
        <v>9</v>
      </c>
      <c r="U2779" s="15" t="s">
        <v>59</v>
      </c>
      <c r="V2779" s="15" t="s">
        <v>60</v>
      </c>
      <c r="W2779" s="15" t="s">
        <v>61</v>
      </c>
      <c r="X2779" s="15" t="s">
        <v>62</v>
      </c>
      <c r="Y2779" s="15" t="s">
        <v>63</v>
      </c>
      <c r="Z2779" s="15" t="s">
        <v>66</v>
      </c>
      <c r="AA2779" s="15">
        <v>663</v>
      </c>
      <c r="AB2779" s="15">
        <v>948.08999999999992</v>
      </c>
    </row>
    <row r="2780" spans="18:28" x14ac:dyDescent="0.35">
      <c r="R2780" s="15" t="s">
        <v>65</v>
      </c>
      <c r="S2780" s="15">
        <v>2022</v>
      </c>
      <c r="T2780" s="15" t="s">
        <v>9</v>
      </c>
      <c r="U2780" s="15" t="s">
        <v>59</v>
      </c>
      <c r="V2780" s="15" t="s">
        <v>60</v>
      </c>
      <c r="W2780" s="15" t="s">
        <v>61</v>
      </c>
      <c r="X2780" s="15" t="s">
        <v>62</v>
      </c>
      <c r="Y2780" s="15" t="s">
        <v>63</v>
      </c>
      <c r="Z2780" s="15" t="s">
        <v>66</v>
      </c>
      <c r="AA2780" s="15">
        <v>750</v>
      </c>
      <c r="AB2780" s="15">
        <v>1072.5</v>
      </c>
    </row>
    <row r="2781" spans="18:28" x14ac:dyDescent="0.35">
      <c r="R2781" s="15" t="s">
        <v>65</v>
      </c>
      <c r="S2781" s="15">
        <v>2022</v>
      </c>
      <c r="T2781" s="15" t="s">
        <v>9</v>
      </c>
      <c r="U2781" s="15" t="s">
        <v>59</v>
      </c>
      <c r="V2781" s="15" t="s">
        <v>60</v>
      </c>
      <c r="W2781" s="15" t="s">
        <v>61</v>
      </c>
      <c r="X2781" s="15" t="s">
        <v>62</v>
      </c>
      <c r="Y2781" s="15" t="s">
        <v>63</v>
      </c>
      <c r="Z2781" s="15" t="s">
        <v>66</v>
      </c>
      <c r="AA2781" s="15">
        <v>315</v>
      </c>
      <c r="AB2781" s="15">
        <v>450.45</v>
      </c>
    </row>
    <row r="2782" spans="18:28" x14ac:dyDescent="0.35">
      <c r="R2782" s="15" t="s">
        <v>65</v>
      </c>
      <c r="S2782" s="15">
        <v>2022</v>
      </c>
      <c r="T2782" s="15" t="s">
        <v>9</v>
      </c>
      <c r="U2782" s="15" t="s">
        <v>59</v>
      </c>
      <c r="V2782" s="15" t="s">
        <v>60</v>
      </c>
      <c r="W2782" s="15" t="s">
        <v>61</v>
      </c>
      <c r="X2782" s="15" t="s">
        <v>62</v>
      </c>
      <c r="Y2782" s="15" t="s">
        <v>63</v>
      </c>
      <c r="Z2782" s="15" t="s">
        <v>66</v>
      </c>
      <c r="AA2782" s="15">
        <v>789</v>
      </c>
      <c r="AB2782" s="15">
        <v>526.24</v>
      </c>
    </row>
    <row r="2783" spans="18:28" x14ac:dyDescent="0.35">
      <c r="R2783" s="15" t="s">
        <v>68</v>
      </c>
      <c r="S2783" s="15">
        <v>2022</v>
      </c>
      <c r="T2783" s="15" t="s">
        <v>9</v>
      </c>
      <c r="U2783" s="15" t="s">
        <v>59</v>
      </c>
      <c r="V2783" s="15" t="s">
        <v>60</v>
      </c>
      <c r="W2783" s="15" t="s">
        <v>61</v>
      </c>
      <c r="X2783" s="15" t="s">
        <v>62</v>
      </c>
      <c r="Y2783" s="15" t="s">
        <v>63</v>
      </c>
      <c r="Z2783" s="15" t="s">
        <v>66</v>
      </c>
      <c r="AA2783" s="15">
        <v>313</v>
      </c>
      <c r="AB2783" s="15">
        <v>447.59000000000003</v>
      </c>
    </row>
    <row r="2784" spans="18:28" x14ac:dyDescent="0.35">
      <c r="R2784" s="15" t="s">
        <v>65</v>
      </c>
      <c r="S2784" s="15">
        <v>2022</v>
      </c>
      <c r="T2784" s="15" t="s">
        <v>9</v>
      </c>
      <c r="U2784" s="15" t="s">
        <v>59</v>
      </c>
      <c r="V2784" s="15" t="s">
        <v>60</v>
      </c>
      <c r="W2784" s="15" t="s">
        <v>61</v>
      </c>
      <c r="X2784" s="15" t="s">
        <v>62</v>
      </c>
      <c r="Y2784" s="15" t="s">
        <v>63</v>
      </c>
      <c r="Z2784" s="15" t="s">
        <v>66</v>
      </c>
      <c r="AA2784" s="15">
        <v>289</v>
      </c>
      <c r="AB2784" s="15">
        <v>413.27</v>
      </c>
    </row>
    <row r="2785" spans="18:28" x14ac:dyDescent="0.35">
      <c r="R2785" s="15" t="s">
        <v>65</v>
      </c>
      <c r="S2785" s="15">
        <v>2022</v>
      </c>
      <c r="T2785" s="15" t="s">
        <v>9</v>
      </c>
      <c r="U2785" s="15" t="s">
        <v>59</v>
      </c>
      <c r="V2785" s="15" t="s">
        <v>60</v>
      </c>
      <c r="W2785" s="15" t="s">
        <v>61</v>
      </c>
      <c r="X2785" s="15" t="s">
        <v>62</v>
      </c>
      <c r="Y2785" s="15" t="s">
        <v>63</v>
      </c>
      <c r="Z2785" s="15" t="s">
        <v>66</v>
      </c>
      <c r="AA2785" s="15">
        <v>317</v>
      </c>
      <c r="AB2785" s="15">
        <v>453.31</v>
      </c>
    </row>
    <row r="2786" spans="18:28" x14ac:dyDescent="0.35">
      <c r="R2786" s="15" t="s">
        <v>65</v>
      </c>
      <c r="S2786" s="15">
        <v>2022</v>
      </c>
      <c r="T2786" s="15" t="s">
        <v>9</v>
      </c>
      <c r="U2786" s="15" t="s">
        <v>59</v>
      </c>
      <c r="V2786" s="15" t="s">
        <v>60</v>
      </c>
      <c r="W2786" s="15" t="s">
        <v>61</v>
      </c>
      <c r="X2786" s="15" t="s">
        <v>62</v>
      </c>
      <c r="Y2786" s="15" t="s">
        <v>63</v>
      </c>
      <c r="Z2786" s="15" t="s">
        <v>66</v>
      </c>
      <c r="AA2786" s="15">
        <v>759</v>
      </c>
      <c r="AB2786" s="15">
        <v>1085.3699999999999</v>
      </c>
    </row>
    <row r="2787" spans="18:28" x14ac:dyDescent="0.35">
      <c r="R2787" s="15" t="s">
        <v>65</v>
      </c>
      <c r="S2787" s="15">
        <v>2022</v>
      </c>
      <c r="T2787" s="15" t="s">
        <v>37</v>
      </c>
      <c r="U2787" s="15" t="s">
        <v>59</v>
      </c>
      <c r="V2787" s="15" t="s">
        <v>60</v>
      </c>
      <c r="W2787" s="15" t="s">
        <v>61</v>
      </c>
      <c r="X2787" s="15" t="s">
        <v>62</v>
      </c>
      <c r="Y2787" s="15" t="s">
        <v>63</v>
      </c>
      <c r="Z2787" s="15" t="s">
        <v>66</v>
      </c>
      <c r="AA2787" s="15">
        <v>284</v>
      </c>
      <c r="AB2787" s="15">
        <v>434.52</v>
      </c>
    </row>
    <row r="2788" spans="18:28" x14ac:dyDescent="0.35">
      <c r="R2788" s="15" t="s">
        <v>65</v>
      </c>
      <c r="S2788" s="15">
        <v>2022</v>
      </c>
      <c r="T2788" s="15" t="s">
        <v>37</v>
      </c>
      <c r="U2788" s="15" t="s">
        <v>59</v>
      </c>
      <c r="V2788" s="15" t="s">
        <v>60</v>
      </c>
      <c r="W2788" s="15" t="s">
        <v>61</v>
      </c>
      <c r="X2788" s="15" t="s">
        <v>62</v>
      </c>
      <c r="Y2788" s="15" t="s">
        <v>63</v>
      </c>
      <c r="Z2788" s="15" t="s">
        <v>66</v>
      </c>
      <c r="AA2788" s="15">
        <v>254</v>
      </c>
      <c r="AB2788" s="15">
        <v>363.22</v>
      </c>
    </row>
    <row r="2789" spans="18:28" x14ac:dyDescent="0.35">
      <c r="R2789" s="15" t="s">
        <v>65</v>
      </c>
      <c r="S2789" s="15">
        <v>2022</v>
      </c>
      <c r="T2789" s="15" t="s">
        <v>37</v>
      </c>
      <c r="U2789" s="15" t="s">
        <v>59</v>
      </c>
      <c r="V2789" s="15" t="s">
        <v>60</v>
      </c>
      <c r="W2789" s="15" t="s">
        <v>61</v>
      </c>
      <c r="X2789" s="15" t="s">
        <v>62</v>
      </c>
      <c r="Y2789" s="15" t="s">
        <v>63</v>
      </c>
      <c r="Z2789" s="15" t="s">
        <v>66</v>
      </c>
      <c r="AA2789" s="15">
        <v>286</v>
      </c>
      <c r="AB2789" s="15">
        <v>408.98</v>
      </c>
    </row>
    <row r="2790" spans="18:28" x14ac:dyDescent="0.35">
      <c r="R2790" s="15" t="s">
        <v>58</v>
      </c>
      <c r="S2790" s="15">
        <v>2022</v>
      </c>
      <c r="T2790" s="15" t="s">
        <v>37</v>
      </c>
      <c r="U2790" s="15" t="s">
        <v>59</v>
      </c>
      <c r="V2790" s="15" t="s">
        <v>60</v>
      </c>
      <c r="W2790" s="15" t="s">
        <v>61</v>
      </c>
      <c r="X2790" s="15" t="s">
        <v>62</v>
      </c>
      <c r="Y2790" s="15" t="s">
        <v>63</v>
      </c>
      <c r="Z2790" s="15" t="s">
        <v>66</v>
      </c>
      <c r="AA2790" s="15">
        <v>256</v>
      </c>
      <c r="AB2790" s="15">
        <v>366.08</v>
      </c>
    </row>
    <row r="2791" spans="18:28" x14ac:dyDescent="0.35">
      <c r="R2791" s="15" t="s">
        <v>65</v>
      </c>
      <c r="S2791" s="15">
        <v>2022</v>
      </c>
      <c r="T2791" s="15" t="s">
        <v>37</v>
      </c>
      <c r="U2791" s="15" t="s">
        <v>59</v>
      </c>
      <c r="V2791" s="15" t="s">
        <v>60</v>
      </c>
      <c r="W2791" s="15" t="s">
        <v>61</v>
      </c>
      <c r="X2791" s="15" t="s">
        <v>62</v>
      </c>
      <c r="Y2791" s="15" t="s">
        <v>63</v>
      </c>
      <c r="Z2791" s="15" t="s">
        <v>66</v>
      </c>
      <c r="AA2791" s="15">
        <v>669</v>
      </c>
      <c r="AB2791" s="15">
        <v>956.67000000000007</v>
      </c>
    </row>
    <row r="2792" spans="18:28" x14ac:dyDescent="0.35">
      <c r="R2792" s="15" t="s">
        <v>58</v>
      </c>
      <c r="S2792" s="15">
        <v>2022</v>
      </c>
      <c r="T2792" s="15" t="s">
        <v>37</v>
      </c>
      <c r="U2792" s="15" t="s">
        <v>59</v>
      </c>
      <c r="V2792" s="15" t="s">
        <v>60</v>
      </c>
      <c r="W2792" s="15" t="s">
        <v>61</v>
      </c>
      <c r="X2792" s="15" t="s">
        <v>62</v>
      </c>
      <c r="Y2792" s="15" t="s">
        <v>63</v>
      </c>
      <c r="Z2792" s="15" t="s">
        <v>66</v>
      </c>
      <c r="AA2792" s="15">
        <v>755</v>
      </c>
      <c r="AB2792" s="15">
        <v>1079.6500000000001</v>
      </c>
    </row>
    <row r="2793" spans="18:28" x14ac:dyDescent="0.35">
      <c r="R2793" s="15" t="s">
        <v>58</v>
      </c>
      <c r="S2793" s="15">
        <v>2022</v>
      </c>
      <c r="T2793" s="15" t="s">
        <v>37</v>
      </c>
      <c r="U2793" s="15" t="s">
        <v>59</v>
      </c>
      <c r="V2793" s="15" t="s">
        <v>60</v>
      </c>
      <c r="W2793" s="15" t="s">
        <v>61</v>
      </c>
      <c r="X2793" s="15" t="s">
        <v>62</v>
      </c>
      <c r="Y2793" s="15" t="s">
        <v>63</v>
      </c>
      <c r="Z2793" s="15" t="s">
        <v>66</v>
      </c>
      <c r="AA2793" s="15">
        <v>285</v>
      </c>
      <c r="AB2793" s="15">
        <v>407.55</v>
      </c>
    </row>
    <row r="2794" spans="18:28" x14ac:dyDescent="0.35">
      <c r="R2794" s="15" t="s">
        <v>65</v>
      </c>
      <c r="S2794" s="15">
        <v>2022</v>
      </c>
      <c r="T2794" s="15" t="s">
        <v>37</v>
      </c>
      <c r="U2794" s="15" t="s">
        <v>59</v>
      </c>
      <c r="V2794" s="15" t="s">
        <v>60</v>
      </c>
      <c r="W2794" s="15" t="s">
        <v>61</v>
      </c>
      <c r="X2794" s="15" t="s">
        <v>62</v>
      </c>
      <c r="Y2794" s="15" t="s">
        <v>63</v>
      </c>
      <c r="Z2794" s="15" t="s">
        <v>66</v>
      </c>
      <c r="AA2794" s="15">
        <v>795</v>
      </c>
      <c r="AB2794" s="15">
        <v>526.24</v>
      </c>
    </row>
    <row r="2795" spans="18:28" x14ac:dyDescent="0.35">
      <c r="R2795" s="15" t="s">
        <v>58</v>
      </c>
      <c r="S2795" s="15">
        <v>2022</v>
      </c>
      <c r="T2795" s="15" t="s">
        <v>37</v>
      </c>
      <c r="U2795" s="15" t="s">
        <v>59</v>
      </c>
      <c r="V2795" s="15" t="s">
        <v>60</v>
      </c>
      <c r="W2795" s="15" t="s">
        <v>61</v>
      </c>
      <c r="X2795" s="15" t="s">
        <v>62</v>
      </c>
      <c r="Y2795" s="15" t="s">
        <v>63</v>
      </c>
      <c r="Z2795" s="15" t="s">
        <v>66</v>
      </c>
      <c r="AA2795" s="15">
        <v>283</v>
      </c>
      <c r="AB2795" s="15">
        <v>404.69</v>
      </c>
    </row>
    <row r="2796" spans="18:28" x14ac:dyDescent="0.35">
      <c r="R2796" s="15" t="s">
        <v>65</v>
      </c>
      <c r="S2796" s="15">
        <v>2022</v>
      </c>
      <c r="T2796" s="15" t="s">
        <v>37</v>
      </c>
      <c r="U2796" s="15" t="s">
        <v>59</v>
      </c>
      <c r="V2796" s="15" t="s">
        <v>60</v>
      </c>
      <c r="W2796" s="15" t="s">
        <v>61</v>
      </c>
      <c r="X2796" s="15" t="s">
        <v>62</v>
      </c>
      <c r="Y2796" s="15" t="s">
        <v>63</v>
      </c>
      <c r="Z2796" s="15" t="s">
        <v>66</v>
      </c>
      <c r="AA2796" s="15">
        <v>259</v>
      </c>
      <c r="AB2796" s="15">
        <v>370.37</v>
      </c>
    </row>
    <row r="2797" spans="18:28" x14ac:dyDescent="0.35">
      <c r="R2797" s="15" t="s">
        <v>65</v>
      </c>
      <c r="S2797" s="15">
        <v>2022</v>
      </c>
      <c r="T2797" s="15" t="s">
        <v>37</v>
      </c>
      <c r="U2797" s="15" t="s">
        <v>59</v>
      </c>
      <c r="V2797" s="15" t="s">
        <v>60</v>
      </c>
      <c r="W2797" s="15" t="s">
        <v>61</v>
      </c>
      <c r="X2797" s="15" t="s">
        <v>62</v>
      </c>
      <c r="Y2797" s="15" t="s">
        <v>63</v>
      </c>
      <c r="Z2797" s="15" t="s">
        <v>66</v>
      </c>
      <c r="AA2797" s="15">
        <v>281</v>
      </c>
      <c r="AB2797" s="15">
        <v>401.83</v>
      </c>
    </row>
    <row r="2798" spans="18:28" x14ac:dyDescent="0.35">
      <c r="R2798" s="15" t="s">
        <v>65</v>
      </c>
      <c r="S2798" s="15">
        <v>2022</v>
      </c>
      <c r="T2798" s="15" t="s">
        <v>37</v>
      </c>
      <c r="U2798" s="15" t="s">
        <v>59</v>
      </c>
      <c r="V2798" s="15" t="s">
        <v>60</v>
      </c>
      <c r="W2798" s="15" t="s">
        <v>61</v>
      </c>
      <c r="X2798" s="15" t="s">
        <v>62</v>
      </c>
      <c r="Y2798" s="15" t="s">
        <v>63</v>
      </c>
      <c r="Z2798" s="15" t="s">
        <v>66</v>
      </c>
      <c r="AA2798" s="15">
        <v>764</v>
      </c>
      <c r="AB2798" s="15">
        <v>1092.52</v>
      </c>
    </row>
    <row r="2799" spans="18:28" x14ac:dyDescent="0.35">
      <c r="R2799" s="15" t="s">
        <v>67</v>
      </c>
      <c r="S2799" s="15">
        <v>2022</v>
      </c>
      <c r="T2799" s="15" t="s">
        <v>36</v>
      </c>
      <c r="U2799" s="15" t="s">
        <v>59</v>
      </c>
      <c r="V2799" s="15" t="s">
        <v>60</v>
      </c>
      <c r="W2799" s="15" t="s">
        <v>61</v>
      </c>
      <c r="X2799" s="15" t="s">
        <v>62</v>
      </c>
      <c r="Y2799" s="15" t="s">
        <v>63</v>
      </c>
      <c r="Z2799" s="15" t="s">
        <v>66</v>
      </c>
      <c r="AA2799" s="15">
        <v>290</v>
      </c>
      <c r="AB2799" s="15">
        <v>443.70000000000005</v>
      </c>
    </row>
    <row r="2800" spans="18:28" x14ac:dyDescent="0.35">
      <c r="R2800" s="15" t="s">
        <v>67</v>
      </c>
      <c r="S2800" s="15">
        <v>2022</v>
      </c>
      <c r="T2800" s="15" t="s">
        <v>36</v>
      </c>
      <c r="U2800" s="15" t="s">
        <v>59</v>
      </c>
      <c r="V2800" s="15" t="s">
        <v>60</v>
      </c>
      <c r="W2800" s="15" t="s">
        <v>61</v>
      </c>
      <c r="X2800" s="15" t="s">
        <v>62</v>
      </c>
      <c r="Y2800" s="15" t="s">
        <v>63</v>
      </c>
      <c r="Z2800" s="15" t="s">
        <v>66</v>
      </c>
      <c r="AA2800" s="15">
        <v>260</v>
      </c>
      <c r="AB2800" s="15">
        <v>371.8</v>
      </c>
    </row>
    <row r="2801" spans="18:28" x14ac:dyDescent="0.35">
      <c r="R2801" s="15" t="s">
        <v>65</v>
      </c>
      <c r="S2801" s="15">
        <v>2022</v>
      </c>
      <c r="T2801" s="15" t="s">
        <v>36</v>
      </c>
      <c r="U2801" s="15" t="s">
        <v>59</v>
      </c>
      <c r="V2801" s="15" t="s">
        <v>60</v>
      </c>
      <c r="W2801" s="15" t="s">
        <v>61</v>
      </c>
      <c r="X2801" s="15" t="s">
        <v>62</v>
      </c>
      <c r="Y2801" s="15" t="s">
        <v>63</v>
      </c>
      <c r="Z2801" s="15" t="s">
        <v>66</v>
      </c>
      <c r="AA2801" s="15">
        <v>262</v>
      </c>
      <c r="AB2801" s="15">
        <v>374.65999999999997</v>
      </c>
    </row>
    <row r="2802" spans="18:28" x14ac:dyDescent="0.35">
      <c r="R2802" s="15" t="s">
        <v>67</v>
      </c>
      <c r="S2802" s="15">
        <v>2022</v>
      </c>
      <c r="T2802" s="15" t="s">
        <v>36</v>
      </c>
      <c r="U2802" s="15" t="s">
        <v>59</v>
      </c>
      <c r="V2802" s="15" t="s">
        <v>60</v>
      </c>
      <c r="W2802" s="15" t="s">
        <v>61</v>
      </c>
      <c r="X2802" s="15" t="s">
        <v>62</v>
      </c>
      <c r="Y2802" s="15" t="s">
        <v>63</v>
      </c>
      <c r="Z2802" s="15" t="s">
        <v>66</v>
      </c>
      <c r="AA2802" s="15">
        <v>668</v>
      </c>
      <c r="AB2802" s="15">
        <v>955.24</v>
      </c>
    </row>
    <row r="2803" spans="18:28" x14ac:dyDescent="0.35">
      <c r="R2803" s="15" t="s">
        <v>67</v>
      </c>
      <c r="S2803" s="15">
        <v>2022</v>
      </c>
      <c r="T2803" s="15" t="s">
        <v>36</v>
      </c>
      <c r="U2803" s="15" t="s">
        <v>59</v>
      </c>
      <c r="V2803" s="15" t="s">
        <v>60</v>
      </c>
      <c r="W2803" s="15" t="s">
        <v>61</v>
      </c>
      <c r="X2803" s="15" t="s">
        <v>62</v>
      </c>
      <c r="Y2803" s="15" t="s">
        <v>63</v>
      </c>
      <c r="Z2803" s="15" t="s">
        <v>66</v>
      </c>
      <c r="AA2803" s="15">
        <v>754</v>
      </c>
      <c r="AB2803" s="15">
        <v>1078.22</v>
      </c>
    </row>
    <row r="2804" spans="18:28" x14ac:dyDescent="0.35">
      <c r="R2804" s="15" t="s">
        <v>67</v>
      </c>
      <c r="S2804" s="15">
        <v>2022</v>
      </c>
      <c r="T2804" s="15" t="s">
        <v>36</v>
      </c>
      <c r="U2804" s="15" t="s">
        <v>59</v>
      </c>
      <c r="V2804" s="15" t="s">
        <v>60</v>
      </c>
      <c r="W2804" s="15" t="s">
        <v>61</v>
      </c>
      <c r="X2804" s="15" t="s">
        <v>62</v>
      </c>
      <c r="Y2804" s="15" t="s">
        <v>63</v>
      </c>
      <c r="Z2804" s="15" t="s">
        <v>66</v>
      </c>
      <c r="AA2804" s="15">
        <v>291</v>
      </c>
      <c r="AB2804" s="15">
        <v>416.13</v>
      </c>
    </row>
    <row r="2805" spans="18:28" x14ac:dyDescent="0.35">
      <c r="R2805" s="15" t="s">
        <v>67</v>
      </c>
      <c r="S2805" s="15">
        <v>2022</v>
      </c>
      <c r="T2805" s="15" t="s">
        <v>36</v>
      </c>
      <c r="U2805" s="15" t="s">
        <v>59</v>
      </c>
      <c r="V2805" s="15" t="s">
        <v>60</v>
      </c>
      <c r="W2805" s="15" t="s">
        <v>61</v>
      </c>
      <c r="X2805" s="15" t="s">
        <v>62</v>
      </c>
      <c r="Y2805" s="15" t="s">
        <v>63</v>
      </c>
      <c r="Z2805" s="15" t="s">
        <v>66</v>
      </c>
      <c r="AA2805" s="15">
        <v>794</v>
      </c>
      <c r="AB2805" s="15">
        <v>526.24</v>
      </c>
    </row>
    <row r="2806" spans="18:28" x14ac:dyDescent="0.35">
      <c r="R2806" s="15" t="s">
        <v>65</v>
      </c>
      <c r="S2806" s="15">
        <v>2022</v>
      </c>
      <c r="T2806" s="15" t="s">
        <v>36</v>
      </c>
      <c r="U2806" s="15" t="s">
        <v>59</v>
      </c>
      <c r="V2806" s="15" t="s">
        <v>60</v>
      </c>
      <c r="W2806" s="15" t="s">
        <v>61</v>
      </c>
      <c r="X2806" s="15" t="s">
        <v>62</v>
      </c>
      <c r="Y2806" s="15" t="s">
        <v>63</v>
      </c>
      <c r="Z2806" s="15" t="s">
        <v>66</v>
      </c>
      <c r="AA2806" s="15">
        <v>289</v>
      </c>
      <c r="AB2806" s="15">
        <v>413.27</v>
      </c>
    </row>
    <row r="2807" spans="18:28" x14ac:dyDescent="0.35">
      <c r="R2807" s="15" t="s">
        <v>67</v>
      </c>
      <c r="S2807" s="15">
        <v>2022</v>
      </c>
      <c r="T2807" s="15" t="s">
        <v>36</v>
      </c>
      <c r="U2807" s="15" t="s">
        <v>59</v>
      </c>
      <c r="V2807" s="15" t="s">
        <v>60</v>
      </c>
      <c r="W2807" s="15" t="s">
        <v>61</v>
      </c>
      <c r="X2807" s="15" t="s">
        <v>62</v>
      </c>
      <c r="Y2807" s="15" t="s">
        <v>63</v>
      </c>
      <c r="Z2807" s="15" t="s">
        <v>66</v>
      </c>
      <c r="AA2807" s="15">
        <v>287</v>
      </c>
      <c r="AB2807" s="15">
        <v>410.40999999999997</v>
      </c>
    </row>
    <row r="2808" spans="18:28" x14ac:dyDescent="0.35">
      <c r="R2808" s="15" t="s">
        <v>67</v>
      </c>
      <c r="S2808" s="15">
        <v>2022</v>
      </c>
      <c r="T2808" s="15" t="s">
        <v>36</v>
      </c>
      <c r="U2808" s="15" t="s">
        <v>59</v>
      </c>
      <c r="V2808" s="15" t="s">
        <v>60</v>
      </c>
      <c r="W2808" s="15" t="s">
        <v>61</v>
      </c>
      <c r="X2808" s="15" t="s">
        <v>62</v>
      </c>
      <c r="Y2808" s="15" t="s">
        <v>63</v>
      </c>
      <c r="Z2808" s="15" t="s">
        <v>66</v>
      </c>
      <c r="AA2808" s="15">
        <v>763</v>
      </c>
      <c r="AB2808" s="15">
        <v>1091.0899999999999</v>
      </c>
    </row>
    <row r="2809" spans="18:28" x14ac:dyDescent="0.35">
      <c r="R2809" s="15" t="s">
        <v>58</v>
      </c>
      <c r="S2809" s="15">
        <v>2022</v>
      </c>
      <c r="T2809" s="15" t="s">
        <v>32</v>
      </c>
      <c r="U2809" s="15" t="s">
        <v>59</v>
      </c>
      <c r="V2809" s="15" t="s">
        <v>60</v>
      </c>
      <c r="W2809" s="15" t="s">
        <v>61</v>
      </c>
      <c r="X2809" s="15" t="s">
        <v>62</v>
      </c>
      <c r="Y2809" s="15" t="s">
        <v>63</v>
      </c>
      <c r="Z2809" s="15" t="s">
        <v>66</v>
      </c>
      <c r="AA2809" s="15">
        <v>278</v>
      </c>
      <c r="AB2809" s="15">
        <v>397.53999999999996</v>
      </c>
    </row>
    <row r="2810" spans="18:28" x14ac:dyDescent="0.35">
      <c r="R2810" s="15" t="s">
        <v>65</v>
      </c>
      <c r="S2810" s="15">
        <v>2022</v>
      </c>
      <c r="T2810" s="15" t="s">
        <v>32</v>
      </c>
      <c r="U2810" s="15" t="s">
        <v>59</v>
      </c>
      <c r="V2810" s="15" t="s">
        <v>60</v>
      </c>
      <c r="W2810" s="15" t="s">
        <v>61</v>
      </c>
      <c r="X2810" s="15" t="s">
        <v>62</v>
      </c>
      <c r="Y2810" s="15" t="s">
        <v>63</v>
      </c>
      <c r="Z2810" s="15" t="s">
        <v>66</v>
      </c>
      <c r="AA2810" s="15">
        <v>304</v>
      </c>
      <c r="AB2810" s="15">
        <v>434.72</v>
      </c>
    </row>
    <row r="2811" spans="18:28" x14ac:dyDescent="0.35">
      <c r="R2811" s="15" t="s">
        <v>65</v>
      </c>
      <c r="S2811" s="15">
        <v>2022</v>
      </c>
      <c r="T2811" s="15" t="s">
        <v>32</v>
      </c>
      <c r="U2811" s="15" t="s">
        <v>59</v>
      </c>
      <c r="V2811" s="15" t="s">
        <v>60</v>
      </c>
      <c r="W2811" s="15" t="s">
        <v>61</v>
      </c>
      <c r="X2811" s="15" t="s">
        <v>62</v>
      </c>
      <c r="Y2811" s="15" t="s">
        <v>63</v>
      </c>
      <c r="Z2811" s="15" t="s">
        <v>66</v>
      </c>
      <c r="AA2811" s="15">
        <v>280</v>
      </c>
      <c r="AB2811" s="15">
        <v>400.4</v>
      </c>
    </row>
    <row r="2812" spans="18:28" x14ac:dyDescent="0.35">
      <c r="R2812" s="15" t="s">
        <v>65</v>
      </c>
      <c r="S2812" s="15">
        <v>2022</v>
      </c>
      <c r="T2812" s="15" t="s">
        <v>32</v>
      </c>
      <c r="U2812" s="15" t="s">
        <v>59</v>
      </c>
      <c r="V2812" s="15" t="s">
        <v>60</v>
      </c>
      <c r="W2812" s="15" t="s">
        <v>61</v>
      </c>
      <c r="X2812" s="15" t="s">
        <v>62</v>
      </c>
      <c r="Y2812" s="15" t="s">
        <v>63</v>
      </c>
      <c r="Z2812" s="15" t="s">
        <v>66</v>
      </c>
      <c r="AA2812" s="15">
        <v>665</v>
      </c>
      <c r="AB2812" s="15">
        <v>950.95</v>
      </c>
    </row>
    <row r="2813" spans="18:28" x14ac:dyDescent="0.35">
      <c r="R2813" s="15" t="s">
        <v>67</v>
      </c>
      <c r="S2813" s="15">
        <v>2022</v>
      </c>
      <c r="T2813" s="15" t="s">
        <v>32</v>
      </c>
      <c r="U2813" s="15" t="s">
        <v>59</v>
      </c>
      <c r="V2813" s="15" t="s">
        <v>60</v>
      </c>
      <c r="W2813" s="15" t="s">
        <v>61</v>
      </c>
      <c r="X2813" s="15" t="s">
        <v>62</v>
      </c>
      <c r="Y2813" s="15" t="s">
        <v>63</v>
      </c>
      <c r="Z2813" s="15" t="s">
        <v>66</v>
      </c>
      <c r="AA2813" s="15">
        <v>752</v>
      </c>
      <c r="AB2813" s="15">
        <v>1075.3600000000001</v>
      </c>
    </row>
    <row r="2814" spans="18:28" x14ac:dyDescent="0.35">
      <c r="R2814" s="15" t="s">
        <v>67</v>
      </c>
      <c r="S2814" s="15">
        <v>2022</v>
      </c>
      <c r="T2814" s="15" t="s">
        <v>32</v>
      </c>
      <c r="U2814" s="15" t="s">
        <v>59</v>
      </c>
      <c r="V2814" s="15" t="s">
        <v>60</v>
      </c>
      <c r="W2814" s="15" t="s">
        <v>61</v>
      </c>
      <c r="X2814" s="15" t="s">
        <v>62</v>
      </c>
      <c r="Y2814" s="15" t="s">
        <v>63</v>
      </c>
      <c r="Z2814" s="15" t="s">
        <v>66</v>
      </c>
      <c r="AA2814" s="15">
        <v>303</v>
      </c>
      <c r="AB2814" s="15">
        <v>433.28999999999996</v>
      </c>
    </row>
    <row r="2815" spans="18:28" x14ac:dyDescent="0.35">
      <c r="R2815" s="15" t="s">
        <v>65</v>
      </c>
      <c r="S2815" s="15">
        <v>2022</v>
      </c>
      <c r="T2815" s="15" t="s">
        <v>32</v>
      </c>
      <c r="U2815" s="15" t="s">
        <v>59</v>
      </c>
      <c r="V2815" s="15" t="s">
        <v>60</v>
      </c>
      <c r="W2815" s="15" t="s">
        <v>61</v>
      </c>
      <c r="X2815" s="15" t="s">
        <v>62</v>
      </c>
      <c r="Y2815" s="15" t="s">
        <v>63</v>
      </c>
      <c r="Z2815" s="15" t="s">
        <v>66</v>
      </c>
      <c r="AA2815" s="15">
        <v>791</v>
      </c>
      <c r="AB2815" s="15">
        <v>526.24</v>
      </c>
    </row>
    <row r="2816" spans="18:28" x14ac:dyDescent="0.35">
      <c r="R2816" s="15" t="s">
        <v>65</v>
      </c>
      <c r="S2816" s="15">
        <v>2022</v>
      </c>
      <c r="T2816" s="15" t="s">
        <v>32</v>
      </c>
      <c r="U2816" s="15" t="s">
        <v>59</v>
      </c>
      <c r="V2816" s="15" t="s">
        <v>60</v>
      </c>
      <c r="W2816" s="15" t="s">
        <v>61</v>
      </c>
      <c r="X2816" s="15" t="s">
        <v>62</v>
      </c>
      <c r="Y2816" s="15" t="s">
        <v>63</v>
      </c>
      <c r="Z2816" s="15" t="s">
        <v>66</v>
      </c>
      <c r="AA2816" s="15">
        <v>307</v>
      </c>
      <c r="AB2816" s="15">
        <v>439.01</v>
      </c>
    </row>
    <row r="2817" spans="18:28" x14ac:dyDescent="0.35">
      <c r="R2817" s="15" t="s">
        <v>65</v>
      </c>
      <c r="S2817" s="15">
        <v>2022</v>
      </c>
      <c r="T2817" s="15" t="s">
        <v>32</v>
      </c>
      <c r="U2817" s="15" t="s">
        <v>59</v>
      </c>
      <c r="V2817" s="15" t="s">
        <v>60</v>
      </c>
      <c r="W2817" s="15" t="s">
        <v>61</v>
      </c>
      <c r="X2817" s="15" t="s">
        <v>62</v>
      </c>
      <c r="Y2817" s="15" t="s">
        <v>63</v>
      </c>
      <c r="Z2817" s="15" t="s">
        <v>66</v>
      </c>
      <c r="AA2817" s="15">
        <v>277</v>
      </c>
      <c r="AB2817" s="15">
        <v>396.11</v>
      </c>
    </row>
    <row r="2818" spans="18:28" x14ac:dyDescent="0.35">
      <c r="R2818" s="15" t="s">
        <v>58</v>
      </c>
      <c r="S2818" s="15">
        <v>2022</v>
      </c>
      <c r="T2818" s="15" t="s">
        <v>32</v>
      </c>
      <c r="U2818" s="15" t="s">
        <v>59</v>
      </c>
      <c r="V2818" s="15" t="s">
        <v>60</v>
      </c>
      <c r="W2818" s="15" t="s">
        <v>61</v>
      </c>
      <c r="X2818" s="15" t="s">
        <v>62</v>
      </c>
      <c r="Y2818" s="15" t="s">
        <v>63</v>
      </c>
      <c r="Z2818" s="15" t="s">
        <v>66</v>
      </c>
      <c r="AA2818" s="15">
        <v>305</v>
      </c>
      <c r="AB2818" s="15">
        <v>436.15</v>
      </c>
    </row>
    <row r="2819" spans="18:28" x14ac:dyDescent="0.35">
      <c r="R2819" s="15" t="s">
        <v>65</v>
      </c>
      <c r="S2819" s="15">
        <v>2022</v>
      </c>
      <c r="T2819" s="15" t="s">
        <v>35</v>
      </c>
      <c r="U2819" s="15" t="s">
        <v>59</v>
      </c>
      <c r="V2819" s="15" t="s">
        <v>60</v>
      </c>
      <c r="W2819" s="15" t="s">
        <v>61</v>
      </c>
      <c r="X2819" s="15" t="s">
        <v>62</v>
      </c>
      <c r="Y2819" s="15" t="s">
        <v>63</v>
      </c>
      <c r="Z2819" s="15" t="s">
        <v>66</v>
      </c>
      <c r="AA2819" s="15">
        <v>296</v>
      </c>
      <c r="AB2819" s="15">
        <v>452.88</v>
      </c>
    </row>
    <row r="2820" spans="18:28" x14ac:dyDescent="0.35">
      <c r="R2820" s="15" t="s">
        <v>65</v>
      </c>
      <c r="S2820" s="15">
        <v>2022</v>
      </c>
      <c r="T2820" s="15" t="s">
        <v>35</v>
      </c>
      <c r="U2820" s="15" t="s">
        <v>59</v>
      </c>
      <c r="V2820" s="15" t="s">
        <v>60</v>
      </c>
      <c r="W2820" s="15" t="s">
        <v>61</v>
      </c>
      <c r="X2820" s="15" t="s">
        <v>62</v>
      </c>
      <c r="Y2820" s="15" t="s">
        <v>63</v>
      </c>
      <c r="Z2820" s="15" t="s">
        <v>66</v>
      </c>
      <c r="AA2820" s="15">
        <v>266</v>
      </c>
      <c r="AB2820" s="15">
        <v>380.38</v>
      </c>
    </row>
    <row r="2821" spans="18:28" x14ac:dyDescent="0.35">
      <c r="R2821" s="15" t="s">
        <v>65</v>
      </c>
      <c r="S2821" s="15">
        <v>2022</v>
      </c>
      <c r="T2821" s="15" t="s">
        <v>35</v>
      </c>
      <c r="U2821" s="15" t="s">
        <v>59</v>
      </c>
      <c r="V2821" s="15" t="s">
        <v>60</v>
      </c>
      <c r="W2821" s="15" t="s">
        <v>61</v>
      </c>
      <c r="X2821" s="15" t="s">
        <v>62</v>
      </c>
      <c r="Y2821" s="15" t="s">
        <v>63</v>
      </c>
      <c r="Z2821" s="15" t="s">
        <v>66</v>
      </c>
      <c r="AA2821" s="15">
        <v>292</v>
      </c>
      <c r="AB2821" s="15">
        <v>417.56</v>
      </c>
    </row>
    <row r="2822" spans="18:28" x14ac:dyDescent="0.35">
      <c r="R2822" s="15" t="s">
        <v>65</v>
      </c>
      <c r="S2822" s="15">
        <v>2022</v>
      </c>
      <c r="T2822" s="15" t="s">
        <v>35</v>
      </c>
      <c r="U2822" s="15" t="s">
        <v>59</v>
      </c>
      <c r="V2822" s="15" t="s">
        <v>60</v>
      </c>
      <c r="W2822" s="15" t="s">
        <v>61</v>
      </c>
      <c r="X2822" s="15" t="s">
        <v>62</v>
      </c>
      <c r="Y2822" s="15" t="s">
        <v>63</v>
      </c>
      <c r="Z2822" s="15" t="s">
        <v>66</v>
      </c>
      <c r="AA2822" s="15">
        <v>268</v>
      </c>
      <c r="AB2822" s="15">
        <v>383.24</v>
      </c>
    </row>
    <row r="2823" spans="18:28" x14ac:dyDescent="0.35">
      <c r="R2823" s="15" t="s">
        <v>58</v>
      </c>
      <c r="S2823" s="15">
        <v>2022</v>
      </c>
      <c r="T2823" s="15" t="s">
        <v>35</v>
      </c>
      <c r="U2823" s="15" t="s">
        <v>59</v>
      </c>
      <c r="V2823" s="15" t="s">
        <v>60</v>
      </c>
      <c r="W2823" s="15" t="s">
        <v>61</v>
      </c>
      <c r="X2823" s="15" t="s">
        <v>62</v>
      </c>
      <c r="Y2823" s="15" t="s">
        <v>63</v>
      </c>
      <c r="Z2823" s="15" t="s">
        <v>66</v>
      </c>
      <c r="AA2823" s="15">
        <v>667</v>
      </c>
      <c r="AB2823" s="15">
        <v>953.81</v>
      </c>
    </row>
    <row r="2824" spans="18:28" x14ac:dyDescent="0.35">
      <c r="R2824" s="15" t="s">
        <v>58</v>
      </c>
      <c r="S2824" s="15">
        <v>2022</v>
      </c>
      <c r="T2824" s="15" t="s">
        <v>35</v>
      </c>
      <c r="U2824" s="15" t="s">
        <v>59</v>
      </c>
      <c r="V2824" s="15" t="s">
        <v>60</v>
      </c>
      <c r="W2824" s="15" t="s">
        <v>61</v>
      </c>
      <c r="X2824" s="15" t="s">
        <v>62</v>
      </c>
      <c r="Y2824" s="15" t="s">
        <v>63</v>
      </c>
      <c r="Z2824" s="15" t="s">
        <v>66</v>
      </c>
      <c r="AA2824" s="15">
        <v>793</v>
      </c>
      <c r="AB2824" s="15">
        <v>526.24</v>
      </c>
    </row>
    <row r="2825" spans="18:28" x14ac:dyDescent="0.35">
      <c r="R2825" s="15" t="s">
        <v>65</v>
      </c>
      <c r="S2825" s="15">
        <v>2022</v>
      </c>
      <c r="T2825" s="15" t="s">
        <v>35</v>
      </c>
      <c r="U2825" s="15" t="s">
        <v>59</v>
      </c>
      <c r="V2825" s="15" t="s">
        <v>60</v>
      </c>
      <c r="W2825" s="15" t="s">
        <v>61</v>
      </c>
      <c r="X2825" s="15" t="s">
        <v>62</v>
      </c>
      <c r="Y2825" s="15" t="s">
        <v>63</v>
      </c>
      <c r="Z2825" s="15" t="s">
        <v>66</v>
      </c>
      <c r="AA2825" s="15">
        <v>295</v>
      </c>
      <c r="AB2825" s="15">
        <v>421.85</v>
      </c>
    </row>
    <row r="2826" spans="18:28" x14ac:dyDescent="0.35">
      <c r="R2826" s="15" t="s">
        <v>65</v>
      </c>
      <c r="S2826" s="15">
        <v>2022</v>
      </c>
      <c r="T2826" s="15" t="s">
        <v>35</v>
      </c>
      <c r="U2826" s="15" t="s">
        <v>59</v>
      </c>
      <c r="V2826" s="15" t="s">
        <v>60</v>
      </c>
      <c r="W2826" s="15" t="s">
        <v>61</v>
      </c>
      <c r="X2826" s="15" t="s">
        <v>62</v>
      </c>
      <c r="Y2826" s="15" t="s">
        <v>63</v>
      </c>
      <c r="Z2826" s="15" t="s">
        <v>66</v>
      </c>
      <c r="AA2826" s="15">
        <v>265</v>
      </c>
      <c r="AB2826" s="15">
        <v>378.95</v>
      </c>
    </row>
    <row r="2827" spans="18:28" x14ac:dyDescent="0.35">
      <c r="R2827" s="15" t="s">
        <v>65</v>
      </c>
      <c r="S2827" s="15">
        <v>2022</v>
      </c>
      <c r="T2827" s="15" t="s">
        <v>35</v>
      </c>
      <c r="U2827" s="15" t="s">
        <v>59</v>
      </c>
      <c r="V2827" s="15" t="s">
        <v>60</v>
      </c>
      <c r="W2827" s="15" t="s">
        <v>61</v>
      </c>
      <c r="X2827" s="15" t="s">
        <v>62</v>
      </c>
      <c r="Y2827" s="15" t="s">
        <v>63</v>
      </c>
      <c r="Z2827" s="15" t="s">
        <v>66</v>
      </c>
      <c r="AA2827" s="15">
        <v>293</v>
      </c>
      <c r="AB2827" s="15">
        <v>418.99</v>
      </c>
    </row>
    <row r="2828" spans="18:28" x14ac:dyDescent="0.35">
      <c r="R2828" s="15" t="s">
        <v>65</v>
      </c>
      <c r="S2828" s="15">
        <v>2022</v>
      </c>
      <c r="T2828" s="15" t="s">
        <v>35</v>
      </c>
      <c r="U2828" s="15" t="s">
        <v>59</v>
      </c>
      <c r="V2828" s="15" t="s">
        <v>60</v>
      </c>
      <c r="W2828" s="15" t="s">
        <v>61</v>
      </c>
      <c r="X2828" s="15" t="s">
        <v>62</v>
      </c>
      <c r="Y2828" s="15" t="s">
        <v>63</v>
      </c>
      <c r="Z2828" s="15" t="s">
        <v>66</v>
      </c>
      <c r="AA2828" s="15">
        <v>762</v>
      </c>
      <c r="AB2828" s="15">
        <v>1089.6599999999999</v>
      </c>
    </row>
    <row r="2829" spans="18:28" x14ac:dyDescent="0.35">
      <c r="R2829" s="15" t="s">
        <v>58</v>
      </c>
      <c r="S2829" s="15">
        <v>2022</v>
      </c>
      <c r="T2829" s="15" t="s">
        <v>41</v>
      </c>
      <c r="U2829" s="15" t="s">
        <v>59</v>
      </c>
      <c r="V2829" s="15" t="s">
        <v>60</v>
      </c>
      <c r="W2829" s="15" t="s">
        <v>61</v>
      </c>
      <c r="X2829" s="15" t="s">
        <v>62</v>
      </c>
      <c r="Y2829" s="15" t="s">
        <v>63</v>
      </c>
      <c r="Z2829" s="15" t="s">
        <v>66</v>
      </c>
      <c r="AA2829" s="15">
        <v>260</v>
      </c>
      <c r="AB2829" s="15">
        <v>397.8</v>
      </c>
    </row>
    <row r="2830" spans="18:28" x14ac:dyDescent="0.35">
      <c r="R2830" s="15" t="s">
        <v>65</v>
      </c>
      <c r="S2830" s="15">
        <v>2022</v>
      </c>
      <c r="T2830" s="15" t="s">
        <v>41</v>
      </c>
      <c r="U2830" s="15" t="s">
        <v>59</v>
      </c>
      <c r="V2830" s="15" t="s">
        <v>60</v>
      </c>
      <c r="W2830" s="15" t="s">
        <v>61</v>
      </c>
      <c r="X2830" s="15" t="s">
        <v>62</v>
      </c>
      <c r="Y2830" s="15" t="s">
        <v>63</v>
      </c>
      <c r="Z2830" s="15" t="s">
        <v>66</v>
      </c>
      <c r="AA2830" s="15">
        <v>236</v>
      </c>
      <c r="AB2830" s="15">
        <v>337.48</v>
      </c>
    </row>
    <row r="2831" spans="18:28" x14ac:dyDescent="0.35">
      <c r="R2831" s="15" t="s">
        <v>58</v>
      </c>
      <c r="S2831" s="15">
        <v>2022</v>
      </c>
      <c r="T2831" s="15" t="s">
        <v>41</v>
      </c>
      <c r="U2831" s="15" t="s">
        <v>59</v>
      </c>
      <c r="V2831" s="15" t="s">
        <v>60</v>
      </c>
      <c r="W2831" s="15" t="s">
        <v>61</v>
      </c>
      <c r="X2831" s="15" t="s">
        <v>62</v>
      </c>
      <c r="Y2831" s="15" t="s">
        <v>63</v>
      </c>
      <c r="Z2831" s="15" t="s">
        <v>66</v>
      </c>
      <c r="AA2831" s="15">
        <v>262</v>
      </c>
      <c r="AB2831" s="15">
        <v>374.65999999999997</v>
      </c>
    </row>
    <row r="2832" spans="18:28" x14ac:dyDescent="0.35">
      <c r="R2832" s="15" t="s">
        <v>69</v>
      </c>
      <c r="S2832" s="15">
        <v>2022</v>
      </c>
      <c r="T2832" s="15" t="s">
        <v>41</v>
      </c>
      <c r="U2832" s="15" t="s">
        <v>59</v>
      </c>
      <c r="V2832" s="15" t="s">
        <v>60</v>
      </c>
      <c r="W2832" s="15" t="s">
        <v>61</v>
      </c>
      <c r="X2832" s="15" t="s">
        <v>62</v>
      </c>
      <c r="Y2832" s="15" t="s">
        <v>63</v>
      </c>
      <c r="Z2832" s="15" t="s">
        <v>66</v>
      </c>
      <c r="AA2832" s="15">
        <v>672</v>
      </c>
      <c r="AB2832" s="15">
        <v>960.96</v>
      </c>
    </row>
    <row r="2833" spans="18:28" x14ac:dyDescent="0.35">
      <c r="R2833" s="15" t="s">
        <v>65</v>
      </c>
      <c r="S2833" s="15">
        <v>2022</v>
      </c>
      <c r="T2833" s="15" t="s">
        <v>41</v>
      </c>
      <c r="U2833" s="15" t="s">
        <v>59</v>
      </c>
      <c r="V2833" s="15" t="s">
        <v>60</v>
      </c>
      <c r="W2833" s="15" t="s">
        <v>61</v>
      </c>
      <c r="X2833" s="15" t="s">
        <v>62</v>
      </c>
      <c r="Y2833" s="15" t="s">
        <v>63</v>
      </c>
      <c r="Z2833" s="15" t="s">
        <v>66</v>
      </c>
      <c r="AA2833" s="15">
        <v>759</v>
      </c>
      <c r="AB2833" s="15">
        <v>1085.3699999999999</v>
      </c>
    </row>
    <row r="2834" spans="18:28" x14ac:dyDescent="0.35">
      <c r="R2834" s="15" t="s">
        <v>65</v>
      </c>
      <c r="S2834" s="15">
        <v>2022</v>
      </c>
      <c r="T2834" s="15" t="s">
        <v>41</v>
      </c>
      <c r="U2834" s="15" t="s">
        <v>59</v>
      </c>
      <c r="V2834" s="15" t="s">
        <v>60</v>
      </c>
      <c r="W2834" s="15" t="s">
        <v>61</v>
      </c>
      <c r="X2834" s="15" t="s">
        <v>62</v>
      </c>
      <c r="Y2834" s="15" t="s">
        <v>63</v>
      </c>
      <c r="Z2834" s="15" t="s">
        <v>66</v>
      </c>
      <c r="AA2834" s="15">
        <v>261</v>
      </c>
      <c r="AB2834" s="15">
        <v>373.23</v>
      </c>
    </row>
    <row r="2835" spans="18:28" x14ac:dyDescent="0.35">
      <c r="R2835" s="15" t="s">
        <v>69</v>
      </c>
      <c r="S2835" s="15">
        <v>2022</v>
      </c>
      <c r="T2835" s="15" t="s">
        <v>41</v>
      </c>
      <c r="U2835" s="15" t="s">
        <v>59</v>
      </c>
      <c r="V2835" s="15" t="s">
        <v>60</v>
      </c>
      <c r="W2835" s="15" t="s">
        <v>61</v>
      </c>
      <c r="X2835" s="15" t="s">
        <v>62</v>
      </c>
      <c r="Y2835" s="15" t="s">
        <v>63</v>
      </c>
      <c r="Z2835" s="15" t="s">
        <v>66</v>
      </c>
      <c r="AA2835" s="15">
        <v>798</v>
      </c>
      <c r="AB2835" s="15">
        <v>526.24</v>
      </c>
    </row>
    <row r="2836" spans="18:28" x14ac:dyDescent="0.35">
      <c r="R2836" s="15" t="s">
        <v>58</v>
      </c>
      <c r="S2836" s="15">
        <v>2022</v>
      </c>
      <c r="T2836" s="15" t="s">
        <v>41</v>
      </c>
      <c r="U2836" s="15" t="s">
        <v>59</v>
      </c>
      <c r="V2836" s="15" t="s">
        <v>60</v>
      </c>
      <c r="W2836" s="15" t="s">
        <v>61</v>
      </c>
      <c r="X2836" s="15" t="s">
        <v>62</v>
      </c>
      <c r="Y2836" s="15" t="s">
        <v>63</v>
      </c>
      <c r="Z2836" s="15" t="s">
        <v>66</v>
      </c>
      <c r="AA2836" s="15">
        <v>235</v>
      </c>
      <c r="AB2836" s="15">
        <v>336.05</v>
      </c>
    </row>
    <row r="2837" spans="18:28" x14ac:dyDescent="0.35">
      <c r="R2837" s="15" t="s">
        <v>65</v>
      </c>
      <c r="S2837" s="15">
        <v>2022</v>
      </c>
      <c r="T2837" s="15" t="s">
        <v>41</v>
      </c>
      <c r="U2837" s="15" t="s">
        <v>59</v>
      </c>
      <c r="V2837" s="15" t="s">
        <v>60</v>
      </c>
      <c r="W2837" s="15" t="s">
        <v>61</v>
      </c>
      <c r="X2837" s="15" t="s">
        <v>62</v>
      </c>
      <c r="Y2837" s="15" t="s">
        <v>63</v>
      </c>
      <c r="Z2837" s="15" t="s">
        <v>66</v>
      </c>
      <c r="AA2837" s="15">
        <v>263</v>
      </c>
      <c r="AB2837" s="15">
        <v>376.09000000000003</v>
      </c>
    </row>
    <row r="2838" spans="18:28" x14ac:dyDescent="0.35">
      <c r="R2838" s="15" t="s">
        <v>58</v>
      </c>
      <c r="S2838" s="15">
        <v>2022</v>
      </c>
      <c r="T2838" s="15" t="s">
        <v>41</v>
      </c>
      <c r="U2838" s="15" t="s">
        <v>59</v>
      </c>
      <c r="V2838" s="15" t="s">
        <v>60</v>
      </c>
      <c r="W2838" s="15" t="s">
        <v>61</v>
      </c>
      <c r="X2838" s="15" t="s">
        <v>62</v>
      </c>
      <c r="Y2838" s="15" t="s">
        <v>63</v>
      </c>
      <c r="Z2838" s="15" t="s">
        <v>66</v>
      </c>
      <c r="AA2838" s="15">
        <v>768</v>
      </c>
      <c r="AB2838" s="15">
        <v>1098.24</v>
      </c>
    </row>
    <row r="2839" spans="18:28" x14ac:dyDescent="0.35">
      <c r="R2839" s="15" t="s">
        <v>65</v>
      </c>
      <c r="S2839" s="15">
        <v>2022</v>
      </c>
      <c r="T2839" s="15" t="s">
        <v>40</v>
      </c>
      <c r="U2839" s="15" t="s">
        <v>59</v>
      </c>
      <c r="V2839" s="15" t="s">
        <v>60</v>
      </c>
      <c r="W2839" s="15" t="s">
        <v>61</v>
      </c>
      <c r="X2839" s="15" t="s">
        <v>62</v>
      </c>
      <c r="Y2839" s="15" t="s">
        <v>63</v>
      </c>
      <c r="Z2839" s="15" t="s">
        <v>66</v>
      </c>
      <c r="AA2839" s="15">
        <v>266</v>
      </c>
      <c r="AB2839" s="15">
        <v>406.98</v>
      </c>
    </row>
    <row r="2840" spans="18:28" x14ac:dyDescent="0.35">
      <c r="R2840" s="15" t="s">
        <v>67</v>
      </c>
      <c r="S2840" s="15">
        <v>2022</v>
      </c>
      <c r="T2840" s="15" t="s">
        <v>40</v>
      </c>
      <c r="U2840" s="15" t="s">
        <v>59</v>
      </c>
      <c r="V2840" s="15" t="s">
        <v>60</v>
      </c>
      <c r="W2840" s="15" t="s">
        <v>61</v>
      </c>
      <c r="X2840" s="15" t="s">
        <v>62</v>
      </c>
      <c r="Y2840" s="15" t="s">
        <v>63</v>
      </c>
      <c r="Z2840" s="15" t="s">
        <v>66</v>
      </c>
      <c r="AA2840" s="15">
        <v>242</v>
      </c>
      <c r="AB2840" s="15">
        <v>346.06</v>
      </c>
    </row>
    <row r="2841" spans="18:28" x14ac:dyDescent="0.35">
      <c r="R2841" s="15" t="s">
        <v>65</v>
      </c>
      <c r="S2841" s="15">
        <v>2022</v>
      </c>
      <c r="T2841" s="15" t="s">
        <v>40</v>
      </c>
      <c r="U2841" s="15" t="s">
        <v>59</v>
      </c>
      <c r="V2841" s="15" t="s">
        <v>60</v>
      </c>
      <c r="W2841" s="15" t="s">
        <v>61</v>
      </c>
      <c r="X2841" s="15" t="s">
        <v>62</v>
      </c>
      <c r="Y2841" s="15" t="s">
        <v>63</v>
      </c>
      <c r="Z2841" s="15" t="s">
        <v>66</v>
      </c>
      <c r="AA2841" s="15">
        <v>268</v>
      </c>
      <c r="AB2841" s="15">
        <v>383.24</v>
      </c>
    </row>
    <row r="2842" spans="18:28" x14ac:dyDescent="0.35">
      <c r="R2842" s="15" t="s">
        <v>65</v>
      </c>
      <c r="S2842" s="15">
        <v>2022</v>
      </c>
      <c r="T2842" s="15" t="s">
        <v>40</v>
      </c>
      <c r="U2842" s="15" t="s">
        <v>59</v>
      </c>
      <c r="V2842" s="15" t="s">
        <v>60</v>
      </c>
      <c r="W2842" s="15" t="s">
        <v>61</v>
      </c>
      <c r="X2842" s="15" t="s">
        <v>62</v>
      </c>
      <c r="Y2842" s="15" t="s">
        <v>63</v>
      </c>
      <c r="Z2842" s="15" t="s">
        <v>66</v>
      </c>
      <c r="AA2842" s="15">
        <v>238</v>
      </c>
      <c r="AB2842" s="15">
        <v>340.34000000000003</v>
      </c>
    </row>
    <row r="2843" spans="18:28" x14ac:dyDescent="0.35">
      <c r="R2843" s="15" t="s">
        <v>65</v>
      </c>
      <c r="S2843" s="15">
        <v>2022</v>
      </c>
      <c r="T2843" s="15" t="s">
        <v>40</v>
      </c>
      <c r="U2843" s="15" t="s">
        <v>59</v>
      </c>
      <c r="V2843" s="15" t="s">
        <v>60</v>
      </c>
      <c r="W2843" s="15" t="s">
        <v>61</v>
      </c>
      <c r="X2843" s="15" t="s">
        <v>62</v>
      </c>
      <c r="Y2843" s="15" t="s">
        <v>63</v>
      </c>
      <c r="Z2843" s="15" t="s">
        <v>66</v>
      </c>
      <c r="AA2843" s="15">
        <v>671</v>
      </c>
      <c r="AB2843" s="15">
        <v>959.53</v>
      </c>
    </row>
    <row r="2844" spans="18:28" x14ac:dyDescent="0.35">
      <c r="R2844" s="15" t="s">
        <v>67</v>
      </c>
      <c r="S2844" s="15">
        <v>2022</v>
      </c>
      <c r="T2844" s="15" t="s">
        <v>40</v>
      </c>
      <c r="U2844" s="15" t="s">
        <v>59</v>
      </c>
      <c r="V2844" s="15" t="s">
        <v>60</v>
      </c>
      <c r="W2844" s="15" t="s">
        <v>61</v>
      </c>
      <c r="X2844" s="15" t="s">
        <v>62</v>
      </c>
      <c r="Y2844" s="15" t="s">
        <v>63</v>
      </c>
      <c r="Z2844" s="15" t="s">
        <v>66</v>
      </c>
      <c r="AA2844" s="15">
        <v>758</v>
      </c>
      <c r="AB2844" s="15">
        <v>1083.94</v>
      </c>
    </row>
    <row r="2845" spans="18:28" x14ac:dyDescent="0.35">
      <c r="R2845" s="15" t="s">
        <v>67</v>
      </c>
      <c r="S2845" s="15">
        <v>2022</v>
      </c>
      <c r="T2845" s="15" t="s">
        <v>40</v>
      </c>
      <c r="U2845" s="15" t="s">
        <v>59</v>
      </c>
      <c r="V2845" s="15" t="s">
        <v>60</v>
      </c>
      <c r="W2845" s="15" t="s">
        <v>61</v>
      </c>
      <c r="X2845" s="15" t="s">
        <v>62</v>
      </c>
      <c r="Y2845" s="15" t="s">
        <v>63</v>
      </c>
      <c r="Z2845" s="15" t="s">
        <v>66</v>
      </c>
      <c r="AA2845" s="15">
        <v>267</v>
      </c>
      <c r="AB2845" s="15">
        <v>381.81</v>
      </c>
    </row>
    <row r="2846" spans="18:28" x14ac:dyDescent="0.35">
      <c r="R2846" s="15" t="s">
        <v>65</v>
      </c>
      <c r="S2846" s="15">
        <v>2022</v>
      </c>
      <c r="T2846" s="15" t="s">
        <v>40</v>
      </c>
      <c r="U2846" s="15" t="s">
        <v>59</v>
      </c>
      <c r="V2846" s="15" t="s">
        <v>60</v>
      </c>
      <c r="W2846" s="15" t="s">
        <v>61</v>
      </c>
      <c r="X2846" s="15" t="s">
        <v>62</v>
      </c>
      <c r="Y2846" s="15" t="s">
        <v>63</v>
      </c>
      <c r="Z2846" s="15" t="s">
        <v>66</v>
      </c>
      <c r="AA2846" s="15">
        <v>797</v>
      </c>
      <c r="AB2846" s="15">
        <v>526.24</v>
      </c>
    </row>
    <row r="2847" spans="18:28" x14ac:dyDescent="0.35">
      <c r="R2847" s="15" t="s">
        <v>65</v>
      </c>
      <c r="S2847" s="15">
        <v>2022</v>
      </c>
      <c r="T2847" s="15" t="s">
        <v>40</v>
      </c>
      <c r="U2847" s="15" t="s">
        <v>59</v>
      </c>
      <c r="V2847" s="15" t="s">
        <v>60</v>
      </c>
      <c r="W2847" s="15" t="s">
        <v>61</v>
      </c>
      <c r="X2847" s="15" t="s">
        <v>62</v>
      </c>
      <c r="Y2847" s="15" t="s">
        <v>63</v>
      </c>
      <c r="Z2847" s="15" t="s">
        <v>66</v>
      </c>
      <c r="AA2847" s="15">
        <v>265</v>
      </c>
      <c r="AB2847" s="15">
        <v>378.95</v>
      </c>
    </row>
    <row r="2848" spans="18:28" x14ac:dyDescent="0.35">
      <c r="R2848" s="15" t="s">
        <v>65</v>
      </c>
      <c r="S2848" s="15">
        <v>2022</v>
      </c>
      <c r="T2848" s="15" t="s">
        <v>40</v>
      </c>
      <c r="U2848" s="15" t="s">
        <v>59</v>
      </c>
      <c r="V2848" s="15" t="s">
        <v>60</v>
      </c>
      <c r="W2848" s="15" t="s">
        <v>61</v>
      </c>
      <c r="X2848" s="15" t="s">
        <v>62</v>
      </c>
      <c r="Y2848" s="15" t="s">
        <v>63</v>
      </c>
      <c r="Z2848" s="15" t="s">
        <v>66</v>
      </c>
      <c r="AA2848" s="15">
        <v>241</v>
      </c>
      <c r="AB2848" s="15">
        <v>344.63</v>
      </c>
    </row>
    <row r="2849" spans="18:28" x14ac:dyDescent="0.35">
      <c r="R2849" s="15" t="s">
        <v>67</v>
      </c>
      <c r="S2849" s="15">
        <v>2022</v>
      </c>
      <c r="T2849" s="15" t="s">
        <v>40</v>
      </c>
      <c r="U2849" s="15" t="s">
        <v>59</v>
      </c>
      <c r="V2849" s="15" t="s">
        <v>60</v>
      </c>
      <c r="W2849" s="15" t="s">
        <v>61</v>
      </c>
      <c r="X2849" s="15" t="s">
        <v>62</v>
      </c>
      <c r="Y2849" s="15" t="s">
        <v>63</v>
      </c>
      <c r="Z2849" s="15" t="s">
        <v>66</v>
      </c>
      <c r="AA2849" s="15">
        <v>269</v>
      </c>
      <c r="AB2849" s="15">
        <v>384.67</v>
      </c>
    </row>
    <row r="2850" spans="18:28" x14ac:dyDescent="0.35">
      <c r="R2850" s="15" t="s">
        <v>65</v>
      </c>
      <c r="S2850" s="15">
        <v>2022</v>
      </c>
      <c r="T2850" s="15" t="s">
        <v>40</v>
      </c>
      <c r="U2850" s="15" t="s">
        <v>59</v>
      </c>
      <c r="V2850" s="15" t="s">
        <v>60</v>
      </c>
      <c r="W2850" s="15" t="s">
        <v>61</v>
      </c>
      <c r="X2850" s="15" t="s">
        <v>62</v>
      </c>
      <c r="Y2850" s="15" t="s">
        <v>63</v>
      </c>
      <c r="Z2850" s="15" t="s">
        <v>66</v>
      </c>
      <c r="AA2850" s="15">
        <v>767</v>
      </c>
      <c r="AB2850" s="15">
        <v>1096.81</v>
      </c>
    </row>
    <row r="2851" spans="18:28" x14ac:dyDescent="0.35">
      <c r="R2851" s="15" t="s">
        <v>67</v>
      </c>
      <c r="S2851" s="15">
        <v>2022</v>
      </c>
      <c r="T2851" s="15" t="s">
        <v>39</v>
      </c>
      <c r="U2851" s="15" t="s">
        <v>59</v>
      </c>
      <c r="V2851" s="15" t="s">
        <v>60</v>
      </c>
      <c r="W2851" s="15" t="s">
        <v>61</v>
      </c>
      <c r="X2851" s="15" t="s">
        <v>62</v>
      </c>
      <c r="Y2851" s="15" t="s">
        <v>63</v>
      </c>
      <c r="Z2851" s="15" t="s">
        <v>66</v>
      </c>
      <c r="AA2851" s="15">
        <v>272</v>
      </c>
      <c r="AB2851" s="15">
        <v>416.15999999999997</v>
      </c>
    </row>
    <row r="2852" spans="18:28" x14ac:dyDescent="0.35">
      <c r="R2852" s="15" t="s">
        <v>67</v>
      </c>
      <c r="S2852" s="15">
        <v>2022</v>
      </c>
      <c r="T2852" s="15" t="s">
        <v>39</v>
      </c>
      <c r="U2852" s="15" t="s">
        <v>59</v>
      </c>
      <c r="V2852" s="15" t="s">
        <v>60</v>
      </c>
      <c r="W2852" s="15" t="s">
        <v>61</v>
      </c>
      <c r="X2852" s="15" t="s">
        <v>62</v>
      </c>
      <c r="Y2852" s="15" t="s">
        <v>63</v>
      </c>
      <c r="Z2852" s="15" t="s">
        <v>66</v>
      </c>
      <c r="AA2852" s="15">
        <v>248</v>
      </c>
      <c r="AB2852" s="15">
        <v>354.64</v>
      </c>
    </row>
    <row r="2853" spans="18:28" x14ac:dyDescent="0.35">
      <c r="R2853" s="15" t="s">
        <v>69</v>
      </c>
      <c r="S2853" s="15">
        <v>2022</v>
      </c>
      <c r="T2853" s="15" t="s">
        <v>39</v>
      </c>
      <c r="U2853" s="15" t="s">
        <v>59</v>
      </c>
      <c r="V2853" s="15" t="s">
        <v>60</v>
      </c>
      <c r="W2853" s="15" t="s">
        <v>61</v>
      </c>
      <c r="X2853" s="15" t="s">
        <v>62</v>
      </c>
      <c r="Y2853" s="15" t="s">
        <v>63</v>
      </c>
      <c r="Z2853" s="15" t="s">
        <v>66</v>
      </c>
      <c r="AA2853" s="15">
        <v>274</v>
      </c>
      <c r="AB2853" s="15">
        <v>391.82</v>
      </c>
    </row>
    <row r="2854" spans="18:28" x14ac:dyDescent="0.35">
      <c r="R2854" s="15" t="s">
        <v>58</v>
      </c>
      <c r="S2854" s="15">
        <v>2022</v>
      </c>
      <c r="T2854" s="15" t="s">
        <v>39</v>
      </c>
      <c r="U2854" s="15" t="s">
        <v>59</v>
      </c>
      <c r="V2854" s="15" t="s">
        <v>60</v>
      </c>
      <c r="W2854" s="15" t="s">
        <v>61</v>
      </c>
      <c r="X2854" s="15" t="s">
        <v>62</v>
      </c>
      <c r="Y2854" s="15" t="s">
        <v>63</v>
      </c>
      <c r="Z2854" s="15" t="s">
        <v>66</v>
      </c>
      <c r="AA2854" s="15">
        <v>244</v>
      </c>
      <c r="AB2854" s="15">
        <v>348.92</v>
      </c>
    </row>
    <row r="2855" spans="18:28" x14ac:dyDescent="0.35">
      <c r="R2855" s="15" t="s">
        <v>65</v>
      </c>
      <c r="S2855" s="15">
        <v>2022</v>
      </c>
      <c r="T2855" s="15" t="s">
        <v>39</v>
      </c>
      <c r="U2855" s="15" t="s">
        <v>59</v>
      </c>
      <c r="V2855" s="15" t="s">
        <v>60</v>
      </c>
      <c r="W2855" s="15" t="s">
        <v>61</v>
      </c>
      <c r="X2855" s="15" t="s">
        <v>62</v>
      </c>
      <c r="Y2855" s="15" t="s">
        <v>63</v>
      </c>
      <c r="Z2855" s="15" t="s">
        <v>66</v>
      </c>
      <c r="AA2855" s="15">
        <v>757</v>
      </c>
      <c r="AB2855" s="15">
        <v>1082.51</v>
      </c>
    </row>
    <row r="2856" spans="18:28" x14ac:dyDescent="0.35">
      <c r="R2856" s="15" t="s">
        <v>65</v>
      </c>
      <c r="S2856" s="15">
        <v>2022</v>
      </c>
      <c r="T2856" s="15" t="s">
        <v>39</v>
      </c>
      <c r="U2856" s="15" t="s">
        <v>59</v>
      </c>
      <c r="V2856" s="15" t="s">
        <v>60</v>
      </c>
      <c r="W2856" s="15" t="s">
        <v>61</v>
      </c>
      <c r="X2856" s="15" t="s">
        <v>62</v>
      </c>
      <c r="Y2856" s="15" t="s">
        <v>63</v>
      </c>
      <c r="Z2856" s="15" t="s">
        <v>66</v>
      </c>
      <c r="AA2856" s="15">
        <v>273</v>
      </c>
      <c r="AB2856" s="15">
        <v>390.39</v>
      </c>
    </row>
    <row r="2857" spans="18:28" x14ac:dyDescent="0.35">
      <c r="R2857" s="15" t="s">
        <v>58</v>
      </c>
      <c r="S2857" s="15">
        <v>2022</v>
      </c>
      <c r="T2857" s="15" t="s">
        <v>39</v>
      </c>
      <c r="U2857" s="15" t="s">
        <v>59</v>
      </c>
      <c r="V2857" s="15" t="s">
        <v>60</v>
      </c>
      <c r="W2857" s="15" t="s">
        <v>61</v>
      </c>
      <c r="X2857" s="15" t="s">
        <v>62</v>
      </c>
      <c r="Y2857" s="15" t="s">
        <v>63</v>
      </c>
      <c r="Z2857" s="15" t="s">
        <v>66</v>
      </c>
      <c r="AA2857" s="15">
        <v>271</v>
      </c>
      <c r="AB2857" s="15">
        <v>387.53</v>
      </c>
    </row>
    <row r="2858" spans="18:28" x14ac:dyDescent="0.35">
      <c r="R2858" s="15" t="s">
        <v>69</v>
      </c>
      <c r="S2858" s="15">
        <v>2022</v>
      </c>
      <c r="T2858" s="15" t="s">
        <v>39</v>
      </c>
      <c r="U2858" s="15" t="s">
        <v>59</v>
      </c>
      <c r="V2858" s="15" t="s">
        <v>60</v>
      </c>
      <c r="W2858" s="15" t="s">
        <v>61</v>
      </c>
      <c r="X2858" s="15" t="s">
        <v>62</v>
      </c>
      <c r="Y2858" s="15" t="s">
        <v>63</v>
      </c>
      <c r="Z2858" s="15" t="s">
        <v>66</v>
      </c>
      <c r="AA2858" s="15">
        <v>247</v>
      </c>
      <c r="AB2858" s="15">
        <v>353.21</v>
      </c>
    </row>
    <row r="2859" spans="18:28" x14ac:dyDescent="0.35">
      <c r="R2859" s="15" t="s">
        <v>67</v>
      </c>
      <c r="S2859" s="15">
        <v>2022</v>
      </c>
      <c r="T2859" s="15" t="s">
        <v>39</v>
      </c>
      <c r="U2859" s="15" t="s">
        <v>59</v>
      </c>
      <c r="V2859" s="15" t="s">
        <v>60</v>
      </c>
      <c r="W2859" s="15" t="s">
        <v>61</v>
      </c>
      <c r="X2859" s="15" t="s">
        <v>62</v>
      </c>
      <c r="Y2859" s="15" t="s">
        <v>63</v>
      </c>
      <c r="Z2859" s="15" t="s">
        <v>66</v>
      </c>
      <c r="AA2859" s="15">
        <v>275</v>
      </c>
      <c r="AB2859" s="15">
        <v>393.25</v>
      </c>
    </row>
    <row r="2860" spans="18:28" x14ac:dyDescent="0.35">
      <c r="R2860" s="15" t="s">
        <v>67</v>
      </c>
      <c r="S2860" s="15">
        <v>2022</v>
      </c>
      <c r="T2860" s="15" t="s">
        <v>39</v>
      </c>
      <c r="U2860" s="15" t="s">
        <v>59</v>
      </c>
      <c r="V2860" s="15" t="s">
        <v>60</v>
      </c>
      <c r="W2860" s="15" t="s">
        <v>61</v>
      </c>
      <c r="X2860" s="15" t="s">
        <v>62</v>
      </c>
      <c r="Y2860" s="15" t="s">
        <v>63</v>
      </c>
      <c r="Z2860" s="15" t="s">
        <v>66</v>
      </c>
      <c r="AA2860" s="15">
        <v>766</v>
      </c>
      <c r="AB2860" s="15">
        <v>1095.3800000000001</v>
      </c>
    </row>
    <row r="2861" spans="18:28" x14ac:dyDescent="0.35">
      <c r="R2861" s="15" t="s">
        <v>65</v>
      </c>
      <c r="S2861" s="15">
        <v>2022</v>
      </c>
      <c r="T2861" s="15" t="s">
        <v>34</v>
      </c>
      <c r="U2861" s="15" t="s">
        <v>71</v>
      </c>
      <c r="V2861" s="15" t="s">
        <v>60</v>
      </c>
      <c r="W2861" s="15" t="s">
        <v>61</v>
      </c>
      <c r="X2861" s="15" t="s">
        <v>62</v>
      </c>
      <c r="Y2861" s="15" t="s">
        <v>63</v>
      </c>
      <c r="Z2861" s="15" t="s">
        <v>64</v>
      </c>
      <c r="AA2861" s="15">
        <v>146</v>
      </c>
      <c r="AB2861" s="15">
        <v>208.78</v>
      </c>
    </row>
    <row r="2862" spans="18:28" x14ac:dyDescent="0.35">
      <c r="R2862" s="15" t="s">
        <v>67</v>
      </c>
      <c r="S2862" s="15">
        <v>2022</v>
      </c>
      <c r="T2862" s="15" t="s">
        <v>34</v>
      </c>
      <c r="U2862" s="15" t="s">
        <v>71</v>
      </c>
      <c r="V2862" s="15" t="s">
        <v>60</v>
      </c>
      <c r="W2862" s="15" t="s">
        <v>61</v>
      </c>
      <c r="X2862" s="15" t="s">
        <v>62</v>
      </c>
      <c r="Y2862" s="15" t="s">
        <v>63</v>
      </c>
      <c r="Z2862" s="15" t="s">
        <v>64</v>
      </c>
      <c r="AA2862" s="15">
        <v>368</v>
      </c>
      <c r="AB2862" s="15">
        <v>526.24</v>
      </c>
    </row>
    <row r="2863" spans="18:28" x14ac:dyDescent="0.35">
      <c r="R2863" s="15" t="s">
        <v>58</v>
      </c>
      <c r="S2863" s="15">
        <v>2022</v>
      </c>
      <c r="T2863" s="15" t="s">
        <v>34</v>
      </c>
      <c r="U2863" s="15" t="s">
        <v>71</v>
      </c>
      <c r="V2863" s="15" t="s">
        <v>60</v>
      </c>
      <c r="W2863" s="15" t="s">
        <v>61</v>
      </c>
      <c r="X2863" s="15" t="s">
        <v>62</v>
      </c>
      <c r="Y2863" s="15" t="s">
        <v>63</v>
      </c>
      <c r="Z2863" s="15" t="s">
        <v>64</v>
      </c>
      <c r="AA2863" s="15">
        <v>148</v>
      </c>
      <c r="AB2863" s="15">
        <v>526.24</v>
      </c>
    </row>
    <row r="2864" spans="18:28" x14ac:dyDescent="0.35">
      <c r="R2864" s="15" t="s">
        <v>68</v>
      </c>
      <c r="S2864" s="15">
        <v>2022</v>
      </c>
      <c r="T2864" s="15" t="s">
        <v>34</v>
      </c>
      <c r="U2864" s="15" t="s">
        <v>71</v>
      </c>
      <c r="V2864" s="15" t="s">
        <v>60</v>
      </c>
      <c r="W2864" s="15" t="s">
        <v>61</v>
      </c>
      <c r="X2864" s="15" t="s">
        <v>62</v>
      </c>
      <c r="Y2864" s="15" t="s">
        <v>63</v>
      </c>
      <c r="Z2864" s="15" t="s">
        <v>64</v>
      </c>
      <c r="AA2864" s="15">
        <v>364</v>
      </c>
      <c r="AB2864" s="15">
        <v>526.24</v>
      </c>
    </row>
    <row r="2865" spans="18:28" x14ac:dyDescent="0.35">
      <c r="R2865" s="15" t="s">
        <v>68</v>
      </c>
      <c r="S2865" s="15">
        <v>2022</v>
      </c>
      <c r="T2865" s="15" t="s">
        <v>34</v>
      </c>
      <c r="U2865" s="15" t="s">
        <v>71</v>
      </c>
      <c r="V2865" s="15" t="s">
        <v>60</v>
      </c>
      <c r="W2865" s="15" t="s">
        <v>61</v>
      </c>
      <c r="X2865" s="15" t="s">
        <v>62</v>
      </c>
      <c r="Y2865" s="15" t="s">
        <v>63</v>
      </c>
      <c r="Z2865" s="15" t="s">
        <v>64</v>
      </c>
      <c r="AA2865" s="15">
        <v>366</v>
      </c>
      <c r="AB2865" s="15">
        <v>523.38</v>
      </c>
    </row>
    <row r="2866" spans="18:28" x14ac:dyDescent="0.35">
      <c r="R2866" s="15" t="s">
        <v>68</v>
      </c>
      <c r="S2866" s="15">
        <v>2022</v>
      </c>
      <c r="T2866" s="15" t="s">
        <v>34</v>
      </c>
      <c r="U2866" s="15" t="s">
        <v>71</v>
      </c>
      <c r="V2866" s="15" t="s">
        <v>60</v>
      </c>
      <c r="W2866" s="15" t="s">
        <v>61</v>
      </c>
      <c r="X2866" s="15" t="s">
        <v>62</v>
      </c>
      <c r="Y2866" s="15" t="s">
        <v>63</v>
      </c>
      <c r="Z2866" s="15" t="s">
        <v>64</v>
      </c>
      <c r="AA2866" s="15">
        <v>147</v>
      </c>
      <c r="AB2866" s="15">
        <v>210.21</v>
      </c>
    </row>
    <row r="2867" spans="18:28" x14ac:dyDescent="0.35">
      <c r="R2867" s="15" t="s">
        <v>68</v>
      </c>
      <c r="S2867" s="15">
        <v>2022</v>
      </c>
      <c r="T2867" s="15" t="s">
        <v>34</v>
      </c>
      <c r="U2867" s="15" t="s">
        <v>71</v>
      </c>
      <c r="V2867" s="15" t="s">
        <v>60</v>
      </c>
      <c r="W2867" s="15" t="s">
        <v>61</v>
      </c>
      <c r="X2867" s="15" t="s">
        <v>62</v>
      </c>
      <c r="Y2867" s="15" t="s">
        <v>63</v>
      </c>
      <c r="Z2867" s="15" t="s">
        <v>64</v>
      </c>
      <c r="AA2867" s="15">
        <v>760</v>
      </c>
      <c r="AB2867" s="15">
        <v>1086.8</v>
      </c>
    </row>
    <row r="2868" spans="18:28" x14ac:dyDescent="0.35">
      <c r="R2868" s="15" t="s">
        <v>58</v>
      </c>
      <c r="S2868" s="15">
        <v>2022</v>
      </c>
      <c r="T2868" s="15" t="s">
        <v>34</v>
      </c>
      <c r="U2868" s="15" t="s">
        <v>71</v>
      </c>
      <c r="V2868" s="15" t="s">
        <v>60</v>
      </c>
      <c r="W2868" s="15" t="s">
        <v>61</v>
      </c>
      <c r="X2868" s="15" t="s">
        <v>62</v>
      </c>
      <c r="Y2868" s="15" t="s">
        <v>63</v>
      </c>
      <c r="Z2868" s="15" t="s">
        <v>64</v>
      </c>
      <c r="AA2868" s="15">
        <v>846</v>
      </c>
      <c r="AB2868" s="15">
        <v>1209.78</v>
      </c>
    </row>
    <row r="2869" spans="18:28" x14ac:dyDescent="0.35">
      <c r="R2869" s="15" t="s">
        <v>67</v>
      </c>
      <c r="S2869" s="15">
        <v>2022</v>
      </c>
      <c r="T2869" s="15" t="s">
        <v>34</v>
      </c>
      <c r="U2869" s="15" t="s">
        <v>71</v>
      </c>
      <c r="V2869" s="15" t="s">
        <v>60</v>
      </c>
      <c r="W2869" s="15" t="s">
        <v>61</v>
      </c>
      <c r="X2869" s="15" t="s">
        <v>62</v>
      </c>
      <c r="Y2869" s="15" t="s">
        <v>63</v>
      </c>
      <c r="Z2869" s="15" t="s">
        <v>64</v>
      </c>
      <c r="AA2869" s="15">
        <v>149</v>
      </c>
      <c r="AB2869" s="15">
        <v>213.07</v>
      </c>
    </row>
    <row r="2870" spans="18:28" x14ac:dyDescent="0.35">
      <c r="R2870" s="15" t="s">
        <v>65</v>
      </c>
      <c r="S2870" s="15">
        <v>2022</v>
      </c>
      <c r="T2870" s="15" t="s">
        <v>34</v>
      </c>
      <c r="U2870" s="15" t="s">
        <v>71</v>
      </c>
      <c r="V2870" s="15" t="s">
        <v>60</v>
      </c>
      <c r="W2870" s="15" t="s">
        <v>61</v>
      </c>
      <c r="X2870" s="15" t="s">
        <v>62</v>
      </c>
      <c r="Y2870" s="15" t="s">
        <v>63</v>
      </c>
      <c r="Z2870" s="15" t="s">
        <v>64</v>
      </c>
      <c r="AA2870" s="15">
        <v>365</v>
      </c>
      <c r="AB2870" s="15">
        <v>521.95000000000005</v>
      </c>
    </row>
    <row r="2871" spans="18:28" x14ac:dyDescent="0.35">
      <c r="R2871" s="15" t="s">
        <v>58</v>
      </c>
      <c r="S2871" s="15">
        <v>2022</v>
      </c>
      <c r="T2871" s="15" t="s">
        <v>38</v>
      </c>
      <c r="U2871" s="15" t="s">
        <v>71</v>
      </c>
      <c r="V2871" s="15" t="s">
        <v>60</v>
      </c>
      <c r="W2871" s="15" t="s">
        <v>61</v>
      </c>
      <c r="X2871" s="15" t="s">
        <v>62</v>
      </c>
      <c r="Y2871" s="15" t="s">
        <v>63</v>
      </c>
      <c r="Z2871" s="15" t="s">
        <v>64</v>
      </c>
      <c r="AA2871" s="15">
        <v>128</v>
      </c>
      <c r="AB2871" s="15">
        <v>183.04</v>
      </c>
    </row>
    <row r="2872" spans="18:28" x14ac:dyDescent="0.35">
      <c r="R2872" s="15" t="s">
        <v>58</v>
      </c>
      <c r="S2872" s="15">
        <v>2022</v>
      </c>
      <c r="T2872" s="15" t="s">
        <v>38</v>
      </c>
      <c r="U2872" s="15" t="s">
        <v>71</v>
      </c>
      <c r="V2872" s="15" t="s">
        <v>60</v>
      </c>
      <c r="W2872" s="15" t="s">
        <v>61</v>
      </c>
      <c r="X2872" s="15" t="s">
        <v>62</v>
      </c>
      <c r="Y2872" s="15" t="s">
        <v>63</v>
      </c>
      <c r="Z2872" s="15" t="s">
        <v>64</v>
      </c>
      <c r="AA2872" s="15">
        <v>344</v>
      </c>
      <c r="AB2872" s="15">
        <v>491.91999999999996</v>
      </c>
    </row>
    <row r="2873" spans="18:28" x14ac:dyDescent="0.35">
      <c r="R2873" s="15" t="s">
        <v>58</v>
      </c>
      <c r="S2873" s="15">
        <v>2022</v>
      </c>
      <c r="T2873" s="15" t="s">
        <v>38</v>
      </c>
      <c r="U2873" s="15" t="s">
        <v>71</v>
      </c>
      <c r="V2873" s="15" t="s">
        <v>60</v>
      </c>
      <c r="W2873" s="15" t="s">
        <v>61</v>
      </c>
      <c r="X2873" s="15" t="s">
        <v>62</v>
      </c>
      <c r="Y2873" s="15" t="s">
        <v>63</v>
      </c>
      <c r="Z2873" s="15" t="s">
        <v>64</v>
      </c>
      <c r="AA2873" s="15">
        <v>370</v>
      </c>
      <c r="AB2873" s="15">
        <v>526.24</v>
      </c>
    </row>
    <row r="2874" spans="18:28" x14ac:dyDescent="0.35">
      <c r="R2874" s="15" t="s">
        <v>58</v>
      </c>
      <c r="S2874" s="15">
        <v>2022</v>
      </c>
      <c r="T2874" s="15" t="s">
        <v>38</v>
      </c>
      <c r="U2874" s="15" t="s">
        <v>71</v>
      </c>
      <c r="V2874" s="15" t="s">
        <v>60</v>
      </c>
      <c r="W2874" s="15" t="s">
        <v>61</v>
      </c>
      <c r="X2874" s="15" t="s">
        <v>62</v>
      </c>
      <c r="Y2874" s="15" t="s">
        <v>63</v>
      </c>
      <c r="Z2874" s="15" t="s">
        <v>64</v>
      </c>
      <c r="AA2874" s="15">
        <v>346</v>
      </c>
      <c r="AB2874" s="15">
        <v>526.24</v>
      </c>
    </row>
    <row r="2875" spans="18:28" x14ac:dyDescent="0.35">
      <c r="R2875" s="15" t="s">
        <v>65</v>
      </c>
      <c r="S2875" s="15">
        <v>2022</v>
      </c>
      <c r="T2875" s="15" t="s">
        <v>38</v>
      </c>
      <c r="U2875" s="15" t="s">
        <v>71</v>
      </c>
      <c r="V2875" s="15" t="s">
        <v>60</v>
      </c>
      <c r="W2875" s="15" t="s">
        <v>61</v>
      </c>
      <c r="X2875" s="15" t="s">
        <v>62</v>
      </c>
      <c r="Y2875" s="15" t="s">
        <v>63</v>
      </c>
      <c r="Z2875" s="15" t="s">
        <v>64</v>
      </c>
      <c r="AA2875" s="15">
        <v>982</v>
      </c>
      <c r="AB2875" s="15">
        <v>1404.26</v>
      </c>
    </row>
    <row r="2876" spans="18:28" x14ac:dyDescent="0.35">
      <c r="R2876" s="15" t="s">
        <v>58</v>
      </c>
      <c r="S2876" s="15">
        <v>2022</v>
      </c>
      <c r="T2876" s="15" t="s">
        <v>38</v>
      </c>
      <c r="U2876" s="15" t="s">
        <v>71</v>
      </c>
      <c r="V2876" s="15" t="s">
        <v>60</v>
      </c>
      <c r="W2876" s="15" t="s">
        <v>61</v>
      </c>
      <c r="X2876" s="15" t="s">
        <v>62</v>
      </c>
      <c r="Y2876" s="15" t="s">
        <v>63</v>
      </c>
      <c r="Z2876" s="15" t="s">
        <v>64</v>
      </c>
      <c r="AA2876" s="15">
        <v>342</v>
      </c>
      <c r="AB2876" s="15">
        <v>489.06</v>
      </c>
    </row>
    <row r="2877" spans="18:28" x14ac:dyDescent="0.35">
      <c r="R2877" s="15" t="s">
        <v>58</v>
      </c>
      <c r="S2877" s="15">
        <v>2022</v>
      </c>
      <c r="T2877" s="15" t="s">
        <v>38</v>
      </c>
      <c r="U2877" s="15" t="s">
        <v>71</v>
      </c>
      <c r="V2877" s="15" t="s">
        <v>60</v>
      </c>
      <c r="W2877" s="15" t="s">
        <v>61</v>
      </c>
      <c r="X2877" s="15" t="s">
        <v>62</v>
      </c>
      <c r="Y2877" s="15" t="s">
        <v>63</v>
      </c>
      <c r="Z2877" s="15" t="s">
        <v>64</v>
      </c>
      <c r="AA2877" s="15">
        <v>369</v>
      </c>
      <c r="AB2877" s="15">
        <v>527.66999999999996</v>
      </c>
    </row>
    <row r="2878" spans="18:28" x14ac:dyDescent="0.35">
      <c r="R2878" s="15" t="s">
        <v>65</v>
      </c>
      <c r="S2878" s="15">
        <v>2022</v>
      </c>
      <c r="T2878" s="15" t="s">
        <v>38</v>
      </c>
      <c r="U2878" s="15" t="s">
        <v>71</v>
      </c>
      <c r="V2878" s="15" t="s">
        <v>60</v>
      </c>
      <c r="W2878" s="15" t="s">
        <v>61</v>
      </c>
      <c r="X2878" s="15" t="s">
        <v>62</v>
      </c>
      <c r="Y2878" s="15" t="s">
        <v>63</v>
      </c>
      <c r="Z2878" s="15" t="s">
        <v>64</v>
      </c>
      <c r="AA2878" s="15">
        <v>345</v>
      </c>
      <c r="AB2878" s="15">
        <v>493.35</v>
      </c>
    </row>
    <row r="2879" spans="18:28" x14ac:dyDescent="0.35">
      <c r="R2879" s="15" t="s">
        <v>58</v>
      </c>
      <c r="S2879" s="15">
        <v>2022</v>
      </c>
      <c r="T2879" s="15" t="s">
        <v>38</v>
      </c>
      <c r="U2879" s="15" t="s">
        <v>71</v>
      </c>
      <c r="V2879" s="15" t="s">
        <v>60</v>
      </c>
      <c r="W2879" s="15" t="s">
        <v>61</v>
      </c>
      <c r="X2879" s="15" t="s">
        <v>62</v>
      </c>
      <c r="Y2879" s="15" t="s">
        <v>63</v>
      </c>
      <c r="Z2879" s="15" t="s">
        <v>64</v>
      </c>
      <c r="AA2879" s="15">
        <v>763</v>
      </c>
      <c r="AB2879" s="15">
        <v>1091.0899999999999</v>
      </c>
    </row>
    <row r="2880" spans="18:28" x14ac:dyDescent="0.35">
      <c r="R2880" s="15" t="s">
        <v>58</v>
      </c>
      <c r="S2880" s="15">
        <v>2022</v>
      </c>
      <c r="T2880" s="15" t="s">
        <v>38</v>
      </c>
      <c r="U2880" s="15" t="s">
        <v>71</v>
      </c>
      <c r="V2880" s="15" t="s">
        <v>60</v>
      </c>
      <c r="W2880" s="15" t="s">
        <v>61</v>
      </c>
      <c r="X2880" s="15" t="s">
        <v>62</v>
      </c>
      <c r="Y2880" s="15" t="s">
        <v>63</v>
      </c>
      <c r="Z2880" s="15" t="s">
        <v>64</v>
      </c>
      <c r="AA2880" s="15">
        <v>850</v>
      </c>
      <c r="AB2880" s="15">
        <v>1215.5</v>
      </c>
    </row>
    <row r="2881" spans="18:28" x14ac:dyDescent="0.35">
      <c r="R2881" s="15" t="s">
        <v>58</v>
      </c>
      <c r="S2881" s="15">
        <v>2022</v>
      </c>
      <c r="T2881" s="15" t="s">
        <v>38</v>
      </c>
      <c r="U2881" s="15" t="s">
        <v>71</v>
      </c>
      <c r="V2881" s="15" t="s">
        <v>60</v>
      </c>
      <c r="W2881" s="15" t="s">
        <v>61</v>
      </c>
      <c r="X2881" s="15" t="s">
        <v>62</v>
      </c>
      <c r="Y2881" s="15" t="s">
        <v>63</v>
      </c>
      <c r="Z2881" s="15" t="s">
        <v>64</v>
      </c>
      <c r="AA2881" s="15">
        <v>371</v>
      </c>
      <c r="AB2881" s="15">
        <v>530.53</v>
      </c>
    </row>
    <row r="2882" spans="18:28" x14ac:dyDescent="0.35">
      <c r="R2882" s="15" t="s">
        <v>58</v>
      </c>
      <c r="S2882" s="15">
        <v>2022</v>
      </c>
      <c r="T2882" s="15" t="s">
        <v>38</v>
      </c>
      <c r="U2882" s="15" t="s">
        <v>71</v>
      </c>
      <c r="V2882" s="15" t="s">
        <v>60</v>
      </c>
      <c r="W2882" s="15" t="s">
        <v>61</v>
      </c>
      <c r="X2882" s="15" t="s">
        <v>62</v>
      </c>
      <c r="Y2882" s="15" t="s">
        <v>63</v>
      </c>
      <c r="Z2882" s="15" t="s">
        <v>64</v>
      </c>
      <c r="AA2882" s="15">
        <v>347</v>
      </c>
      <c r="AB2882" s="15">
        <v>496.21000000000004</v>
      </c>
    </row>
    <row r="2883" spans="18:28" x14ac:dyDescent="0.35">
      <c r="R2883" s="15" t="s">
        <v>58</v>
      </c>
      <c r="S2883" s="15">
        <v>2022</v>
      </c>
      <c r="T2883" s="15" t="s">
        <v>42</v>
      </c>
      <c r="U2883" s="15" t="s">
        <v>71</v>
      </c>
      <c r="V2883" s="15" t="s">
        <v>60</v>
      </c>
      <c r="W2883" s="15" t="s">
        <v>61</v>
      </c>
      <c r="X2883" s="15" t="s">
        <v>62</v>
      </c>
      <c r="Y2883" s="15" t="s">
        <v>63</v>
      </c>
      <c r="Z2883" s="15" t="s">
        <v>64</v>
      </c>
      <c r="AA2883" s="15">
        <v>350</v>
      </c>
      <c r="AB2883" s="15">
        <v>500.5</v>
      </c>
    </row>
    <row r="2884" spans="18:28" x14ac:dyDescent="0.35">
      <c r="R2884" s="15" t="s">
        <v>67</v>
      </c>
      <c r="S2884" s="15">
        <v>2022</v>
      </c>
      <c r="T2884" s="15" t="s">
        <v>42</v>
      </c>
      <c r="U2884" s="15" t="s">
        <v>71</v>
      </c>
      <c r="V2884" s="15" t="s">
        <v>60</v>
      </c>
      <c r="W2884" s="15" t="s">
        <v>61</v>
      </c>
      <c r="X2884" s="15" t="s">
        <v>62</v>
      </c>
      <c r="Y2884" s="15" t="s">
        <v>63</v>
      </c>
      <c r="Z2884" s="15" t="s">
        <v>64</v>
      </c>
      <c r="AA2884" s="15">
        <v>352</v>
      </c>
      <c r="AB2884" s="15">
        <v>526.24</v>
      </c>
    </row>
    <row r="2885" spans="18:28" x14ac:dyDescent="0.35">
      <c r="R2885" s="15" t="s">
        <v>65</v>
      </c>
      <c r="S2885" s="15">
        <v>2022</v>
      </c>
      <c r="T2885" s="15" t="s">
        <v>42</v>
      </c>
      <c r="U2885" s="15" t="s">
        <v>71</v>
      </c>
      <c r="V2885" s="15" t="s">
        <v>60</v>
      </c>
      <c r="W2885" s="15" t="s">
        <v>61</v>
      </c>
      <c r="X2885" s="15" t="s">
        <v>62</v>
      </c>
      <c r="Y2885" s="15" t="s">
        <v>63</v>
      </c>
      <c r="Z2885" s="15" t="s">
        <v>64</v>
      </c>
      <c r="AA2885" s="15">
        <v>322</v>
      </c>
      <c r="AB2885" s="15">
        <v>526.24</v>
      </c>
    </row>
    <row r="2886" spans="18:28" x14ac:dyDescent="0.35">
      <c r="R2886" s="15" t="s">
        <v>65</v>
      </c>
      <c r="S2886" s="15">
        <v>2022</v>
      </c>
      <c r="T2886" s="15" t="s">
        <v>42</v>
      </c>
      <c r="U2886" s="15" t="s">
        <v>71</v>
      </c>
      <c r="V2886" s="15" t="s">
        <v>60</v>
      </c>
      <c r="W2886" s="15" t="s">
        <v>61</v>
      </c>
      <c r="X2886" s="15" t="s">
        <v>62</v>
      </c>
      <c r="Y2886" s="15" t="s">
        <v>63</v>
      </c>
      <c r="Z2886" s="15" t="s">
        <v>64</v>
      </c>
      <c r="AA2886" s="15">
        <v>986</v>
      </c>
      <c r="AB2886" s="15">
        <v>1409.98</v>
      </c>
    </row>
    <row r="2887" spans="18:28" x14ac:dyDescent="0.35">
      <c r="R2887" s="15" t="s">
        <v>58</v>
      </c>
      <c r="S2887" s="15">
        <v>2022</v>
      </c>
      <c r="T2887" s="15" t="s">
        <v>42</v>
      </c>
      <c r="U2887" s="15" t="s">
        <v>71</v>
      </c>
      <c r="V2887" s="15" t="s">
        <v>60</v>
      </c>
      <c r="W2887" s="15" t="s">
        <v>61</v>
      </c>
      <c r="X2887" s="15" t="s">
        <v>62</v>
      </c>
      <c r="Y2887" s="15" t="s">
        <v>63</v>
      </c>
      <c r="Z2887" s="15" t="s">
        <v>64</v>
      </c>
      <c r="AA2887" s="15">
        <v>324</v>
      </c>
      <c r="AB2887" s="15">
        <v>463.32</v>
      </c>
    </row>
    <row r="2888" spans="18:28" x14ac:dyDescent="0.35">
      <c r="R2888" s="15" t="s">
        <v>58</v>
      </c>
      <c r="S2888" s="15">
        <v>2022</v>
      </c>
      <c r="T2888" s="15" t="s">
        <v>42</v>
      </c>
      <c r="U2888" s="15" t="s">
        <v>71</v>
      </c>
      <c r="V2888" s="15" t="s">
        <v>60</v>
      </c>
      <c r="W2888" s="15" t="s">
        <v>61</v>
      </c>
      <c r="X2888" s="15" t="s">
        <v>62</v>
      </c>
      <c r="Y2888" s="15" t="s">
        <v>63</v>
      </c>
      <c r="Z2888" s="15" t="s">
        <v>64</v>
      </c>
      <c r="AA2888" s="15">
        <v>351</v>
      </c>
      <c r="AB2888" s="15">
        <v>501.93</v>
      </c>
    </row>
    <row r="2889" spans="18:28" x14ac:dyDescent="0.35">
      <c r="R2889" s="15" t="s">
        <v>65</v>
      </c>
      <c r="S2889" s="15">
        <v>2022</v>
      </c>
      <c r="T2889" s="15" t="s">
        <v>42</v>
      </c>
      <c r="U2889" s="15" t="s">
        <v>71</v>
      </c>
      <c r="V2889" s="15" t="s">
        <v>60</v>
      </c>
      <c r="W2889" s="15" t="s">
        <v>61</v>
      </c>
      <c r="X2889" s="15" t="s">
        <v>62</v>
      </c>
      <c r="Y2889" s="15" t="s">
        <v>63</v>
      </c>
      <c r="Z2889" s="15" t="s">
        <v>64</v>
      </c>
      <c r="AA2889" s="15">
        <v>321</v>
      </c>
      <c r="AB2889" s="15">
        <v>459.03</v>
      </c>
    </row>
    <row r="2890" spans="18:28" x14ac:dyDescent="0.35">
      <c r="R2890" s="15" t="s">
        <v>65</v>
      </c>
      <c r="S2890" s="15">
        <v>2022</v>
      </c>
      <c r="T2890" s="15" t="s">
        <v>42</v>
      </c>
      <c r="U2890" s="15" t="s">
        <v>71</v>
      </c>
      <c r="V2890" s="15" t="s">
        <v>60</v>
      </c>
      <c r="W2890" s="15" t="s">
        <v>61</v>
      </c>
      <c r="X2890" s="15" t="s">
        <v>62</v>
      </c>
      <c r="Y2890" s="15" t="s">
        <v>63</v>
      </c>
      <c r="Z2890" s="15" t="s">
        <v>64</v>
      </c>
      <c r="AA2890" s="15">
        <v>767</v>
      </c>
      <c r="AB2890" s="15">
        <v>1096.81</v>
      </c>
    </row>
    <row r="2891" spans="18:28" x14ac:dyDescent="0.35">
      <c r="R2891" s="15" t="s">
        <v>67</v>
      </c>
      <c r="S2891" s="15">
        <v>2022</v>
      </c>
      <c r="T2891" s="15" t="s">
        <v>42</v>
      </c>
      <c r="U2891" s="15" t="s">
        <v>71</v>
      </c>
      <c r="V2891" s="15" t="s">
        <v>60</v>
      </c>
      <c r="W2891" s="15" t="s">
        <v>61</v>
      </c>
      <c r="X2891" s="15" t="s">
        <v>62</v>
      </c>
      <c r="Y2891" s="15" t="s">
        <v>63</v>
      </c>
      <c r="Z2891" s="15" t="s">
        <v>64</v>
      </c>
      <c r="AA2891" s="15">
        <v>853</v>
      </c>
      <c r="AB2891" s="15">
        <v>1219.79</v>
      </c>
    </row>
    <row r="2892" spans="18:28" x14ac:dyDescent="0.35">
      <c r="R2892" s="15" t="s">
        <v>58</v>
      </c>
      <c r="S2892" s="15">
        <v>2022</v>
      </c>
      <c r="T2892" s="15" t="s">
        <v>42</v>
      </c>
      <c r="U2892" s="15" t="s">
        <v>71</v>
      </c>
      <c r="V2892" s="15" t="s">
        <v>60</v>
      </c>
      <c r="W2892" s="15" t="s">
        <v>61</v>
      </c>
      <c r="X2892" s="15" t="s">
        <v>62</v>
      </c>
      <c r="Y2892" s="15" t="s">
        <v>63</v>
      </c>
      <c r="Z2892" s="15" t="s">
        <v>64</v>
      </c>
      <c r="AA2892" s="15">
        <v>323</v>
      </c>
      <c r="AB2892" s="15">
        <v>461.89</v>
      </c>
    </row>
    <row r="2893" spans="18:28" x14ac:dyDescent="0.35">
      <c r="R2893" s="15" t="s">
        <v>67</v>
      </c>
      <c r="S2893" s="15">
        <v>2022</v>
      </c>
      <c r="T2893" s="15" t="s">
        <v>31</v>
      </c>
      <c r="U2893" s="15" t="s">
        <v>71</v>
      </c>
      <c r="V2893" s="15" t="s">
        <v>60</v>
      </c>
      <c r="W2893" s="15" t="s">
        <v>61</v>
      </c>
      <c r="X2893" s="15" t="s">
        <v>62</v>
      </c>
      <c r="Y2893" s="15" t="s">
        <v>63</v>
      </c>
      <c r="Z2893" s="15" t="s">
        <v>64</v>
      </c>
      <c r="AA2893" s="15">
        <v>158</v>
      </c>
      <c r="AB2893" s="15">
        <v>225.94</v>
      </c>
    </row>
    <row r="2894" spans="18:28" x14ac:dyDescent="0.35">
      <c r="R2894" s="15" t="s">
        <v>58</v>
      </c>
      <c r="S2894" s="15">
        <v>2022</v>
      </c>
      <c r="T2894" s="15" t="s">
        <v>31</v>
      </c>
      <c r="U2894" s="15" t="s">
        <v>71</v>
      </c>
      <c r="V2894" s="15" t="s">
        <v>60</v>
      </c>
      <c r="W2894" s="15" t="s">
        <v>61</v>
      </c>
      <c r="X2894" s="15" t="s">
        <v>62</v>
      </c>
      <c r="Y2894" s="15" t="s">
        <v>63</v>
      </c>
      <c r="Z2894" s="15" t="s">
        <v>64</v>
      </c>
      <c r="AA2894" s="15">
        <v>128</v>
      </c>
      <c r="AB2894" s="15">
        <v>183.04</v>
      </c>
    </row>
    <row r="2895" spans="18:28" x14ac:dyDescent="0.35">
      <c r="R2895" s="15" t="s">
        <v>67</v>
      </c>
      <c r="S2895" s="15">
        <v>2022</v>
      </c>
      <c r="T2895" s="15" t="s">
        <v>31</v>
      </c>
      <c r="U2895" s="15" t="s">
        <v>71</v>
      </c>
      <c r="V2895" s="15" t="s">
        <v>60</v>
      </c>
      <c r="W2895" s="15" t="s">
        <v>61</v>
      </c>
      <c r="X2895" s="15" t="s">
        <v>62</v>
      </c>
      <c r="Y2895" s="15" t="s">
        <v>63</v>
      </c>
      <c r="Z2895" s="15" t="s">
        <v>64</v>
      </c>
      <c r="AA2895" s="15">
        <v>160</v>
      </c>
      <c r="AB2895" s="15">
        <v>526.24</v>
      </c>
    </row>
    <row r="2896" spans="18:28" x14ac:dyDescent="0.35">
      <c r="R2896" s="15" t="s">
        <v>65</v>
      </c>
      <c r="S2896" s="15">
        <v>2022</v>
      </c>
      <c r="T2896" s="15" t="s">
        <v>31</v>
      </c>
      <c r="U2896" s="15" t="s">
        <v>71</v>
      </c>
      <c r="V2896" s="15" t="s">
        <v>60</v>
      </c>
      <c r="W2896" s="15" t="s">
        <v>61</v>
      </c>
      <c r="X2896" s="15" t="s">
        <v>62</v>
      </c>
      <c r="Y2896" s="15" t="s">
        <v>63</v>
      </c>
      <c r="Z2896" s="15" t="s">
        <v>64</v>
      </c>
      <c r="AA2896" s="15">
        <v>130</v>
      </c>
      <c r="AB2896" s="15">
        <v>526.24</v>
      </c>
    </row>
    <row r="2897" spans="18:28" x14ac:dyDescent="0.35">
      <c r="R2897" s="15" t="s">
        <v>65</v>
      </c>
      <c r="S2897" s="15">
        <v>2022</v>
      </c>
      <c r="T2897" s="15" t="s">
        <v>31</v>
      </c>
      <c r="U2897" s="15" t="s">
        <v>71</v>
      </c>
      <c r="V2897" s="15" t="s">
        <v>60</v>
      </c>
      <c r="W2897" s="15" t="s">
        <v>61</v>
      </c>
      <c r="X2897" s="15" t="s">
        <v>62</v>
      </c>
      <c r="Y2897" s="15" t="s">
        <v>63</v>
      </c>
      <c r="Z2897" s="15" t="s">
        <v>64</v>
      </c>
      <c r="AA2897" s="15">
        <v>977</v>
      </c>
      <c r="AB2897" s="15">
        <v>1397.1100000000001</v>
      </c>
    </row>
    <row r="2898" spans="18:28" x14ac:dyDescent="0.35">
      <c r="R2898" s="15" t="s">
        <v>58</v>
      </c>
      <c r="S2898" s="15">
        <v>2022</v>
      </c>
      <c r="T2898" s="15" t="s">
        <v>31</v>
      </c>
      <c r="U2898" s="15" t="s">
        <v>71</v>
      </c>
      <c r="V2898" s="15" t="s">
        <v>60</v>
      </c>
      <c r="W2898" s="15" t="s">
        <v>61</v>
      </c>
      <c r="X2898" s="15" t="s">
        <v>62</v>
      </c>
      <c r="Y2898" s="15" t="s">
        <v>63</v>
      </c>
      <c r="Z2898" s="15" t="s">
        <v>64</v>
      </c>
      <c r="AA2898" s="15">
        <v>132</v>
      </c>
      <c r="AB2898" s="15">
        <v>188.76</v>
      </c>
    </row>
    <row r="2899" spans="18:28" x14ac:dyDescent="0.35">
      <c r="R2899" s="15" t="s">
        <v>58</v>
      </c>
      <c r="S2899" s="15">
        <v>2022</v>
      </c>
      <c r="T2899" s="15" t="s">
        <v>31</v>
      </c>
      <c r="U2899" s="15" t="s">
        <v>71</v>
      </c>
      <c r="V2899" s="15" t="s">
        <v>60</v>
      </c>
      <c r="W2899" s="15" t="s">
        <v>61</v>
      </c>
      <c r="X2899" s="15" t="s">
        <v>62</v>
      </c>
      <c r="Y2899" s="15" t="s">
        <v>63</v>
      </c>
      <c r="Z2899" s="15" t="s">
        <v>64</v>
      </c>
      <c r="AA2899" s="15">
        <v>159</v>
      </c>
      <c r="AB2899" s="15">
        <v>227.37</v>
      </c>
    </row>
    <row r="2900" spans="18:28" x14ac:dyDescent="0.35">
      <c r="R2900" s="15" t="s">
        <v>65</v>
      </c>
      <c r="S2900" s="15">
        <v>2022</v>
      </c>
      <c r="T2900" s="15" t="s">
        <v>31</v>
      </c>
      <c r="U2900" s="15" t="s">
        <v>71</v>
      </c>
      <c r="V2900" s="15" t="s">
        <v>60</v>
      </c>
      <c r="W2900" s="15" t="s">
        <v>61</v>
      </c>
      <c r="X2900" s="15" t="s">
        <v>62</v>
      </c>
      <c r="Y2900" s="15" t="s">
        <v>63</v>
      </c>
      <c r="Z2900" s="15" t="s">
        <v>64</v>
      </c>
      <c r="AA2900" s="15">
        <v>129</v>
      </c>
      <c r="AB2900" s="15">
        <v>184.47</v>
      </c>
    </row>
    <row r="2901" spans="18:28" x14ac:dyDescent="0.35">
      <c r="R2901" s="15" t="s">
        <v>65</v>
      </c>
      <c r="S2901" s="15">
        <v>2022</v>
      </c>
      <c r="T2901" s="15" t="s">
        <v>31</v>
      </c>
      <c r="U2901" s="15" t="s">
        <v>71</v>
      </c>
      <c r="V2901" s="15" t="s">
        <v>60</v>
      </c>
      <c r="W2901" s="15" t="s">
        <v>61</v>
      </c>
      <c r="X2901" s="15" t="s">
        <v>62</v>
      </c>
      <c r="Y2901" s="15" t="s">
        <v>63</v>
      </c>
      <c r="Z2901" s="15" t="s">
        <v>64</v>
      </c>
      <c r="AA2901" s="15">
        <v>758</v>
      </c>
      <c r="AB2901" s="15">
        <v>1083.94</v>
      </c>
    </row>
    <row r="2902" spans="18:28" x14ac:dyDescent="0.35">
      <c r="R2902" s="15" t="s">
        <v>67</v>
      </c>
      <c r="S2902" s="15">
        <v>2022</v>
      </c>
      <c r="T2902" s="15" t="s">
        <v>31</v>
      </c>
      <c r="U2902" s="15" t="s">
        <v>71</v>
      </c>
      <c r="V2902" s="15" t="s">
        <v>60</v>
      </c>
      <c r="W2902" s="15" t="s">
        <v>61</v>
      </c>
      <c r="X2902" s="15" t="s">
        <v>62</v>
      </c>
      <c r="Y2902" s="15" t="s">
        <v>63</v>
      </c>
      <c r="Z2902" s="15" t="s">
        <v>64</v>
      </c>
      <c r="AA2902" s="15">
        <v>844</v>
      </c>
      <c r="AB2902" s="15">
        <v>1206.92</v>
      </c>
    </row>
    <row r="2903" spans="18:28" x14ac:dyDescent="0.35">
      <c r="R2903" s="15" t="s">
        <v>58</v>
      </c>
      <c r="S2903" s="15">
        <v>2022</v>
      </c>
      <c r="T2903" s="15" t="s">
        <v>31</v>
      </c>
      <c r="U2903" s="15" t="s">
        <v>71</v>
      </c>
      <c r="V2903" s="15" t="s">
        <v>60</v>
      </c>
      <c r="W2903" s="15" t="s">
        <v>61</v>
      </c>
      <c r="X2903" s="15" t="s">
        <v>62</v>
      </c>
      <c r="Y2903" s="15" t="s">
        <v>63</v>
      </c>
      <c r="Z2903" s="15" t="s">
        <v>64</v>
      </c>
      <c r="AA2903" s="15">
        <v>155</v>
      </c>
      <c r="AB2903" s="15">
        <v>221.65</v>
      </c>
    </row>
    <row r="2904" spans="18:28" x14ac:dyDescent="0.35">
      <c r="R2904" s="15" t="s">
        <v>67</v>
      </c>
      <c r="S2904" s="15">
        <v>2022</v>
      </c>
      <c r="T2904" s="15" t="s">
        <v>31</v>
      </c>
      <c r="U2904" s="15" t="s">
        <v>71</v>
      </c>
      <c r="V2904" s="15" t="s">
        <v>60</v>
      </c>
      <c r="W2904" s="15" t="s">
        <v>61</v>
      </c>
      <c r="X2904" s="15" t="s">
        <v>62</v>
      </c>
      <c r="Y2904" s="15" t="s">
        <v>63</v>
      </c>
      <c r="Z2904" s="15" t="s">
        <v>64</v>
      </c>
      <c r="AA2904" s="15">
        <v>131</v>
      </c>
      <c r="AB2904" s="15">
        <v>187.32999999999998</v>
      </c>
    </row>
    <row r="2905" spans="18:28" x14ac:dyDescent="0.35">
      <c r="R2905" s="15" t="s">
        <v>58</v>
      </c>
      <c r="S2905" s="15">
        <v>2022</v>
      </c>
      <c r="T2905" s="15" t="s">
        <v>9</v>
      </c>
      <c r="U2905" s="15" t="s">
        <v>71</v>
      </c>
      <c r="V2905" s="15" t="s">
        <v>60</v>
      </c>
      <c r="W2905" s="15" t="s">
        <v>61</v>
      </c>
      <c r="X2905" s="15" t="s">
        <v>62</v>
      </c>
      <c r="Y2905" s="15" t="s">
        <v>63</v>
      </c>
      <c r="Z2905" s="15" t="s">
        <v>64</v>
      </c>
      <c r="AA2905" s="15">
        <v>164</v>
      </c>
      <c r="AB2905" s="15">
        <v>234.51999999999998</v>
      </c>
    </row>
    <row r="2906" spans="18:28" x14ac:dyDescent="0.35">
      <c r="R2906" s="15" t="s">
        <v>68</v>
      </c>
      <c r="S2906" s="15">
        <v>2022</v>
      </c>
      <c r="T2906" s="15" t="s">
        <v>9</v>
      </c>
      <c r="U2906" s="15" t="s">
        <v>71</v>
      </c>
      <c r="V2906" s="15" t="s">
        <v>60</v>
      </c>
      <c r="W2906" s="15" t="s">
        <v>61</v>
      </c>
      <c r="X2906" s="15" t="s">
        <v>62</v>
      </c>
      <c r="Y2906" s="15" t="s">
        <v>63</v>
      </c>
      <c r="Z2906" s="15" t="s">
        <v>64</v>
      </c>
      <c r="AA2906" s="15">
        <v>134</v>
      </c>
      <c r="AB2906" s="15">
        <v>191.62</v>
      </c>
    </row>
    <row r="2907" spans="18:28" x14ac:dyDescent="0.35">
      <c r="R2907" s="15" t="s">
        <v>65</v>
      </c>
      <c r="S2907" s="15">
        <v>2022</v>
      </c>
      <c r="T2907" s="15" t="s">
        <v>9</v>
      </c>
      <c r="U2907" s="15" t="s">
        <v>71</v>
      </c>
      <c r="V2907" s="15" t="s">
        <v>60</v>
      </c>
      <c r="W2907" s="15" t="s">
        <v>61</v>
      </c>
      <c r="X2907" s="15" t="s">
        <v>62</v>
      </c>
      <c r="Y2907" s="15" t="s">
        <v>63</v>
      </c>
      <c r="Z2907" s="15" t="s">
        <v>64</v>
      </c>
      <c r="AA2907" s="15">
        <v>136</v>
      </c>
      <c r="AB2907" s="15">
        <v>526.24</v>
      </c>
    </row>
    <row r="2908" spans="18:28" x14ac:dyDescent="0.35">
      <c r="R2908" s="15" t="s">
        <v>65</v>
      </c>
      <c r="S2908" s="15">
        <v>2022</v>
      </c>
      <c r="T2908" s="15" t="s">
        <v>9</v>
      </c>
      <c r="U2908" s="15" t="s">
        <v>71</v>
      </c>
      <c r="V2908" s="15" t="s">
        <v>60</v>
      </c>
      <c r="W2908" s="15" t="s">
        <v>61</v>
      </c>
      <c r="X2908" s="15" t="s">
        <v>62</v>
      </c>
      <c r="Y2908" s="15" t="s">
        <v>63</v>
      </c>
      <c r="Z2908" s="15" t="s">
        <v>64</v>
      </c>
      <c r="AA2908" s="15">
        <v>976</v>
      </c>
      <c r="AB2908" s="15">
        <v>1395.68</v>
      </c>
    </row>
    <row r="2909" spans="18:28" x14ac:dyDescent="0.35">
      <c r="R2909" s="15" t="s">
        <v>65</v>
      </c>
      <c r="S2909" s="15">
        <v>2022</v>
      </c>
      <c r="T2909" s="15" t="s">
        <v>9</v>
      </c>
      <c r="U2909" s="15" t="s">
        <v>71</v>
      </c>
      <c r="V2909" s="15" t="s">
        <v>60</v>
      </c>
      <c r="W2909" s="15" t="s">
        <v>61</v>
      </c>
      <c r="X2909" s="15" t="s">
        <v>62</v>
      </c>
      <c r="Y2909" s="15" t="s">
        <v>63</v>
      </c>
      <c r="Z2909" s="15" t="s">
        <v>64</v>
      </c>
      <c r="AA2909" s="15">
        <v>138</v>
      </c>
      <c r="AB2909" s="15">
        <v>197.34</v>
      </c>
    </row>
    <row r="2910" spans="18:28" x14ac:dyDescent="0.35">
      <c r="R2910" s="15" t="s">
        <v>65</v>
      </c>
      <c r="S2910" s="15">
        <v>2022</v>
      </c>
      <c r="T2910" s="15" t="s">
        <v>9</v>
      </c>
      <c r="U2910" s="15" t="s">
        <v>71</v>
      </c>
      <c r="V2910" s="15" t="s">
        <v>60</v>
      </c>
      <c r="W2910" s="15" t="s">
        <v>61</v>
      </c>
      <c r="X2910" s="15" t="s">
        <v>62</v>
      </c>
      <c r="Y2910" s="15" t="s">
        <v>63</v>
      </c>
      <c r="Z2910" s="15" t="s">
        <v>64</v>
      </c>
      <c r="AA2910" s="15">
        <v>165</v>
      </c>
      <c r="AB2910" s="15">
        <v>235.95</v>
      </c>
    </row>
    <row r="2911" spans="18:28" x14ac:dyDescent="0.35">
      <c r="R2911" s="15" t="s">
        <v>65</v>
      </c>
      <c r="S2911" s="15">
        <v>2022</v>
      </c>
      <c r="T2911" s="15" t="s">
        <v>9</v>
      </c>
      <c r="U2911" s="15" t="s">
        <v>71</v>
      </c>
      <c r="V2911" s="15" t="s">
        <v>60</v>
      </c>
      <c r="W2911" s="15" t="s">
        <v>61</v>
      </c>
      <c r="X2911" s="15" t="s">
        <v>62</v>
      </c>
      <c r="Y2911" s="15" t="s">
        <v>63</v>
      </c>
      <c r="Z2911" s="15" t="s">
        <v>64</v>
      </c>
      <c r="AA2911" s="15">
        <v>135</v>
      </c>
      <c r="AB2911" s="15">
        <v>193.05</v>
      </c>
    </row>
    <row r="2912" spans="18:28" x14ac:dyDescent="0.35">
      <c r="R2912" s="15" t="s">
        <v>65</v>
      </c>
      <c r="S2912" s="15">
        <v>2022</v>
      </c>
      <c r="T2912" s="15" t="s">
        <v>9</v>
      </c>
      <c r="U2912" s="15" t="s">
        <v>71</v>
      </c>
      <c r="V2912" s="15" t="s">
        <v>60</v>
      </c>
      <c r="W2912" s="15" t="s">
        <v>61</v>
      </c>
      <c r="X2912" s="15" t="s">
        <v>62</v>
      </c>
      <c r="Y2912" s="15" t="s">
        <v>63</v>
      </c>
      <c r="Z2912" s="15" t="s">
        <v>64</v>
      </c>
      <c r="AA2912" s="15">
        <v>757</v>
      </c>
      <c r="AB2912" s="15">
        <v>1082.51</v>
      </c>
    </row>
    <row r="2913" spans="18:28" x14ac:dyDescent="0.35">
      <c r="R2913" s="15" t="s">
        <v>68</v>
      </c>
      <c r="S2913" s="15">
        <v>2022</v>
      </c>
      <c r="T2913" s="15" t="s">
        <v>9</v>
      </c>
      <c r="U2913" s="15" t="s">
        <v>71</v>
      </c>
      <c r="V2913" s="15" t="s">
        <v>60</v>
      </c>
      <c r="W2913" s="15" t="s">
        <v>61</v>
      </c>
      <c r="X2913" s="15" t="s">
        <v>62</v>
      </c>
      <c r="Y2913" s="15" t="s">
        <v>63</v>
      </c>
      <c r="Z2913" s="15" t="s">
        <v>64</v>
      </c>
      <c r="AA2913" s="15">
        <v>161</v>
      </c>
      <c r="AB2913" s="15">
        <v>230.23000000000002</v>
      </c>
    </row>
    <row r="2914" spans="18:28" x14ac:dyDescent="0.35">
      <c r="R2914" s="15" t="s">
        <v>58</v>
      </c>
      <c r="S2914" s="15">
        <v>2022</v>
      </c>
      <c r="T2914" s="15" t="s">
        <v>9</v>
      </c>
      <c r="U2914" s="15" t="s">
        <v>71</v>
      </c>
      <c r="V2914" s="15" t="s">
        <v>60</v>
      </c>
      <c r="W2914" s="15" t="s">
        <v>61</v>
      </c>
      <c r="X2914" s="15" t="s">
        <v>62</v>
      </c>
      <c r="Y2914" s="15" t="s">
        <v>63</v>
      </c>
      <c r="Z2914" s="15" t="s">
        <v>64</v>
      </c>
      <c r="AA2914" s="15">
        <v>137</v>
      </c>
      <c r="AB2914" s="15">
        <v>195.91</v>
      </c>
    </row>
    <row r="2915" spans="18:28" x14ac:dyDescent="0.35">
      <c r="R2915" s="15" t="s">
        <v>65</v>
      </c>
      <c r="S2915" s="15">
        <v>2022</v>
      </c>
      <c r="T2915" s="15" t="s">
        <v>37</v>
      </c>
      <c r="U2915" s="15" t="s">
        <v>71</v>
      </c>
      <c r="V2915" s="15" t="s">
        <v>60</v>
      </c>
      <c r="W2915" s="15" t="s">
        <v>61</v>
      </c>
      <c r="X2915" s="15" t="s">
        <v>62</v>
      </c>
      <c r="Y2915" s="15" t="s">
        <v>63</v>
      </c>
      <c r="Z2915" s="15" t="s">
        <v>64</v>
      </c>
      <c r="AA2915" s="15">
        <v>350</v>
      </c>
      <c r="AB2915" s="15">
        <v>500.5</v>
      </c>
    </row>
    <row r="2916" spans="18:28" x14ac:dyDescent="0.35">
      <c r="R2916" s="15" t="s">
        <v>58</v>
      </c>
      <c r="S2916" s="15">
        <v>2022</v>
      </c>
      <c r="T2916" s="15" t="s">
        <v>37</v>
      </c>
      <c r="U2916" s="15" t="s">
        <v>71</v>
      </c>
      <c r="V2916" s="15" t="s">
        <v>60</v>
      </c>
      <c r="W2916" s="15" t="s">
        <v>61</v>
      </c>
      <c r="X2916" s="15" t="s">
        <v>62</v>
      </c>
      <c r="Y2916" s="15" t="s">
        <v>63</v>
      </c>
      <c r="Z2916" s="15" t="s">
        <v>64</v>
      </c>
      <c r="AA2916" s="15">
        <v>130</v>
      </c>
      <c r="AB2916" s="15">
        <v>526.24</v>
      </c>
    </row>
    <row r="2917" spans="18:28" x14ac:dyDescent="0.35">
      <c r="R2917" s="15" t="s">
        <v>65</v>
      </c>
      <c r="S2917" s="15">
        <v>2022</v>
      </c>
      <c r="T2917" s="15" t="s">
        <v>37</v>
      </c>
      <c r="U2917" s="15" t="s">
        <v>71</v>
      </c>
      <c r="V2917" s="15" t="s">
        <v>60</v>
      </c>
      <c r="W2917" s="15" t="s">
        <v>61</v>
      </c>
      <c r="X2917" s="15" t="s">
        <v>62</v>
      </c>
      <c r="Y2917" s="15" t="s">
        <v>63</v>
      </c>
      <c r="Z2917" s="15" t="s">
        <v>64</v>
      </c>
      <c r="AA2917" s="15">
        <v>352</v>
      </c>
      <c r="AB2917" s="15">
        <v>526.24</v>
      </c>
    </row>
    <row r="2918" spans="18:28" x14ac:dyDescent="0.35">
      <c r="R2918" s="15" t="s">
        <v>67</v>
      </c>
      <c r="S2918" s="15">
        <v>2022</v>
      </c>
      <c r="T2918" s="15" t="s">
        <v>37</v>
      </c>
      <c r="U2918" s="15" t="s">
        <v>71</v>
      </c>
      <c r="V2918" s="15" t="s">
        <v>60</v>
      </c>
      <c r="W2918" s="15" t="s">
        <v>61</v>
      </c>
      <c r="X2918" s="15" t="s">
        <v>62</v>
      </c>
      <c r="Y2918" s="15" t="s">
        <v>63</v>
      </c>
      <c r="Z2918" s="15" t="s">
        <v>64</v>
      </c>
      <c r="AA2918" s="15">
        <v>981</v>
      </c>
      <c r="AB2918" s="15">
        <v>1402.83</v>
      </c>
    </row>
    <row r="2919" spans="18:28" x14ac:dyDescent="0.35">
      <c r="R2919" s="15" t="s">
        <v>65</v>
      </c>
      <c r="S2919" s="15">
        <v>2022</v>
      </c>
      <c r="T2919" s="15" t="s">
        <v>37</v>
      </c>
      <c r="U2919" s="15" t="s">
        <v>71</v>
      </c>
      <c r="V2919" s="15" t="s">
        <v>60</v>
      </c>
      <c r="W2919" s="15" t="s">
        <v>61</v>
      </c>
      <c r="X2919" s="15" t="s">
        <v>62</v>
      </c>
      <c r="Y2919" s="15" t="s">
        <v>63</v>
      </c>
      <c r="Z2919" s="15" t="s">
        <v>64</v>
      </c>
      <c r="AA2919" s="15">
        <v>348</v>
      </c>
      <c r="AB2919" s="15">
        <v>497.64</v>
      </c>
    </row>
    <row r="2920" spans="18:28" x14ac:dyDescent="0.35">
      <c r="R2920" s="15" t="s">
        <v>65</v>
      </c>
      <c r="S2920" s="15">
        <v>2022</v>
      </c>
      <c r="T2920" s="15" t="s">
        <v>37</v>
      </c>
      <c r="U2920" s="15" t="s">
        <v>71</v>
      </c>
      <c r="V2920" s="15" t="s">
        <v>60</v>
      </c>
      <c r="W2920" s="15" t="s">
        <v>61</v>
      </c>
      <c r="X2920" s="15" t="s">
        <v>62</v>
      </c>
      <c r="Y2920" s="15" t="s">
        <v>63</v>
      </c>
      <c r="Z2920" s="15" t="s">
        <v>64</v>
      </c>
      <c r="AA2920" s="15">
        <v>129</v>
      </c>
      <c r="AB2920" s="15">
        <v>184.47</v>
      </c>
    </row>
    <row r="2921" spans="18:28" x14ac:dyDescent="0.35">
      <c r="R2921" s="15" t="s">
        <v>67</v>
      </c>
      <c r="S2921" s="15">
        <v>2022</v>
      </c>
      <c r="T2921" s="15" t="s">
        <v>37</v>
      </c>
      <c r="U2921" s="15" t="s">
        <v>71</v>
      </c>
      <c r="V2921" s="15" t="s">
        <v>60</v>
      </c>
      <c r="W2921" s="15" t="s">
        <v>61</v>
      </c>
      <c r="X2921" s="15" t="s">
        <v>62</v>
      </c>
      <c r="Y2921" s="15" t="s">
        <v>63</v>
      </c>
      <c r="Z2921" s="15" t="s">
        <v>64</v>
      </c>
      <c r="AA2921" s="15">
        <v>351</v>
      </c>
      <c r="AB2921" s="15">
        <v>501.93</v>
      </c>
    </row>
    <row r="2922" spans="18:28" x14ac:dyDescent="0.35">
      <c r="R2922" s="15" t="s">
        <v>65</v>
      </c>
      <c r="S2922" s="15">
        <v>2022</v>
      </c>
      <c r="T2922" s="15" t="s">
        <v>37</v>
      </c>
      <c r="U2922" s="15" t="s">
        <v>71</v>
      </c>
      <c r="V2922" s="15" t="s">
        <v>60</v>
      </c>
      <c r="W2922" s="15" t="s">
        <v>61</v>
      </c>
      <c r="X2922" s="15" t="s">
        <v>62</v>
      </c>
      <c r="Y2922" s="15" t="s">
        <v>63</v>
      </c>
      <c r="Z2922" s="15" t="s">
        <v>64</v>
      </c>
      <c r="AA2922" s="15">
        <v>762</v>
      </c>
      <c r="AB2922" s="15">
        <v>1089.6599999999999</v>
      </c>
    </row>
    <row r="2923" spans="18:28" x14ac:dyDescent="0.35">
      <c r="R2923" s="15" t="s">
        <v>58</v>
      </c>
      <c r="S2923" s="15">
        <v>2022</v>
      </c>
      <c r="T2923" s="15" t="s">
        <v>37</v>
      </c>
      <c r="U2923" s="15" t="s">
        <v>71</v>
      </c>
      <c r="V2923" s="15" t="s">
        <v>60</v>
      </c>
      <c r="W2923" s="15" t="s">
        <v>61</v>
      </c>
      <c r="X2923" s="15" t="s">
        <v>62</v>
      </c>
      <c r="Y2923" s="15" t="s">
        <v>63</v>
      </c>
      <c r="Z2923" s="15" t="s">
        <v>64</v>
      </c>
      <c r="AA2923" s="15">
        <v>849</v>
      </c>
      <c r="AB2923" s="15">
        <v>1214.07</v>
      </c>
    </row>
    <row r="2924" spans="18:28" x14ac:dyDescent="0.35">
      <c r="R2924" s="15" t="s">
        <v>65</v>
      </c>
      <c r="S2924" s="15">
        <v>2022</v>
      </c>
      <c r="T2924" s="15" t="s">
        <v>37</v>
      </c>
      <c r="U2924" s="15" t="s">
        <v>71</v>
      </c>
      <c r="V2924" s="15" t="s">
        <v>60</v>
      </c>
      <c r="W2924" s="15" t="s">
        <v>61</v>
      </c>
      <c r="X2924" s="15" t="s">
        <v>62</v>
      </c>
      <c r="Y2924" s="15" t="s">
        <v>63</v>
      </c>
      <c r="Z2924" s="15" t="s">
        <v>64</v>
      </c>
      <c r="AA2924" s="15">
        <v>131</v>
      </c>
      <c r="AB2924" s="15">
        <v>187.32999999999998</v>
      </c>
    </row>
    <row r="2925" spans="18:28" x14ac:dyDescent="0.35">
      <c r="R2925" s="15" t="s">
        <v>67</v>
      </c>
      <c r="S2925" s="15">
        <v>2022</v>
      </c>
      <c r="T2925" s="15" t="s">
        <v>36</v>
      </c>
      <c r="U2925" s="15" t="s">
        <v>71</v>
      </c>
      <c r="V2925" s="15" t="s">
        <v>60</v>
      </c>
      <c r="W2925" s="15" t="s">
        <v>61</v>
      </c>
      <c r="X2925" s="15" t="s">
        <v>62</v>
      </c>
      <c r="Y2925" s="15" t="s">
        <v>63</v>
      </c>
      <c r="Z2925" s="15" t="s">
        <v>64</v>
      </c>
      <c r="AA2925" s="15">
        <v>134</v>
      </c>
      <c r="AB2925" s="15">
        <v>191.62</v>
      </c>
    </row>
    <row r="2926" spans="18:28" x14ac:dyDescent="0.35">
      <c r="R2926" s="15" t="s">
        <v>67</v>
      </c>
      <c r="S2926" s="15">
        <v>2022</v>
      </c>
      <c r="T2926" s="15" t="s">
        <v>36</v>
      </c>
      <c r="U2926" s="15" t="s">
        <v>71</v>
      </c>
      <c r="V2926" s="15" t="s">
        <v>60</v>
      </c>
      <c r="W2926" s="15" t="s">
        <v>61</v>
      </c>
      <c r="X2926" s="15" t="s">
        <v>62</v>
      </c>
      <c r="Y2926" s="15" t="s">
        <v>63</v>
      </c>
      <c r="Z2926" s="15" t="s">
        <v>64</v>
      </c>
      <c r="AA2926" s="15">
        <v>356</v>
      </c>
      <c r="AB2926" s="15">
        <v>509.08</v>
      </c>
    </row>
    <row r="2927" spans="18:28" x14ac:dyDescent="0.35">
      <c r="R2927" s="15" t="s">
        <v>67</v>
      </c>
      <c r="S2927" s="15">
        <v>2022</v>
      </c>
      <c r="T2927" s="15" t="s">
        <v>36</v>
      </c>
      <c r="U2927" s="15" t="s">
        <v>71</v>
      </c>
      <c r="V2927" s="15" t="s">
        <v>60</v>
      </c>
      <c r="W2927" s="15" t="s">
        <v>61</v>
      </c>
      <c r="X2927" s="15" t="s">
        <v>62</v>
      </c>
      <c r="Y2927" s="15" t="s">
        <v>63</v>
      </c>
      <c r="Z2927" s="15" t="s">
        <v>64</v>
      </c>
      <c r="AA2927" s="15">
        <v>136</v>
      </c>
      <c r="AB2927" s="15">
        <v>526.24</v>
      </c>
    </row>
    <row r="2928" spans="18:28" x14ac:dyDescent="0.35">
      <c r="R2928" s="15" t="s">
        <v>67</v>
      </c>
      <c r="S2928" s="15">
        <v>2022</v>
      </c>
      <c r="T2928" s="15" t="s">
        <v>36</v>
      </c>
      <c r="U2928" s="15" t="s">
        <v>71</v>
      </c>
      <c r="V2928" s="15" t="s">
        <v>60</v>
      </c>
      <c r="W2928" s="15" t="s">
        <v>61</v>
      </c>
      <c r="X2928" s="15" t="s">
        <v>62</v>
      </c>
      <c r="Y2928" s="15" t="s">
        <v>63</v>
      </c>
      <c r="Z2928" s="15" t="s">
        <v>64</v>
      </c>
      <c r="AA2928" s="15">
        <v>980</v>
      </c>
      <c r="AB2928" s="15">
        <v>1401.4</v>
      </c>
    </row>
    <row r="2929" spans="18:28" x14ac:dyDescent="0.35">
      <c r="R2929" s="15" t="s">
        <v>65</v>
      </c>
      <c r="S2929" s="15">
        <v>2022</v>
      </c>
      <c r="T2929" s="15" t="s">
        <v>36</v>
      </c>
      <c r="U2929" s="15" t="s">
        <v>71</v>
      </c>
      <c r="V2929" s="15" t="s">
        <v>60</v>
      </c>
      <c r="W2929" s="15" t="s">
        <v>61</v>
      </c>
      <c r="X2929" s="15" t="s">
        <v>62</v>
      </c>
      <c r="Y2929" s="15" t="s">
        <v>63</v>
      </c>
      <c r="Z2929" s="15" t="s">
        <v>64</v>
      </c>
      <c r="AA2929" s="15">
        <v>354</v>
      </c>
      <c r="AB2929" s="15">
        <v>506.22</v>
      </c>
    </row>
    <row r="2930" spans="18:28" x14ac:dyDescent="0.35">
      <c r="R2930" s="15" t="s">
        <v>65</v>
      </c>
      <c r="S2930" s="15">
        <v>2022</v>
      </c>
      <c r="T2930" s="15" t="s">
        <v>36</v>
      </c>
      <c r="U2930" s="15" t="s">
        <v>71</v>
      </c>
      <c r="V2930" s="15" t="s">
        <v>60</v>
      </c>
      <c r="W2930" s="15" t="s">
        <v>61</v>
      </c>
      <c r="X2930" s="15" t="s">
        <v>62</v>
      </c>
      <c r="Y2930" s="15" t="s">
        <v>63</v>
      </c>
      <c r="Z2930" s="15" t="s">
        <v>64</v>
      </c>
      <c r="AA2930" s="15">
        <v>135</v>
      </c>
      <c r="AB2930" s="15">
        <v>193.05</v>
      </c>
    </row>
    <row r="2931" spans="18:28" x14ac:dyDescent="0.35">
      <c r="R2931" s="15" t="s">
        <v>67</v>
      </c>
      <c r="S2931" s="15">
        <v>2022</v>
      </c>
      <c r="T2931" s="15" t="s">
        <v>36</v>
      </c>
      <c r="U2931" s="15" t="s">
        <v>71</v>
      </c>
      <c r="V2931" s="15" t="s">
        <v>60</v>
      </c>
      <c r="W2931" s="15" t="s">
        <v>61</v>
      </c>
      <c r="X2931" s="15" t="s">
        <v>62</v>
      </c>
      <c r="Y2931" s="15" t="s">
        <v>63</v>
      </c>
      <c r="Z2931" s="15" t="s">
        <v>64</v>
      </c>
      <c r="AA2931" s="15">
        <v>357</v>
      </c>
      <c r="AB2931" s="15">
        <v>510.51</v>
      </c>
    </row>
    <row r="2932" spans="18:28" x14ac:dyDescent="0.35">
      <c r="R2932" s="15" t="s">
        <v>67</v>
      </c>
      <c r="S2932" s="15">
        <v>2022</v>
      </c>
      <c r="T2932" s="15" t="s">
        <v>36</v>
      </c>
      <c r="U2932" s="15" t="s">
        <v>71</v>
      </c>
      <c r="V2932" s="15" t="s">
        <v>60</v>
      </c>
      <c r="W2932" s="15" t="s">
        <v>61</v>
      </c>
      <c r="X2932" s="15" t="s">
        <v>62</v>
      </c>
      <c r="Y2932" s="15" t="s">
        <v>63</v>
      </c>
      <c r="Z2932" s="15" t="s">
        <v>64</v>
      </c>
      <c r="AA2932" s="15">
        <v>848</v>
      </c>
      <c r="AB2932" s="15">
        <v>1212.6399999999999</v>
      </c>
    </row>
    <row r="2933" spans="18:28" x14ac:dyDescent="0.35">
      <c r="R2933" s="15" t="s">
        <v>67</v>
      </c>
      <c r="S2933" s="15">
        <v>2022</v>
      </c>
      <c r="T2933" s="15" t="s">
        <v>36</v>
      </c>
      <c r="U2933" s="15" t="s">
        <v>71</v>
      </c>
      <c r="V2933" s="15" t="s">
        <v>60</v>
      </c>
      <c r="W2933" s="15" t="s">
        <v>61</v>
      </c>
      <c r="X2933" s="15" t="s">
        <v>62</v>
      </c>
      <c r="Y2933" s="15" t="s">
        <v>63</v>
      </c>
      <c r="Z2933" s="15" t="s">
        <v>64</v>
      </c>
      <c r="AA2933" s="15">
        <v>137</v>
      </c>
      <c r="AB2933" s="15">
        <v>195.91</v>
      </c>
    </row>
    <row r="2934" spans="18:28" x14ac:dyDescent="0.35">
      <c r="R2934" s="15" t="s">
        <v>67</v>
      </c>
      <c r="S2934" s="15">
        <v>2022</v>
      </c>
      <c r="T2934" s="15" t="s">
        <v>36</v>
      </c>
      <c r="U2934" s="15" t="s">
        <v>71</v>
      </c>
      <c r="V2934" s="15" t="s">
        <v>60</v>
      </c>
      <c r="W2934" s="15" t="s">
        <v>61</v>
      </c>
      <c r="X2934" s="15" t="s">
        <v>62</v>
      </c>
      <c r="Y2934" s="15" t="s">
        <v>63</v>
      </c>
      <c r="Z2934" s="15" t="s">
        <v>64</v>
      </c>
      <c r="AA2934" s="15">
        <v>353</v>
      </c>
      <c r="AB2934" s="15">
        <v>504.78999999999996</v>
      </c>
    </row>
    <row r="2935" spans="18:28" x14ac:dyDescent="0.35">
      <c r="R2935" s="15" t="s">
        <v>65</v>
      </c>
      <c r="S2935" s="15">
        <v>2022</v>
      </c>
      <c r="T2935" s="15" t="s">
        <v>32</v>
      </c>
      <c r="U2935" s="15" t="s">
        <v>71</v>
      </c>
      <c r="V2935" s="15" t="s">
        <v>60</v>
      </c>
      <c r="W2935" s="15" t="s">
        <v>61</v>
      </c>
      <c r="X2935" s="15" t="s">
        <v>62</v>
      </c>
      <c r="Y2935" s="15" t="s">
        <v>63</v>
      </c>
      <c r="Z2935" s="15" t="s">
        <v>64</v>
      </c>
      <c r="AA2935" s="15">
        <v>152</v>
      </c>
      <c r="AB2935" s="15">
        <v>217.36</v>
      </c>
    </row>
    <row r="2936" spans="18:28" x14ac:dyDescent="0.35">
      <c r="R2936" s="15" t="s">
        <v>65</v>
      </c>
      <c r="S2936" s="15">
        <v>2022</v>
      </c>
      <c r="T2936" s="15" t="s">
        <v>32</v>
      </c>
      <c r="U2936" s="15" t="s">
        <v>71</v>
      </c>
      <c r="V2936" s="15" t="s">
        <v>60</v>
      </c>
      <c r="W2936" s="15" t="s">
        <v>61</v>
      </c>
      <c r="X2936" s="15" t="s">
        <v>62</v>
      </c>
      <c r="Y2936" s="15" t="s">
        <v>63</v>
      </c>
      <c r="Z2936" s="15" t="s">
        <v>64</v>
      </c>
      <c r="AA2936" s="15">
        <v>154</v>
      </c>
      <c r="AB2936" s="15">
        <v>526.24</v>
      </c>
    </row>
    <row r="2937" spans="18:28" x14ac:dyDescent="0.35">
      <c r="R2937" s="15" t="s">
        <v>65</v>
      </c>
      <c r="S2937" s="15">
        <v>2022</v>
      </c>
      <c r="T2937" s="15" t="s">
        <v>32</v>
      </c>
      <c r="U2937" s="15" t="s">
        <v>71</v>
      </c>
      <c r="V2937" s="15" t="s">
        <v>60</v>
      </c>
      <c r="W2937" s="15" t="s">
        <v>61</v>
      </c>
      <c r="X2937" s="15" t="s">
        <v>62</v>
      </c>
      <c r="Y2937" s="15" t="s">
        <v>63</v>
      </c>
      <c r="Z2937" s="15" t="s">
        <v>64</v>
      </c>
      <c r="AA2937" s="15">
        <v>370</v>
      </c>
      <c r="AB2937" s="15">
        <v>526.24</v>
      </c>
    </row>
    <row r="2938" spans="18:28" x14ac:dyDescent="0.35">
      <c r="R2938" s="15" t="s">
        <v>65</v>
      </c>
      <c r="S2938" s="15">
        <v>2022</v>
      </c>
      <c r="T2938" s="15" t="s">
        <v>32</v>
      </c>
      <c r="U2938" s="15" t="s">
        <v>71</v>
      </c>
      <c r="V2938" s="15" t="s">
        <v>60</v>
      </c>
      <c r="W2938" s="15" t="s">
        <v>61</v>
      </c>
      <c r="X2938" s="15" t="s">
        <v>62</v>
      </c>
      <c r="Y2938" s="15" t="s">
        <v>63</v>
      </c>
      <c r="Z2938" s="15" t="s">
        <v>64</v>
      </c>
      <c r="AA2938" s="15">
        <v>978</v>
      </c>
      <c r="AB2938" s="15">
        <v>1398.54</v>
      </c>
    </row>
    <row r="2939" spans="18:28" x14ac:dyDescent="0.35">
      <c r="R2939" s="15" t="s">
        <v>58</v>
      </c>
      <c r="S2939" s="15">
        <v>2022</v>
      </c>
      <c r="T2939" s="15" t="s">
        <v>32</v>
      </c>
      <c r="U2939" s="15" t="s">
        <v>71</v>
      </c>
      <c r="V2939" s="15" t="s">
        <v>60</v>
      </c>
      <c r="W2939" s="15" t="s">
        <v>61</v>
      </c>
      <c r="X2939" s="15" t="s">
        <v>62</v>
      </c>
      <c r="Y2939" s="15" t="s">
        <v>63</v>
      </c>
      <c r="Z2939" s="15" t="s">
        <v>64</v>
      </c>
      <c r="AA2939" s="15">
        <v>372</v>
      </c>
      <c r="AB2939" s="15">
        <v>531.96</v>
      </c>
    </row>
    <row r="2940" spans="18:28" x14ac:dyDescent="0.35">
      <c r="R2940" s="15" t="s">
        <v>58</v>
      </c>
      <c r="S2940" s="15">
        <v>2022</v>
      </c>
      <c r="T2940" s="15" t="s">
        <v>32</v>
      </c>
      <c r="U2940" s="15" t="s">
        <v>71</v>
      </c>
      <c r="V2940" s="15" t="s">
        <v>60</v>
      </c>
      <c r="W2940" s="15" t="s">
        <v>61</v>
      </c>
      <c r="X2940" s="15" t="s">
        <v>62</v>
      </c>
      <c r="Y2940" s="15" t="s">
        <v>63</v>
      </c>
      <c r="Z2940" s="15" t="s">
        <v>64</v>
      </c>
      <c r="AA2940" s="15">
        <v>153</v>
      </c>
      <c r="AB2940" s="15">
        <v>218.79</v>
      </c>
    </row>
    <row r="2941" spans="18:28" x14ac:dyDescent="0.35">
      <c r="R2941" s="15" t="s">
        <v>65</v>
      </c>
      <c r="S2941" s="15">
        <v>2022</v>
      </c>
      <c r="T2941" s="15" t="s">
        <v>32</v>
      </c>
      <c r="U2941" s="15" t="s">
        <v>71</v>
      </c>
      <c r="V2941" s="15" t="s">
        <v>60</v>
      </c>
      <c r="W2941" s="15" t="s">
        <v>61</v>
      </c>
      <c r="X2941" s="15" t="s">
        <v>62</v>
      </c>
      <c r="Y2941" s="15" t="s">
        <v>63</v>
      </c>
      <c r="Z2941" s="15" t="s">
        <v>64</v>
      </c>
      <c r="AA2941" s="15">
        <v>369</v>
      </c>
      <c r="AB2941" s="15">
        <v>527.66999999999996</v>
      </c>
    </row>
    <row r="2942" spans="18:28" x14ac:dyDescent="0.35">
      <c r="R2942" s="15" t="s">
        <v>65</v>
      </c>
      <c r="S2942" s="15">
        <v>2022</v>
      </c>
      <c r="T2942" s="15" t="s">
        <v>32</v>
      </c>
      <c r="U2942" s="15" t="s">
        <v>71</v>
      </c>
      <c r="V2942" s="15" t="s">
        <v>60</v>
      </c>
      <c r="W2942" s="15" t="s">
        <v>61</v>
      </c>
      <c r="X2942" s="15" t="s">
        <v>62</v>
      </c>
      <c r="Y2942" s="15" t="s">
        <v>63</v>
      </c>
      <c r="Z2942" s="15" t="s">
        <v>64</v>
      </c>
      <c r="AA2942" s="15">
        <v>759</v>
      </c>
      <c r="AB2942" s="15">
        <v>1085.3699999999999</v>
      </c>
    </row>
    <row r="2943" spans="18:28" x14ac:dyDescent="0.35">
      <c r="R2943" s="15" t="s">
        <v>65</v>
      </c>
      <c r="S2943" s="15">
        <v>2022</v>
      </c>
      <c r="T2943" s="15" t="s">
        <v>32</v>
      </c>
      <c r="U2943" s="15" t="s">
        <v>71</v>
      </c>
      <c r="V2943" s="15" t="s">
        <v>60</v>
      </c>
      <c r="W2943" s="15" t="s">
        <v>61</v>
      </c>
      <c r="X2943" s="15" t="s">
        <v>62</v>
      </c>
      <c r="Y2943" s="15" t="s">
        <v>63</v>
      </c>
      <c r="Z2943" s="15" t="s">
        <v>64</v>
      </c>
      <c r="AA2943" s="15">
        <v>845</v>
      </c>
      <c r="AB2943" s="15">
        <v>1208.3499999999999</v>
      </c>
    </row>
    <row r="2944" spans="18:28" x14ac:dyDescent="0.35">
      <c r="R2944" s="15" t="s">
        <v>65</v>
      </c>
      <c r="S2944" s="15">
        <v>2022</v>
      </c>
      <c r="T2944" s="15" t="s">
        <v>32</v>
      </c>
      <c r="U2944" s="15" t="s">
        <v>71</v>
      </c>
      <c r="V2944" s="15" t="s">
        <v>60</v>
      </c>
      <c r="W2944" s="15" t="s">
        <v>61</v>
      </c>
      <c r="X2944" s="15" t="s">
        <v>62</v>
      </c>
      <c r="Y2944" s="15" t="s">
        <v>63</v>
      </c>
      <c r="Z2944" s="15" t="s">
        <v>64</v>
      </c>
      <c r="AA2944" s="15">
        <v>371</v>
      </c>
      <c r="AB2944" s="15">
        <v>530.53</v>
      </c>
    </row>
    <row r="2945" spans="18:28" x14ac:dyDescent="0.35">
      <c r="R2945" s="15" t="s">
        <v>67</v>
      </c>
      <c r="S2945" s="15">
        <v>2022</v>
      </c>
      <c r="T2945" s="15" t="s">
        <v>35</v>
      </c>
      <c r="U2945" s="15" t="s">
        <v>71</v>
      </c>
      <c r="V2945" s="15" t="s">
        <v>60</v>
      </c>
      <c r="W2945" s="15" t="s">
        <v>61</v>
      </c>
      <c r="X2945" s="15" t="s">
        <v>62</v>
      </c>
      <c r="Y2945" s="15" t="s">
        <v>63</v>
      </c>
      <c r="Z2945" s="15" t="s">
        <v>64</v>
      </c>
      <c r="AA2945" s="15">
        <v>140</v>
      </c>
      <c r="AB2945" s="15">
        <v>200.2</v>
      </c>
    </row>
    <row r="2946" spans="18:28" x14ac:dyDescent="0.35">
      <c r="R2946" s="15" t="s">
        <v>58</v>
      </c>
      <c r="S2946" s="15">
        <v>2022</v>
      </c>
      <c r="T2946" s="15" t="s">
        <v>35</v>
      </c>
      <c r="U2946" s="15" t="s">
        <v>71</v>
      </c>
      <c r="V2946" s="15" t="s">
        <v>60</v>
      </c>
      <c r="W2946" s="15" t="s">
        <v>61</v>
      </c>
      <c r="X2946" s="15" t="s">
        <v>62</v>
      </c>
      <c r="Y2946" s="15" t="s">
        <v>63</v>
      </c>
      <c r="Z2946" s="15" t="s">
        <v>64</v>
      </c>
      <c r="AA2946" s="15">
        <v>362</v>
      </c>
      <c r="AB2946" s="15">
        <v>517.66</v>
      </c>
    </row>
    <row r="2947" spans="18:28" x14ac:dyDescent="0.35">
      <c r="R2947" s="15" t="s">
        <v>67</v>
      </c>
      <c r="S2947" s="15">
        <v>2022</v>
      </c>
      <c r="T2947" s="15" t="s">
        <v>35</v>
      </c>
      <c r="U2947" s="15" t="s">
        <v>71</v>
      </c>
      <c r="V2947" s="15" t="s">
        <v>60</v>
      </c>
      <c r="W2947" s="15" t="s">
        <v>61</v>
      </c>
      <c r="X2947" s="15" t="s">
        <v>62</v>
      </c>
      <c r="Y2947" s="15" t="s">
        <v>63</v>
      </c>
      <c r="Z2947" s="15" t="s">
        <v>64</v>
      </c>
      <c r="AA2947" s="15">
        <v>142</v>
      </c>
      <c r="AB2947" s="15">
        <v>526.24</v>
      </c>
    </row>
    <row r="2948" spans="18:28" x14ac:dyDescent="0.35">
      <c r="R2948" s="15" t="s">
        <v>58</v>
      </c>
      <c r="S2948" s="15">
        <v>2022</v>
      </c>
      <c r="T2948" s="15" t="s">
        <v>35</v>
      </c>
      <c r="U2948" s="15" t="s">
        <v>71</v>
      </c>
      <c r="V2948" s="15" t="s">
        <v>60</v>
      </c>
      <c r="W2948" s="15" t="s">
        <v>61</v>
      </c>
      <c r="X2948" s="15" t="s">
        <v>62</v>
      </c>
      <c r="Y2948" s="15" t="s">
        <v>63</v>
      </c>
      <c r="Z2948" s="15" t="s">
        <v>64</v>
      </c>
      <c r="AA2948" s="15">
        <v>358</v>
      </c>
      <c r="AB2948" s="15">
        <v>526.24</v>
      </c>
    </row>
    <row r="2949" spans="18:28" x14ac:dyDescent="0.35">
      <c r="R2949" s="15" t="s">
        <v>65</v>
      </c>
      <c r="S2949" s="15">
        <v>2022</v>
      </c>
      <c r="T2949" s="15" t="s">
        <v>35</v>
      </c>
      <c r="U2949" s="15" t="s">
        <v>71</v>
      </c>
      <c r="V2949" s="15" t="s">
        <v>60</v>
      </c>
      <c r="W2949" s="15" t="s">
        <v>61</v>
      </c>
      <c r="X2949" s="15" t="s">
        <v>62</v>
      </c>
      <c r="Y2949" s="15" t="s">
        <v>63</v>
      </c>
      <c r="Z2949" s="15" t="s">
        <v>64</v>
      </c>
      <c r="AA2949" s="15">
        <v>979</v>
      </c>
      <c r="AB2949" s="15">
        <v>1399.97</v>
      </c>
    </row>
    <row r="2950" spans="18:28" x14ac:dyDescent="0.35">
      <c r="R2950" s="15" t="s">
        <v>67</v>
      </c>
      <c r="S2950" s="15">
        <v>2022</v>
      </c>
      <c r="T2950" s="15" t="s">
        <v>35</v>
      </c>
      <c r="U2950" s="15" t="s">
        <v>71</v>
      </c>
      <c r="V2950" s="15" t="s">
        <v>60</v>
      </c>
      <c r="W2950" s="15" t="s">
        <v>61</v>
      </c>
      <c r="X2950" s="15" t="s">
        <v>62</v>
      </c>
      <c r="Y2950" s="15" t="s">
        <v>63</v>
      </c>
      <c r="Z2950" s="15" t="s">
        <v>64</v>
      </c>
      <c r="AA2950" s="15">
        <v>360</v>
      </c>
      <c r="AB2950" s="15">
        <v>514.79999999999995</v>
      </c>
    </row>
    <row r="2951" spans="18:28" x14ac:dyDescent="0.35">
      <c r="R2951" s="15" t="s">
        <v>67</v>
      </c>
      <c r="S2951" s="15">
        <v>2022</v>
      </c>
      <c r="T2951" s="15" t="s">
        <v>35</v>
      </c>
      <c r="U2951" s="15" t="s">
        <v>71</v>
      </c>
      <c r="V2951" s="15" t="s">
        <v>60</v>
      </c>
      <c r="W2951" s="15" t="s">
        <v>61</v>
      </c>
      <c r="X2951" s="15" t="s">
        <v>62</v>
      </c>
      <c r="Y2951" s="15" t="s">
        <v>63</v>
      </c>
      <c r="Z2951" s="15" t="s">
        <v>64</v>
      </c>
      <c r="AA2951" s="15">
        <v>141</v>
      </c>
      <c r="AB2951" s="15">
        <v>201.63</v>
      </c>
    </row>
    <row r="2952" spans="18:28" x14ac:dyDescent="0.35">
      <c r="R2952" s="15" t="s">
        <v>65</v>
      </c>
      <c r="S2952" s="15">
        <v>2022</v>
      </c>
      <c r="T2952" s="15" t="s">
        <v>35</v>
      </c>
      <c r="U2952" s="15" t="s">
        <v>71</v>
      </c>
      <c r="V2952" s="15" t="s">
        <v>60</v>
      </c>
      <c r="W2952" s="15" t="s">
        <v>61</v>
      </c>
      <c r="X2952" s="15" t="s">
        <v>62</v>
      </c>
      <c r="Y2952" s="15" t="s">
        <v>63</v>
      </c>
      <c r="Z2952" s="15" t="s">
        <v>64</v>
      </c>
      <c r="AA2952" s="15">
        <v>363</v>
      </c>
      <c r="AB2952" s="15">
        <v>519.09</v>
      </c>
    </row>
    <row r="2953" spans="18:28" x14ac:dyDescent="0.35">
      <c r="R2953" s="15" t="s">
        <v>58</v>
      </c>
      <c r="S2953" s="15">
        <v>2022</v>
      </c>
      <c r="T2953" s="15" t="s">
        <v>35</v>
      </c>
      <c r="U2953" s="15" t="s">
        <v>71</v>
      </c>
      <c r="V2953" s="15" t="s">
        <v>60</v>
      </c>
      <c r="W2953" s="15" t="s">
        <v>61</v>
      </c>
      <c r="X2953" s="15" t="s">
        <v>62</v>
      </c>
      <c r="Y2953" s="15" t="s">
        <v>63</v>
      </c>
      <c r="Z2953" s="15" t="s">
        <v>64</v>
      </c>
      <c r="AA2953" s="15">
        <v>761</v>
      </c>
      <c r="AB2953" s="15">
        <v>1088.23</v>
      </c>
    </row>
    <row r="2954" spans="18:28" x14ac:dyDescent="0.35">
      <c r="R2954" s="15" t="s">
        <v>67</v>
      </c>
      <c r="S2954" s="15">
        <v>2022</v>
      </c>
      <c r="T2954" s="15" t="s">
        <v>35</v>
      </c>
      <c r="U2954" s="15" t="s">
        <v>71</v>
      </c>
      <c r="V2954" s="15" t="s">
        <v>60</v>
      </c>
      <c r="W2954" s="15" t="s">
        <v>61</v>
      </c>
      <c r="X2954" s="15" t="s">
        <v>62</v>
      </c>
      <c r="Y2954" s="15" t="s">
        <v>63</v>
      </c>
      <c r="Z2954" s="15" t="s">
        <v>64</v>
      </c>
      <c r="AA2954" s="15">
        <v>847</v>
      </c>
      <c r="AB2954" s="15">
        <v>1211.21</v>
      </c>
    </row>
    <row r="2955" spans="18:28" x14ac:dyDescent="0.35">
      <c r="R2955" s="15" t="s">
        <v>58</v>
      </c>
      <c r="S2955" s="15">
        <v>2022</v>
      </c>
      <c r="T2955" s="15" t="s">
        <v>35</v>
      </c>
      <c r="U2955" s="15" t="s">
        <v>71</v>
      </c>
      <c r="V2955" s="15" t="s">
        <v>60</v>
      </c>
      <c r="W2955" s="15" t="s">
        <v>61</v>
      </c>
      <c r="X2955" s="15" t="s">
        <v>62</v>
      </c>
      <c r="Y2955" s="15" t="s">
        <v>63</v>
      </c>
      <c r="Z2955" s="15" t="s">
        <v>64</v>
      </c>
      <c r="AA2955" s="15">
        <v>143</v>
      </c>
      <c r="AB2955" s="15">
        <v>204.49</v>
      </c>
    </row>
    <row r="2956" spans="18:28" x14ac:dyDescent="0.35">
      <c r="R2956" s="15" t="s">
        <v>67</v>
      </c>
      <c r="S2956" s="15">
        <v>2022</v>
      </c>
      <c r="T2956" s="15" t="s">
        <v>35</v>
      </c>
      <c r="U2956" s="15" t="s">
        <v>71</v>
      </c>
      <c r="V2956" s="15" t="s">
        <v>60</v>
      </c>
      <c r="W2956" s="15" t="s">
        <v>61</v>
      </c>
      <c r="X2956" s="15" t="s">
        <v>62</v>
      </c>
      <c r="Y2956" s="15" t="s">
        <v>63</v>
      </c>
      <c r="Z2956" s="15" t="s">
        <v>64</v>
      </c>
      <c r="AA2956" s="15">
        <v>359</v>
      </c>
      <c r="AB2956" s="15">
        <v>513.37</v>
      </c>
    </row>
    <row r="2957" spans="18:28" x14ac:dyDescent="0.35">
      <c r="R2957" s="15" t="s">
        <v>58</v>
      </c>
      <c r="S2957" s="15">
        <v>2022</v>
      </c>
      <c r="T2957" s="15" t="s">
        <v>41</v>
      </c>
      <c r="U2957" s="15" t="s">
        <v>71</v>
      </c>
      <c r="V2957" s="15" t="s">
        <v>60</v>
      </c>
      <c r="W2957" s="15" t="s">
        <v>61</v>
      </c>
      <c r="X2957" s="15" t="s">
        <v>62</v>
      </c>
      <c r="Y2957" s="15" t="s">
        <v>63</v>
      </c>
      <c r="Z2957" s="15" t="s">
        <v>64</v>
      </c>
      <c r="AA2957" s="15">
        <v>356</v>
      </c>
      <c r="AB2957" s="15">
        <v>509.08</v>
      </c>
    </row>
    <row r="2958" spans="18:28" x14ac:dyDescent="0.35">
      <c r="R2958" s="15" t="s">
        <v>58</v>
      </c>
      <c r="S2958" s="15">
        <v>2022</v>
      </c>
      <c r="T2958" s="15" t="s">
        <v>41</v>
      </c>
      <c r="U2958" s="15" t="s">
        <v>71</v>
      </c>
      <c r="V2958" s="15" t="s">
        <v>60</v>
      </c>
      <c r="W2958" s="15" t="s">
        <v>61</v>
      </c>
      <c r="X2958" s="15" t="s">
        <v>62</v>
      </c>
      <c r="Y2958" s="15" t="s">
        <v>63</v>
      </c>
      <c r="Z2958" s="15" t="s">
        <v>64</v>
      </c>
      <c r="AA2958" s="15">
        <v>326</v>
      </c>
      <c r="AB2958" s="15">
        <v>466.18</v>
      </c>
    </row>
    <row r="2959" spans="18:28" x14ac:dyDescent="0.35">
      <c r="R2959" s="15" t="s">
        <v>67</v>
      </c>
      <c r="S2959" s="15">
        <v>2022</v>
      </c>
      <c r="T2959" s="15" t="s">
        <v>41</v>
      </c>
      <c r="U2959" s="15" t="s">
        <v>71</v>
      </c>
      <c r="V2959" s="15" t="s">
        <v>60</v>
      </c>
      <c r="W2959" s="15" t="s">
        <v>61</v>
      </c>
      <c r="X2959" s="15" t="s">
        <v>62</v>
      </c>
      <c r="Y2959" s="15" t="s">
        <v>63</v>
      </c>
      <c r="Z2959" s="15" t="s">
        <v>64</v>
      </c>
      <c r="AA2959" s="15">
        <v>358</v>
      </c>
      <c r="AB2959" s="15">
        <v>526.24</v>
      </c>
    </row>
    <row r="2960" spans="18:28" x14ac:dyDescent="0.35">
      <c r="R2960" s="15" t="s">
        <v>67</v>
      </c>
      <c r="S2960" s="15">
        <v>2022</v>
      </c>
      <c r="T2960" s="15" t="s">
        <v>41</v>
      </c>
      <c r="U2960" s="15" t="s">
        <v>71</v>
      </c>
      <c r="V2960" s="15" t="s">
        <v>60</v>
      </c>
      <c r="W2960" s="15" t="s">
        <v>61</v>
      </c>
      <c r="X2960" s="15" t="s">
        <v>62</v>
      </c>
      <c r="Y2960" s="15" t="s">
        <v>63</v>
      </c>
      <c r="Z2960" s="15" t="s">
        <v>64</v>
      </c>
      <c r="AA2960" s="15">
        <v>328</v>
      </c>
      <c r="AB2960" s="15">
        <v>526.24</v>
      </c>
    </row>
    <row r="2961" spans="18:28" x14ac:dyDescent="0.35">
      <c r="R2961" s="15" t="s">
        <v>65</v>
      </c>
      <c r="S2961" s="15">
        <v>2022</v>
      </c>
      <c r="T2961" s="15" t="s">
        <v>41</v>
      </c>
      <c r="U2961" s="15" t="s">
        <v>71</v>
      </c>
      <c r="V2961" s="15" t="s">
        <v>60</v>
      </c>
      <c r="W2961" s="15" t="s">
        <v>61</v>
      </c>
      <c r="X2961" s="15" t="s">
        <v>62</v>
      </c>
      <c r="Y2961" s="15" t="s">
        <v>63</v>
      </c>
      <c r="Z2961" s="15" t="s">
        <v>64</v>
      </c>
      <c r="AA2961" s="15">
        <v>985</v>
      </c>
      <c r="AB2961" s="15">
        <v>1408.55</v>
      </c>
    </row>
    <row r="2962" spans="18:28" x14ac:dyDescent="0.35">
      <c r="R2962" s="15" t="s">
        <v>58</v>
      </c>
      <c r="S2962" s="15">
        <v>2022</v>
      </c>
      <c r="T2962" s="15" t="s">
        <v>41</v>
      </c>
      <c r="U2962" s="15" t="s">
        <v>71</v>
      </c>
      <c r="V2962" s="15" t="s">
        <v>60</v>
      </c>
      <c r="W2962" s="15" t="s">
        <v>61</v>
      </c>
      <c r="X2962" s="15" t="s">
        <v>62</v>
      </c>
      <c r="Y2962" s="15" t="s">
        <v>63</v>
      </c>
      <c r="Z2962" s="15" t="s">
        <v>64</v>
      </c>
      <c r="AA2962" s="15">
        <v>330</v>
      </c>
      <c r="AB2962" s="15">
        <v>471.9</v>
      </c>
    </row>
    <row r="2963" spans="18:28" x14ac:dyDescent="0.35">
      <c r="R2963" s="15" t="s">
        <v>58</v>
      </c>
      <c r="S2963" s="15">
        <v>2022</v>
      </c>
      <c r="T2963" s="15" t="s">
        <v>41</v>
      </c>
      <c r="U2963" s="15" t="s">
        <v>71</v>
      </c>
      <c r="V2963" s="15" t="s">
        <v>60</v>
      </c>
      <c r="W2963" s="15" t="s">
        <v>61</v>
      </c>
      <c r="X2963" s="15" t="s">
        <v>62</v>
      </c>
      <c r="Y2963" s="15" t="s">
        <v>63</v>
      </c>
      <c r="Z2963" s="15" t="s">
        <v>64</v>
      </c>
      <c r="AA2963" s="15">
        <v>357</v>
      </c>
      <c r="AB2963" s="15">
        <v>510.51</v>
      </c>
    </row>
    <row r="2964" spans="18:28" x14ac:dyDescent="0.35">
      <c r="R2964" s="15" t="s">
        <v>65</v>
      </c>
      <c r="S2964" s="15">
        <v>2022</v>
      </c>
      <c r="T2964" s="15" t="s">
        <v>41</v>
      </c>
      <c r="U2964" s="15" t="s">
        <v>71</v>
      </c>
      <c r="V2964" s="15" t="s">
        <v>60</v>
      </c>
      <c r="W2964" s="15" t="s">
        <v>61</v>
      </c>
      <c r="X2964" s="15" t="s">
        <v>62</v>
      </c>
      <c r="Y2964" s="15" t="s">
        <v>63</v>
      </c>
      <c r="Z2964" s="15" t="s">
        <v>64</v>
      </c>
      <c r="AA2964" s="15">
        <v>327</v>
      </c>
      <c r="AB2964" s="15">
        <v>467.61</v>
      </c>
    </row>
    <row r="2965" spans="18:28" x14ac:dyDescent="0.35">
      <c r="R2965" s="15" t="s">
        <v>67</v>
      </c>
      <c r="S2965" s="15">
        <v>2022</v>
      </c>
      <c r="T2965" s="15" t="s">
        <v>41</v>
      </c>
      <c r="U2965" s="15" t="s">
        <v>71</v>
      </c>
      <c r="V2965" s="15" t="s">
        <v>60</v>
      </c>
      <c r="W2965" s="15" t="s">
        <v>61</v>
      </c>
      <c r="X2965" s="15" t="s">
        <v>62</v>
      </c>
      <c r="Y2965" s="15" t="s">
        <v>63</v>
      </c>
      <c r="Z2965" s="15" t="s">
        <v>64</v>
      </c>
      <c r="AA2965" s="15">
        <v>766</v>
      </c>
      <c r="AB2965" s="15">
        <v>1095.3800000000001</v>
      </c>
    </row>
    <row r="2966" spans="18:28" x14ac:dyDescent="0.35">
      <c r="R2966" s="15" t="s">
        <v>67</v>
      </c>
      <c r="S2966" s="15">
        <v>2022</v>
      </c>
      <c r="T2966" s="15" t="s">
        <v>41</v>
      </c>
      <c r="U2966" s="15" t="s">
        <v>71</v>
      </c>
      <c r="V2966" s="15" t="s">
        <v>60</v>
      </c>
      <c r="W2966" s="15" t="s">
        <v>61</v>
      </c>
      <c r="X2966" s="15" t="s">
        <v>62</v>
      </c>
      <c r="Y2966" s="15" t="s">
        <v>63</v>
      </c>
      <c r="Z2966" s="15" t="s">
        <v>64</v>
      </c>
      <c r="AA2966" s="15">
        <v>852</v>
      </c>
      <c r="AB2966" s="15">
        <v>1218.3600000000001</v>
      </c>
    </row>
    <row r="2967" spans="18:28" x14ac:dyDescent="0.35">
      <c r="R2967" s="15" t="s">
        <v>58</v>
      </c>
      <c r="S2967" s="15">
        <v>2022</v>
      </c>
      <c r="T2967" s="15" t="s">
        <v>41</v>
      </c>
      <c r="U2967" s="15" t="s">
        <v>71</v>
      </c>
      <c r="V2967" s="15" t="s">
        <v>60</v>
      </c>
      <c r="W2967" s="15" t="s">
        <v>61</v>
      </c>
      <c r="X2967" s="15" t="s">
        <v>62</v>
      </c>
      <c r="Y2967" s="15" t="s">
        <v>63</v>
      </c>
      <c r="Z2967" s="15" t="s">
        <v>64</v>
      </c>
      <c r="AA2967" s="15">
        <v>353</v>
      </c>
      <c r="AB2967" s="15">
        <v>504.78999999999996</v>
      </c>
    </row>
    <row r="2968" spans="18:28" x14ac:dyDescent="0.35">
      <c r="R2968" s="15" t="s">
        <v>58</v>
      </c>
      <c r="S2968" s="15">
        <v>2022</v>
      </c>
      <c r="T2968" s="15" t="s">
        <v>41</v>
      </c>
      <c r="U2968" s="15" t="s">
        <v>71</v>
      </c>
      <c r="V2968" s="15" t="s">
        <v>60</v>
      </c>
      <c r="W2968" s="15" t="s">
        <v>61</v>
      </c>
      <c r="X2968" s="15" t="s">
        <v>62</v>
      </c>
      <c r="Y2968" s="15" t="s">
        <v>63</v>
      </c>
      <c r="Z2968" s="15" t="s">
        <v>64</v>
      </c>
      <c r="AA2968" s="15">
        <v>329</v>
      </c>
      <c r="AB2968" s="15">
        <v>470.47</v>
      </c>
    </row>
    <row r="2969" spans="18:28" x14ac:dyDescent="0.35">
      <c r="R2969" s="15" t="s">
        <v>58</v>
      </c>
      <c r="S2969" s="15">
        <v>2022</v>
      </c>
      <c r="T2969" s="15" t="s">
        <v>40</v>
      </c>
      <c r="U2969" s="15" t="s">
        <v>71</v>
      </c>
      <c r="V2969" s="15" t="s">
        <v>60</v>
      </c>
      <c r="W2969" s="15" t="s">
        <v>61</v>
      </c>
      <c r="X2969" s="15" t="s">
        <v>62</v>
      </c>
      <c r="Y2969" s="15" t="s">
        <v>63</v>
      </c>
      <c r="Z2969" s="15" t="s">
        <v>64</v>
      </c>
      <c r="AA2969" s="15">
        <v>362</v>
      </c>
      <c r="AB2969" s="15">
        <v>517.66</v>
      </c>
    </row>
    <row r="2970" spans="18:28" x14ac:dyDescent="0.35">
      <c r="R2970" s="15" t="s">
        <v>65</v>
      </c>
      <c r="S2970" s="15">
        <v>2022</v>
      </c>
      <c r="T2970" s="15" t="s">
        <v>40</v>
      </c>
      <c r="U2970" s="15" t="s">
        <v>71</v>
      </c>
      <c r="V2970" s="15" t="s">
        <v>60</v>
      </c>
      <c r="W2970" s="15" t="s">
        <v>61</v>
      </c>
      <c r="X2970" s="15" t="s">
        <v>62</v>
      </c>
      <c r="Y2970" s="15" t="s">
        <v>63</v>
      </c>
      <c r="Z2970" s="15" t="s">
        <v>64</v>
      </c>
      <c r="AA2970" s="15">
        <v>332</v>
      </c>
      <c r="AB2970" s="15">
        <v>474.76</v>
      </c>
    </row>
    <row r="2971" spans="18:28" x14ac:dyDescent="0.35">
      <c r="R2971" s="15" t="s">
        <v>65</v>
      </c>
      <c r="S2971" s="15">
        <v>2022</v>
      </c>
      <c r="T2971" s="15" t="s">
        <v>40</v>
      </c>
      <c r="U2971" s="15" t="s">
        <v>71</v>
      </c>
      <c r="V2971" s="15" t="s">
        <v>60</v>
      </c>
      <c r="W2971" s="15" t="s">
        <v>61</v>
      </c>
      <c r="X2971" s="15" t="s">
        <v>62</v>
      </c>
      <c r="Y2971" s="15" t="s">
        <v>63</v>
      </c>
      <c r="Z2971" s="15" t="s">
        <v>64</v>
      </c>
      <c r="AA2971" s="15">
        <v>334</v>
      </c>
      <c r="AB2971" s="15">
        <v>526.24</v>
      </c>
    </row>
    <row r="2972" spans="18:28" x14ac:dyDescent="0.35">
      <c r="R2972" s="15" t="s">
        <v>68</v>
      </c>
      <c r="S2972" s="15">
        <v>2022</v>
      </c>
      <c r="T2972" s="15" t="s">
        <v>40</v>
      </c>
      <c r="U2972" s="15" t="s">
        <v>71</v>
      </c>
      <c r="V2972" s="15" t="s">
        <v>60</v>
      </c>
      <c r="W2972" s="15" t="s">
        <v>61</v>
      </c>
      <c r="X2972" s="15" t="s">
        <v>62</v>
      </c>
      <c r="Y2972" s="15" t="s">
        <v>63</v>
      </c>
      <c r="Z2972" s="15" t="s">
        <v>64</v>
      </c>
      <c r="AA2972" s="15">
        <v>984</v>
      </c>
      <c r="AB2972" s="15">
        <v>1407.12</v>
      </c>
    </row>
    <row r="2973" spans="18:28" x14ac:dyDescent="0.35">
      <c r="R2973" s="15" t="s">
        <v>67</v>
      </c>
      <c r="S2973" s="15">
        <v>2022</v>
      </c>
      <c r="T2973" s="15" t="s">
        <v>40</v>
      </c>
      <c r="U2973" s="15" t="s">
        <v>71</v>
      </c>
      <c r="V2973" s="15" t="s">
        <v>60</v>
      </c>
      <c r="W2973" s="15" t="s">
        <v>61</v>
      </c>
      <c r="X2973" s="15" t="s">
        <v>62</v>
      </c>
      <c r="Y2973" s="15" t="s">
        <v>63</v>
      </c>
      <c r="Z2973" s="15" t="s">
        <v>64</v>
      </c>
      <c r="AA2973" s="15">
        <v>336</v>
      </c>
      <c r="AB2973" s="15">
        <v>480.48</v>
      </c>
    </row>
    <row r="2974" spans="18:28" x14ac:dyDescent="0.35">
      <c r="R2974" s="15" t="s">
        <v>67</v>
      </c>
      <c r="S2974" s="15">
        <v>2022</v>
      </c>
      <c r="T2974" s="15" t="s">
        <v>40</v>
      </c>
      <c r="U2974" s="15" t="s">
        <v>71</v>
      </c>
      <c r="V2974" s="15" t="s">
        <v>60</v>
      </c>
      <c r="W2974" s="15" t="s">
        <v>61</v>
      </c>
      <c r="X2974" s="15" t="s">
        <v>62</v>
      </c>
      <c r="Y2974" s="15" t="s">
        <v>63</v>
      </c>
      <c r="Z2974" s="15" t="s">
        <v>64</v>
      </c>
      <c r="AA2974" s="15">
        <v>363</v>
      </c>
      <c r="AB2974" s="15">
        <v>519.09</v>
      </c>
    </row>
    <row r="2975" spans="18:28" x14ac:dyDescent="0.35">
      <c r="R2975" s="15" t="s">
        <v>68</v>
      </c>
      <c r="S2975" s="15">
        <v>2022</v>
      </c>
      <c r="T2975" s="15" t="s">
        <v>40</v>
      </c>
      <c r="U2975" s="15" t="s">
        <v>71</v>
      </c>
      <c r="V2975" s="15" t="s">
        <v>60</v>
      </c>
      <c r="W2975" s="15" t="s">
        <v>61</v>
      </c>
      <c r="X2975" s="15" t="s">
        <v>62</v>
      </c>
      <c r="Y2975" s="15" t="s">
        <v>63</v>
      </c>
      <c r="Z2975" s="15" t="s">
        <v>64</v>
      </c>
      <c r="AA2975" s="15">
        <v>333</v>
      </c>
      <c r="AB2975" s="15">
        <v>476.19</v>
      </c>
    </row>
    <row r="2976" spans="18:28" x14ac:dyDescent="0.35">
      <c r="R2976" s="15" t="s">
        <v>65</v>
      </c>
      <c r="S2976" s="15">
        <v>2022</v>
      </c>
      <c r="T2976" s="15" t="s">
        <v>40</v>
      </c>
      <c r="U2976" s="15" t="s">
        <v>71</v>
      </c>
      <c r="V2976" s="15" t="s">
        <v>60</v>
      </c>
      <c r="W2976" s="15" t="s">
        <v>61</v>
      </c>
      <c r="X2976" s="15" t="s">
        <v>62</v>
      </c>
      <c r="Y2976" s="15" t="s">
        <v>63</v>
      </c>
      <c r="Z2976" s="15" t="s">
        <v>64</v>
      </c>
      <c r="AA2976" s="15">
        <v>765</v>
      </c>
      <c r="AB2976" s="15">
        <v>1093.95</v>
      </c>
    </row>
    <row r="2977" spans="18:28" x14ac:dyDescent="0.35">
      <c r="R2977" s="15" t="s">
        <v>65</v>
      </c>
      <c r="S2977" s="15">
        <v>2022</v>
      </c>
      <c r="T2977" s="15" t="s">
        <v>40</v>
      </c>
      <c r="U2977" s="15" t="s">
        <v>71</v>
      </c>
      <c r="V2977" s="15" t="s">
        <v>60</v>
      </c>
      <c r="W2977" s="15" t="s">
        <v>61</v>
      </c>
      <c r="X2977" s="15" t="s">
        <v>62</v>
      </c>
      <c r="Y2977" s="15" t="s">
        <v>63</v>
      </c>
      <c r="Z2977" s="15" t="s">
        <v>64</v>
      </c>
      <c r="AA2977" s="15">
        <v>359</v>
      </c>
      <c r="AB2977" s="15">
        <v>513.37</v>
      </c>
    </row>
    <row r="2978" spans="18:28" x14ac:dyDescent="0.35">
      <c r="R2978" s="15" t="s">
        <v>58</v>
      </c>
      <c r="S2978" s="15">
        <v>2022</v>
      </c>
      <c r="T2978" s="15" t="s">
        <v>40</v>
      </c>
      <c r="U2978" s="15" t="s">
        <v>71</v>
      </c>
      <c r="V2978" s="15" t="s">
        <v>60</v>
      </c>
      <c r="W2978" s="15" t="s">
        <v>61</v>
      </c>
      <c r="X2978" s="15" t="s">
        <v>62</v>
      </c>
      <c r="Y2978" s="15" t="s">
        <v>63</v>
      </c>
      <c r="Z2978" s="15" t="s">
        <v>64</v>
      </c>
      <c r="AA2978" s="15">
        <v>335</v>
      </c>
      <c r="AB2978" s="15">
        <v>479.05</v>
      </c>
    </row>
    <row r="2979" spans="18:28" x14ac:dyDescent="0.35">
      <c r="R2979" s="15" t="s">
        <v>58</v>
      </c>
      <c r="S2979" s="15">
        <v>2022</v>
      </c>
      <c r="T2979" s="15" t="s">
        <v>39</v>
      </c>
      <c r="U2979" s="15" t="s">
        <v>71</v>
      </c>
      <c r="V2979" s="15" t="s">
        <v>60</v>
      </c>
      <c r="W2979" s="15" t="s">
        <v>61</v>
      </c>
      <c r="X2979" s="15" t="s">
        <v>62</v>
      </c>
      <c r="Y2979" s="15" t="s">
        <v>63</v>
      </c>
      <c r="Z2979" s="15" t="s">
        <v>64</v>
      </c>
      <c r="AA2979" s="15">
        <v>368</v>
      </c>
      <c r="AB2979" s="15">
        <v>526.24</v>
      </c>
    </row>
    <row r="2980" spans="18:28" x14ac:dyDescent="0.35">
      <c r="R2980" s="15" t="s">
        <v>65</v>
      </c>
      <c r="S2980" s="15">
        <v>2022</v>
      </c>
      <c r="T2980" s="15" t="s">
        <v>39</v>
      </c>
      <c r="U2980" s="15" t="s">
        <v>71</v>
      </c>
      <c r="V2980" s="15" t="s">
        <v>60</v>
      </c>
      <c r="W2980" s="15" t="s">
        <v>61</v>
      </c>
      <c r="X2980" s="15" t="s">
        <v>62</v>
      </c>
      <c r="Y2980" s="15" t="s">
        <v>63</v>
      </c>
      <c r="Z2980" s="15" t="s">
        <v>64</v>
      </c>
      <c r="AA2980" s="15">
        <v>338</v>
      </c>
      <c r="AB2980" s="15">
        <v>483.34000000000003</v>
      </c>
    </row>
    <row r="2981" spans="18:28" x14ac:dyDescent="0.35">
      <c r="R2981" s="15" t="s">
        <v>67</v>
      </c>
      <c r="S2981" s="15">
        <v>2022</v>
      </c>
      <c r="T2981" s="15" t="s">
        <v>39</v>
      </c>
      <c r="U2981" s="15" t="s">
        <v>71</v>
      </c>
      <c r="V2981" s="15" t="s">
        <v>60</v>
      </c>
      <c r="W2981" s="15" t="s">
        <v>61</v>
      </c>
      <c r="X2981" s="15" t="s">
        <v>62</v>
      </c>
      <c r="Y2981" s="15" t="s">
        <v>63</v>
      </c>
      <c r="Z2981" s="15" t="s">
        <v>64</v>
      </c>
      <c r="AA2981" s="15">
        <v>364</v>
      </c>
      <c r="AB2981" s="15">
        <v>526.24</v>
      </c>
    </row>
    <row r="2982" spans="18:28" x14ac:dyDescent="0.35">
      <c r="R2982" s="15" t="s">
        <v>58</v>
      </c>
      <c r="S2982" s="15">
        <v>2022</v>
      </c>
      <c r="T2982" s="15" t="s">
        <v>39</v>
      </c>
      <c r="U2982" s="15" t="s">
        <v>71</v>
      </c>
      <c r="V2982" s="15" t="s">
        <v>60</v>
      </c>
      <c r="W2982" s="15" t="s">
        <v>61</v>
      </c>
      <c r="X2982" s="15" t="s">
        <v>62</v>
      </c>
      <c r="Y2982" s="15" t="s">
        <v>63</v>
      </c>
      <c r="Z2982" s="15" t="s">
        <v>64</v>
      </c>
      <c r="AA2982" s="15">
        <v>340</v>
      </c>
      <c r="AB2982" s="15">
        <v>526.24</v>
      </c>
    </row>
    <row r="2983" spans="18:28" x14ac:dyDescent="0.35">
      <c r="R2983" s="15" t="s">
        <v>58</v>
      </c>
      <c r="S2983" s="15">
        <v>2022</v>
      </c>
      <c r="T2983" s="15" t="s">
        <v>39</v>
      </c>
      <c r="U2983" s="15" t="s">
        <v>71</v>
      </c>
      <c r="V2983" s="15" t="s">
        <v>60</v>
      </c>
      <c r="W2983" s="15" t="s">
        <v>61</v>
      </c>
      <c r="X2983" s="15" t="s">
        <v>62</v>
      </c>
      <c r="Y2983" s="15" t="s">
        <v>63</v>
      </c>
      <c r="Z2983" s="15" t="s">
        <v>64</v>
      </c>
      <c r="AA2983" s="15">
        <v>983</v>
      </c>
      <c r="AB2983" s="15">
        <v>1405.69</v>
      </c>
    </row>
    <row r="2984" spans="18:28" x14ac:dyDescent="0.35">
      <c r="R2984" s="15" t="s">
        <v>58</v>
      </c>
      <c r="S2984" s="15">
        <v>2022</v>
      </c>
      <c r="T2984" s="15" t="s">
        <v>39</v>
      </c>
      <c r="U2984" s="15" t="s">
        <v>71</v>
      </c>
      <c r="V2984" s="15" t="s">
        <v>60</v>
      </c>
      <c r="W2984" s="15" t="s">
        <v>61</v>
      </c>
      <c r="X2984" s="15" t="s">
        <v>62</v>
      </c>
      <c r="Y2984" s="15" t="s">
        <v>63</v>
      </c>
      <c r="Z2984" s="15" t="s">
        <v>64</v>
      </c>
      <c r="AA2984" s="15">
        <v>339</v>
      </c>
      <c r="AB2984" s="15">
        <v>484.77</v>
      </c>
    </row>
    <row r="2985" spans="18:28" x14ac:dyDescent="0.35">
      <c r="R2985" s="15" t="s">
        <v>58</v>
      </c>
      <c r="S2985" s="15">
        <v>2022</v>
      </c>
      <c r="T2985" s="15" t="s">
        <v>39</v>
      </c>
      <c r="U2985" s="15" t="s">
        <v>71</v>
      </c>
      <c r="V2985" s="15" t="s">
        <v>60</v>
      </c>
      <c r="W2985" s="15" t="s">
        <v>61</v>
      </c>
      <c r="X2985" s="15" t="s">
        <v>62</v>
      </c>
      <c r="Y2985" s="15" t="s">
        <v>63</v>
      </c>
      <c r="Z2985" s="15" t="s">
        <v>64</v>
      </c>
      <c r="AA2985" s="15">
        <v>764</v>
      </c>
      <c r="AB2985" s="15">
        <v>1092.52</v>
      </c>
    </row>
    <row r="2986" spans="18:28" x14ac:dyDescent="0.35">
      <c r="R2986" s="15" t="s">
        <v>67</v>
      </c>
      <c r="S2986" s="15">
        <v>2022</v>
      </c>
      <c r="T2986" s="15" t="s">
        <v>39</v>
      </c>
      <c r="U2986" s="15" t="s">
        <v>71</v>
      </c>
      <c r="V2986" s="15" t="s">
        <v>60</v>
      </c>
      <c r="W2986" s="15" t="s">
        <v>61</v>
      </c>
      <c r="X2986" s="15" t="s">
        <v>62</v>
      </c>
      <c r="Y2986" s="15" t="s">
        <v>63</v>
      </c>
      <c r="Z2986" s="15" t="s">
        <v>64</v>
      </c>
      <c r="AA2986" s="15">
        <v>851</v>
      </c>
      <c r="AB2986" s="15">
        <v>1216.93</v>
      </c>
    </row>
    <row r="2987" spans="18:28" x14ac:dyDescent="0.35">
      <c r="R2987" s="15" t="s">
        <v>65</v>
      </c>
      <c r="S2987" s="15">
        <v>2022</v>
      </c>
      <c r="T2987" s="15" t="s">
        <v>39</v>
      </c>
      <c r="U2987" s="15" t="s">
        <v>71</v>
      </c>
      <c r="V2987" s="15" t="s">
        <v>60</v>
      </c>
      <c r="W2987" s="15" t="s">
        <v>61</v>
      </c>
      <c r="X2987" s="15" t="s">
        <v>62</v>
      </c>
      <c r="Y2987" s="15" t="s">
        <v>63</v>
      </c>
      <c r="Z2987" s="15" t="s">
        <v>64</v>
      </c>
      <c r="AA2987" s="15">
        <v>365</v>
      </c>
      <c r="AB2987" s="15">
        <v>521.95000000000005</v>
      </c>
    </row>
    <row r="2988" spans="18:28" x14ac:dyDescent="0.35">
      <c r="R2988" s="15" t="s">
        <v>58</v>
      </c>
      <c r="S2988" s="15">
        <v>2022</v>
      </c>
      <c r="T2988" s="15" t="s">
        <v>39</v>
      </c>
      <c r="U2988" s="15" t="s">
        <v>71</v>
      </c>
      <c r="V2988" s="15" t="s">
        <v>60</v>
      </c>
      <c r="W2988" s="15" t="s">
        <v>61</v>
      </c>
      <c r="X2988" s="15" t="s">
        <v>62</v>
      </c>
      <c r="Y2988" s="15" t="s">
        <v>63</v>
      </c>
      <c r="Z2988" s="15" t="s">
        <v>64</v>
      </c>
      <c r="AA2988" s="15">
        <v>341</v>
      </c>
      <c r="AB2988" s="15">
        <v>487.63</v>
      </c>
    </row>
    <row r="2989" spans="18:28" x14ac:dyDescent="0.35">
      <c r="R2989" s="15" t="s">
        <v>58</v>
      </c>
      <c r="S2989" s="15">
        <v>2022</v>
      </c>
      <c r="T2989" s="15" t="s">
        <v>34</v>
      </c>
      <c r="U2989" s="15" t="s">
        <v>71</v>
      </c>
      <c r="V2989" s="15" t="s">
        <v>73</v>
      </c>
      <c r="W2989" s="15" t="s">
        <v>74</v>
      </c>
      <c r="X2989" s="15" t="s">
        <v>70</v>
      </c>
      <c r="Y2989" s="15" t="s">
        <v>72</v>
      </c>
      <c r="Z2989" s="15" t="s">
        <v>75</v>
      </c>
      <c r="AA2989" s="15">
        <v>224</v>
      </c>
      <c r="AB2989" s="15">
        <v>320.32</v>
      </c>
    </row>
    <row r="2990" spans="18:28" x14ac:dyDescent="0.35">
      <c r="R2990" s="15" t="s">
        <v>58</v>
      </c>
      <c r="S2990" s="15">
        <v>2022</v>
      </c>
      <c r="T2990" s="15" t="s">
        <v>34</v>
      </c>
      <c r="U2990" s="15" t="s">
        <v>71</v>
      </c>
      <c r="V2990" s="15" t="s">
        <v>73</v>
      </c>
      <c r="W2990" s="15" t="s">
        <v>74</v>
      </c>
      <c r="X2990" s="15" t="s">
        <v>70</v>
      </c>
      <c r="Y2990" s="15" t="s">
        <v>72</v>
      </c>
      <c r="Z2990" s="15" t="s">
        <v>75</v>
      </c>
      <c r="AA2990" s="15">
        <v>226</v>
      </c>
      <c r="AB2990" s="15">
        <v>323.18</v>
      </c>
    </row>
    <row r="2991" spans="18:28" x14ac:dyDescent="0.35">
      <c r="R2991" s="15" t="s">
        <v>65</v>
      </c>
      <c r="S2991" s="15">
        <v>2022</v>
      </c>
      <c r="T2991" s="15" t="s">
        <v>34</v>
      </c>
      <c r="U2991" s="15" t="s">
        <v>71</v>
      </c>
      <c r="V2991" s="15" t="s">
        <v>73</v>
      </c>
      <c r="W2991" s="15" t="s">
        <v>74</v>
      </c>
      <c r="X2991" s="15" t="s">
        <v>70</v>
      </c>
      <c r="Y2991" s="15" t="s">
        <v>72</v>
      </c>
      <c r="Z2991" s="15" t="s">
        <v>75</v>
      </c>
      <c r="AA2991" s="15">
        <v>196</v>
      </c>
      <c r="AB2991" s="15">
        <v>280.27999999999997</v>
      </c>
    </row>
    <row r="2992" spans="18:28" x14ac:dyDescent="0.35">
      <c r="R2992" s="15" t="s">
        <v>65</v>
      </c>
      <c r="S2992" s="15">
        <v>2022</v>
      </c>
      <c r="T2992" s="15" t="s">
        <v>34</v>
      </c>
      <c r="U2992" s="15" t="s">
        <v>71</v>
      </c>
      <c r="V2992" s="15" t="s">
        <v>73</v>
      </c>
      <c r="W2992" s="15" t="s">
        <v>74</v>
      </c>
      <c r="X2992" s="15" t="s">
        <v>70</v>
      </c>
      <c r="Y2992" s="15" t="s">
        <v>72</v>
      </c>
      <c r="Z2992" s="15" t="s">
        <v>75</v>
      </c>
      <c r="AA2992" s="15">
        <v>802</v>
      </c>
      <c r="AB2992" s="15">
        <v>1146.8600000000001</v>
      </c>
    </row>
    <row r="2993" spans="18:28" x14ac:dyDescent="0.35">
      <c r="R2993" s="15" t="s">
        <v>69</v>
      </c>
      <c r="S2993" s="15">
        <v>2022</v>
      </c>
      <c r="T2993" s="15" t="s">
        <v>34</v>
      </c>
      <c r="U2993" s="15" t="s">
        <v>71</v>
      </c>
      <c r="V2993" s="15" t="s">
        <v>73</v>
      </c>
      <c r="W2993" s="15" t="s">
        <v>74</v>
      </c>
      <c r="X2993" s="15" t="s">
        <v>70</v>
      </c>
      <c r="Y2993" s="15" t="s">
        <v>72</v>
      </c>
      <c r="Z2993" s="15" t="s">
        <v>75</v>
      </c>
      <c r="AA2993" s="15">
        <v>888</v>
      </c>
      <c r="AB2993" s="15">
        <v>1269.8399999999999</v>
      </c>
    </row>
    <row r="2994" spans="18:28" x14ac:dyDescent="0.35">
      <c r="R2994" s="15" t="s">
        <v>69</v>
      </c>
      <c r="S2994" s="15">
        <v>2022</v>
      </c>
      <c r="T2994" s="15" t="s">
        <v>34</v>
      </c>
      <c r="U2994" s="15" t="s">
        <v>71</v>
      </c>
      <c r="V2994" s="15" t="s">
        <v>73</v>
      </c>
      <c r="W2994" s="15" t="s">
        <v>74</v>
      </c>
      <c r="X2994" s="15" t="s">
        <v>70</v>
      </c>
      <c r="Y2994" s="15" t="s">
        <v>72</v>
      </c>
      <c r="Z2994" s="15" t="s">
        <v>75</v>
      </c>
      <c r="AA2994" s="15">
        <v>841</v>
      </c>
      <c r="AB2994" s="15">
        <v>526.24</v>
      </c>
    </row>
    <row r="2995" spans="18:28" x14ac:dyDescent="0.35">
      <c r="R2995" s="15" t="s">
        <v>65</v>
      </c>
      <c r="S2995" s="15">
        <v>2022</v>
      </c>
      <c r="T2995" s="15" t="s">
        <v>34</v>
      </c>
      <c r="U2995" s="15" t="s">
        <v>71</v>
      </c>
      <c r="V2995" s="15" t="s">
        <v>73</v>
      </c>
      <c r="W2995" s="15" t="s">
        <v>74</v>
      </c>
      <c r="X2995" s="15" t="s">
        <v>70</v>
      </c>
      <c r="Y2995" s="15" t="s">
        <v>72</v>
      </c>
      <c r="Z2995" s="15" t="s">
        <v>75</v>
      </c>
      <c r="AA2995" s="15">
        <v>195</v>
      </c>
      <c r="AB2995" s="15">
        <v>278.85000000000002</v>
      </c>
    </row>
    <row r="2996" spans="18:28" x14ac:dyDescent="0.35">
      <c r="R2996" s="15" t="s">
        <v>65</v>
      </c>
      <c r="S2996" s="15">
        <v>2022</v>
      </c>
      <c r="T2996" s="15" t="s">
        <v>34</v>
      </c>
      <c r="U2996" s="15" t="s">
        <v>71</v>
      </c>
      <c r="V2996" s="15" t="s">
        <v>73</v>
      </c>
      <c r="W2996" s="15" t="s">
        <v>74</v>
      </c>
      <c r="X2996" s="15" t="s">
        <v>70</v>
      </c>
      <c r="Y2996" s="15" t="s">
        <v>72</v>
      </c>
      <c r="Z2996" s="15" t="s">
        <v>75</v>
      </c>
      <c r="AA2996" s="15">
        <v>223</v>
      </c>
      <c r="AB2996" s="15">
        <v>318.89</v>
      </c>
    </row>
    <row r="2997" spans="18:28" x14ac:dyDescent="0.35">
      <c r="R2997" s="15" t="s">
        <v>58</v>
      </c>
      <c r="S2997" s="15">
        <v>2022</v>
      </c>
      <c r="T2997" s="15" t="s">
        <v>34</v>
      </c>
      <c r="U2997" s="15" t="s">
        <v>71</v>
      </c>
      <c r="V2997" s="15" t="s">
        <v>73</v>
      </c>
      <c r="W2997" s="15" t="s">
        <v>74</v>
      </c>
      <c r="X2997" s="15" t="s">
        <v>70</v>
      </c>
      <c r="Y2997" s="15" t="s">
        <v>72</v>
      </c>
      <c r="Z2997" s="15" t="s">
        <v>75</v>
      </c>
      <c r="AA2997" s="15">
        <v>199</v>
      </c>
      <c r="AB2997" s="15">
        <v>284.57</v>
      </c>
    </row>
    <row r="2998" spans="18:28" x14ac:dyDescent="0.35">
      <c r="R2998" s="15" t="s">
        <v>58</v>
      </c>
      <c r="S2998" s="15">
        <v>2022</v>
      </c>
      <c r="T2998" s="15" t="s">
        <v>34</v>
      </c>
      <c r="U2998" s="15" t="s">
        <v>71</v>
      </c>
      <c r="V2998" s="15" t="s">
        <v>73</v>
      </c>
      <c r="W2998" s="15" t="s">
        <v>74</v>
      </c>
      <c r="X2998" s="15" t="s">
        <v>70</v>
      </c>
      <c r="Y2998" s="15" t="s">
        <v>72</v>
      </c>
      <c r="Z2998" s="15" t="s">
        <v>75</v>
      </c>
      <c r="AA2998" s="15">
        <v>197</v>
      </c>
      <c r="AB2998" s="15">
        <v>281.70999999999998</v>
      </c>
    </row>
    <row r="2999" spans="18:28" x14ac:dyDescent="0.35">
      <c r="R2999" s="15" t="s">
        <v>65</v>
      </c>
      <c r="S2999" s="15">
        <v>2022</v>
      </c>
      <c r="T2999" s="15" t="s">
        <v>38</v>
      </c>
      <c r="U2999" s="15" t="s">
        <v>71</v>
      </c>
      <c r="V2999" s="15" t="s">
        <v>73</v>
      </c>
      <c r="W2999" s="15" t="s">
        <v>74</v>
      </c>
      <c r="X2999" s="15" t="s">
        <v>70</v>
      </c>
      <c r="Y2999" s="15" t="s">
        <v>72</v>
      </c>
      <c r="Z2999" s="15" t="s">
        <v>75</v>
      </c>
      <c r="AA2999" s="15">
        <v>176</v>
      </c>
      <c r="AB2999" s="15">
        <v>251.68</v>
      </c>
    </row>
    <row r="3000" spans="18:28" x14ac:dyDescent="0.35">
      <c r="R3000" s="15" t="s">
        <v>58</v>
      </c>
      <c r="S3000" s="15">
        <v>2022</v>
      </c>
      <c r="T3000" s="15" t="s">
        <v>38</v>
      </c>
      <c r="U3000" s="15" t="s">
        <v>71</v>
      </c>
      <c r="V3000" s="15" t="s">
        <v>73</v>
      </c>
      <c r="W3000" s="15" t="s">
        <v>74</v>
      </c>
      <c r="X3000" s="15" t="s">
        <v>70</v>
      </c>
      <c r="Y3000" s="15" t="s">
        <v>72</v>
      </c>
      <c r="Z3000" s="15" t="s">
        <v>75</v>
      </c>
      <c r="AA3000" s="15">
        <v>202</v>
      </c>
      <c r="AB3000" s="15">
        <v>288.86</v>
      </c>
    </row>
    <row r="3001" spans="18:28" x14ac:dyDescent="0.35">
      <c r="R3001" s="15" t="s">
        <v>65</v>
      </c>
      <c r="S3001" s="15">
        <v>2022</v>
      </c>
      <c r="T3001" s="15" t="s">
        <v>38</v>
      </c>
      <c r="U3001" s="15" t="s">
        <v>71</v>
      </c>
      <c r="V3001" s="15" t="s">
        <v>73</v>
      </c>
      <c r="W3001" s="15" t="s">
        <v>74</v>
      </c>
      <c r="X3001" s="15" t="s">
        <v>70</v>
      </c>
      <c r="Y3001" s="15" t="s">
        <v>72</v>
      </c>
      <c r="Z3001" s="15" t="s">
        <v>75</v>
      </c>
      <c r="AA3001" s="15">
        <v>178</v>
      </c>
      <c r="AB3001" s="15">
        <v>254.54</v>
      </c>
    </row>
    <row r="3002" spans="18:28" x14ac:dyDescent="0.35">
      <c r="R3002" s="15" t="s">
        <v>67</v>
      </c>
      <c r="S3002" s="15">
        <v>2022</v>
      </c>
      <c r="T3002" s="15" t="s">
        <v>38</v>
      </c>
      <c r="U3002" s="15" t="s">
        <v>71</v>
      </c>
      <c r="V3002" s="15" t="s">
        <v>73</v>
      </c>
      <c r="W3002" s="15" t="s">
        <v>74</v>
      </c>
      <c r="X3002" s="15" t="s">
        <v>70</v>
      </c>
      <c r="Y3002" s="15" t="s">
        <v>72</v>
      </c>
      <c r="Z3002" s="15" t="s">
        <v>75</v>
      </c>
      <c r="AA3002" s="15">
        <v>805</v>
      </c>
      <c r="AB3002" s="15">
        <v>1151.1500000000001</v>
      </c>
    </row>
    <row r="3003" spans="18:28" x14ac:dyDescent="0.35">
      <c r="R3003" s="15" t="s">
        <v>68</v>
      </c>
      <c r="S3003" s="15">
        <v>2022</v>
      </c>
      <c r="T3003" s="15" t="s">
        <v>38</v>
      </c>
      <c r="U3003" s="15" t="s">
        <v>71</v>
      </c>
      <c r="V3003" s="15" t="s">
        <v>73</v>
      </c>
      <c r="W3003" s="15" t="s">
        <v>74</v>
      </c>
      <c r="X3003" s="15" t="s">
        <v>70</v>
      </c>
      <c r="Y3003" s="15" t="s">
        <v>72</v>
      </c>
      <c r="Z3003" s="15" t="s">
        <v>75</v>
      </c>
      <c r="AA3003" s="15">
        <v>892</v>
      </c>
      <c r="AB3003" s="15">
        <v>1275.56</v>
      </c>
    </row>
    <row r="3004" spans="18:28" x14ac:dyDescent="0.35">
      <c r="R3004" s="15" t="s">
        <v>68</v>
      </c>
      <c r="S3004" s="15">
        <v>2022</v>
      </c>
      <c r="T3004" s="15" t="s">
        <v>38</v>
      </c>
      <c r="U3004" s="15" t="s">
        <v>71</v>
      </c>
      <c r="V3004" s="15" t="s">
        <v>73</v>
      </c>
      <c r="W3004" s="15" t="s">
        <v>74</v>
      </c>
      <c r="X3004" s="15" t="s">
        <v>70</v>
      </c>
      <c r="Y3004" s="15" t="s">
        <v>72</v>
      </c>
      <c r="Z3004" s="15" t="s">
        <v>75</v>
      </c>
      <c r="AA3004" s="15">
        <v>845</v>
      </c>
      <c r="AB3004" s="15">
        <v>526.24</v>
      </c>
    </row>
    <row r="3005" spans="18:28" x14ac:dyDescent="0.35">
      <c r="R3005" s="15" t="s">
        <v>67</v>
      </c>
      <c r="S3005" s="15">
        <v>2022</v>
      </c>
      <c r="T3005" s="15" t="s">
        <v>38</v>
      </c>
      <c r="U3005" s="15" t="s">
        <v>71</v>
      </c>
      <c r="V3005" s="15" t="s">
        <v>73</v>
      </c>
      <c r="W3005" s="15" t="s">
        <v>74</v>
      </c>
      <c r="X3005" s="15" t="s">
        <v>70</v>
      </c>
      <c r="Y3005" s="15" t="s">
        <v>72</v>
      </c>
      <c r="Z3005" s="15" t="s">
        <v>75</v>
      </c>
      <c r="AA3005" s="15">
        <v>177</v>
      </c>
      <c r="AB3005" s="15">
        <v>253.11</v>
      </c>
    </row>
    <row r="3006" spans="18:28" x14ac:dyDescent="0.35">
      <c r="R3006" s="15" t="s">
        <v>65</v>
      </c>
      <c r="S3006" s="15">
        <v>2022</v>
      </c>
      <c r="T3006" s="15" t="s">
        <v>38</v>
      </c>
      <c r="U3006" s="15" t="s">
        <v>71</v>
      </c>
      <c r="V3006" s="15" t="s">
        <v>73</v>
      </c>
      <c r="W3006" s="15" t="s">
        <v>74</v>
      </c>
      <c r="X3006" s="15" t="s">
        <v>70</v>
      </c>
      <c r="Y3006" s="15" t="s">
        <v>72</v>
      </c>
      <c r="Z3006" s="15" t="s">
        <v>75</v>
      </c>
      <c r="AA3006" s="15">
        <v>205</v>
      </c>
      <c r="AB3006" s="15">
        <v>293.14999999999998</v>
      </c>
    </row>
    <row r="3007" spans="18:28" x14ac:dyDescent="0.35">
      <c r="R3007" s="15" t="s">
        <v>58</v>
      </c>
      <c r="S3007" s="15">
        <v>2022</v>
      </c>
      <c r="T3007" s="15" t="s">
        <v>38</v>
      </c>
      <c r="U3007" s="15" t="s">
        <v>71</v>
      </c>
      <c r="V3007" s="15" t="s">
        <v>73</v>
      </c>
      <c r="W3007" s="15" t="s">
        <v>74</v>
      </c>
      <c r="X3007" s="15" t="s">
        <v>70</v>
      </c>
      <c r="Y3007" s="15" t="s">
        <v>72</v>
      </c>
      <c r="Z3007" s="15" t="s">
        <v>75</v>
      </c>
      <c r="AA3007" s="15">
        <v>175</v>
      </c>
      <c r="AB3007" s="15">
        <v>250.25</v>
      </c>
    </row>
    <row r="3008" spans="18:28" x14ac:dyDescent="0.35">
      <c r="R3008" s="15" t="s">
        <v>65</v>
      </c>
      <c r="S3008" s="15">
        <v>2022</v>
      </c>
      <c r="T3008" s="15" t="s">
        <v>38</v>
      </c>
      <c r="U3008" s="15" t="s">
        <v>71</v>
      </c>
      <c r="V3008" s="15" t="s">
        <v>73</v>
      </c>
      <c r="W3008" s="15" t="s">
        <v>74</v>
      </c>
      <c r="X3008" s="15" t="s">
        <v>70</v>
      </c>
      <c r="Y3008" s="15" t="s">
        <v>72</v>
      </c>
      <c r="Z3008" s="15" t="s">
        <v>75</v>
      </c>
      <c r="AA3008" s="15">
        <v>814</v>
      </c>
      <c r="AB3008" s="15">
        <v>1164.02</v>
      </c>
    </row>
    <row r="3009" spans="18:28" x14ac:dyDescent="0.35">
      <c r="R3009" s="15" t="s">
        <v>69</v>
      </c>
      <c r="S3009" s="15">
        <v>2022</v>
      </c>
      <c r="T3009" s="15" t="s">
        <v>42</v>
      </c>
      <c r="U3009" s="15" t="s">
        <v>71</v>
      </c>
      <c r="V3009" s="15" t="s">
        <v>73</v>
      </c>
      <c r="W3009" s="15" t="s">
        <v>74</v>
      </c>
      <c r="X3009" s="15" t="s">
        <v>70</v>
      </c>
      <c r="Y3009" s="15" t="s">
        <v>72</v>
      </c>
      <c r="Z3009" s="15" t="s">
        <v>75</v>
      </c>
      <c r="AA3009" s="15">
        <v>182</v>
      </c>
      <c r="AB3009" s="15">
        <v>260.26</v>
      </c>
    </row>
    <row r="3010" spans="18:28" x14ac:dyDescent="0.35">
      <c r="R3010" s="15" t="s">
        <v>67</v>
      </c>
      <c r="S3010" s="15">
        <v>2022</v>
      </c>
      <c r="T3010" s="15" t="s">
        <v>42</v>
      </c>
      <c r="U3010" s="15" t="s">
        <v>71</v>
      </c>
      <c r="V3010" s="15" t="s">
        <v>73</v>
      </c>
      <c r="W3010" s="15" t="s">
        <v>74</v>
      </c>
      <c r="X3010" s="15" t="s">
        <v>70</v>
      </c>
      <c r="Y3010" s="15" t="s">
        <v>72</v>
      </c>
      <c r="Z3010" s="15" t="s">
        <v>75</v>
      </c>
      <c r="AA3010" s="15">
        <v>152</v>
      </c>
      <c r="AB3010" s="15">
        <v>217.36</v>
      </c>
    </row>
    <row r="3011" spans="18:28" x14ac:dyDescent="0.35">
      <c r="R3011" s="15" t="s">
        <v>58</v>
      </c>
      <c r="S3011" s="15">
        <v>2022</v>
      </c>
      <c r="T3011" s="15" t="s">
        <v>42</v>
      </c>
      <c r="U3011" s="15" t="s">
        <v>71</v>
      </c>
      <c r="V3011" s="15" t="s">
        <v>73</v>
      </c>
      <c r="W3011" s="15" t="s">
        <v>74</v>
      </c>
      <c r="X3011" s="15" t="s">
        <v>70</v>
      </c>
      <c r="Y3011" s="15" t="s">
        <v>72</v>
      </c>
      <c r="Z3011" s="15" t="s">
        <v>75</v>
      </c>
      <c r="AA3011" s="15">
        <v>184</v>
      </c>
      <c r="AB3011" s="15">
        <v>263.12</v>
      </c>
    </row>
    <row r="3012" spans="18:28" x14ac:dyDescent="0.35">
      <c r="R3012" s="15" t="s">
        <v>68</v>
      </c>
      <c r="S3012" s="15">
        <v>2022</v>
      </c>
      <c r="T3012" s="15" t="s">
        <v>42</v>
      </c>
      <c r="U3012" s="15" t="s">
        <v>71</v>
      </c>
      <c r="V3012" s="15" t="s">
        <v>73</v>
      </c>
      <c r="W3012" s="15" t="s">
        <v>74</v>
      </c>
      <c r="X3012" s="15" t="s">
        <v>70</v>
      </c>
      <c r="Y3012" s="15" t="s">
        <v>72</v>
      </c>
      <c r="Z3012" s="15" t="s">
        <v>75</v>
      </c>
      <c r="AA3012" s="15">
        <v>154</v>
      </c>
      <c r="AB3012" s="15">
        <v>220.22</v>
      </c>
    </row>
    <row r="3013" spans="18:28" x14ac:dyDescent="0.35">
      <c r="R3013" s="15" t="s">
        <v>68</v>
      </c>
      <c r="S3013" s="15">
        <v>2022</v>
      </c>
      <c r="T3013" s="15" t="s">
        <v>42</v>
      </c>
      <c r="U3013" s="15" t="s">
        <v>71</v>
      </c>
      <c r="V3013" s="15" t="s">
        <v>73</v>
      </c>
      <c r="W3013" s="15" t="s">
        <v>74</v>
      </c>
      <c r="X3013" s="15" t="s">
        <v>70</v>
      </c>
      <c r="Y3013" s="15" t="s">
        <v>72</v>
      </c>
      <c r="Z3013" s="15" t="s">
        <v>75</v>
      </c>
      <c r="AA3013" s="15">
        <v>809</v>
      </c>
      <c r="AB3013" s="15">
        <v>1156.8699999999999</v>
      </c>
    </row>
    <row r="3014" spans="18:28" x14ac:dyDescent="0.35">
      <c r="R3014" s="15" t="s">
        <v>65</v>
      </c>
      <c r="S3014" s="15">
        <v>2022</v>
      </c>
      <c r="T3014" s="15" t="s">
        <v>42</v>
      </c>
      <c r="U3014" s="15" t="s">
        <v>71</v>
      </c>
      <c r="V3014" s="15" t="s">
        <v>73</v>
      </c>
      <c r="W3014" s="15" t="s">
        <v>74</v>
      </c>
      <c r="X3014" s="15" t="s">
        <v>70</v>
      </c>
      <c r="Y3014" s="15" t="s">
        <v>72</v>
      </c>
      <c r="Z3014" s="15" t="s">
        <v>75</v>
      </c>
      <c r="AA3014" s="15">
        <v>895</v>
      </c>
      <c r="AB3014" s="15">
        <v>1279.8499999999999</v>
      </c>
    </row>
    <row r="3015" spans="18:28" x14ac:dyDescent="0.35">
      <c r="R3015" s="15" t="s">
        <v>65</v>
      </c>
      <c r="S3015" s="15">
        <v>2022</v>
      </c>
      <c r="T3015" s="15" t="s">
        <v>42</v>
      </c>
      <c r="U3015" s="15" t="s">
        <v>71</v>
      </c>
      <c r="V3015" s="15" t="s">
        <v>73</v>
      </c>
      <c r="W3015" s="15" t="s">
        <v>74</v>
      </c>
      <c r="X3015" s="15" t="s">
        <v>70</v>
      </c>
      <c r="Y3015" s="15" t="s">
        <v>72</v>
      </c>
      <c r="Z3015" s="15" t="s">
        <v>75</v>
      </c>
      <c r="AA3015" s="15">
        <v>848</v>
      </c>
      <c r="AB3015" s="15">
        <v>526.24</v>
      </c>
    </row>
    <row r="3016" spans="18:28" x14ac:dyDescent="0.35">
      <c r="R3016" s="15" t="s">
        <v>68</v>
      </c>
      <c r="S3016" s="15">
        <v>2022</v>
      </c>
      <c r="T3016" s="15" t="s">
        <v>42</v>
      </c>
      <c r="U3016" s="15" t="s">
        <v>71</v>
      </c>
      <c r="V3016" s="15" t="s">
        <v>73</v>
      </c>
      <c r="W3016" s="15" t="s">
        <v>74</v>
      </c>
      <c r="X3016" s="15" t="s">
        <v>70</v>
      </c>
      <c r="Y3016" s="15" t="s">
        <v>72</v>
      </c>
      <c r="Z3016" s="15" t="s">
        <v>75</v>
      </c>
      <c r="AA3016" s="15">
        <v>153</v>
      </c>
      <c r="AB3016" s="15">
        <v>218.79</v>
      </c>
    </row>
    <row r="3017" spans="18:28" x14ac:dyDescent="0.35">
      <c r="R3017" s="15" t="s">
        <v>68</v>
      </c>
      <c r="S3017" s="15">
        <v>2022</v>
      </c>
      <c r="T3017" s="15" t="s">
        <v>42</v>
      </c>
      <c r="U3017" s="15" t="s">
        <v>71</v>
      </c>
      <c r="V3017" s="15" t="s">
        <v>73</v>
      </c>
      <c r="W3017" s="15" t="s">
        <v>74</v>
      </c>
      <c r="X3017" s="15" t="s">
        <v>70</v>
      </c>
      <c r="Y3017" s="15" t="s">
        <v>72</v>
      </c>
      <c r="Z3017" s="15" t="s">
        <v>75</v>
      </c>
      <c r="AA3017" s="15">
        <v>181</v>
      </c>
      <c r="AB3017" s="15">
        <v>258.83</v>
      </c>
    </row>
    <row r="3018" spans="18:28" x14ac:dyDescent="0.35">
      <c r="R3018" s="15" t="s">
        <v>58</v>
      </c>
      <c r="S3018" s="15">
        <v>2022</v>
      </c>
      <c r="T3018" s="15" t="s">
        <v>42</v>
      </c>
      <c r="U3018" s="15" t="s">
        <v>71</v>
      </c>
      <c r="V3018" s="15" t="s">
        <v>73</v>
      </c>
      <c r="W3018" s="15" t="s">
        <v>74</v>
      </c>
      <c r="X3018" s="15" t="s">
        <v>70</v>
      </c>
      <c r="Y3018" s="15" t="s">
        <v>72</v>
      </c>
      <c r="Z3018" s="15" t="s">
        <v>75</v>
      </c>
      <c r="AA3018" s="15">
        <v>157</v>
      </c>
      <c r="AB3018" s="15">
        <v>224.51</v>
      </c>
    </row>
    <row r="3019" spans="18:28" x14ac:dyDescent="0.35">
      <c r="R3019" s="15" t="s">
        <v>67</v>
      </c>
      <c r="S3019" s="15">
        <v>2022</v>
      </c>
      <c r="T3019" s="15" t="s">
        <v>42</v>
      </c>
      <c r="U3019" s="15" t="s">
        <v>71</v>
      </c>
      <c r="V3019" s="15" t="s">
        <v>73</v>
      </c>
      <c r="W3019" s="15" t="s">
        <v>74</v>
      </c>
      <c r="X3019" s="15" t="s">
        <v>70</v>
      </c>
      <c r="Y3019" s="15" t="s">
        <v>72</v>
      </c>
      <c r="Z3019" s="15" t="s">
        <v>75</v>
      </c>
      <c r="AA3019" s="15">
        <v>818</v>
      </c>
      <c r="AB3019" s="15">
        <v>1169.74</v>
      </c>
    </row>
    <row r="3020" spans="18:28" x14ac:dyDescent="0.35">
      <c r="R3020" s="15" t="s">
        <v>69</v>
      </c>
      <c r="S3020" s="15">
        <v>2022</v>
      </c>
      <c r="T3020" s="15" t="s">
        <v>42</v>
      </c>
      <c r="U3020" s="15" t="s">
        <v>71</v>
      </c>
      <c r="V3020" s="15" t="s">
        <v>73</v>
      </c>
      <c r="W3020" s="15" t="s">
        <v>74</v>
      </c>
      <c r="X3020" s="15" t="s">
        <v>70</v>
      </c>
      <c r="Y3020" s="15" t="s">
        <v>72</v>
      </c>
      <c r="Z3020" s="15" t="s">
        <v>75</v>
      </c>
      <c r="AA3020" s="15">
        <v>155</v>
      </c>
      <c r="AB3020" s="15">
        <v>221.65</v>
      </c>
    </row>
    <row r="3021" spans="18:28" x14ac:dyDescent="0.35">
      <c r="R3021" s="15" t="s">
        <v>58</v>
      </c>
      <c r="S3021" s="15">
        <v>2022</v>
      </c>
      <c r="T3021" s="15" t="s">
        <v>31</v>
      </c>
      <c r="U3021" s="15" t="s">
        <v>71</v>
      </c>
      <c r="V3021" s="15" t="s">
        <v>73</v>
      </c>
      <c r="W3021" s="15" t="s">
        <v>74</v>
      </c>
      <c r="X3021" s="15" t="s">
        <v>70</v>
      </c>
      <c r="Y3021" s="15" t="s">
        <v>72</v>
      </c>
      <c r="Z3021" s="15" t="s">
        <v>75</v>
      </c>
      <c r="AA3021" s="15">
        <v>236</v>
      </c>
      <c r="AB3021" s="15">
        <v>337.48</v>
      </c>
    </row>
    <row r="3022" spans="18:28" x14ac:dyDescent="0.35">
      <c r="R3022" s="15" t="s">
        <v>58</v>
      </c>
      <c r="S3022" s="15">
        <v>2022</v>
      </c>
      <c r="T3022" s="15" t="s">
        <v>31</v>
      </c>
      <c r="U3022" s="15" t="s">
        <v>71</v>
      </c>
      <c r="V3022" s="15" t="s">
        <v>73</v>
      </c>
      <c r="W3022" s="15" t="s">
        <v>74</v>
      </c>
      <c r="X3022" s="15" t="s">
        <v>70</v>
      </c>
      <c r="Y3022" s="15" t="s">
        <v>72</v>
      </c>
      <c r="Z3022" s="15" t="s">
        <v>75</v>
      </c>
      <c r="AA3022" s="15">
        <v>206</v>
      </c>
      <c r="AB3022" s="15">
        <v>294.58</v>
      </c>
    </row>
    <row r="3023" spans="18:28" x14ac:dyDescent="0.35">
      <c r="R3023" s="15" t="s">
        <v>68</v>
      </c>
      <c r="S3023" s="15">
        <v>2022</v>
      </c>
      <c r="T3023" s="15" t="s">
        <v>31</v>
      </c>
      <c r="U3023" s="15" t="s">
        <v>71</v>
      </c>
      <c r="V3023" s="15" t="s">
        <v>73</v>
      </c>
      <c r="W3023" s="15" t="s">
        <v>74</v>
      </c>
      <c r="X3023" s="15" t="s">
        <v>70</v>
      </c>
      <c r="Y3023" s="15" t="s">
        <v>72</v>
      </c>
      <c r="Z3023" s="15" t="s">
        <v>75</v>
      </c>
      <c r="AA3023" s="15">
        <v>208</v>
      </c>
      <c r="AB3023" s="15">
        <v>297.44</v>
      </c>
    </row>
    <row r="3024" spans="18:28" x14ac:dyDescent="0.35">
      <c r="R3024" s="15" t="s">
        <v>65</v>
      </c>
      <c r="S3024" s="15">
        <v>2022</v>
      </c>
      <c r="T3024" s="15" t="s">
        <v>31</v>
      </c>
      <c r="U3024" s="15" t="s">
        <v>71</v>
      </c>
      <c r="V3024" s="15" t="s">
        <v>73</v>
      </c>
      <c r="W3024" s="15" t="s">
        <v>74</v>
      </c>
      <c r="X3024" s="15" t="s">
        <v>70</v>
      </c>
      <c r="Y3024" s="15" t="s">
        <v>72</v>
      </c>
      <c r="Z3024" s="15" t="s">
        <v>75</v>
      </c>
      <c r="AA3024" s="15">
        <v>800</v>
      </c>
      <c r="AB3024" s="15">
        <v>1144</v>
      </c>
    </row>
    <row r="3025" spans="18:28" x14ac:dyDescent="0.35">
      <c r="R3025" s="15" t="s">
        <v>67</v>
      </c>
      <c r="S3025" s="15">
        <v>2022</v>
      </c>
      <c r="T3025" s="15" t="s">
        <v>31</v>
      </c>
      <c r="U3025" s="15" t="s">
        <v>71</v>
      </c>
      <c r="V3025" s="15" t="s">
        <v>73</v>
      </c>
      <c r="W3025" s="15" t="s">
        <v>74</v>
      </c>
      <c r="X3025" s="15" t="s">
        <v>70</v>
      </c>
      <c r="Y3025" s="15" t="s">
        <v>72</v>
      </c>
      <c r="Z3025" s="15" t="s">
        <v>75</v>
      </c>
      <c r="AA3025" s="15">
        <v>886</v>
      </c>
      <c r="AB3025" s="15">
        <v>1266.98</v>
      </c>
    </row>
    <row r="3026" spans="18:28" x14ac:dyDescent="0.35">
      <c r="R3026" s="15" t="s">
        <v>67</v>
      </c>
      <c r="S3026" s="15">
        <v>2022</v>
      </c>
      <c r="T3026" s="15" t="s">
        <v>31</v>
      </c>
      <c r="U3026" s="15" t="s">
        <v>71</v>
      </c>
      <c r="V3026" s="15" t="s">
        <v>73</v>
      </c>
      <c r="W3026" s="15" t="s">
        <v>74</v>
      </c>
      <c r="X3026" s="15" t="s">
        <v>70</v>
      </c>
      <c r="Y3026" s="15" t="s">
        <v>72</v>
      </c>
      <c r="Z3026" s="15" t="s">
        <v>75</v>
      </c>
      <c r="AA3026" s="15">
        <v>839</v>
      </c>
      <c r="AB3026" s="15">
        <v>526.24</v>
      </c>
    </row>
    <row r="3027" spans="18:28" x14ac:dyDescent="0.35">
      <c r="R3027" s="15" t="s">
        <v>65</v>
      </c>
      <c r="S3027" s="15">
        <v>2022</v>
      </c>
      <c r="T3027" s="15" t="s">
        <v>31</v>
      </c>
      <c r="U3027" s="15" t="s">
        <v>71</v>
      </c>
      <c r="V3027" s="15" t="s">
        <v>73</v>
      </c>
      <c r="W3027" s="15" t="s">
        <v>74</v>
      </c>
      <c r="X3027" s="15" t="s">
        <v>70</v>
      </c>
      <c r="Y3027" s="15" t="s">
        <v>72</v>
      </c>
      <c r="Z3027" s="15" t="s">
        <v>75</v>
      </c>
      <c r="AA3027" s="15">
        <v>207</v>
      </c>
      <c r="AB3027" s="15">
        <v>296.01</v>
      </c>
    </row>
    <row r="3028" spans="18:28" x14ac:dyDescent="0.35">
      <c r="R3028" s="15" t="s">
        <v>68</v>
      </c>
      <c r="S3028" s="15">
        <v>2022</v>
      </c>
      <c r="T3028" s="15" t="s">
        <v>31</v>
      </c>
      <c r="U3028" s="15" t="s">
        <v>71</v>
      </c>
      <c r="V3028" s="15" t="s">
        <v>73</v>
      </c>
      <c r="W3028" s="15" t="s">
        <v>74</v>
      </c>
      <c r="X3028" s="15" t="s">
        <v>70</v>
      </c>
      <c r="Y3028" s="15" t="s">
        <v>72</v>
      </c>
      <c r="Z3028" s="15" t="s">
        <v>75</v>
      </c>
      <c r="AA3028" s="15">
        <v>235</v>
      </c>
      <c r="AB3028" s="15">
        <v>336.05</v>
      </c>
    </row>
    <row r="3029" spans="18:28" x14ac:dyDescent="0.35">
      <c r="R3029" s="15" t="s">
        <v>58</v>
      </c>
      <c r="S3029" s="15">
        <v>2022</v>
      </c>
      <c r="T3029" s="15" t="s">
        <v>31</v>
      </c>
      <c r="U3029" s="15" t="s">
        <v>71</v>
      </c>
      <c r="V3029" s="15" t="s">
        <v>73</v>
      </c>
      <c r="W3029" s="15" t="s">
        <v>74</v>
      </c>
      <c r="X3029" s="15" t="s">
        <v>70</v>
      </c>
      <c r="Y3029" s="15" t="s">
        <v>72</v>
      </c>
      <c r="Z3029" s="15" t="s">
        <v>75</v>
      </c>
      <c r="AA3029" s="15">
        <v>809</v>
      </c>
      <c r="AB3029" s="15">
        <v>1156.8699999999999</v>
      </c>
    </row>
    <row r="3030" spans="18:28" x14ac:dyDescent="0.35">
      <c r="R3030" s="15" t="s">
        <v>58</v>
      </c>
      <c r="S3030" s="15">
        <v>2022</v>
      </c>
      <c r="T3030" s="15" t="s">
        <v>31</v>
      </c>
      <c r="U3030" s="15" t="s">
        <v>71</v>
      </c>
      <c r="V3030" s="15" t="s">
        <v>73</v>
      </c>
      <c r="W3030" s="15" t="s">
        <v>74</v>
      </c>
      <c r="X3030" s="15" t="s">
        <v>70</v>
      </c>
      <c r="Y3030" s="15" t="s">
        <v>72</v>
      </c>
      <c r="Z3030" s="15" t="s">
        <v>75</v>
      </c>
      <c r="AA3030" s="15">
        <v>209</v>
      </c>
      <c r="AB3030" s="15">
        <v>298.87</v>
      </c>
    </row>
    <row r="3031" spans="18:28" x14ac:dyDescent="0.35">
      <c r="R3031" s="15" t="s">
        <v>58</v>
      </c>
      <c r="S3031" s="15">
        <v>2022</v>
      </c>
      <c r="T3031" s="15" t="s">
        <v>9</v>
      </c>
      <c r="U3031" s="15" t="s">
        <v>71</v>
      </c>
      <c r="V3031" s="15" t="s">
        <v>73</v>
      </c>
      <c r="W3031" s="15" t="s">
        <v>74</v>
      </c>
      <c r="X3031" s="15" t="s">
        <v>70</v>
      </c>
      <c r="Y3031" s="15" t="s">
        <v>72</v>
      </c>
      <c r="Z3031" s="15" t="s">
        <v>75</v>
      </c>
      <c r="AA3031" s="15">
        <v>242</v>
      </c>
      <c r="AB3031" s="15">
        <v>346.06</v>
      </c>
    </row>
    <row r="3032" spans="18:28" x14ac:dyDescent="0.35">
      <c r="R3032" s="15" t="s">
        <v>67</v>
      </c>
      <c r="S3032" s="15">
        <v>2022</v>
      </c>
      <c r="T3032" s="15" t="s">
        <v>9</v>
      </c>
      <c r="U3032" s="15" t="s">
        <v>71</v>
      </c>
      <c r="V3032" s="15" t="s">
        <v>73</v>
      </c>
      <c r="W3032" s="15" t="s">
        <v>74</v>
      </c>
      <c r="X3032" s="15" t="s">
        <v>70</v>
      </c>
      <c r="Y3032" s="15" t="s">
        <v>72</v>
      </c>
      <c r="Z3032" s="15" t="s">
        <v>75</v>
      </c>
      <c r="AA3032" s="15">
        <v>212</v>
      </c>
      <c r="AB3032" s="15">
        <v>303.15999999999997</v>
      </c>
    </row>
    <row r="3033" spans="18:28" x14ac:dyDescent="0.35">
      <c r="R3033" s="15" t="s">
        <v>65</v>
      </c>
      <c r="S3033" s="15">
        <v>2022</v>
      </c>
      <c r="T3033" s="15" t="s">
        <v>9</v>
      </c>
      <c r="U3033" s="15" t="s">
        <v>71</v>
      </c>
      <c r="V3033" s="15" t="s">
        <v>73</v>
      </c>
      <c r="W3033" s="15" t="s">
        <v>74</v>
      </c>
      <c r="X3033" s="15" t="s">
        <v>70</v>
      </c>
      <c r="Y3033" s="15" t="s">
        <v>72</v>
      </c>
      <c r="Z3033" s="15" t="s">
        <v>75</v>
      </c>
      <c r="AA3033" s="15">
        <v>238</v>
      </c>
      <c r="AB3033" s="15">
        <v>340.34000000000003</v>
      </c>
    </row>
    <row r="3034" spans="18:28" x14ac:dyDescent="0.35">
      <c r="R3034" s="15" t="s">
        <v>67</v>
      </c>
      <c r="S3034" s="15">
        <v>2022</v>
      </c>
      <c r="T3034" s="15" t="s">
        <v>9</v>
      </c>
      <c r="U3034" s="15" t="s">
        <v>71</v>
      </c>
      <c r="V3034" s="15" t="s">
        <v>73</v>
      </c>
      <c r="W3034" s="15" t="s">
        <v>74</v>
      </c>
      <c r="X3034" s="15" t="s">
        <v>70</v>
      </c>
      <c r="Y3034" s="15" t="s">
        <v>72</v>
      </c>
      <c r="Z3034" s="15" t="s">
        <v>75</v>
      </c>
      <c r="AA3034" s="15">
        <v>214</v>
      </c>
      <c r="AB3034" s="15">
        <v>306.02</v>
      </c>
    </row>
    <row r="3035" spans="18:28" x14ac:dyDescent="0.35">
      <c r="R3035" s="15" t="s">
        <v>65</v>
      </c>
      <c r="S3035" s="15">
        <v>2022</v>
      </c>
      <c r="T3035" s="15" t="s">
        <v>9</v>
      </c>
      <c r="U3035" s="15" t="s">
        <v>71</v>
      </c>
      <c r="V3035" s="15" t="s">
        <v>73</v>
      </c>
      <c r="W3035" s="15" t="s">
        <v>74</v>
      </c>
      <c r="X3035" s="15" t="s">
        <v>70</v>
      </c>
      <c r="Y3035" s="15" t="s">
        <v>72</v>
      </c>
      <c r="Z3035" s="15" t="s">
        <v>75</v>
      </c>
      <c r="AA3035" s="15">
        <v>799</v>
      </c>
      <c r="AB3035" s="15">
        <v>1142.57</v>
      </c>
    </row>
    <row r="3036" spans="18:28" x14ac:dyDescent="0.35">
      <c r="R3036" s="15" t="s">
        <v>65</v>
      </c>
      <c r="S3036" s="15">
        <v>2022</v>
      </c>
      <c r="T3036" s="15" t="s">
        <v>9</v>
      </c>
      <c r="U3036" s="15" t="s">
        <v>71</v>
      </c>
      <c r="V3036" s="15" t="s">
        <v>73</v>
      </c>
      <c r="W3036" s="15" t="s">
        <v>74</v>
      </c>
      <c r="X3036" s="15" t="s">
        <v>70</v>
      </c>
      <c r="Y3036" s="15" t="s">
        <v>72</v>
      </c>
      <c r="Z3036" s="15" t="s">
        <v>75</v>
      </c>
      <c r="AA3036" s="15">
        <v>213</v>
      </c>
      <c r="AB3036" s="15">
        <v>304.59000000000003</v>
      </c>
    </row>
    <row r="3037" spans="18:28" x14ac:dyDescent="0.35">
      <c r="R3037" s="15" t="s">
        <v>67</v>
      </c>
      <c r="S3037" s="15">
        <v>2022</v>
      </c>
      <c r="T3037" s="15" t="s">
        <v>9</v>
      </c>
      <c r="U3037" s="15" t="s">
        <v>71</v>
      </c>
      <c r="V3037" s="15" t="s">
        <v>73</v>
      </c>
      <c r="W3037" s="15" t="s">
        <v>74</v>
      </c>
      <c r="X3037" s="15" t="s">
        <v>70</v>
      </c>
      <c r="Y3037" s="15" t="s">
        <v>72</v>
      </c>
      <c r="Z3037" s="15" t="s">
        <v>75</v>
      </c>
      <c r="AA3037" s="15">
        <v>241</v>
      </c>
      <c r="AB3037" s="15">
        <v>344.63</v>
      </c>
    </row>
    <row r="3038" spans="18:28" x14ac:dyDescent="0.35">
      <c r="R3038" s="15" t="s">
        <v>65</v>
      </c>
      <c r="S3038" s="15">
        <v>2022</v>
      </c>
      <c r="T3038" s="15" t="s">
        <v>9</v>
      </c>
      <c r="U3038" s="15" t="s">
        <v>71</v>
      </c>
      <c r="V3038" s="15" t="s">
        <v>73</v>
      </c>
      <c r="W3038" s="15" t="s">
        <v>74</v>
      </c>
      <c r="X3038" s="15" t="s">
        <v>70</v>
      </c>
      <c r="Y3038" s="15" t="s">
        <v>72</v>
      </c>
      <c r="Z3038" s="15" t="s">
        <v>75</v>
      </c>
      <c r="AA3038" s="15">
        <v>211</v>
      </c>
      <c r="AB3038" s="15">
        <v>301.73</v>
      </c>
    </row>
    <row r="3039" spans="18:28" x14ac:dyDescent="0.35">
      <c r="R3039" s="15" t="s">
        <v>67</v>
      </c>
      <c r="S3039" s="15">
        <v>2022</v>
      </c>
      <c r="T3039" s="15" t="s">
        <v>9</v>
      </c>
      <c r="U3039" s="15" t="s">
        <v>71</v>
      </c>
      <c r="V3039" s="15" t="s">
        <v>73</v>
      </c>
      <c r="W3039" s="15" t="s">
        <v>74</v>
      </c>
      <c r="X3039" s="15" t="s">
        <v>70</v>
      </c>
      <c r="Y3039" s="15" t="s">
        <v>72</v>
      </c>
      <c r="Z3039" s="15" t="s">
        <v>75</v>
      </c>
      <c r="AA3039" s="15">
        <v>808</v>
      </c>
      <c r="AB3039" s="15">
        <v>1155.44</v>
      </c>
    </row>
    <row r="3040" spans="18:28" x14ac:dyDescent="0.35">
      <c r="R3040" s="15" t="s">
        <v>58</v>
      </c>
      <c r="S3040" s="15">
        <v>2022</v>
      </c>
      <c r="T3040" s="15" t="s">
        <v>9</v>
      </c>
      <c r="U3040" s="15" t="s">
        <v>71</v>
      </c>
      <c r="V3040" s="15" t="s">
        <v>73</v>
      </c>
      <c r="W3040" s="15" t="s">
        <v>74</v>
      </c>
      <c r="X3040" s="15" t="s">
        <v>70</v>
      </c>
      <c r="Y3040" s="15" t="s">
        <v>72</v>
      </c>
      <c r="Z3040" s="15" t="s">
        <v>75</v>
      </c>
      <c r="AA3040" s="15">
        <v>215</v>
      </c>
      <c r="AB3040" s="15">
        <v>307.45</v>
      </c>
    </row>
    <row r="3041" spans="18:28" x14ac:dyDescent="0.35">
      <c r="R3041" s="15" t="s">
        <v>58</v>
      </c>
      <c r="S3041" s="15">
        <v>2022</v>
      </c>
      <c r="T3041" s="15" t="s">
        <v>37</v>
      </c>
      <c r="U3041" s="15" t="s">
        <v>71</v>
      </c>
      <c r="V3041" s="15" t="s">
        <v>73</v>
      </c>
      <c r="W3041" s="15" t="s">
        <v>74</v>
      </c>
      <c r="X3041" s="15" t="s">
        <v>70</v>
      </c>
      <c r="Y3041" s="15" t="s">
        <v>72</v>
      </c>
      <c r="Z3041" s="15" t="s">
        <v>75</v>
      </c>
      <c r="AA3041" s="15">
        <v>206</v>
      </c>
      <c r="AB3041" s="15">
        <v>294.58</v>
      </c>
    </row>
    <row r="3042" spans="18:28" x14ac:dyDescent="0.35">
      <c r="R3042" s="15" t="s">
        <v>65</v>
      </c>
      <c r="S3042" s="15">
        <v>2022</v>
      </c>
      <c r="T3042" s="15" t="s">
        <v>37</v>
      </c>
      <c r="U3042" s="15" t="s">
        <v>71</v>
      </c>
      <c r="V3042" s="15" t="s">
        <v>73</v>
      </c>
      <c r="W3042" s="15" t="s">
        <v>74</v>
      </c>
      <c r="X3042" s="15" t="s">
        <v>70</v>
      </c>
      <c r="Y3042" s="15" t="s">
        <v>72</v>
      </c>
      <c r="Z3042" s="15" t="s">
        <v>75</v>
      </c>
      <c r="AA3042" s="15">
        <v>182</v>
      </c>
      <c r="AB3042" s="15">
        <v>260.26</v>
      </c>
    </row>
    <row r="3043" spans="18:28" x14ac:dyDescent="0.35">
      <c r="R3043" s="15" t="s">
        <v>65</v>
      </c>
      <c r="S3043" s="15">
        <v>2022</v>
      </c>
      <c r="T3043" s="15" t="s">
        <v>37</v>
      </c>
      <c r="U3043" s="15" t="s">
        <v>71</v>
      </c>
      <c r="V3043" s="15" t="s">
        <v>73</v>
      </c>
      <c r="W3043" s="15" t="s">
        <v>74</v>
      </c>
      <c r="X3043" s="15" t="s">
        <v>70</v>
      </c>
      <c r="Y3043" s="15" t="s">
        <v>72</v>
      </c>
      <c r="Z3043" s="15" t="s">
        <v>75</v>
      </c>
      <c r="AA3043" s="15">
        <v>208</v>
      </c>
      <c r="AB3043" s="15">
        <v>297.44</v>
      </c>
    </row>
    <row r="3044" spans="18:28" x14ac:dyDescent="0.35">
      <c r="R3044" s="15" t="s">
        <v>65</v>
      </c>
      <c r="S3044" s="15">
        <v>2022</v>
      </c>
      <c r="T3044" s="15" t="s">
        <v>37</v>
      </c>
      <c r="U3044" s="15" t="s">
        <v>71</v>
      </c>
      <c r="V3044" s="15" t="s">
        <v>73</v>
      </c>
      <c r="W3044" s="15" t="s">
        <v>74</v>
      </c>
      <c r="X3044" s="15" t="s">
        <v>70</v>
      </c>
      <c r="Y3044" s="15" t="s">
        <v>72</v>
      </c>
      <c r="Z3044" s="15" t="s">
        <v>75</v>
      </c>
      <c r="AA3044" s="15">
        <v>804</v>
      </c>
      <c r="AB3044" s="15">
        <v>1149.72</v>
      </c>
    </row>
    <row r="3045" spans="18:28" x14ac:dyDescent="0.35">
      <c r="R3045" s="15" t="s">
        <v>58</v>
      </c>
      <c r="S3045" s="15">
        <v>2022</v>
      </c>
      <c r="T3045" s="15" t="s">
        <v>37</v>
      </c>
      <c r="U3045" s="15" t="s">
        <v>71</v>
      </c>
      <c r="V3045" s="15" t="s">
        <v>73</v>
      </c>
      <c r="W3045" s="15" t="s">
        <v>74</v>
      </c>
      <c r="X3045" s="15" t="s">
        <v>70</v>
      </c>
      <c r="Y3045" s="15" t="s">
        <v>72</v>
      </c>
      <c r="Z3045" s="15" t="s">
        <v>75</v>
      </c>
      <c r="AA3045" s="15">
        <v>891</v>
      </c>
      <c r="AB3045" s="15">
        <v>1274.1300000000001</v>
      </c>
    </row>
    <row r="3046" spans="18:28" x14ac:dyDescent="0.35">
      <c r="R3046" s="15" t="s">
        <v>58</v>
      </c>
      <c r="S3046" s="15">
        <v>2022</v>
      </c>
      <c r="T3046" s="15" t="s">
        <v>37</v>
      </c>
      <c r="U3046" s="15" t="s">
        <v>71</v>
      </c>
      <c r="V3046" s="15" t="s">
        <v>73</v>
      </c>
      <c r="W3046" s="15" t="s">
        <v>74</v>
      </c>
      <c r="X3046" s="15" t="s">
        <v>70</v>
      </c>
      <c r="Y3046" s="15" t="s">
        <v>72</v>
      </c>
      <c r="Z3046" s="15" t="s">
        <v>75</v>
      </c>
      <c r="AA3046" s="15">
        <v>844</v>
      </c>
      <c r="AB3046" s="15">
        <v>526.24</v>
      </c>
    </row>
    <row r="3047" spans="18:28" x14ac:dyDescent="0.35">
      <c r="R3047" s="15" t="s">
        <v>65</v>
      </c>
      <c r="S3047" s="15">
        <v>2022</v>
      </c>
      <c r="T3047" s="15" t="s">
        <v>37</v>
      </c>
      <c r="U3047" s="15" t="s">
        <v>71</v>
      </c>
      <c r="V3047" s="15" t="s">
        <v>73</v>
      </c>
      <c r="W3047" s="15" t="s">
        <v>74</v>
      </c>
      <c r="X3047" s="15" t="s">
        <v>70</v>
      </c>
      <c r="Y3047" s="15" t="s">
        <v>72</v>
      </c>
      <c r="Z3047" s="15" t="s">
        <v>75</v>
      </c>
      <c r="AA3047" s="15">
        <v>183</v>
      </c>
      <c r="AB3047" s="15">
        <v>261.69</v>
      </c>
    </row>
    <row r="3048" spans="18:28" x14ac:dyDescent="0.35">
      <c r="R3048" s="15" t="s">
        <v>65</v>
      </c>
      <c r="S3048" s="15">
        <v>2022</v>
      </c>
      <c r="T3048" s="15" t="s">
        <v>37</v>
      </c>
      <c r="U3048" s="15" t="s">
        <v>71</v>
      </c>
      <c r="V3048" s="15" t="s">
        <v>73</v>
      </c>
      <c r="W3048" s="15" t="s">
        <v>74</v>
      </c>
      <c r="X3048" s="15" t="s">
        <v>70</v>
      </c>
      <c r="Y3048" s="15" t="s">
        <v>72</v>
      </c>
      <c r="Z3048" s="15" t="s">
        <v>75</v>
      </c>
      <c r="AA3048" s="15">
        <v>181</v>
      </c>
      <c r="AB3048" s="15">
        <v>258.83</v>
      </c>
    </row>
    <row r="3049" spans="18:28" x14ac:dyDescent="0.35">
      <c r="R3049" s="15" t="s">
        <v>65</v>
      </c>
      <c r="S3049" s="15">
        <v>2022</v>
      </c>
      <c r="T3049" s="15" t="s">
        <v>37</v>
      </c>
      <c r="U3049" s="15" t="s">
        <v>71</v>
      </c>
      <c r="V3049" s="15" t="s">
        <v>73</v>
      </c>
      <c r="W3049" s="15" t="s">
        <v>74</v>
      </c>
      <c r="X3049" s="15" t="s">
        <v>70</v>
      </c>
      <c r="Y3049" s="15" t="s">
        <v>72</v>
      </c>
      <c r="Z3049" s="15" t="s">
        <v>75</v>
      </c>
      <c r="AA3049" s="15">
        <v>813</v>
      </c>
      <c r="AB3049" s="15">
        <v>1162.5899999999999</v>
      </c>
    </row>
    <row r="3050" spans="18:28" x14ac:dyDescent="0.35">
      <c r="R3050" s="15" t="s">
        <v>58</v>
      </c>
      <c r="S3050" s="15">
        <v>2022</v>
      </c>
      <c r="T3050" s="15" t="s">
        <v>37</v>
      </c>
      <c r="U3050" s="15" t="s">
        <v>71</v>
      </c>
      <c r="V3050" s="15" t="s">
        <v>73</v>
      </c>
      <c r="W3050" s="15" t="s">
        <v>74</v>
      </c>
      <c r="X3050" s="15" t="s">
        <v>70</v>
      </c>
      <c r="Y3050" s="15" t="s">
        <v>72</v>
      </c>
      <c r="Z3050" s="15" t="s">
        <v>75</v>
      </c>
      <c r="AA3050" s="15">
        <v>179</v>
      </c>
      <c r="AB3050" s="15">
        <v>255.97</v>
      </c>
    </row>
    <row r="3051" spans="18:28" x14ac:dyDescent="0.35">
      <c r="R3051" s="15" t="s">
        <v>65</v>
      </c>
      <c r="S3051" s="15">
        <v>2022</v>
      </c>
      <c r="T3051" s="15" t="s">
        <v>36</v>
      </c>
      <c r="U3051" s="15" t="s">
        <v>71</v>
      </c>
      <c r="V3051" s="15" t="s">
        <v>73</v>
      </c>
      <c r="W3051" s="15" t="s">
        <v>74</v>
      </c>
      <c r="X3051" s="15" t="s">
        <v>70</v>
      </c>
      <c r="Y3051" s="15" t="s">
        <v>72</v>
      </c>
      <c r="Z3051" s="15" t="s">
        <v>75</v>
      </c>
      <c r="AA3051" s="15">
        <v>212</v>
      </c>
      <c r="AB3051" s="15">
        <v>303.15999999999997</v>
      </c>
    </row>
    <row r="3052" spans="18:28" x14ac:dyDescent="0.35">
      <c r="R3052" s="15" t="s">
        <v>67</v>
      </c>
      <c r="S3052" s="15">
        <v>2022</v>
      </c>
      <c r="T3052" s="15" t="s">
        <v>36</v>
      </c>
      <c r="U3052" s="15" t="s">
        <v>71</v>
      </c>
      <c r="V3052" s="15" t="s">
        <v>73</v>
      </c>
      <c r="W3052" s="15" t="s">
        <v>74</v>
      </c>
      <c r="X3052" s="15" t="s">
        <v>70</v>
      </c>
      <c r="Y3052" s="15" t="s">
        <v>72</v>
      </c>
      <c r="Z3052" s="15" t="s">
        <v>75</v>
      </c>
      <c r="AA3052" s="15">
        <v>188</v>
      </c>
      <c r="AB3052" s="15">
        <v>268.84000000000003</v>
      </c>
    </row>
    <row r="3053" spans="18:28" x14ac:dyDescent="0.35">
      <c r="R3053" s="15" t="s">
        <v>68</v>
      </c>
      <c r="S3053" s="15">
        <v>2022</v>
      </c>
      <c r="T3053" s="15" t="s">
        <v>36</v>
      </c>
      <c r="U3053" s="15" t="s">
        <v>71</v>
      </c>
      <c r="V3053" s="15" t="s">
        <v>73</v>
      </c>
      <c r="W3053" s="15" t="s">
        <v>74</v>
      </c>
      <c r="X3053" s="15" t="s">
        <v>70</v>
      </c>
      <c r="Y3053" s="15" t="s">
        <v>72</v>
      </c>
      <c r="Z3053" s="15" t="s">
        <v>75</v>
      </c>
      <c r="AA3053" s="15">
        <v>214</v>
      </c>
      <c r="AB3053" s="15">
        <v>306.02</v>
      </c>
    </row>
    <row r="3054" spans="18:28" x14ac:dyDescent="0.35">
      <c r="R3054" s="15" t="s">
        <v>67</v>
      </c>
      <c r="S3054" s="15">
        <v>2022</v>
      </c>
      <c r="T3054" s="15" t="s">
        <v>36</v>
      </c>
      <c r="U3054" s="15" t="s">
        <v>71</v>
      </c>
      <c r="V3054" s="15" t="s">
        <v>73</v>
      </c>
      <c r="W3054" s="15" t="s">
        <v>74</v>
      </c>
      <c r="X3054" s="15" t="s">
        <v>70</v>
      </c>
      <c r="Y3054" s="15" t="s">
        <v>72</v>
      </c>
      <c r="Z3054" s="15" t="s">
        <v>75</v>
      </c>
      <c r="AA3054" s="15">
        <v>184</v>
      </c>
      <c r="AB3054" s="15">
        <v>263.12</v>
      </c>
    </row>
    <row r="3055" spans="18:28" x14ac:dyDescent="0.35">
      <c r="R3055" s="15" t="s">
        <v>68</v>
      </c>
      <c r="S3055" s="15">
        <v>2022</v>
      </c>
      <c r="T3055" s="15" t="s">
        <v>36</v>
      </c>
      <c r="U3055" s="15" t="s">
        <v>71</v>
      </c>
      <c r="V3055" s="15" t="s">
        <v>73</v>
      </c>
      <c r="W3055" s="15" t="s">
        <v>74</v>
      </c>
      <c r="X3055" s="15" t="s">
        <v>70</v>
      </c>
      <c r="Y3055" s="15" t="s">
        <v>72</v>
      </c>
      <c r="Z3055" s="15" t="s">
        <v>75</v>
      </c>
      <c r="AA3055" s="15">
        <v>803</v>
      </c>
      <c r="AB3055" s="15">
        <v>1148.29</v>
      </c>
    </row>
    <row r="3056" spans="18:28" x14ac:dyDescent="0.35">
      <c r="R3056" s="15" t="s">
        <v>67</v>
      </c>
      <c r="S3056" s="15">
        <v>2022</v>
      </c>
      <c r="T3056" s="15" t="s">
        <v>36</v>
      </c>
      <c r="U3056" s="15" t="s">
        <v>71</v>
      </c>
      <c r="V3056" s="15" t="s">
        <v>73</v>
      </c>
      <c r="W3056" s="15" t="s">
        <v>74</v>
      </c>
      <c r="X3056" s="15" t="s">
        <v>70</v>
      </c>
      <c r="Y3056" s="15" t="s">
        <v>72</v>
      </c>
      <c r="Z3056" s="15" t="s">
        <v>75</v>
      </c>
      <c r="AA3056" s="15">
        <v>890</v>
      </c>
      <c r="AB3056" s="15">
        <v>1272.7</v>
      </c>
    </row>
    <row r="3057" spans="18:28" x14ac:dyDescent="0.35">
      <c r="R3057" s="15" t="s">
        <v>67</v>
      </c>
      <c r="S3057" s="15">
        <v>2022</v>
      </c>
      <c r="T3057" s="15" t="s">
        <v>36</v>
      </c>
      <c r="U3057" s="15" t="s">
        <v>71</v>
      </c>
      <c r="V3057" s="15" t="s">
        <v>73</v>
      </c>
      <c r="W3057" s="15" t="s">
        <v>74</v>
      </c>
      <c r="X3057" s="15" t="s">
        <v>70</v>
      </c>
      <c r="Y3057" s="15" t="s">
        <v>72</v>
      </c>
      <c r="Z3057" s="15" t="s">
        <v>75</v>
      </c>
      <c r="AA3057" s="15">
        <v>843</v>
      </c>
      <c r="AB3057" s="15">
        <v>526.24</v>
      </c>
    </row>
    <row r="3058" spans="18:28" x14ac:dyDescent="0.35">
      <c r="R3058" s="15" t="s">
        <v>68</v>
      </c>
      <c r="S3058" s="15">
        <v>2022</v>
      </c>
      <c r="T3058" s="15" t="s">
        <v>36</v>
      </c>
      <c r="U3058" s="15" t="s">
        <v>71</v>
      </c>
      <c r="V3058" s="15" t="s">
        <v>73</v>
      </c>
      <c r="W3058" s="15" t="s">
        <v>74</v>
      </c>
      <c r="X3058" s="15" t="s">
        <v>70</v>
      </c>
      <c r="Y3058" s="15" t="s">
        <v>72</v>
      </c>
      <c r="Z3058" s="15" t="s">
        <v>75</v>
      </c>
      <c r="AA3058" s="15">
        <v>189</v>
      </c>
      <c r="AB3058" s="15">
        <v>270.27</v>
      </c>
    </row>
    <row r="3059" spans="18:28" x14ac:dyDescent="0.35">
      <c r="R3059" s="15" t="s">
        <v>67</v>
      </c>
      <c r="S3059" s="15">
        <v>2022</v>
      </c>
      <c r="T3059" s="15" t="s">
        <v>36</v>
      </c>
      <c r="U3059" s="15" t="s">
        <v>71</v>
      </c>
      <c r="V3059" s="15" t="s">
        <v>73</v>
      </c>
      <c r="W3059" s="15" t="s">
        <v>74</v>
      </c>
      <c r="X3059" s="15" t="s">
        <v>70</v>
      </c>
      <c r="Y3059" s="15" t="s">
        <v>72</v>
      </c>
      <c r="Z3059" s="15" t="s">
        <v>75</v>
      </c>
      <c r="AA3059" s="15">
        <v>211</v>
      </c>
      <c r="AB3059" s="15">
        <v>301.73</v>
      </c>
    </row>
    <row r="3060" spans="18:28" x14ac:dyDescent="0.35">
      <c r="R3060" s="15" t="s">
        <v>68</v>
      </c>
      <c r="S3060" s="15">
        <v>2022</v>
      </c>
      <c r="T3060" s="15" t="s">
        <v>36</v>
      </c>
      <c r="U3060" s="15" t="s">
        <v>71</v>
      </c>
      <c r="V3060" s="15" t="s">
        <v>73</v>
      </c>
      <c r="W3060" s="15" t="s">
        <v>74</v>
      </c>
      <c r="X3060" s="15" t="s">
        <v>70</v>
      </c>
      <c r="Y3060" s="15" t="s">
        <v>72</v>
      </c>
      <c r="Z3060" s="15" t="s">
        <v>75</v>
      </c>
      <c r="AA3060" s="15">
        <v>187</v>
      </c>
      <c r="AB3060" s="15">
        <v>267.40999999999997</v>
      </c>
    </row>
    <row r="3061" spans="18:28" x14ac:dyDescent="0.35">
      <c r="R3061" s="15" t="s">
        <v>67</v>
      </c>
      <c r="S3061" s="15">
        <v>2022</v>
      </c>
      <c r="T3061" s="15" t="s">
        <v>36</v>
      </c>
      <c r="U3061" s="15" t="s">
        <v>71</v>
      </c>
      <c r="V3061" s="15" t="s">
        <v>73</v>
      </c>
      <c r="W3061" s="15" t="s">
        <v>74</v>
      </c>
      <c r="X3061" s="15" t="s">
        <v>70</v>
      </c>
      <c r="Y3061" s="15" t="s">
        <v>72</v>
      </c>
      <c r="Z3061" s="15" t="s">
        <v>75</v>
      </c>
      <c r="AA3061" s="15">
        <v>812</v>
      </c>
      <c r="AB3061" s="15">
        <v>1161.1599999999999</v>
      </c>
    </row>
    <row r="3062" spans="18:28" x14ac:dyDescent="0.35">
      <c r="R3062" s="15" t="s">
        <v>65</v>
      </c>
      <c r="S3062" s="15">
        <v>2022</v>
      </c>
      <c r="T3062" s="15" t="s">
        <v>36</v>
      </c>
      <c r="U3062" s="15" t="s">
        <v>71</v>
      </c>
      <c r="V3062" s="15" t="s">
        <v>73</v>
      </c>
      <c r="W3062" s="15" t="s">
        <v>74</v>
      </c>
      <c r="X3062" s="15" t="s">
        <v>70</v>
      </c>
      <c r="Y3062" s="15" t="s">
        <v>72</v>
      </c>
      <c r="Z3062" s="15" t="s">
        <v>75</v>
      </c>
      <c r="AA3062" s="15">
        <v>185</v>
      </c>
      <c r="AB3062" s="15">
        <v>264.55</v>
      </c>
    </row>
    <row r="3063" spans="18:28" x14ac:dyDescent="0.35">
      <c r="R3063" s="15" t="s">
        <v>65</v>
      </c>
      <c r="S3063" s="15">
        <v>2022</v>
      </c>
      <c r="T3063" s="15" t="s">
        <v>32</v>
      </c>
      <c r="U3063" s="15" t="s">
        <v>71</v>
      </c>
      <c r="V3063" s="15" t="s">
        <v>73</v>
      </c>
      <c r="W3063" s="15" t="s">
        <v>74</v>
      </c>
      <c r="X3063" s="15" t="s">
        <v>70</v>
      </c>
      <c r="Y3063" s="15" t="s">
        <v>72</v>
      </c>
      <c r="Z3063" s="15" t="s">
        <v>75</v>
      </c>
      <c r="AA3063" s="15">
        <v>230</v>
      </c>
      <c r="AB3063" s="15">
        <v>328.9</v>
      </c>
    </row>
    <row r="3064" spans="18:28" x14ac:dyDescent="0.35">
      <c r="R3064" s="15" t="s">
        <v>58</v>
      </c>
      <c r="S3064" s="15">
        <v>2022</v>
      </c>
      <c r="T3064" s="15" t="s">
        <v>32</v>
      </c>
      <c r="U3064" s="15" t="s">
        <v>71</v>
      </c>
      <c r="V3064" s="15" t="s">
        <v>73</v>
      </c>
      <c r="W3064" s="15" t="s">
        <v>74</v>
      </c>
      <c r="X3064" s="15" t="s">
        <v>70</v>
      </c>
      <c r="Y3064" s="15" t="s">
        <v>72</v>
      </c>
      <c r="Z3064" s="15" t="s">
        <v>75</v>
      </c>
      <c r="AA3064" s="15">
        <v>200</v>
      </c>
      <c r="AB3064" s="15">
        <v>286</v>
      </c>
    </row>
    <row r="3065" spans="18:28" x14ac:dyDescent="0.35">
      <c r="R3065" s="15" t="s">
        <v>58</v>
      </c>
      <c r="S3065" s="15">
        <v>2022</v>
      </c>
      <c r="T3065" s="15" t="s">
        <v>32</v>
      </c>
      <c r="U3065" s="15" t="s">
        <v>71</v>
      </c>
      <c r="V3065" s="15" t="s">
        <v>73</v>
      </c>
      <c r="W3065" s="15" t="s">
        <v>74</v>
      </c>
      <c r="X3065" s="15" t="s">
        <v>70</v>
      </c>
      <c r="Y3065" s="15" t="s">
        <v>72</v>
      </c>
      <c r="Z3065" s="15" t="s">
        <v>75</v>
      </c>
      <c r="AA3065" s="15">
        <v>232</v>
      </c>
      <c r="AB3065" s="15">
        <v>331.76</v>
      </c>
    </row>
    <row r="3066" spans="18:28" x14ac:dyDescent="0.35">
      <c r="R3066" s="15" t="s">
        <v>67</v>
      </c>
      <c r="S3066" s="15">
        <v>2022</v>
      </c>
      <c r="T3066" s="15" t="s">
        <v>32</v>
      </c>
      <c r="U3066" s="15" t="s">
        <v>71</v>
      </c>
      <c r="V3066" s="15" t="s">
        <v>73</v>
      </c>
      <c r="W3066" s="15" t="s">
        <v>74</v>
      </c>
      <c r="X3066" s="15" t="s">
        <v>70</v>
      </c>
      <c r="Y3066" s="15" t="s">
        <v>72</v>
      </c>
      <c r="Z3066" s="15" t="s">
        <v>75</v>
      </c>
      <c r="AA3066" s="15">
        <v>202</v>
      </c>
      <c r="AB3066" s="15">
        <v>288.86</v>
      </c>
    </row>
    <row r="3067" spans="18:28" x14ac:dyDescent="0.35">
      <c r="R3067" s="15" t="s">
        <v>58</v>
      </c>
      <c r="S3067" s="15">
        <v>2022</v>
      </c>
      <c r="T3067" s="15" t="s">
        <v>32</v>
      </c>
      <c r="U3067" s="15" t="s">
        <v>71</v>
      </c>
      <c r="V3067" s="15" t="s">
        <v>73</v>
      </c>
      <c r="W3067" s="15" t="s">
        <v>74</v>
      </c>
      <c r="X3067" s="15" t="s">
        <v>70</v>
      </c>
      <c r="Y3067" s="15" t="s">
        <v>72</v>
      </c>
      <c r="Z3067" s="15" t="s">
        <v>75</v>
      </c>
      <c r="AA3067" s="15">
        <v>801</v>
      </c>
      <c r="AB3067" s="15">
        <v>1145.43</v>
      </c>
    </row>
    <row r="3068" spans="18:28" x14ac:dyDescent="0.35">
      <c r="R3068" s="15" t="s">
        <v>58</v>
      </c>
      <c r="S3068" s="15">
        <v>2022</v>
      </c>
      <c r="T3068" s="15" t="s">
        <v>32</v>
      </c>
      <c r="U3068" s="15" t="s">
        <v>71</v>
      </c>
      <c r="V3068" s="15" t="s">
        <v>73</v>
      </c>
      <c r="W3068" s="15" t="s">
        <v>74</v>
      </c>
      <c r="X3068" s="15" t="s">
        <v>70</v>
      </c>
      <c r="Y3068" s="15" t="s">
        <v>72</v>
      </c>
      <c r="Z3068" s="15" t="s">
        <v>75</v>
      </c>
      <c r="AA3068" s="15">
        <v>887</v>
      </c>
      <c r="AB3068" s="15">
        <v>1268.4099999999999</v>
      </c>
    </row>
    <row r="3069" spans="18:28" x14ac:dyDescent="0.35">
      <c r="R3069" s="15" t="s">
        <v>58</v>
      </c>
      <c r="S3069" s="15">
        <v>2022</v>
      </c>
      <c r="T3069" s="15" t="s">
        <v>32</v>
      </c>
      <c r="U3069" s="15" t="s">
        <v>71</v>
      </c>
      <c r="V3069" s="15" t="s">
        <v>73</v>
      </c>
      <c r="W3069" s="15" t="s">
        <v>74</v>
      </c>
      <c r="X3069" s="15" t="s">
        <v>70</v>
      </c>
      <c r="Y3069" s="15" t="s">
        <v>72</v>
      </c>
      <c r="Z3069" s="15" t="s">
        <v>75</v>
      </c>
      <c r="AA3069" s="15">
        <v>840</v>
      </c>
      <c r="AB3069" s="15">
        <v>526.24</v>
      </c>
    </row>
    <row r="3070" spans="18:28" x14ac:dyDescent="0.35">
      <c r="R3070" s="15" t="s">
        <v>58</v>
      </c>
      <c r="S3070" s="15">
        <v>2022</v>
      </c>
      <c r="T3070" s="15" t="s">
        <v>32</v>
      </c>
      <c r="U3070" s="15" t="s">
        <v>71</v>
      </c>
      <c r="V3070" s="15" t="s">
        <v>73</v>
      </c>
      <c r="W3070" s="15" t="s">
        <v>74</v>
      </c>
      <c r="X3070" s="15" t="s">
        <v>70</v>
      </c>
      <c r="Y3070" s="15" t="s">
        <v>72</v>
      </c>
      <c r="Z3070" s="15" t="s">
        <v>75</v>
      </c>
      <c r="AA3070" s="15">
        <v>201</v>
      </c>
      <c r="AB3070" s="15">
        <v>287.43</v>
      </c>
    </row>
    <row r="3071" spans="18:28" x14ac:dyDescent="0.35">
      <c r="R3071" s="15" t="s">
        <v>67</v>
      </c>
      <c r="S3071" s="15">
        <v>2022</v>
      </c>
      <c r="T3071" s="15" t="s">
        <v>32</v>
      </c>
      <c r="U3071" s="15" t="s">
        <v>71</v>
      </c>
      <c r="V3071" s="15" t="s">
        <v>73</v>
      </c>
      <c r="W3071" s="15" t="s">
        <v>74</v>
      </c>
      <c r="X3071" s="15" t="s">
        <v>70</v>
      </c>
      <c r="Y3071" s="15" t="s">
        <v>72</v>
      </c>
      <c r="Z3071" s="15" t="s">
        <v>75</v>
      </c>
      <c r="AA3071" s="15">
        <v>229</v>
      </c>
      <c r="AB3071" s="15">
        <v>327.47000000000003</v>
      </c>
    </row>
    <row r="3072" spans="18:28" x14ac:dyDescent="0.35">
      <c r="R3072" s="15" t="s">
        <v>58</v>
      </c>
      <c r="S3072" s="15">
        <v>2022</v>
      </c>
      <c r="T3072" s="15" t="s">
        <v>32</v>
      </c>
      <c r="U3072" s="15" t="s">
        <v>71</v>
      </c>
      <c r="V3072" s="15" t="s">
        <v>73</v>
      </c>
      <c r="W3072" s="15" t="s">
        <v>74</v>
      </c>
      <c r="X3072" s="15" t="s">
        <v>70</v>
      </c>
      <c r="Y3072" s="15" t="s">
        <v>72</v>
      </c>
      <c r="Z3072" s="15" t="s">
        <v>75</v>
      </c>
      <c r="AA3072" s="15">
        <v>205</v>
      </c>
      <c r="AB3072" s="15">
        <v>293.14999999999998</v>
      </c>
    </row>
    <row r="3073" spans="18:28" x14ac:dyDescent="0.35">
      <c r="R3073" s="15" t="s">
        <v>58</v>
      </c>
      <c r="S3073" s="15">
        <v>2022</v>
      </c>
      <c r="T3073" s="15" t="s">
        <v>32</v>
      </c>
      <c r="U3073" s="15" t="s">
        <v>71</v>
      </c>
      <c r="V3073" s="15" t="s">
        <v>73</v>
      </c>
      <c r="W3073" s="15" t="s">
        <v>74</v>
      </c>
      <c r="X3073" s="15" t="s">
        <v>70</v>
      </c>
      <c r="Y3073" s="15" t="s">
        <v>72</v>
      </c>
      <c r="Z3073" s="15" t="s">
        <v>75</v>
      </c>
      <c r="AA3073" s="15">
        <v>810</v>
      </c>
      <c r="AB3073" s="15">
        <v>1158.3</v>
      </c>
    </row>
    <row r="3074" spans="18:28" x14ac:dyDescent="0.35">
      <c r="R3074" s="15" t="s">
        <v>65</v>
      </c>
      <c r="S3074" s="15">
        <v>2022</v>
      </c>
      <c r="T3074" s="15" t="s">
        <v>32</v>
      </c>
      <c r="U3074" s="15" t="s">
        <v>71</v>
      </c>
      <c r="V3074" s="15" t="s">
        <v>73</v>
      </c>
      <c r="W3074" s="15" t="s">
        <v>74</v>
      </c>
      <c r="X3074" s="15" t="s">
        <v>70</v>
      </c>
      <c r="Y3074" s="15" t="s">
        <v>72</v>
      </c>
      <c r="Z3074" s="15" t="s">
        <v>75</v>
      </c>
      <c r="AA3074" s="15">
        <v>203</v>
      </c>
      <c r="AB3074" s="15">
        <v>290.28999999999996</v>
      </c>
    </row>
    <row r="3075" spans="18:28" x14ac:dyDescent="0.35">
      <c r="R3075" s="15" t="s">
        <v>67</v>
      </c>
      <c r="S3075" s="15">
        <v>2022</v>
      </c>
      <c r="T3075" s="15" t="s">
        <v>35</v>
      </c>
      <c r="U3075" s="15" t="s">
        <v>71</v>
      </c>
      <c r="V3075" s="15" t="s">
        <v>73</v>
      </c>
      <c r="W3075" s="15" t="s">
        <v>74</v>
      </c>
      <c r="X3075" s="15" t="s">
        <v>70</v>
      </c>
      <c r="Y3075" s="15" t="s">
        <v>72</v>
      </c>
      <c r="Z3075" s="15" t="s">
        <v>75</v>
      </c>
      <c r="AA3075" s="15">
        <v>218</v>
      </c>
      <c r="AB3075" s="15">
        <v>311.74</v>
      </c>
    </row>
    <row r="3076" spans="18:28" x14ac:dyDescent="0.35">
      <c r="R3076" s="15" t="s">
        <v>67</v>
      </c>
      <c r="S3076" s="15">
        <v>2022</v>
      </c>
      <c r="T3076" s="15" t="s">
        <v>35</v>
      </c>
      <c r="U3076" s="15" t="s">
        <v>71</v>
      </c>
      <c r="V3076" s="15" t="s">
        <v>73</v>
      </c>
      <c r="W3076" s="15" t="s">
        <v>74</v>
      </c>
      <c r="X3076" s="15" t="s">
        <v>70</v>
      </c>
      <c r="Y3076" s="15" t="s">
        <v>72</v>
      </c>
      <c r="Z3076" s="15" t="s">
        <v>75</v>
      </c>
      <c r="AA3076" s="15">
        <v>194</v>
      </c>
      <c r="AB3076" s="15">
        <v>277.42</v>
      </c>
    </row>
    <row r="3077" spans="18:28" x14ac:dyDescent="0.35">
      <c r="R3077" s="15" t="s">
        <v>65</v>
      </c>
      <c r="S3077" s="15">
        <v>2022</v>
      </c>
      <c r="T3077" s="15" t="s">
        <v>35</v>
      </c>
      <c r="U3077" s="15" t="s">
        <v>71</v>
      </c>
      <c r="V3077" s="15" t="s">
        <v>73</v>
      </c>
      <c r="W3077" s="15" t="s">
        <v>74</v>
      </c>
      <c r="X3077" s="15" t="s">
        <v>70</v>
      </c>
      <c r="Y3077" s="15" t="s">
        <v>72</v>
      </c>
      <c r="Z3077" s="15" t="s">
        <v>75</v>
      </c>
      <c r="AA3077" s="15">
        <v>220</v>
      </c>
      <c r="AB3077" s="15">
        <v>314.60000000000002</v>
      </c>
    </row>
    <row r="3078" spans="18:28" x14ac:dyDescent="0.35">
      <c r="R3078" s="15" t="s">
        <v>65</v>
      </c>
      <c r="S3078" s="15">
        <v>2022</v>
      </c>
      <c r="T3078" s="15" t="s">
        <v>35</v>
      </c>
      <c r="U3078" s="15" t="s">
        <v>71</v>
      </c>
      <c r="V3078" s="15" t="s">
        <v>73</v>
      </c>
      <c r="W3078" s="15" t="s">
        <v>74</v>
      </c>
      <c r="X3078" s="15" t="s">
        <v>70</v>
      </c>
      <c r="Y3078" s="15" t="s">
        <v>72</v>
      </c>
      <c r="Z3078" s="15" t="s">
        <v>75</v>
      </c>
      <c r="AA3078" s="15">
        <v>190</v>
      </c>
      <c r="AB3078" s="15">
        <v>271.7</v>
      </c>
    </row>
    <row r="3079" spans="18:28" x14ac:dyDescent="0.35">
      <c r="R3079" s="15" t="s">
        <v>65</v>
      </c>
      <c r="S3079" s="15">
        <v>2022</v>
      </c>
      <c r="T3079" s="15" t="s">
        <v>35</v>
      </c>
      <c r="U3079" s="15" t="s">
        <v>71</v>
      </c>
      <c r="V3079" s="15" t="s">
        <v>73</v>
      </c>
      <c r="W3079" s="15" t="s">
        <v>74</v>
      </c>
      <c r="X3079" s="15" t="s">
        <v>70</v>
      </c>
      <c r="Y3079" s="15" t="s">
        <v>72</v>
      </c>
      <c r="Z3079" s="15" t="s">
        <v>75</v>
      </c>
      <c r="AA3079" s="15">
        <v>889</v>
      </c>
      <c r="AB3079" s="15">
        <v>1271.27</v>
      </c>
    </row>
    <row r="3080" spans="18:28" x14ac:dyDescent="0.35">
      <c r="R3080" s="15" t="s">
        <v>65</v>
      </c>
      <c r="S3080" s="15">
        <v>2022</v>
      </c>
      <c r="T3080" s="15" t="s">
        <v>35</v>
      </c>
      <c r="U3080" s="15" t="s">
        <v>71</v>
      </c>
      <c r="V3080" s="15" t="s">
        <v>73</v>
      </c>
      <c r="W3080" s="15" t="s">
        <v>74</v>
      </c>
      <c r="X3080" s="15" t="s">
        <v>70</v>
      </c>
      <c r="Y3080" s="15" t="s">
        <v>72</v>
      </c>
      <c r="Z3080" s="15" t="s">
        <v>75</v>
      </c>
      <c r="AA3080" s="15">
        <v>842</v>
      </c>
      <c r="AB3080" s="15">
        <v>526.24</v>
      </c>
    </row>
    <row r="3081" spans="18:28" x14ac:dyDescent="0.35">
      <c r="R3081" s="15" t="s">
        <v>65</v>
      </c>
      <c r="S3081" s="15">
        <v>2022</v>
      </c>
      <c r="T3081" s="15" t="s">
        <v>35</v>
      </c>
      <c r="U3081" s="15" t="s">
        <v>71</v>
      </c>
      <c r="V3081" s="15" t="s">
        <v>73</v>
      </c>
      <c r="W3081" s="15" t="s">
        <v>74</v>
      </c>
      <c r="X3081" s="15" t="s">
        <v>70</v>
      </c>
      <c r="Y3081" s="15" t="s">
        <v>72</v>
      </c>
      <c r="Z3081" s="15" t="s">
        <v>75</v>
      </c>
      <c r="AA3081" s="15">
        <v>217</v>
      </c>
      <c r="AB3081" s="15">
        <v>310.31</v>
      </c>
    </row>
    <row r="3082" spans="18:28" x14ac:dyDescent="0.35">
      <c r="R3082" s="15" t="s">
        <v>65</v>
      </c>
      <c r="S3082" s="15">
        <v>2022</v>
      </c>
      <c r="T3082" s="15" t="s">
        <v>35</v>
      </c>
      <c r="U3082" s="15" t="s">
        <v>71</v>
      </c>
      <c r="V3082" s="15" t="s">
        <v>73</v>
      </c>
      <c r="W3082" s="15" t="s">
        <v>74</v>
      </c>
      <c r="X3082" s="15" t="s">
        <v>70</v>
      </c>
      <c r="Y3082" s="15" t="s">
        <v>72</v>
      </c>
      <c r="Z3082" s="15" t="s">
        <v>75</v>
      </c>
      <c r="AA3082" s="15">
        <v>193</v>
      </c>
      <c r="AB3082" s="15">
        <v>275.99</v>
      </c>
    </row>
    <row r="3083" spans="18:28" x14ac:dyDescent="0.35">
      <c r="R3083" s="15" t="s">
        <v>67</v>
      </c>
      <c r="S3083" s="15">
        <v>2022</v>
      </c>
      <c r="T3083" s="15" t="s">
        <v>35</v>
      </c>
      <c r="U3083" s="15" t="s">
        <v>71</v>
      </c>
      <c r="V3083" s="15" t="s">
        <v>73</v>
      </c>
      <c r="W3083" s="15" t="s">
        <v>74</v>
      </c>
      <c r="X3083" s="15" t="s">
        <v>70</v>
      </c>
      <c r="Y3083" s="15" t="s">
        <v>72</v>
      </c>
      <c r="Z3083" s="15" t="s">
        <v>75</v>
      </c>
      <c r="AA3083" s="15">
        <v>811</v>
      </c>
      <c r="AB3083" s="15">
        <v>1159.73</v>
      </c>
    </row>
    <row r="3084" spans="18:28" x14ac:dyDescent="0.35">
      <c r="R3084" s="15" t="s">
        <v>67</v>
      </c>
      <c r="S3084" s="15">
        <v>2022</v>
      </c>
      <c r="T3084" s="15" t="s">
        <v>35</v>
      </c>
      <c r="U3084" s="15" t="s">
        <v>71</v>
      </c>
      <c r="V3084" s="15" t="s">
        <v>73</v>
      </c>
      <c r="W3084" s="15" t="s">
        <v>74</v>
      </c>
      <c r="X3084" s="15" t="s">
        <v>70</v>
      </c>
      <c r="Y3084" s="15" t="s">
        <v>72</v>
      </c>
      <c r="Z3084" s="15" t="s">
        <v>75</v>
      </c>
      <c r="AA3084" s="15">
        <v>191</v>
      </c>
      <c r="AB3084" s="15">
        <v>273.13</v>
      </c>
    </row>
    <row r="3085" spans="18:28" x14ac:dyDescent="0.35">
      <c r="R3085" s="15" t="s">
        <v>65</v>
      </c>
      <c r="S3085" s="15">
        <v>2022</v>
      </c>
      <c r="T3085" s="15" t="s">
        <v>41</v>
      </c>
      <c r="U3085" s="15" t="s">
        <v>71</v>
      </c>
      <c r="V3085" s="15" t="s">
        <v>73</v>
      </c>
      <c r="W3085" s="15" t="s">
        <v>74</v>
      </c>
      <c r="X3085" s="15" t="s">
        <v>70</v>
      </c>
      <c r="Y3085" s="15" t="s">
        <v>72</v>
      </c>
      <c r="Z3085" s="15" t="s">
        <v>75</v>
      </c>
      <c r="AA3085" s="15">
        <v>188</v>
      </c>
      <c r="AB3085" s="15">
        <v>268.84000000000003</v>
      </c>
    </row>
    <row r="3086" spans="18:28" x14ac:dyDescent="0.35">
      <c r="R3086" s="15" t="s">
        <v>69</v>
      </c>
      <c r="S3086" s="15">
        <v>2022</v>
      </c>
      <c r="T3086" s="15" t="s">
        <v>41</v>
      </c>
      <c r="U3086" s="15" t="s">
        <v>71</v>
      </c>
      <c r="V3086" s="15" t="s">
        <v>73</v>
      </c>
      <c r="W3086" s="15" t="s">
        <v>74</v>
      </c>
      <c r="X3086" s="15" t="s">
        <v>70</v>
      </c>
      <c r="Y3086" s="15" t="s">
        <v>72</v>
      </c>
      <c r="Z3086" s="15" t="s">
        <v>75</v>
      </c>
      <c r="AA3086" s="15">
        <v>158</v>
      </c>
      <c r="AB3086" s="15">
        <v>225.94</v>
      </c>
    </row>
    <row r="3087" spans="18:28" x14ac:dyDescent="0.35">
      <c r="R3087" s="15" t="s">
        <v>58</v>
      </c>
      <c r="S3087" s="15">
        <v>2022</v>
      </c>
      <c r="T3087" s="15" t="s">
        <v>41</v>
      </c>
      <c r="U3087" s="15" t="s">
        <v>71</v>
      </c>
      <c r="V3087" s="15" t="s">
        <v>73</v>
      </c>
      <c r="W3087" s="15" t="s">
        <v>74</v>
      </c>
      <c r="X3087" s="15" t="s">
        <v>70</v>
      </c>
      <c r="Y3087" s="15" t="s">
        <v>72</v>
      </c>
      <c r="Z3087" s="15" t="s">
        <v>75</v>
      </c>
      <c r="AA3087" s="15">
        <v>160</v>
      </c>
      <c r="AB3087" s="15">
        <v>228.8</v>
      </c>
    </row>
    <row r="3088" spans="18:28" x14ac:dyDescent="0.35">
      <c r="R3088" s="15" t="s">
        <v>58</v>
      </c>
      <c r="S3088" s="15">
        <v>2022</v>
      </c>
      <c r="T3088" s="15" t="s">
        <v>41</v>
      </c>
      <c r="U3088" s="15" t="s">
        <v>71</v>
      </c>
      <c r="V3088" s="15" t="s">
        <v>73</v>
      </c>
      <c r="W3088" s="15" t="s">
        <v>74</v>
      </c>
      <c r="X3088" s="15" t="s">
        <v>70</v>
      </c>
      <c r="Y3088" s="15" t="s">
        <v>72</v>
      </c>
      <c r="Z3088" s="15" t="s">
        <v>75</v>
      </c>
      <c r="AA3088" s="15">
        <v>808</v>
      </c>
      <c r="AB3088" s="15">
        <v>1155.44</v>
      </c>
    </row>
    <row r="3089" spans="18:28" x14ac:dyDescent="0.35">
      <c r="R3089" s="15" t="s">
        <v>65</v>
      </c>
      <c r="S3089" s="15">
        <v>2022</v>
      </c>
      <c r="T3089" s="15" t="s">
        <v>41</v>
      </c>
      <c r="U3089" s="15" t="s">
        <v>71</v>
      </c>
      <c r="V3089" s="15" t="s">
        <v>73</v>
      </c>
      <c r="W3089" s="15" t="s">
        <v>74</v>
      </c>
      <c r="X3089" s="15" t="s">
        <v>70</v>
      </c>
      <c r="Y3089" s="15" t="s">
        <v>72</v>
      </c>
      <c r="Z3089" s="15" t="s">
        <v>75</v>
      </c>
      <c r="AA3089" s="15">
        <v>894</v>
      </c>
      <c r="AB3089" s="15">
        <v>1278.42</v>
      </c>
    </row>
    <row r="3090" spans="18:28" x14ac:dyDescent="0.35">
      <c r="R3090" s="15" t="s">
        <v>65</v>
      </c>
      <c r="S3090" s="15">
        <v>2022</v>
      </c>
      <c r="T3090" s="15" t="s">
        <v>41</v>
      </c>
      <c r="U3090" s="15" t="s">
        <v>71</v>
      </c>
      <c r="V3090" s="15" t="s">
        <v>73</v>
      </c>
      <c r="W3090" s="15" t="s">
        <v>74</v>
      </c>
      <c r="X3090" s="15" t="s">
        <v>70</v>
      </c>
      <c r="Y3090" s="15" t="s">
        <v>72</v>
      </c>
      <c r="Z3090" s="15" t="s">
        <v>75</v>
      </c>
      <c r="AA3090" s="15">
        <v>847</v>
      </c>
      <c r="AB3090" s="15">
        <v>526.24</v>
      </c>
    </row>
    <row r="3091" spans="18:28" x14ac:dyDescent="0.35">
      <c r="R3091" s="15" t="s">
        <v>58</v>
      </c>
      <c r="S3091" s="15">
        <v>2022</v>
      </c>
      <c r="T3091" s="15" t="s">
        <v>41</v>
      </c>
      <c r="U3091" s="15" t="s">
        <v>71</v>
      </c>
      <c r="V3091" s="15" t="s">
        <v>73</v>
      </c>
      <c r="W3091" s="15" t="s">
        <v>74</v>
      </c>
      <c r="X3091" s="15" t="s">
        <v>70</v>
      </c>
      <c r="Y3091" s="15" t="s">
        <v>72</v>
      </c>
      <c r="Z3091" s="15" t="s">
        <v>75</v>
      </c>
      <c r="AA3091" s="15">
        <v>159</v>
      </c>
      <c r="AB3091" s="15">
        <v>227.37</v>
      </c>
    </row>
    <row r="3092" spans="18:28" x14ac:dyDescent="0.35">
      <c r="R3092" s="15" t="s">
        <v>58</v>
      </c>
      <c r="S3092" s="15">
        <v>2022</v>
      </c>
      <c r="T3092" s="15" t="s">
        <v>41</v>
      </c>
      <c r="U3092" s="15" t="s">
        <v>71</v>
      </c>
      <c r="V3092" s="15" t="s">
        <v>73</v>
      </c>
      <c r="W3092" s="15" t="s">
        <v>74</v>
      </c>
      <c r="X3092" s="15" t="s">
        <v>70</v>
      </c>
      <c r="Y3092" s="15" t="s">
        <v>72</v>
      </c>
      <c r="Z3092" s="15" t="s">
        <v>75</v>
      </c>
      <c r="AA3092" s="15">
        <v>187</v>
      </c>
      <c r="AB3092" s="15">
        <v>267.40999999999997</v>
      </c>
    </row>
    <row r="3093" spans="18:28" x14ac:dyDescent="0.35">
      <c r="R3093" s="15" t="s">
        <v>69</v>
      </c>
      <c r="S3093" s="15">
        <v>2022</v>
      </c>
      <c r="T3093" s="15" t="s">
        <v>41</v>
      </c>
      <c r="U3093" s="15" t="s">
        <v>71</v>
      </c>
      <c r="V3093" s="15" t="s">
        <v>73</v>
      </c>
      <c r="W3093" s="15" t="s">
        <v>74</v>
      </c>
      <c r="X3093" s="15" t="s">
        <v>70</v>
      </c>
      <c r="Y3093" s="15" t="s">
        <v>72</v>
      </c>
      <c r="Z3093" s="15" t="s">
        <v>75</v>
      </c>
      <c r="AA3093" s="15">
        <v>817</v>
      </c>
      <c r="AB3093" s="15">
        <v>1168.31</v>
      </c>
    </row>
    <row r="3094" spans="18:28" x14ac:dyDescent="0.35">
      <c r="R3094" s="15" t="s">
        <v>65</v>
      </c>
      <c r="S3094" s="15">
        <v>2022</v>
      </c>
      <c r="T3094" s="15" t="s">
        <v>41</v>
      </c>
      <c r="U3094" s="15" t="s">
        <v>71</v>
      </c>
      <c r="V3094" s="15" t="s">
        <v>73</v>
      </c>
      <c r="W3094" s="15" t="s">
        <v>74</v>
      </c>
      <c r="X3094" s="15" t="s">
        <v>70</v>
      </c>
      <c r="Y3094" s="15" t="s">
        <v>72</v>
      </c>
      <c r="Z3094" s="15" t="s">
        <v>75</v>
      </c>
      <c r="AA3094" s="15">
        <v>161</v>
      </c>
      <c r="AB3094" s="15">
        <v>230.23000000000002</v>
      </c>
    </row>
    <row r="3095" spans="18:28" x14ac:dyDescent="0.35">
      <c r="R3095" s="15" t="s">
        <v>58</v>
      </c>
      <c r="S3095" s="15">
        <v>2022</v>
      </c>
      <c r="T3095" s="15" t="s">
        <v>40</v>
      </c>
      <c r="U3095" s="15" t="s">
        <v>71</v>
      </c>
      <c r="V3095" s="15" t="s">
        <v>73</v>
      </c>
      <c r="W3095" s="15" t="s">
        <v>74</v>
      </c>
      <c r="X3095" s="15" t="s">
        <v>70</v>
      </c>
      <c r="Y3095" s="15" t="s">
        <v>72</v>
      </c>
      <c r="Z3095" s="15" t="s">
        <v>75</v>
      </c>
      <c r="AA3095" s="15">
        <v>194</v>
      </c>
      <c r="AB3095" s="15">
        <v>277.42</v>
      </c>
    </row>
    <row r="3096" spans="18:28" x14ac:dyDescent="0.35">
      <c r="R3096" s="15" t="s">
        <v>65</v>
      </c>
      <c r="S3096" s="15">
        <v>2022</v>
      </c>
      <c r="T3096" s="15" t="s">
        <v>40</v>
      </c>
      <c r="U3096" s="15" t="s">
        <v>71</v>
      </c>
      <c r="V3096" s="15" t="s">
        <v>73</v>
      </c>
      <c r="W3096" s="15" t="s">
        <v>74</v>
      </c>
      <c r="X3096" s="15" t="s">
        <v>70</v>
      </c>
      <c r="Y3096" s="15" t="s">
        <v>72</v>
      </c>
      <c r="Z3096" s="15" t="s">
        <v>75</v>
      </c>
      <c r="AA3096" s="15">
        <v>164</v>
      </c>
      <c r="AB3096" s="15">
        <v>234.51999999999998</v>
      </c>
    </row>
    <row r="3097" spans="18:28" x14ac:dyDescent="0.35">
      <c r="R3097" s="15" t="s">
        <v>65</v>
      </c>
      <c r="S3097" s="15">
        <v>2022</v>
      </c>
      <c r="T3097" s="15" t="s">
        <v>40</v>
      </c>
      <c r="U3097" s="15" t="s">
        <v>71</v>
      </c>
      <c r="V3097" s="15" t="s">
        <v>73</v>
      </c>
      <c r="W3097" s="15" t="s">
        <v>74</v>
      </c>
      <c r="X3097" s="15" t="s">
        <v>70</v>
      </c>
      <c r="Y3097" s="15" t="s">
        <v>72</v>
      </c>
      <c r="Z3097" s="15" t="s">
        <v>75</v>
      </c>
      <c r="AA3097" s="15">
        <v>190</v>
      </c>
      <c r="AB3097" s="15">
        <v>271.7</v>
      </c>
    </row>
    <row r="3098" spans="18:28" x14ac:dyDescent="0.35">
      <c r="R3098" s="15" t="s">
        <v>68</v>
      </c>
      <c r="S3098" s="15">
        <v>2022</v>
      </c>
      <c r="T3098" s="15" t="s">
        <v>40</v>
      </c>
      <c r="U3098" s="15" t="s">
        <v>71</v>
      </c>
      <c r="V3098" s="15" t="s">
        <v>73</v>
      </c>
      <c r="W3098" s="15" t="s">
        <v>74</v>
      </c>
      <c r="X3098" s="15" t="s">
        <v>70</v>
      </c>
      <c r="Y3098" s="15" t="s">
        <v>72</v>
      </c>
      <c r="Z3098" s="15" t="s">
        <v>75</v>
      </c>
      <c r="AA3098" s="15">
        <v>166</v>
      </c>
      <c r="AB3098" s="15">
        <v>237.38</v>
      </c>
    </row>
    <row r="3099" spans="18:28" x14ac:dyDescent="0.35">
      <c r="R3099" s="15" t="s">
        <v>58</v>
      </c>
      <c r="S3099" s="15">
        <v>2022</v>
      </c>
      <c r="T3099" s="15" t="s">
        <v>40</v>
      </c>
      <c r="U3099" s="15" t="s">
        <v>71</v>
      </c>
      <c r="V3099" s="15" t="s">
        <v>73</v>
      </c>
      <c r="W3099" s="15" t="s">
        <v>74</v>
      </c>
      <c r="X3099" s="15" t="s">
        <v>70</v>
      </c>
      <c r="Y3099" s="15" t="s">
        <v>72</v>
      </c>
      <c r="Z3099" s="15" t="s">
        <v>75</v>
      </c>
      <c r="AA3099" s="15">
        <v>807</v>
      </c>
      <c r="AB3099" s="15">
        <v>1154.01</v>
      </c>
    </row>
    <row r="3100" spans="18:28" x14ac:dyDescent="0.35">
      <c r="R3100" s="15" t="s">
        <v>58</v>
      </c>
      <c r="S3100" s="15">
        <v>2022</v>
      </c>
      <c r="T3100" s="15" t="s">
        <v>40</v>
      </c>
      <c r="U3100" s="15" t="s">
        <v>71</v>
      </c>
      <c r="V3100" s="15" t="s">
        <v>73</v>
      </c>
      <c r="W3100" s="15" t="s">
        <v>74</v>
      </c>
      <c r="X3100" s="15" t="s">
        <v>70</v>
      </c>
      <c r="Y3100" s="15" t="s">
        <v>72</v>
      </c>
      <c r="Z3100" s="15" t="s">
        <v>75</v>
      </c>
      <c r="AA3100" s="15">
        <v>165</v>
      </c>
      <c r="AB3100" s="15">
        <v>235.95</v>
      </c>
    </row>
    <row r="3101" spans="18:28" x14ac:dyDescent="0.35">
      <c r="R3101" s="15" t="s">
        <v>68</v>
      </c>
      <c r="S3101" s="15">
        <v>2022</v>
      </c>
      <c r="T3101" s="15" t="s">
        <v>40</v>
      </c>
      <c r="U3101" s="15" t="s">
        <v>71</v>
      </c>
      <c r="V3101" s="15" t="s">
        <v>73</v>
      </c>
      <c r="W3101" s="15" t="s">
        <v>74</v>
      </c>
      <c r="X3101" s="15" t="s">
        <v>70</v>
      </c>
      <c r="Y3101" s="15" t="s">
        <v>72</v>
      </c>
      <c r="Z3101" s="15" t="s">
        <v>75</v>
      </c>
      <c r="AA3101" s="15">
        <v>193</v>
      </c>
      <c r="AB3101" s="15">
        <v>275.99</v>
      </c>
    </row>
    <row r="3102" spans="18:28" x14ac:dyDescent="0.35">
      <c r="R3102" s="15" t="s">
        <v>65</v>
      </c>
      <c r="S3102" s="15">
        <v>2022</v>
      </c>
      <c r="T3102" s="15" t="s">
        <v>40</v>
      </c>
      <c r="U3102" s="15" t="s">
        <v>71</v>
      </c>
      <c r="V3102" s="15" t="s">
        <v>73</v>
      </c>
      <c r="W3102" s="15" t="s">
        <v>74</v>
      </c>
      <c r="X3102" s="15" t="s">
        <v>70</v>
      </c>
      <c r="Y3102" s="15" t="s">
        <v>72</v>
      </c>
      <c r="Z3102" s="15" t="s">
        <v>75</v>
      </c>
      <c r="AA3102" s="15">
        <v>163</v>
      </c>
      <c r="AB3102" s="15">
        <v>233.09</v>
      </c>
    </row>
    <row r="3103" spans="18:28" x14ac:dyDescent="0.35">
      <c r="R3103" s="15" t="s">
        <v>65</v>
      </c>
      <c r="S3103" s="15">
        <v>2022</v>
      </c>
      <c r="T3103" s="15" t="s">
        <v>40</v>
      </c>
      <c r="U3103" s="15" t="s">
        <v>71</v>
      </c>
      <c r="V3103" s="15" t="s">
        <v>73</v>
      </c>
      <c r="W3103" s="15" t="s">
        <v>74</v>
      </c>
      <c r="X3103" s="15" t="s">
        <v>70</v>
      </c>
      <c r="Y3103" s="15" t="s">
        <v>72</v>
      </c>
      <c r="Z3103" s="15" t="s">
        <v>75</v>
      </c>
      <c r="AA3103" s="15">
        <v>816</v>
      </c>
      <c r="AB3103" s="15">
        <v>1166.8800000000001</v>
      </c>
    </row>
    <row r="3104" spans="18:28" x14ac:dyDescent="0.35">
      <c r="R3104" s="15" t="s">
        <v>58</v>
      </c>
      <c r="S3104" s="15">
        <v>2022</v>
      </c>
      <c r="T3104" s="15" t="s">
        <v>40</v>
      </c>
      <c r="U3104" s="15" t="s">
        <v>71</v>
      </c>
      <c r="V3104" s="15" t="s">
        <v>73</v>
      </c>
      <c r="W3104" s="15" t="s">
        <v>74</v>
      </c>
      <c r="X3104" s="15" t="s">
        <v>70</v>
      </c>
      <c r="Y3104" s="15" t="s">
        <v>72</v>
      </c>
      <c r="Z3104" s="15" t="s">
        <v>75</v>
      </c>
      <c r="AA3104" s="15">
        <v>167</v>
      </c>
      <c r="AB3104" s="15">
        <v>238.81</v>
      </c>
    </row>
    <row r="3105" spans="18:28" x14ac:dyDescent="0.35">
      <c r="R3105" s="15" t="s">
        <v>65</v>
      </c>
      <c r="S3105" s="15">
        <v>2022</v>
      </c>
      <c r="T3105" s="15" t="s">
        <v>39</v>
      </c>
      <c r="U3105" s="15" t="s">
        <v>71</v>
      </c>
      <c r="V3105" s="15" t="s">
        <v>73</v>
      </c>
      <c r="W3105" s="15" t="s">
        <v>74</v>
      </c>
      <c r="X3105" s="15" t="s">
        <v>70</v>
      </c>
      <c r="Y3105" s="15" t="s">
        <v>72</v>
      </c>
      <c r="Z3105" s="15" t="s">
        <v>75</v>
      </c>
      <c r="AA3105" s="15">
        <v>200</v>
      </c>
      <c r="AB3105" s="15">
        <v>286</v>
      </c>
    </row>
    <row r="3106" spans="18:28" x14ac:dyDescent="0.35">
      <c r="R3106" s="15" t="s">
        <v>58</v>
      </c>
      <c r="S3106" s="15">
        <v>2022</v>
      </c>
      <c r="T3106" s="15" t="s">
        <v>39</v>
      </c>
      <c r="U3106" s="15" t="s">
        <v>71</v>
      </c>
      <c r="V3106" s="15" t="s">
        <v>73</v>
      </c>
      <c r="W3106" s="15" t="s">
        <v>74</v>
      </c>
      <c r="X3106" s="15" t="s">
        <v>70</v>
      </c>
      <c r="Y3106" s="15" t="s">
        <v>72</v>
      </c>
      <c r="Z3106" s="15" t="s">
        <v>75</v>
      </c>
      <c r="AA3106" s="15">
        <v>170</v>
      </c>
      <c r="AB3106" s="15">
        <v>243.1</v>
      </c>
    </row>
    <row r="3107" spans="18:28" x14ac:dyDescent="0.35">
      <c r="R3107" s="15" t="s">
        <v>58</v>
      </c>
      <c r="S3107" s="15">
        <v>2022</v>
      </c>
      <c r="T3107" s="15" t="s">
        <v>39</v>
      </c>
      <c r="U3107" s="15" t="s">
        <v>71</v>
      </c>
      <c r="V3107" s="15" t="s">
        <v>73</v>
      </c>
      <c r="W3107" s="15" t="s">
        <v>74</v>
      </c>
      <c r="X3107" s="15" t="s">
        <v>70</v>
      </c>
      <c r="Y3107" s="15" t="s">
        <v>72</v>
      </c>
      <c r="Z3107" s="15" t="s">
        <v>75</v>
      </c>
      <c r="AA3107" s="15">
        <v>196</v>
      </c>
      <c r="AB3107" s="15">
        <v>280.27999999999997</v>
      </c>
    </row>
    <row r="3108" spans="18:28" x14ac:dyDescent="0.35">
      <c r="R3108" s="15" t="s">
        <v>65</v>
      </c>
      <c r="S3108" s="15">
        <v>2022</v>
      </c>
      <c r="T3108" s="15" t="s">
        <v>39</v>
      </c>
      <c r="U3108" s="15" t="s">
        <v>71</v>
      </c>
      <c r="V3108" s="15" t="s">
        <v>73</v>
      </c>
      <c r="W3108" s="15" t="s">
        <v>74</v>
      </c>
      <c r="X3108" s="15" t="s">
        <v>70</v>
      </c>
      <c r="Y3108" s="15" t="s">
        <v>72</v>
      </c>
      <c r="Z3108" s="15" t="s">
        <v>75</v>
      </c>
      <c r="AA3108" s="15">
        <v>172</v>
      </c>
      <c r="AB3108" s="15">
        <v>245.95999999999998</v>
      </c>
    </row>
    <row r="3109" spans="18:28" x14ac:dyDescent="0.35">
      <c r="R3109" s="15" t="s">
        <v>65</v>
      </c>
      <c r="S3109" s="15">
        <v>2022</v>
      </c>
      <c r="T3109" s="15" t="s">
        <v>39</v>
      </c>
      <c r="U3109" s="15" t="s">
        <v>71</v>
      </c>
      <c r="V3109" s="15" t="s">
        <v>73</v>
      </c>
      <c r="W3109" s="15" t="s">
        <v>74</v>
      </c>
      <c r="X3109" s="15" t="s">
        <v>70</v>
      </c>
      <c r="Y3109" s="15" t="s">
        <v>72</v>
      </c>
      <c r="Z3109" s="15" t="s">
        <v>75</v>
      </c>
      <c r="AA3109" s="15">
        <v>806</v>
      </c>
      <c r="AB3109" s="15">
        <v>1152.58</v>
      </c>
    </row>
    <row r="3110" spans="18:28" x14ac:dyDescent="0.35">
      <c r="R3110" s="15" t="s">
        <v>58</v>
      </c>
      <c r="S3110" s="15">
        <v>2022</v>
      </c>
      <c r="T3110" s="15" t="s">
        <v>39</v>
      </c>
      <c r="U3110" s="15" t="s">
        <v>71</v>
      </c>
      <c r="V3110" s="15" t="s">
        <v>73</v>
      </c>
      <c r="W3110" s="15" t="s">
        <v>74</v>
      </c>
      <c r="X3110" s="15" t="s">
        <v>70</v>
      </c>
      <c r="Y3110" s="15" t="s">
        <v>72</v>
      </c>
      <c r="Z3110" s="15" t="s">
        <v>75</v>
      </c>
      <c r="AA3110" s="15">
        <v>893</v>
      </c>
      <c r="AB3110" s="15">
        <v>1276.99</v>
      </c>
    </row>
    <row r="3111" spans="18:28" x14ac:dyDescent="0.35">
      <c r="R3111" s="15" t="s">
        <v>58</v>
      </c>
      <c r="S3111" s="15">
        <v>2022</v>
      </c>
      <c r="T3111" s="15" t="s">
        <v>39</v>
      </c>
      <c r="U3111" s="15" t="s">
        <v>71</v>
      </c>
      <c r="V3111" s="15" t="s">
        <v>73</v>
      </c>
      <c r="W3111" s="15" t="s">
        <v>74</v>
      </c>
      <c r="X3111" s="15" t="s">
        <v>70</v>
      </c>
      <c r="Y3111" s="15" t="s">
        <v>72</v>
      </c>
      <c r="Z3111" s="15" t="s">
        <v>75</v>
      </c>
      <c r="AA3111" s="15">
        <v>846</v>
      </c>
      <c r="AB3111" s="15">
        <v>526.24</v>
      </c>
    </row>
    <row r="3112" spans="18:28" x14ac:dyDescent="0.35">
      <c r="R3112" s="15" t="s">
        <v>65</v>
      </c>
      <c r="S3112" s="15">
        <v>2022</v>
      </c>
      <c r="T3112" s="15" t="s">
        <v>39</v>
      </c>
      <c r="U3112" s="15" t="s">
        <v>71</v>
      </c>
      <c r="V3112" s="15" t="s">
        <v>73</v>
      </c>
      <c r="W3112" s="15" t="s">
        <v>74</v>
      </c>
      <c r="X3112" s="15" t="s">
        <v>70</v>
      </c>
      <c r="Y3112" s="15" t="s">
        <v>72</v>
      </c>
      <c r="Z3112" s="15" t="s">
        <v>75</v>
      </c>
      <c r="AA3112" s="15">
        <v>171</v>
      </c>
      <c r="AB3112" s="15">
        <v>244.53</v>
      </c>
    </row>
    <row r="3113" spans="18:28" x14ac:dyDescent="0.35">
      <c r="R3113" s="15" t="s">
        <v>65</v>
      </c>
      <c r="S3113" s="15">
        <v>2022</v>
      </c>
      <c r="T3113" s="15" t="s">
        <v>39</v>
      </c>
      <c r="U3113" s="15" t="s">
        <v>71</v>
      </c>
      <c r="V3113" s="15" t="s">
        <v>73</v>
      </c>
      <c r="W3113" s="15" t="s">
        <v>74</v>
      </c>
      <c r="X3113" s="15" t="s">
        <v>70</v>
      </c>
      <c r="Y3113" s="15" t="s">
        <v>72</v>
      </c>
      <c r="Z3113" s="15" t="s">
        <v>75</v>
      </c>
      <c r="AA3113" s="15">
        <v>199</v>
      </c>
      <c r="AB3113" s="15">
        <v>284.57</v>
      </c>
    </row>
    <row r="3114" spans="18:28" x14ac:dyDescent="0.35">
      <c r="R3114" s="15" t="s">
        <v>58</v>
      </c>
      <c r="S3114" s="15">
        <v>2022</v>
      </c>
      <c r="T3114" s="15" t="s">
        <v>39</v>
      </c>
      <c r="U3114" s="15" t="s">
        <v>71</v>
      </c>
      <c r="V3114" s="15" t="s">
        <v>73</v>
      </c>
      <c r="W3114" s="15" t="s">
        <v>74</v>
      </c>
      <c r="X3114" s="15" t="s">
        <v>70</v>
      </c>
      <c r="Y3114" s="15" t="s">
        <v>72</v>
      </c>
      <c r="Z3114" s="15" t="s">
        <v>75</v>
      </c>
      <c r="AA3114" s="15">
        <v>169</v>
      </c>
      <c r="AB3114" s="15">
        <v>241.67000000000002</v>
      </c>
    </row>
    <row r="3115" spans="18:28" x14ac:dyDescent="0.35">
      <c r="R3115" s="15" t="s">
        <v>58</v>
      </c>
      <c r="S3115" s="15">
        <v>2022</v>
      </c>
      <c r="T3115" s="15" t="s">
        <v>39</v>
      </c>
      <c r="U3115" s="15" t="s">
        <v>71</v>
      </c>
      <c r="V3115" s="15" t="s">
        <v>73</v>
      </c>
      <c r="W3115" s="15" t="s">
        <v>74</v>
      </c>
      <c r="X3115" s="15" t="s">
        <v>70</v>
      </c>
      <c r="Y3115" s="15" t="s">
        <v>72</v>
      </c>
      <c r="Z3115" s="15" t="s">
        <v>75</v>
      </c>
      <c r="AA3115" s="15">
        <v>815</v>
      </c>
      <c r="AB3115" s="15">
        <v>1165.45</v>
      </c>
    </row>
    <row r="3116" spans="18:28" x14ac:dyDescent="0.35">
      <c r="R3116" s="15" t="s">
        <v>65</v>
      </c>
      <c r="S3116" s="15">
        <v>2022</v>
      </c>
      <c r="T3116" s="15" t="s">
        <v>39</v>
      </c>
      <c r="U3116" s="15" t="s">
        <v>71</v>
      </c>
      <c r="V3116" s="15" t="s">
        <v>73</v>
      </c>
      <c r="W3116" s="15" t="s">
        <v>74</v>
      </c>
      <c r="X3116" s="15" t="s">
        <v>70</v>
      </c>
      <c r="Y3116" s="15" t="s">
        <v>72</v>
      </c>
      <c r="Z3116" s="15" t="s">
        <v>75</v>
      </c>
      <c r="AA3116" s="15">
        <v>173</v>
      </c>
      <c r="AB3116" s="15">
        <v>247.39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281E-4AFD-488E-8B91-8CA1CB51BD96}">
  <dimension ref="A2:DR26"/>
  <sheetViews>
    <sheetView topLeftCell="DO1" zoomScale="70" zoomScaleNormal="70" workbookViewId="0">
      <selection activeCell="DO5" sqref="DO5"/>
    </sheetView>
  </sheetViews>
  <sheetFormatPr defaultRowHeight="14.5" x14ac:dyDescent="0.35"/>
  <cols>
    <col min="1" max="1" width="15.6328125" customWidth="1"/>
    <col min="2" max="2" width="13.08984375" bestFit="1" customWidth="1"/>
    <col min="3" max="3" width="15.453125" style="28" bestFit="1" customWidth="1"/>
    <col min="4" max="4" width="13.36328125" bestFit="1" customWidth="1"/>
    <col min="6" max="6" width="13.453125" bestFit="1" customWidth="1"/>
    <col min="9" max="11" width="12.6328125" style="28" bestFit="1" customWidth="1"/>
    <col min="13" max="13" width="15.453125" style="28" bestFit="1" customWidth="1"/>
    <col min="14" max="14" width="20.36328125" style="28" bestFit="1" customWidth="1"/>
    <col min="17" max="17" width="20" bestFit="1" customWidth="1"/>
    <col min="19" max="19" width="13.08984375" bestFit="1" customWidth="1"/>
    <col min="20" max="20" width="15.453125" style="28" bestFit="1" customWidth="1"/>
    <col min="21" max="21" width="14.453125" style="28" bestFit="1" customWidth="1"/>
    <col min="23" max="23" width="13.08984375" bestFit="1" customWidth="1"/>
    <col min="24" max="24" width="15.453125" style="28" bestFit="1" customWidth="1"/>
    <col min="25" max="25" width="13.08984375" bestFit="1" customWidth="1"/>
    <col min="26" max="26" width="14.08984375" bestFit="1" customWidth="1"/>
    <col min="28" max="28" width="9.7265625" bestFit="1" customWidth="1"/>
    <col min="31" max="31" width="23.90625" style="28" customWidth="1"/>
    <col min="33" max="33" width="13.08984375" bestFit="1" customWidth="1"/>
    <col min="34" max="34" width="21.7265625" style="28" bestFit="1" customWidth="1"/>
    <col min="36" max="36" width="19.7265625" style="28" customWidth="1"/>
    <col min="38" max="38" width="13.08984375" bestFit="1" customWidth="1"/>
    <col min="39" max="39" width="14.453125" style="28" bestFit="1" customWidth="1"/>
    <col min="40" max="40" width="14.36328125" bestFit="1" customWidth="1"/>
    <col min="43" max="43" width="12.6328125" style="28" bestFit="1" customWidth="1"/>
    <col min="46" max="46" width="26.453125" bestFit="1" customWidth="1"/>
    <col min="47" max="47" width="14.453125" style="28" bestFit="1" customWidth="1"/>
    <col min="48" max="48" width="14.36328125" bestFit="1" customWidth="1"/>
    <col min="50" max="50" width="18.1796875" customWidth="1"/>
    <col min="51" max="51" width="12.6328125" style="28" bestFit="1" customWidth="1"/>
    <col min="55" max="55" width="17" customWidth="1"/>
    <col min="56" max="56" width="13.08984375" bestFit="1" customWidth="1"/>
    <col min="57" max="57" width="15.08984375" bestFit="1" customWidth="1"/>
    <col min="58" max="58" width="15" bestFit="1" customWidth="1"/>
    <col min="60" max="60" width="11.08984375" customWidth="1"/>
    <col min="64" max="64" width="11.6328125" customWidth="1"/>
    <col min="66" max="66" width="15.08984375" bestFit="1" customWidth="1"/>
    <col min="67" max="67" width="12.453125" bestFit="1" customWidth="1"/>
    <col min="68" max="68" width="8.7265625" customWidth="1"/>
    <col min="69" max="69" width="18.90625" customWidth="1"/>
    <col min="72" max="72" width="9.1796875" customWidth="1"/>
    <col min="75" max="75" width="13.08984375" bestFit="1" customWidth="1"/>
    <col min="76" max="76" width="15.08984375" bestFit="1" customWidth="1"/>
    <col min="77" max="77" width="15" bestFit="1" customWidth="1"/>
    <col min="85" max="85" width="12.6328125" bestFit="1" customWidth="1"/>
    <col min="86" max="86" width="13.1796875" customWidth="1"/>
    <col min="87" max="87" width="11.1796875" bestFit="1" customWidth="1"/>
    <col min="88" max="88" width="12.6328125" bestFit="1" customWidth="1"/>
    <col min="89" max="89" width="9.81640625" bestFit="1" customWidth="1"/>
    <col min="90" max="90" width="11.08984375" customWidth="1"/>
    <col min="91" max="91" width="13.54296875" customWidth="1"/>
    <col min="92" max="92" width="13.7265625" customWidth="1"/>
    <col min="93" max="93" width="12.453125" bestFit="1" customWidth="1"/>
    <col min="94" max="94" width="14" bestFit="1" customWidth="1"/>
    <col min="101" max="101" width="26.26953125" bestFit="1" customWidth="1"/>
    <col min="102" max="102" width="24.6328125" style="46" bestFit="1" customWidth="1"/>
    <col min="104" max="104" width="22.453125" customWidth="1"/>
    <col min="105" max="105" width="8.1796875" customWidth="1"/>
    <col min="106" max="106" width="12" customWidth="1"/>
    <col min="110" max="110" width="13.08984375" bestFit="1" customWidth="1"/>
    <col min="111" max="111" width="17.81640625" style="46" bestFit="1" customWidth="1"/>
    <col min="113" max="113" width="13.08984375" bestFit="1" customWidth="1"/>
    <col min="114" max="114" width="14" bestFit="1" customWidth="1"/>
    <col min="116" max="116" width="13.08984375" bestFit="1" customWidth="1"/>
    <col min="117" max="117" width="19.90625" style="46" bestFit="1" customWidth="1"/>
    <col min="119" max="119" width="13.08984375" bestFit="1" customWidth="1"/>
    <col min="120" max="120" width="17.81640625" bestFit="1" customWidth="1"/>
  </cols>
  <sheetData>
    <row r="2" spans="1:122" x14ac:dyDescent="0.35">
      <c r="A2" s="27" t="s">
        <v>93</v>
      </c>
      <c r="BC2" s="27" t="s">
        <v>94</v>
      </c>
      <c r="CN2" s="27" t="s">
        <v>108</v>
      </c>
    </row>
    <row r="4" spans="1:122" x14ac:dyDescent="0.35">
      <c r="B4" s="17" t="s">
        <v>76</v>
      </c>
      <c r="C4" s="32" t="s">
        <v>79</v>
      </c>
      <c r="D4" t="s">
        <v>78</v>
      </c>
      <c r="F4" s="2"/>
      <c r="G4" s="19" t="s">
        <v>80</v>
      </c>
      <c r="H4" s="19" t="s">
        <v>81</v>
      </c>
      <c r="I4" s="29" t="s">
        <v>44</v>
      </c>
      <c r="J4" s="29" t="s">
        <v>82</v>
      </c>
      <c r="K4" s="29" t="s">
        <v>83</v>
      </c>
      <c r="M4" s="32" t="s">
        <v>79</v>
      </c>
      <c r="N4" s="32" t="s">
        <v>84</v>
      </c>
      <c r="P4" s="19" t="s">
        <v>5</v>
      </c>
      <c r="Q4" s="19" t="s">
        <v>45</v>
      </c>
      <c r="S4" s="17" t="s">
        <v>76</v>
      </c>
      <c r="T4" s="32" t="s">
        <v>79</v>
      </c>
      <c r="U4" s="32" t="s">
        <v>78</v>
      </c>
      <c r="W4" s="17" t="s">
        <v>76</v>
      </c>
      <c r="X4" s="32" t="s">
        <v>79</v>
      </c>
      <c r="Y4" t="s">
        <v>86</v>
      </c>
      <c r="Z4" t="s">
        <v>87</v>
      </c>
      <c r="AB4" s="19" t="s">
        <v>88</v>
      </c>
      <c r="AC4" s="19" t="s">
        <v>89</v>
      </c>
      <c r="AE4" s="29" t="s">
        <v>90</v>
      </c>
      <c r="AG4" s="17" t="s">
        <v>76</v>
      </c>
      <c r="AH4" s="32" t="s">
        <v>91</v>
      </c>
      <c r="AJ4" s="29" t="s">
        <v>92</v>
      </c>
      <c r="AL4" s="17" t="s">
        <v>76</v>
      </c>
      <c r="AM4" s="32" t="s">
        <v>78</v>
      </c>
      <c r="AN4" t="s">
        <v>79</v>
      </c>
      <c r="AT4" s="17" t="s">
        <v>76</v>
      </c>
      <c r="AU4" s="32" t="s">
        <v>78</v>
      </c>
      <c r="AV4" t="s">
        <v>79</v>
      </c>
      <c r="BD4" s="17" t="s">
        <v>76</v>
      </c>
      <c r="BE4" s="32" t="s">
        <v>95</v>
      </c>
      <c r="BF4" t="s">
        <v>96</v>
      </c>
      <c r="BH4" t="s">
        <v>98</v>
      </c>
      <c r="BN4" s="32" t="s">
        <v>95</v>
      </c>
      <c r="BO4" t="s">
        <v>99</v>
      </c>
      <c r="BQ4" t="s">
        <v>100</v>
      </c>
      <c r="BR4" t="s">
        <v>101</v>
      </c>
      <c r="BT4" t="s">
        <v>80</v>
      </c>
      <c r="BU4" t="s">
        <v>81</v>
      </c>
      <c r="BW4" s="17" t="s">
        <v>76</v>
      </c>
      <c r="BX4" s="32" t="s">
        <v>95</v>
      </c>
      <c r="BY4" t="s">
        <v>96</v>
      </c>
      <c r="CB4" t="s">
        <v>102</v>
      </c>
      <c r="CD4" t="s">
        <v>103</v>
      </c>
      <c r="CG4" t="s">
        <v>104</v>
      </c>
      <c r="CH4" t="s">
        <v>105</v>
      </c>
      <c r="CI4" t="s">
        <v>106</v>
      </c>
      <c r="CJ4" t="s">
        <v>107</v>
      </c>
      <c r="CK4" s="42">
        <v>1</v>
      </c>
      <c r="CO4" t="s">
        <v>99</v>
      </c>
      <c r="CP4" t="s">
        <v>95</v>
      </c>
      <c r="CR4" t="s">
        <v>101</v>
      </c>
      <c r="CS4" t="s">
        <v>45</v>
      </c>
      <c r="CU4" t="s">
        <v>109</v>
      </c>
      <c r="CW4" s="17" t="s">
        <v>76</v>
      </c>
      <c r="CX4" s="46" t="s">
        <v>110</v>
      </c>
      <c r="DA4" t="s">
        <v>113</v>
      </c>
      <c r="DB4" t="s">
        <v>114</v>
      </c>
      <c r="DC4" t="s">
        <v>115</v>
      </c>
      <c r="DD4" t="s">
        <v>88</v>
      </c>
      <c r="DF4" s="17" t="s">
        <v>76</v>
      </c>
      <c r="DG4" s="46" t="s">
        <v>116</v>
      </c>
      <c r="DI4" s="17" t="s">
        <v>76</v>
      </c>
      <c r="DJ4" s="46" t="s">
        <v>95</v>
      </c>
      <c r="DL4" s="17" t="s">
        <v>76</v>
      </c>
      <c r="DM4" s="46" t="s">
        <v>117</v>
      </c>
      <c r="DO4" s="17" t="s">
        <v>76</v>
      </c>
      <c r="DP4" s="46" t="s">
        <v>116</v>
      </c>
      <c r="DR4" t="s">
        <v>72</v>
      </c>
    </row>
    <row r="5" spans="1:122" ht="21" x14ac:dyDescent="0.5">
      <c r="B5" s="2" t="s">
        <v>18</v>
      </c>
      <c r="C5" s="32">
        <v>168000</v>
      </c>
      <c r="D5" s="18">
        <v>0.2093151209243356</v>
      </c>
      <c r="F5" s="2" t="s">
        <v>18</v>
      </c>
      <c r="G5">
        <v>1</v>
      </c>
      <c r="H5">
        <v>3</v>
      </c>
      <c r="I5" s="28">
        <f>VLOOKUP(F5,B5:D10,2,0)</f>
        <v>168000</v>
      </c>
      <c r="J5" s="28" t="str">
        <f>IF(I5=MAX($I$5:$I$10),I5," ")</f>
        <v xml:space="preserve"> </v>
      </c>
      <c r="K5" s="28">
        <f>IF(I5=MAX($I$5:$I$10)," ",I5)</f>
        <v>168000</v>
      </c>
      <c r="M5" s="32">
        <v>802617.60000000021</v>
      </c>
      <c r="N5" s="32">
        <v>898931.71199999994</v>
      </c>
      <c r="P5" s="21">
        <f>GETPIVOTDATA("Sum of Income2",$M$4)/GETPIVOTDATA("Sum of Target Income",$M$4)</f>
        <v>0.89285714285714313</v>
      </c>
      <c r="Q5" s="21">
        <f>100%-P5</f>
        <v>0.10714285714285687</v>
      </c>
      <c r="S5" s="2" t="s">
        <v>9</v>
      </c>
      <c r="T5" s="32">
        <v>66884.800000000003</v>
      </c>
      <c r="U5" s="32">
        <v>66884.800000000003</v>
      </c>
      <c r="W5" s="2" t="s">
        <v>18</v>
      </c>
      <c r="X5" s="32">
        <v>168000</v>
      </c>
      <c r="Y5" s="48">
        <v>11856</v>
      </c>
      <c r="Z5" s="18">
        <v>0.10118631048903302</v>
      </c>
      <c r="AB5" s="20">
        <f>VLOOKUP(W5,$W$5:$Z$10,3,0)</f>
        <v>11856</v>
      </c>
      <c r="AC5" s="21">
        <f>VLOOKUP(W5,$W$5:$Z$10,4,0)</f>
        <v>0.10118631048903302</v>
      </c>
      <c r="AE5" s="28">
        <f>AVERAGE(T5:T16)</f>
        <v>66884.800000000017</v>
      </c>
      <c r="AG5" s="2" t="s">
        <v>9</v>
      </c>
      <c r="AH5" s="32">
        <v>13376.960000000003</v>
      </c>
      <c r="AJ5" s="28">
        <f>GETPIVOTDATA("operating profit",$AG$4)</f>
        <v>160523.52000000002</v>
      </c>
      <c r="AL5" s="2" t="s">
        <v>12</v>
      </c>
      <c r="AM5" s="32">
        <v>432460.49999999994</v>
      </c>
      <c r="AN5" s="18">
        <v>0.53881263007439661</v>
      </c>
      <c r="AP5" s="19" t="s">
        <v>12</v>
      </c>
      <c r="AQ5" s="28">
        <f>IFERROR(AM5,"")</f>
        <v>432460.49999999994</v>
      </c>
      <c r="AR5" s="22">
        <f>IFERROR(AN5,"")</f>
        <v>0.53881263007439661</v>
      </c>
      <c r="AT5" s="2" t="s">
        <v>18</v>
      </c>
      <c r="AU5" s="32">
        <v>168000</v>
      </c>
      <c r="AV5" s="18">
        <v>0.20931512092433557</v>
      </c>
      <c r="AX5" t="s">
        <v>18</v>
      </c>
      <c r="AY5" s="30">
        <f>VLOOKUP(AT5,$AT:$AV,2,0)</f>
        <v>168000</v>
      </c>
      <c r="AZ5" s="24">
        <f>VLOOKUP(AT5,$AT:$AV,3,0)</f>
        <v>0.20931512092433557</v>
      </c>
      <c r="BD5" s="51" t="s">
        <v>49</v>
      </c>
      <c r="BE5" s="49">
        <v>62240</v>
      </c>
      <c r="BF5" s="50">
        <v>9.6588369667775731E-2</v>
      </c>
      <c r="BH5" s="33">
        <f>GETPIVOTDATA("Sum of Amount",$BD$4)</f>
        <v>644384</v>
      </c>
      <c r="BJ5" s="2" t="s">
        <v>49</v>
      </c>
      <c r="BK5" s="24">
        <f>IFERROR(VLOOKUP(BJ5,BD:BF,3,0),"")</f>
        <v>9.6588369667775731E-2</v>
      </c>
      <c r="BL5" s="30">
        <f>IFERROR(VLOOKUP(BJ5,BD:BE,2,0),"")</f>
        <v>62240</v>
      </c>
      <c r="BN5" s="32">
        <v>644384</v>
      </c>
      <c r="BO5" s="48">
        <v>880249.08000000007</v>
      </c>
      <c r="BQ5" s="26">
        <f>100%-BR5</f>
        <v>0.26795265721834105</v>
      </c>
      <c r="BR5" s="26">
        <f>GETPIVOTDATA("Sum of Amount",$BN$4)/GETPIVOTDATA("Sum of Target",$BN$4)</f>
        <v>0.73204734278165895</v>
      </c>
      <c r="BT5">
        <v>0</v>
      </c>
      <c r="BU5">
        <v>1</v>
      </c>
      <c r="BW5" s="2" t="s">
        <v>46</v>
      </c>
      <c r="BX5" s="32">
        <v>190380</v>
      </c>
      <c r="BY5" s="18">
        <v>0.29544495207826388</v>
      </c>
      <c r="CA5" s="2" t="s">
        <v>46</v>
      </c>
      <c r="CB5" s="35" t="str">
        <f>IF(CA5=$BW$5,"•","")</f>
        <v>•</v>
      </c>
      <c r="CC5" s="37" t="str">
        <f>IF(CA5=$BW$5,"•","")</f>
        <v>•</v>
      </c>
      <c r="CD5" s="39" t="str">
        <f>IF(CA5=$BW$5,"","•")</f>
        <v/>
      </c>
      <c r="CE5" s="40" t="str">
        <f>IF(CA5=$BW$5,"","•")</f>
        <v/>
      </c>
      <c r="CG5" s="41">
        <v>9.1999999999999998E-2</v>
      </c>
      <c r="CH5" s="41">
        <v>7.3999999999999996E-2</v>
      </c>
      <c r="CI5" s="41">
        <v>6.2E-2</v>
      </c>
      <c r="CJ5" s="41">
        <f>SUM(CG5:CI5)</f>
        <v>0.22799999999999998</v>
      </c>
      <c r="CK5" s="41">
        <f>100%-CJ5</f>
        <v>0.77200000000000002</v>
      </c>
      <c r="CL5" s="32"/>
      <c r="CM5" s="32"/>
      <c r="CO5" s="32">
        <v>442837.76999999915</v>
      </c>
      <c r="CP5" s="32">
        <v>321585</v>
      </c>
      <c r="CR5" s="21">
        <f>GETPIVOTDATA("Sum of Amount",$CO$4)/GETPIVOTDATA("Sum of Target",$CO$4)</f>
        <v>0.72619144478123587</v>
      </c>
      <c r="CS5" s="21">
        <f>100%-CR5</f>
        <v>0.27380855521876413</v>
      </c>
      <c r="CU5" s="21">
        <f>CS5</f>
        <v>0.27380855521876413</v>
      </c>
      <c r="CW5" s="2" t="s">
        <v>71</v>
      </c>
      <c r="CX5" s="46">
        <v>411</v>
      </c>
      <c r="CZ5" s="2" t="s">
        <v>71</v>
      </c>
      <c r="DA5" s="44" t="str">
        <f>IF(CZ5=$CW$5,"|","")</f>
        <v>|</v>
      </c>
      <c r="DB5" s="45" t="str">
        <f>IF(CZ5=$CW$5,"○","")</f>
        <v>○</v>
      </c>
      <c r="DC5" s="43" t="str">
        <f>IF(CZ5=$CW$5,"","•")</f>
        <v/>
      </c>
      <c r="DD5" s="43">
        <f>VLOOKUP(CZ5,CW:CX,2,0)</f>
        <v>411</v>
      </c>
      <c r="DF5" s="2" t="s">
        <v>63</v>
      </c>
      <c r="DG5" s="46">
        <v>648</v>
      </c>
      <c r="DI5" s="2" t="s">
        <v>75</v>
      </c>
      <c r="DJ5" s="32">
        <v>92150</v>
      </c>
      <c r="DL5" s="2" t="s">
        <v>75</v>
      </c>
      <c r="DM5" s="46">
        <v>215</v>
      </c>
      <c r="DO5" s="2" t="s">
        <v>63</v>
      </c>
      <c r="DP5" s="42">
        <v>0.84816753926701571</v>
      </c>
      <c r="DR5" s="21">
        <f>GETPIVOTDATA("Sale Status",$DO$4,"Sale Status","Refunded")</f>
        <v>0.15183246073298429</v>
      </c>
    </row>
    <row r="6" spans="1:122" ht="21" x14ac:dyDescent="0.5">
      <c r="B6" s="2" t="s">
        <v>16</v>
      </c>
      <c r="C6" s="32">
        <v>123865.20000000003</v>
      </c>
      <c r="D6" s="18">
        <v>0.15432654354950606</v>
      </c>
      <c r="F6" s="2" t="s">
        <v>16</v>
      </c>
      <c r="G6">
        <v>7</v>
      </c>
      <c r="H6">
        <v>2</v>
      </c>
      <c r="I6" s="28">
        <f t="shared" ref="I6:I8" si="0">VLOOKUP(F6,B6:D11,2,0)</f>
        <v>123865.20000000003</v>
      </c>
      <c r="J6" s="28" t="str">
        <f t="shared" ref="J6:J10" si="1">IF(I6=MAX($I$5:$I$10),I6," ")</f>
        <v xml:space="preserve"> </v>
      </c>
      <c r="K6" s="28">
        <f t="shared" ref="K6:K10" si="2">IF(I6=MAX($I$5:$I$10)," ",I6)</f>
        <v>123865.20000000003</v>
      </c>
      <c r="S6" s="2" t="s">
        <v>31</v>
      </c>
      <c r="T6" s="32">
        <v>66884.800000000003</v>
      </c>
      <c r="U6" s="32">
        <v>66884.800000000003</v>
      </c>
      <c r="W6" s="2" t="s">
        <v>16</v>
      </c>
      <c r="X6" s="32">
        <v>123865.20000000003</v>
      </c>
      <c r="Y6" s="48">
        <v>13188</v>
      </c>
      <c r="Z6" s="18">
        <v>0.11255440812494666</v>
      </c>
      <c r="AB6" s="20">
        <f t="shared" ref="AB6:AB10" si="3">VLOOKUP(W6,$W$5:$Z$10,3,0)</f>
        <v>13188</v>
      </c>
      <c r="AC6" s="21">
        <f t="shared" ref="AC6:AC10" si="4">VLOOKUP(W6,$W$5:$Z$10,4,0)</f>
        <v>0.11255440812494666</v>
      </c>
      <c r="AG6" s="2" t="s">
        <v>31</v>
      </c>
      <c r="AH6" s="32">
        <v>13376.960000000003</v>
      </c>
      <c r="AL6" s="2" t="s">
        <v>33</v>
      </c>
      <c r="AM6" s="32">
        <v>370157.09999999992</v>
      </c>
      <c r="AN6" s="18">
        <v>0.46118736992560339</v>
      </c>
      <c r="AP6" s="19" t="s">
        <v>33</v>
      </c>
      <c r="AQ6" s="28">
        <f>IFERROR(AM6,"")</f>
        <v>370157.09999999992</v>
      </c>
      <c r="AR6" s="22">
        <f>IFERROR(AN6,"")</f>
        <v>0.46118736992560339</v>
      </c>
      <c r="AT6" s="23" t="s">
        <v>21</v>
      </c>
      <c r="AU6" s="32">
        <v>84000</v>
      </c>
      <c r="AV6" s="18">
        <v>0.10465756046216779</v>
      </c>
      <c r="AX6" t="s">
        <v>21</v>
      </c>
      <c r="AY6" s="30">
        <f t="shared" ref="AY6:AY25" si="5">VLOOKUP(AT6,$AT:$AV,2,0)</f>
        <v>84000</v>
      </c>
      <c r="AZ6" s="24">
        <f t="shared" ref="AZ6:AZ25" si="6">VLOOKUP(AT6,$AT:$AV,3,0)</f>
        <v>0.10465756046216779</v>
      </c>
      <c r="BD6" s="51" t="s">
        <v>50</v>
      </c>
      <c r="BE6" s="49">
        <v>62256</v>
      </c>
      <c r="BF6" s="50">
        <v>9.6613199582857426E-2</v>
      </c>
      <c r="BJ6" s="2" t="s">
        <v>50</v>
      </c>
      <c r="BK6" s="24">
        <f t="shared" ref="BK6:BK10" si="7">IFERROR(VLOOKUP(BJ6,BD:BF,3,0),"")</f>
        <v>9.6613199582857426E-2</v>
      </c>
      <c r="BL6" s="30">
        <f t="shared" ref="BL6:BL10" si="8">IFERROR(VLOOKUP(BJ6,BD:BE,2,0),"")</f>
        <v>62256</v>
      </c>
      <c r="BT6">
        <f>SIN(BQ5*2*PI())</f>
        <v>0.99364483721177543</v>
      </c>
      <c r="BU6">
        <f>COS(BR5*2*PI())</f>
        <v>-0.11256081681644099</v>
      </c>
      <c r="BW6" s="2" t="s">
        <v>48</v>
      </c>
      <c r="BX6" s="32">
        <v>112620</v>
      </c>
      <c r="BY6" s="18">
        <v>0.17477156478124845</v>
      </c>
      <c r="CA6" s="2" t="s">
        <v>48</v>
      </c>
      <c r="CB6" s="36" t="str">
        <f t="shared" ref="CB6:CB10" si="9">IF(CA6=$BW$5,"•","")</f>
        <v/>
      </c>
      <c r="CC6" s="38" t="str">
        <f t="shared" ref="CC6:CC10" si="10">IF(CA6=$BW$5,"•","")</f>
        <v/>
      </c>
      <c r="CD6" s="39" t="str">
        <f t="shared" ref="CD6:CD10" si="11">IF(CA6=$BW$5,"","•")</f>
        <v>•</v>
      </c>
      <c r="CE6" s="40" t="str">
        <f t="shared" ref="CE6:CE10" si="12">IF(CA6=$BW$5,"","•")</f>
        <v>•</v>
      </c>
      <c r="CG6" s="28">
        <f>CG5*$BH$5</f>
        <v>59283.328000000001</v>
      </c>
      <c r="CH6" s="28">
        <f t="shared" ref="CH6:CI6" si="13">CH5*$BH$5</f>
        <v>47684.415999999997</v>
      </c>
      <c r="CI6" s="28">
        <f t="shared" si="13"/>
        <v>39951.807999999997</v>
      </c>
      <c r="CJ6" s="28">
        <f>CJ5*$BH$5</f>
        <v>146919.552</v>
      </c>
      <c r="CU6" s="21">
        <f>CR5</f>
        <v>0.72619144478123587</v>
      </c>
      <c r="CW6" s="2" t="s">
        <v>59</v>
      </c>
      <c r="CX6" s="46">
        <v>353</v>
      </c>
      <c r="CZ6" s="2" t="s">
        <v>59</v>
      </c>
      <c r="DA6" s="45" t="str">
        <f>IF(CZ6=$CW$5,"|","")</f>
        <v/>
      </c>
      <c r="DB6" s="45" t="str">
        <f>IF(CZ6=$CW$5,"○","")</f>
        <v/>
      </c>
      <c r="DC6" t="str">
        <f>IF(CZ6=$CW$5,"","•")</f>
        <v>•</v>
      </c>
      <c r="DD6" s="43">
        <f>VLOOKUP(CZ6,CW:CX,2,0)</f>
        <v>353</v>
      </c>
      <c r="DF6" s="2" t="s">
        <v>72</v>
      </c>
      <c r="DG6" s="46">
        <v>116</v>
      </c>
      <c r="DI6" s="2" t="s">
        <v>66</v>
      </c>
      <c r="DJ6" s="32">
        <v>96640</v>
      </c>
      <c r="DL6" s="2" t="s">
        <v>66</v>
      </c>
      <c r="DM6" s="46">
        <v>238</v>
      </c>
      <c r="DO6" s="2" t="s">
        <v>72</v>
      </c>
      <c r="DP6" s="42">
        <v>0.15183246073298429</v>
      </c>
    </row>
    <row r="7" spans="1:122" ht="21" x14ac:dyDescent="0.5">
      <c r="B7" s="2" t="s">
        <v>14</v>
      </c>
      <c r="C7" s="32">
        <v>58526.399999999987</v>
      </c>
      <c r="D7" s="18">
        <v>7.2919407698012098E-2</v>
      </c>
      <c r="F7" s="2" t="s">
        <v>14</v>
      </c>
      <c r="G7">
        <v>4</v>
      </c>
      <c r="H7">
        <v>1</v>
      </c>
      <c r="I7" s="28">
        <f t="shared" si="0"/>
        <v>58526.399999999987</v>
      </c>
      <c r="J7" s="28" t="str">
        <f t="shared" si="1"/>
        <v xml:space="preserve"> </v>
      </c>
      <c r="K7" s="28">
        <f t="shared" si="2"/>
        <v>58526.399999999987</v>
      </c>
      <c r="S7" s="2" t="s">
        <v>32</v>
      </c>
      <c r="T7" s="32">
        <v>66884.800000000003</v>
      </c>
      <c r="U7" s="32">
        <v>66884.800000000003</v>
      </c>
      <c r="W7" s="2" t="s">
        <v>14</v>
      </c>
      <c r="X7" s="32">
        <v>58526.399999999987</v>
      </c>
      <c r="Y7" s="48">
        <v>16488</v>
      </c>
      <c r="Z7" s="18">
        <v>0.14071861397968763</v>
      </c>
      <c r="AB7" s="20">
        <f t="shared" si="3"/>
        <v>16488</v>
      </c>
      <c r="AC7" s="21">
        <f t="shared" si="4"/>
        <v>0.14071861397968763</v>
      </c>
      <c r="AG7" s="2" t="s">
        <v>32</v>
      </c>
      <c r="AH7" s="32">
        <v>13376.960000000003</v>
      </c>
      <c r="AL7" s="2" t="s">
        <v>77</v>
      </c>
      <c r="AM7" s="32">
        <v>802617.59999999986</v>
      </c>
      <c r="AN7" s="18">
        <v>1</v>
      </c>
      <c r="AT7" s="23" t="s">
        <v>19</v>
      </c>
      <c r="AU7" s="32">
        <v>84000</v>
      </c>
      <c r="AV7" s="18">
        <v>0.10465756046216779</v>
      </c>
      <c r="AX7" t="s">
        <v>19</v>
      </c>
      <c r="AY7" s="30">
        <f t="shared" si="5"/>
        <v>84000</v>
      </c>
      <c r="AZ7" s="24">
        <f t="shared" si="6"/>
        <v>0.10465756046216779</v>
      </c>
      <c r="BD7" s="51" t="s">
        <v>46</v>
      </c>
      <c r="BE7" s="49">
        <v>190380</v>
      </c>
      <c r="BF7" s="50">
        <v>0.29544495207826388</v>
      </c>
      <c r="BJ7" s="2" t="s">
        <v>46</v>
      </c>
      <c r="BK7" s="24">
        <f t="shared" si="7"/>
        <v>0.29544495207826388</v>
      </c>
      <c r="BL7" s="30">
        <f t="shared" si="8"/>
        <v>190380</v>
      </c>
      <c r="BW7" s="2" t="s">
        <v>47</v>
      </c>
      <c r="BX7" s="32">
        <v>109940</v>
      </c>
      <c r="BY7" s="18">
        <v>0.17061255400506531</v>
      </c>
      <c r="CA7" s="2" t="s">
        <v>47</v>
      </c>
      <c r="CB7" s="36" t="str">
        <f t="shared" si="9"/>
        <v/>
      </c>
      <c r="CC7" s="38" t="str">
        <f t="shared" si="10"/>
        <v/>
      </c>
      <c r="CD7" s="39" t="str">
        <f t="shared" si="11"/>
        <v>•</v>
      </c>
      <c r="CE7" s="40" t="str">
        <f t="shared" si="12"/>
        <v>•</v>
      </c>
      <c r="DA7" s="45"/>
      <c r="DB7" s="45"/>
      <c r="DG7"/>
      <c r="DI7" s="2" t="s">
        <v>64</v>
      </c>
      <c r="DJ7" s="32">
        <v>132795</v>
      </c>
      <c r="DL7" s="2" t="s">
        <v>64</v>
      </c>
      <c r="DM7" s="46">
        <v>311</v>
      </c>
    </row>
    <row r="8" spans="1:122" ht="21" x14ac:dyDescent="0.5">
      <c r="B8" s="2" t="s">
        <v>10</v>
      </c>
      <c r="C8" s="32">
        <v>150927.59999999998</v>
      </c>
      <c r="D8" s="18">
        <v>0.18804421931440327</v>
      </c>
      <c r="F8" s="2" t="s">
        <v>10</v>
      </c>
      <c r="G8">
        <v>2</v>
      </c>
      <c r="H8">
        <v>8</v>
      </c>
      <c r="I8" s="28">
        <f t="shared" si="0"/>
        <v>150927.59999999998</v>
      </c>
      <c r="J8" s="28" t="str">
        <f t="shared" si="1"/>
        <v xml:space="preserve"> </v>
      </c>
      <c r="K8" s="28">
        <f t="shared" si="2"/>
        <v>150927.59999999998</v>
      </c>
      <c r="S8" s="2" t="s">
        <v>34</v>
      </c>
      <c r="T8" s="32">
        <v>66884.800000000003</v>
      </c>
      <c r="U8" s="32">
        <v>66884.800000000003</v>
      </c>
      <c r="W8" s="2" t="s">
        <v>10</v>
      </c>
      <c r="X8" s="32">
        <v>150927.59999999998</v>
      </c>
      <c r="Y8" s="48">
        <v>72768</v>
      </c>
      <c r="Z8" s="18">
        <v>0.62104634292054284</v>
      </c>
      <c r="AB8" s="20">
        <f t="shared" si="3"/>
        <v>72768</v>
      </c>
      <c r="AC8" s="21">
        <f t="shared" si="4"/>
        <v>0.62104634292054284</v>
      </c>
      <c r="AG8" s="2" t="s">
        <v>34</v>
      </c>
      <c r="AH8" s="32">
        <v>13376.960000000003</v>
      </c>
      <c r="AT8" s="2" t="s">
        <v>16</v>
      </c>
      <c r="AU8" s="32">
        <v>123865.19999999998</v>
      </c>
      <c r="AV8" s="18">
        <v>0.15432654354950601</v>
      </c>
      <c r="AX8" t="s">
        <v>16</v>
      </c>
      <c r="AY8" s="30">
        <f t="shared" si="5"/>
        <v>123865.19999999998</v>
      </c>
      <c r="AZ8" s="24">
        <f t="shared" si="6"/>
        <v>0.15432654354950601</v>
      </c>
      <c r="BD8" s="51" t="s">
        <v>48</v>
      </c>
      <c r="BE8" s="49">
        <v>112620</v>
      </c>
      <c r="BF8" s="50">
        <v>0.17477156478124845</v>
      </c>
      <c r="BJ8" s="2" t="s">
        <v>48</v>
      </c>
      <c r="BK8" s="24">
        <f t="shared" si="7"/>
        <v>0.17477156478124845</v>
      </c>
      <c r="BL8" s="30">
        <f t="shared" si="8"/>
        <v>112620</v>
      </c>
      <c r="BW8" s="2" t="s">
        <v>97</v>
      </c>
      <c r="BX8" s="32">
        <v>106948</v>
      </c>
      <c r="BY8" s="18">
        <v>0.1659693598847892</v>
      </c>
      <c r="CA8" s="2" t="s">
        <v>97</v>
      </c>
      <c r="CB8" s="36" t="str">
        <f t="shared" si="9"/>
        <v/>
      </c>
      <c r="CC8" s="38" t="str">
        <f t="shared" si="10"/>
        <v/>
      </c>
      <c r="CD8" s="39" t="str">
        <f t="shared" si="11"/>
        <v>•</v>
      </c>
      <c r="CE8" s="40" t="str">
        <f t="shared" si="12"/>
        <v>•</v>
      </c>
      <c r="CR8" t="s">
        <v>80</v>
      </c>
      <c r="CS8" t="s">
        <v>81</v>
      </c>
      <c r="DA8" s="45"/>
      <c r="DB8" s="45"/>
      <c r="DG8"/>
      <c r="DJ8" s="47">
        <f>SUM(DJ5:DJ7)</f>
        <v>321585</v>
      </c>
    </row>
    <row r="9" spans="1:122" ht="21" x14ac:dyDescent="0.5">
      <c r="B9" s="2" t="s">
        <v>29</v>
      </c>
      <c r="C9" s="32">
        <v>79200</v>
      </c>
      <c r="D9" s="18">
        <v>9.867712843575821E-2</v>
      </c>
      <c r="F9" s="2" t="s">
        <v>23</v>
      </c>
      <c r="G9">
        <v>6</v>
      </c>
      <c r="H9">
        <v>6</v>
      </c>
      <c r="I9" s="28">
        <f>VLOOKUP(F9,B10:D15,2,0)</f>
        <v>222098.39999999991</v>
      </c>
      <c r="J9" s="28">
        <f t="shared" si="1"/>
        <v>222098.39999999991</v>
      </c>
      <c r="K9" s="28" t="str">
        <f t="shared" si="2"/>
        <v xml:space="preserve"> </v>
      </c>
      <c r="S9" s="2" t="s">
        <v>35</v>
      </c>
      <c r="T9" s="32">
        <v>66884.800000000003</v>
      </c>
      <c r="U9" s="32">
        <v>66884.800000000003</v>
      </c>
      <c r="W9" s="2" t="s">
        <v>29</v>
      </c>
      <c r="X9" s="32">
        <v>79200</v>
      </c>
      <c r="Y9" s="48">
        <v>26</v>
      </c>
      <c r="Z9" s="18">
        <v>2.218998037040198E-4</v>
      </c>
      <c r="AB9" s="20">
        <f t="shared" si="3"/>
        <v>26</v>
      </c>
      <c r="AC9" s="21">
        <f t="shared" si="4"/>
        <v>2.218998037040198E-4</v>
      </c>
      <c r="AG9" s="2" t="s">
        <v>35</v>
      </c>
      <c r="AH9" s="32">
        <v>13376.960000000003</v>
      </c>
      <c r="AT9" s="23" t="s">
        <v>20</v>
      </c>
      <c r="AU9" s="32">
        <v>54943.19999999999</v>
      </c>
      <c r="AV9" s="18">
        <v>6.8455015190297341E-2</v>
      </c>
      <c r="AX9" t="s">
        <v>20</v>
      </c>
      <c r="AY9" s="30">
        <f t="shared" si="5"/>
        <v>54943.19999999999</v>
      </c>
      <c r="AZ9" s="24">
        <f t="shared" si="6"/>
        <v>6.8455015190297341E-2</v>
      </c>
      <c r="BD9" s="51" t="s">
        <v>47</v>
      </c>
      <c r="BE9" s="49">
        <v>109940</v>
      </c>
      <c r="BF9" s="50">
        <v>0.17061255400506531</v>
      </c>
      <c r="BJ9" s="2" t="s">
        <v>47</v>
      </c>
      <c r="BK9" s="24">
        <f t="shared" si="7"/>
        <v>0.17061255400506531</v>
      </c>
      <c r="BL9" s="30">
        <f t="shared" si="8"/>
        <v>109940</v>
      </c>
      <c r="BW9" s="2" t="s">
        <v>50</v>
      </c>
      <c r="BX9" s="32">
        <v>62256</v>
      </c>
      <c r="BY9" s="18">
        <v>9.6613199582857426E-2</v>
      </c>
      <c r="CA9" s="2" t="s">
        <v>50</v>
      </c>
      <c r="CB9" s="36" t="str">
        <f t="shared" si="9"/>
        <v/>
      </c>
      <c r="CC9" s="38" t="str">
        <f t="shared" si="10"/>
        <v/>
      </c>
      <c r="CD9" s="39" t="str">
        <f t="shared" si="11"/>
        <v>•</v>
      </c>
      <c r="CE9" s="40" t="str">
        <f t="shared" si="12"/>
        <v>•</v>
      </c>
      <c r="CR9">
        <v>0</v>
      </c>
      <c r="CS9">
        <v>1</v>
      </c>
      <c r="CW9" s="17" t="s">
        <v>76</v>
      </c>
      <c r="CX9" s="46" t="s">
        <v>111</v>
      </c>
      <c r="DA9" s="45"/>
      <c r="DB9" s="45"/>
      <c r="DG9"/>
    </row>
    <row r="10" spans="1:122" ht="21" x14ac:dyDescent="0.5">
      <c r="B10" s="2" t="s">
        <v>23</v>
      </c>
      <c r="C10" s="32">
        <v>222098.39999999991</v>
      </c>
      <c r="D10" s="18">
        <v>0.27671758007798475</v>
      </c>
      <c r="F10" s="2" t="s">
        <v>29</v>
      </c>
      <c r="G10">
        <v>5</v>
      </c>
      <c r="H10">
        <v>9</v>
      </c>
      <c r="I10" s="28">
        <f>VLOOKUP(F10,B9:D14,2,0)</f>
        <v>79200</v>
      </c>
      <c r="J10" s="28" t="str">
        <f t="shared" si="1"/>
        <v xml:space="preserve"> </v>
      </c>
      <c r="K10" s="28">
        <f t="shared" si="2"/>
        <v>79200</v>
      </c>
      <c r="S10" s="2" t="s">
        <v>36</v>
      </c>
      <c r="T10" s="32">
        <v>66884.800000000003</v>
      </c>
      <c r="U10" s="32">
        <v>66884.800000000003</v>
      </c>
      <c r="W10" s="2" t="s">
        <v>23</v>
      </c>
      <c r="X10" s="32">
        <v>222098.39999999991</v>
      </c>
      <c r="Y10" s="48">
        <v>2844</v>
      </c>
      <c r="Z10" s="18">
        <v>2.4272424682085857E-2</v>
      </c>
      <c r="AB10" s="20">
        <f t="shared" si="3"/>
        <v>2844</v>
      </c>
      <c r="AC10" s="21">
        <f t="shared" si="4"/>
        <v>2.4272424682085857E-2</v>
      </c>
      <c r="AG10" s="2" t="s">
        <v>36</v>
      </c>
      <c r="AH10" s="32">
        <v>13376.960000000003</v>
      </c>
      <c r="AT10" s="23" t="s">
        <v>17</v>
      </c>
      <c r="AU10" s="32">
        <v>68922</v>
      </c>
      <c r="AV10" s="18">
        <v>8.5871528359208665E-2</v>
      </c>
      <c r="AX10" t="s">
        <v>17</v>
      </c>
      <c r="AY10" s="30">
        <f t="shared" si="5"/>
        <v>68922</v>
      </c>
      <c r="AZ10" s="24">
        <f t="shared" si="6"/>
        <v>8.5871528359208665E-2</v>
      </c>
      <c r="BD10" s="51" t="s">
        <v>97</v>
      </c>
      <c r="BE10" s="49">
        <v>106948</v>
      </c>
      <c r="BF10" s="50">
        <v>0.1659693598847892</v>
      </c>
      <c r="BJ10" s="2" t="s">
        <v>97</v>
      </c>
      <c r="BK10" s="24">
        <f t="shared" si="7"/>
        <v>0.1659693598847892</v>
      </c>
      <c r="BL10" s="30">
        <f t="shared" si="8"/>
        <v>106948</v>
      </c>
      <c r="BW10" s="2" t="s">
        <v>49</v>
      </c>
      <c r="BX10" s="32">
        <v>62240</v>
      </c>
      <c r="BY10" s="18">
        <v>9.6588369667775731E-2</v>
      </c>
      <c r="CA10" s="2" t="s">
        <v>49</v>
      </c>
      <c r="CB10" s="36" t="str">
        <f t="shared" si="9"/>
        <v/>
      </c>
      <c r="CC10" s="38" t="str">
        <f t="shared" si="10"/>
        <v/>
      </c>
      <c r="CD10" s="39" t="str">
        <f t="shared" si="11"/>
        <v>•</v>
      </c>
      <c r="CE10" s="40" t="str">
        <f t="shared" si="12"/>
        <v>•</v>
      </c>
      <c r="CR10">
        <f>SIN(CR5*2*PI())</f>
        <v>-0.98883173325349094</v>
      </c>
      <c r="CS10">
        <f>COS(CS5*2*PI())</f>
        <v>-0.14903624831193577</v>
      </c>
      <c r="CW10" s="2" t="s">
        <v>60</v>
      </c>
      <c r="CX10" s="46">
        <v>510</v>
      </c>
      <c r="CZ10" s="2" t="s">
        <v>73</v>
      </c>
      <c r="DA10" s="45" t="str">
        <f>IF(CZ10=$CW$10,"|","")</f>
        <v/>
      </c>
      <c r="DB10" s="45" t="str">
        <f>IF(CZ10=$CW$10,"○","")</f>
        <v/>
      </c>
      <c r="DC10" t="str">
        <f>IF(CZ10=$CW$10,"","•")</f>
        <v>•</v>
      </c>
      <c r="DD10">
        <f>VLOOKUP(CZ10,CW9:CX11,2,0)</f>
        <v>254</v>
      </c>
      <c r="DG10"/>
    </row>
    <row r="11" spans="1:122" x14ac:dyDescent="0.35">
      <c r="B11" s="2" t="s">
        <v>77</v>
      </c>
      <c r="C11" s="32">
        <v>802617.59999999986</v>
      </c>
      <c r="D11" s="18">
        <v>1</v>
      </c>
      <c r="S11" s="2" t="s">
        <v>37</v>
      </c>
      <c r="T11" s="32">
        <v>66884.800000000003</v>
      </c>
      <c r="U11" s="32">
        <v>66884.800000000003</v>
      </c>
      <c r="W11" s="2" t="s">
        <v>77</v>
      </c>
      <c r="X11" s="32">
        <v>802617.59999999986</v>
      </c>
      <c r="Y11" s="48">
        <v>117170</v>
      </c>
      <c r="Z11" s="18">
        <v>1</v>
      </c>
      <c r="AG11" s="2" t="s">
        <v>37</v>
      </c>
      <c r="AH11" s="32">
        <v>13376.960000000003</v>
      </c>
      <c r="AT11" s="2" t="s">
        <v>14</v>
      </c>
      <c r="AU11" s="32">
        <v>58526.399999999987</v>
      </c>
      <c r="AV11" s="18">
        <v>7.2919407698012084E-2</v>
      </c>
      <c r="AX11" t="s">
        <v>14</v>
      </c>
      <c r="AY11" s="30">
        <f t="shared" si="5"/>
        <v>58526.399999999987</v>
      </c>
      <c r="AZ11" s="24">
        <f t="shared" si="6"/>
        <v>7.2919407698012084E-2</v>
      </c>
      <c r="BD11" s="2" t="s">
        <v>77</v>
      </c>
      <c r="BE11" s="32">
        <v>644384</v>
      </c>
      <c r="BF11" s="18">
        <v>1</v>
      </c>
      <c r="BW11" s="2" t="s">
        <v>77</v>
      </c>
      <c r="BX11" s="32">
        <v>644384</v>
      </c>
      <c r="BY11" s="18">
        <v>1</v>
      </c>
      <c r="CW11" s="2" t="s">
        <v>73</v>
      </c>
      <c r="CX11" s="46">
        <v>254</v>
      </c>
      <c r="CZ11" s="2" t="s">
        <v>60</v>
      </c>
      <c r="DA11" s="45" t="str">
        <f>IF(CZ11=$CW$10,"|","")</f>
        <v>|</v>
      </c>
      <c r="DB11" s="45" t="str">
        <f>IF(CZ11=$CW$10,"○","")</f>
        <v>○</v>
      </c>
      <c r="DC11" t="str">
        <f>IF(CZ11=$CW$10,"","•")</f>
        <v/>
      </c>
      <c r="DD11">
        <f>VLOOKUP(CZ11,CW10:CX12,2,0)</f>
        <v>510</v>
      </c>
      <c r="DG11"/>
    </row>
    <row r="12" spans="1:122" x14ac:dyDescent="0.35">
      <c r="S12" s="2" t="s">
        <v>38</v>
      </c>
      <c r="T12" s="32">
        <v>66884.800000000003</v>
      </c>
      <c r="U12" s="32">
        <v>66884.800000000003</v>
      </c>
      <c r="AG12" s="2" t="s">
        <v>38</v>
      </c>
      <c r="AH12" s="32">
        <v>13376.960000000003</v>
      </c>
      <c r="AT12" s="23" t="s">
        <v>15</v>
      </c>
      <c r="AU12" s="32">
        <v>54926.399999999987</v>
      </c>
      <c r="AV12" s="18">
        <v>6.8434083678204902E-2</v>
      </c>
      <c r="AX12" t="s">
        <v>15</v>
      </c>
      <c r="AY12" s="30">
        <f t="shared" si="5"/>
        <v>54926.399999999987</v>
      </c>
      <c r="AZ12" s="24">
        <f t="shared" si="6"/>
        <v>6.8434083678204902E-2</v>
      </c>
      <c r="DA12" s="45"/>
      <c r="DB12" s="45"/>
      <c r="DG12"/>
    </row>
    <row r="13" spans="1:122" x14ac:dyDescent="0.35">
      <c r="S13" s="2" t="s">
        <v>39</v>
      </c>
      <c r="T13" s="32">
        <v>66884.800000000003</v>
      </c>
      <c r="U13" s="32">
        <v>66884.800000000003</v>
      </c>
      <c r="AG13" s="2" t="s">
        <v>39</v>
      </c>
      <c r="AH13" s="32">
        <v>13376.960000000003</v>
      </c>
      <c r="AT13" s="23" t="s">
        <v>28</v>
      </c>
      <c r="AU13" s="32">
        <v>2400</v>
      </c>
      <c r="AV13" s="18">
        <v>2.990216013204794E-3</v>
      </c>
      <c r="AX13" t="s">
        <v>28</v>
      </c>
      <c r="AY13" s="30">
        <f t="shared" si="5"/>
        <v>2400</v>
      </c>
      <c r="AZ13" s="24">
        <f t="shared" si="6"/>
        <v>2.990216013204794E-3</v>
      </c>
      <c r="DA13" s="45"/>
      <c r="DB13" s="45"/>
      <c r="DG13"/>
    </row>
    <row r="14" spans="1:122" x14ac:dyDescent="0.35">
      <c r="S14" s="2" t="s">
        <v>40</v>
      </c>
      <c r="T14" s="32">
        <v>66884.800000000003</v>
      </c>
      <c r="U14" s="32">
        <v>66884.800000000003</v>
      </c>
      <c r="AG14" s="2" t="s">
        <v>40</v>
      </c>
      <c r="AH14" s="32">
        <v>13376.960000000003</v>
      </c>
      <c r="AT14" s="23" t="s">
        <v>22</v>
      </c>
      <c r="AU14" s="32">
        <v>1200</v>
      </c>
      <c r="AV14" s="18">
        <v>1.495108006602397E-3</v>
      </c>
      <c r="AX14" t="s">
        <v>22</v>
      </c>
      <c r="AY14" s="30">
        <f t="shared" si="5"/>
        <v>1200</v>
      </c>
      <c r="AZ14" s="24">
        <f t="shared" si="6"/>
        <v>1.495108006602397E-3</v>
      </c>
      <c r="CW14" s="17" t="s">
        <v>76</v>
      </c>
      <c r="CX14" s="46" t="s">
        <v>112</v>
      </c>
      <c r="DA14" s="45"/>
      <c r="DB14" s="45"/>
      <c r="DG14"/>
    </row>
    <row r="15" spans="1:122" x14ac:dyDescent="0.35">
      <c r="S15" s="2" t="s">
        <v>41</v>
      </c>
      <c r="T15" s="32">
        <v>66884.800000000003</v>
      </c>
      <c r="U15" s="32">
        <v>66884.800000000003</v>
      </c>
      <c r="AG15" s="2" t="s">
        <v>41</v>
      </c>
      <c r="AH15" s="32">
        <v>13376.960000000003</v>
      </c>
      <c r="AT15" s="2" t="s">
        <v>10</v>
      </c>
      <c r="AU15" s="32">
        <v>150927.6</v>
      </c>
      <c r="AV15" s="18">
        <v>0.18804421931440329</v>
      </c>
      <c r="AX15" t="s">
        <v>10</v>
      </c>
      <c r="AY15" s="30">
        <f t="shared" si="5"/>
        <v>150927.6</v>
      </c>
      <c r="AZ15" s="24">
        <f t="shared" si="6"/>
        <v>0.18804421931440329</v>
      </c>
      <c r="CW15" s="2" t="s">
        <v>70</v>
      </c>
      <c r="CX15" s="46">
        <v>407</v>
      </c>
      <c r="CZ15" s="2" t="s">
        <v>70</v>
      </c>
      <c r="DA15" s="45" t="str">
        <f>IF(CZ15=$CW$15,"|","")</f>
        <v>|</v>
      </c>
      <c r="DB15" s="45" t="str">
        <f>IF(CZ15=$CW$15,"○","")</f>
        <v>○</v>
      </c>
      <c r="DC15" t="str">
        <f>IF(CZ15=$CW$15,"","•")</f>
        <v/>
      </c>
      <c r="DD15">
        <f>VLOOKUP(CZ15,CW14:CX16,2,0)</f>
        <v>407</v>
      </c>
      <c r="DG15"/>
    </row>
    <row r="16" spans="1:122" x14ac:dyDescent="0.35">
      <c r="S16" s="2" t="s">
        <v>42</v>
      </c>
      <c r="T16" s="32">
        <v>66884.800000000003</v>
      </c>
      <c r="U16" s="32">
        <v>66884.800000000003</v>
      </c>
      <c r="AG16" s="2" t="s">
        <v>42</v>
      </c>
      <c r="AH16" s="32">
        <v>13376.960000000003</v>
      </c>
      <c r="AT16" s="23" t="s">
        <v>13</v>
      </c>
      <c r="AU16" s="32">
        <v>96000</v>
      </c>
      <c r="AV16" s="18">
        <v>0.11960864052819176</v>
      </c>
      <c r="AX16" t="s">
        <v>13</v>
      </c>
      <c r="AY16" s="30">
        <f t="shared" si="5"/>
        <v>96000</v>
      </c>
      <c r="AZ16" s="24">
        <f t="shared" si="6"/>
        <v>0.11960864052819176</v>
      </c>
      <c r="CW16" s="2" t="s">
        <v>62</v>
      </c>
      <c r="CX16" s="46">
        <v>357</v>
      </c>
      <c r="CZ16" s="2" t="s">
        <v>62</v>
      </c>
      <c r="DA16" s="45" t="str">
        <f>IF(CZ16=$CW$15,"|","")</f>
        <v/>
      </c>
      <c r="DB16" s="45" t="str">
        <f>IF(CZ16=$CW$15,"○","")</f>
        <v/>
      </c>
      <c r="DC16" t="str">
        <f>IF(CZ16=$CW$15,"","•")</f>
        <v>•</v>
      </c>
      <c r="DD16">
        <f>VLOOKUP(CZ16,CW15:CX17,2,0)</f>
        <v>357</v>
      </c>
      <c r="DG16"/>
    </row>
    <row r="17" spans="19:111" x14ac:dyDescent="0.35">
      <c r="S17" s="2" t="s">
        <v>77</v>
      </c>
      <c r="T17" s="32">
        <v>802617.60000000021</v>
      </c>
      <c r="U17" s="32">
        <v>802617.60000000021</v>
      </c>
      <c r="AG17" s="2" t="s">
        <v>77</v>
      </c>
      <c r="AH17" s="32">
        <v>160523.52000000002</v>
      </c>
      <c r="AT17" s="23" t="s">
        <v>11</v>
      </c>
      <c r="AU17" s="32">
        <v>54927.600000000013</v>
      </c>
      <c r="AV17" s="18">
        <v>6.8435578786211537E-2</v>
      </c>
      <c r="AX17" t="s">
        <v>11</v>
      </c>
      <c r="AY17" s="30">
        <f t="shared" si="5"/>
        <v>54927.600000000013</v>
      </c>
      <c r="AZ17" s="24">
        <f t="shared" si="6"/>
        <v>6.8435578786211537E-2</v>
      </c>
      <c r="DG17"/>
    </row>
    <row r="18" spans="19:111" x14ac:dyDescent="0.35">
      <c r="AT18" s="2" t="s">
        <v>29</v>
      </c>
      <c r="AU18" s="32">
        <v>79200</v>
      </c>
      <c r="AV18" s="18">
        <v>9.8677128435758196E-2</v>
      </c>
      <c r="AX18" t="s">
        <v>29</v>
      </c>
      <c r="AY18" s="30">
        <f t="shared" si="5"/>
        <v>79200</v>
      </c>
      <c r="AZ18" s="24">
        <f t="shared" si="6"/>
        <v>9.8677128435758196E-2</v>
      </c>
      <c r="DG18"/>
    </row>
    <row r="19" spans="19:111" x14ac:dyDescent="0.35">
      <c r="AT19" s="23" t="s">
        <v>29</v>
      </c>
      <c r="AU19" s="32">
        <v>79200</v>
      </c>
      <c r="AV19" s="18">
        <v>9.8677128435758196E-2</v>
      </c>
      <c r="AX19" t="s">
        <v>29</v>
      </c>
      <c r="AY19" s="30">
        <f t="shared" si="5"/>
        <v>79200</v>
      </c>
      <c r="AZ19" s="24">
        <f t="shared" si="6"/>
        <v>9.8677128435758196E-2</v>
      </c>
      <c r="DG19"/>
    </row>
    <row r="20" spans="19:111" x14ac:dyDescent="0.35">
      <c r="AT20" s="2" t="s">
        <v>23</v>
      </c>
      <c r="AU20" s="32">
        <v>222098.40000000002</v>
      </c>
      <c r="AV20" s="18">
        <v>0.27671758007798486</v>
      </c>
      <c r="AX20" t="s">
        <v>23</v>
      </c>
      <c r="AY20" s="30">
        <f t="shared" si="5"/>
        <v>222098.40000000002</v>
      </c>
      <c r="AZ20" s="24">
        <f t="shared" si="6"/>
        <v>0.27671758007798486</v>
      </c>
      <c r="DG20"/>
    </row>
    <row r="21" spans="19:111" x14ac:dyDescent="0.35">
      <c r="AT21" s="23" t="s">
        <v>26</v>
      </c>
      <c r="AU21" s="32">
        <v>2400</v>
      </c>
      <c r="AV21" s="18">
        <v>2.990216013204794E-3</v>
      </c>
      <c r="AX21" t="s">
        <v>26</v>
      </c>
      <c r="AY21" s="30">
        <f t="shared" si="5"/>
        <v>2400</v>
      </c>
      <c r="AZ21" s="24">
        <f t="shared" si="6"/>
        <v>2.990216013204794E-3</v>
      </c>
      <c r="DG21"/>
    </row>
    <row r="22" spans="19:111" x14ac:dyDescent="0.35">
      <c r="AT22" s="23" t="s">
        <v>24</v>
      </c>
      <c r="AU22" s="32">
        <v>54926.399999999987</v>
      </c>
      <c r="AV22" s="18">
        <v>6.8434083678204902E-2</v>
      </c>
      <c r="AX22" t="s">
        <v>24</v>
      </c>
      <c r="AY22" s="30">
        <f t="shared" si="5"/>
        <v>54926.399999999987</v>
      </c>
      <c r="AZ22" s="24">
        <f t="shared" si="6"/>
        <v>6.8434083678204902E-2</v>
      </c>
    </row>
    <row r="23" spans="19:111" x14ac:dyDescent="0.35">
      <c r="AT23" s="23" t="s">
        <v>25</v>
      </c>
      <c r="AU23" s="32">
        <v>54922.80000000001</v>
      </c>
      <c r="AV23" s="18">
        <v>6.842959835418512E-2</v>
      </c>
      <c r="AX23" t="s">
        <v>25</v>
      </c>
      <c r="AY23" s="30">
        <f t="shared" si="5"/>
        <v>54922.80000000001</v>
      </c>
      <c r="AZ23" s="24">
        <f t="shared" si="6"/>
        <v>6.842959835418512E-2</v>
      </c>
    </row>
    <row r="24" spans="19:111" x14ac:dyDescent="0.35">
      <c r="AT24" s="23" t="s">
        <v>30</v>
      </c>
      <c r="AU24" s="32">
        <v>54927.600000000013</v>
      </c>
      <c r="AV24" s="18">
        <v>6.8435578786211537E-2</v>
      </c>
      <c r="AX24" t="s">
        <v>30</v>
      </c>
      <c r="AY24" s="30">
        <f t="shared" si="5"/>
        <v>54927.600000000013</v>
      </c>
      <c r="AZ24" s="24">
        <f t="shared" si="6"/>
        <v>6.8435578786211537E-2</v>
      </c>
    </row>
    <row r="25" spans="19:111" x14ac:dyDescent="0.35">
      <c r="AT25" s="23" t="s">
        <v>27</v>
      </c>
      <c r="AU25" s="32">
        <v>54921.600000000013</v>
      </c>
      <c r="AV25" s="18">
        <v>6.8428103246178526E-2</v>
      </c>
      <c r="AX25" s="25" t="s">
        <v>27</v>
      </c>
      <c r="AY25" s="31">
        <f t="shared" si="5"/>
        <v>54921.600000000013</v>
      </c>
      <c r="AZ25" s="26">
        <f t="shared" si="6"/>
        <v>6.8428103246178526E-2</v>
      </c>
    </row>
    <row r="26" spans="19:111" x14ac:dyDescent="0.35">
      <c r="AT26" s="2" t="s">
        <v>77</v>
      </c>
      <c r="AU26" s="32">
        <v>802617.6</v>
      </c>
      <c r="AV26" s="18">
        <v>1</v>
      </c>
    </row>
  </sheetData>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28A5-79AE-42FA-BD3F-DD9829A20E9B}">
  <dimension ref="A22"/>
  <sheetViews>
    <sheetView showGridLines="0" showRowColHeaders="0" tabSelected="1" zoomScale="70" zoomScaleNormal="70" workbookViewId="0"/>
  </sheetViews>
  <sheetFormatPr defaultRowHeight="14.5" x14ac:dyDescent="0.35"/>
  <cols>
    <col min="1" max="16384" width="8.7265625" style="16"/>
  </cols>
  <sheetData>
    <row r="22" spans="1:1" x14ac:dyDescent="0.35">
      <c r="A22" s="16" t="s">
        <v>85</v>
      </c>
    </row>
  </sheetData>
  <protectedRanges>
    <protectedRange algorithmName="SHA-512" hashValue="WsBgecLFtAu3RnvXO8cbBAs0Jn13CUIsSBdFvff/6yRvWj1roGMyuX8TVxq6qBer5G2RfKRGod+Si1i6OsKcZQ==" saltValue="rgWVbWbf5xE5Kkg6HfC6zQ==" spinCount="100000" sqref="A1:AC49" name="Range1"/>
  </protectedRange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9197D-AB0D-4267-AA52-DCAB888E26C0}">
  <dimension ref="G4:AB46"/>
  <sheetViews>
    <sheetView showGridLines="0" showRowColHeaders="0" zoomScale="70" zoomScaleNormal="70" workbookViewId="0"/>
  </sheetViews>
  <sheetFormatPr defaultRowHeight="14.5" x14ac:dyDescent="0.35"/>
  <cols>
    <col min="1" max="16384" width="8.7265625" style="16"/>
  </cols>
  <sheetData>
    <row r="4" spans="7:28" x14ac:dyDescent="0.35">
      <c r="G4" s="34"/>
      <c r="H4" s="34"/>
      <c r="I4" s="34"/>
      <c r="J4" s="34"/>
      <c r="K4" s="34"/>
      <c r="L4" s="34"/>
      <c r="M4" s="34"/>
      <c r="N4" s="34"/>
      <c r="O4" s="34"/>
      <c r="P4" s="34"/>
      <c r="Q4" s="34"/>
      <c r="R4" s="34"/>
      <c r="S4" s="34"/>
      <c r="T4" s="34"/>
      <c r="U4" s="34"/>
      <c r="V4" s="34"/>
      <c r="W4" s="34"/>
      <c r="X4" s="34"/>
      <c r="Y4" s="34"/>
      <c r="Z4" s="34"/>
      <c r="AA4" s="34"/>
      <c r="AB4" s="34"/>
    </row>
    <row r="5" spans="7:28" x14ac:dyDescent="0.35">
      <c r="G5" s="34"/>
      <c r="H5" s="34"/>
      <c r="I5" s="34"/>
      <c r="J5" s="34"/>
      <c r="K5" s="34"/>
      <c r="L5" s="34"/>
      <c r="M5" s="34"/>
      <c r="N5" s="34"/>
      <c r="O5" s="34"/>
      <c r="P5" s="34"/>
      <c r="Q5" s="34"/>
      <c r="R5" s="34"/>
      <c r="S5" s="34"/>
      <c r="T5" s="34"/>
      <c r="U5" s="34"/>
      <c r="V5" s="34"/>
      <c r="W5" s="34"/>
      <c r="X5" s="34"/>
      <c r="Y5" s="34"/>
      <c r="Z5" s="34"/>
      <c r="AA5" s="34"/>
      <c r="AB5" s="34"/>
    </row>
    <row r="6" spans="7:28" x14ac:dyDescent="0.35">
      <c r="G6" s="34"/>
      <c r="H6" s="34"/>
      <c r="I6" s="34"/>
      <c r="J6" s="34"/>
      <c r="K6" s="34"/>
      <c r="L6" s="34"/>
      <c r="M6" s="34"/>
      <c r="N6" s="34"/>
      <c r="O6" s="34"/>
      <c r="P6" s="34"/>
      <c r="Q6" s="34"/>
      <c r="R6" s="34"/>
      <c r="S6" s="34"/>
      <c r="T6" s="34"/>
      <c r="U6" s="34"/>
      <c r="V6" s="34"/>
      <c r="W6" s="34"/>
      <c r="X6" s="34"/>
      <c r="Y6" s="34"/>
      <c r="Z6" s="34"/>
      <c r="AA6" s="34"/>
      <c r="AB6" s="34"/>
    </row>
    <row r="7" spans="7:28" x14ac:dyDescent="0.35">
      <c r="G7" s="34"/>
      <c r="H7" s="34"/>
      <c r="I7" s="34"/>
      <c r="J7" s="34"/>
      <c r="K7" s="34"/>
      <c r="L7" s="34"/>
      <c r="M7" s="34"/>
      <c r="N7" s="34"/>
      <c r="O7" s="34"/>
      <c r="P7" s="34"/>
      <c r="Q7" s="34"/>
      <c r="R7" s="34"/>
      <c r="S7" s="34"/>
      <c r="T7" s="34"/>
      <c r="U7" s="34"/>
      <c r="V7" s="34"/>
      <c r="W7" s="34"/>
      <c r="X7" s="34"/>
      <c r="Y7" s="34"/>
      <c r="Z7" s="34"/>
      <c r="AA7" s="34"/>
      <c r="AB7" s="34"/>
    </row>
    <row r="8" spans="7:28" x14ac:dyDescent="0.35">
      <c r="G8" s="34"/>
      <c r="H8" s="34"/>
      <c r="I8" s="34"/>
      <c r="J8" s="34"/>
      <c r="K8" s="34"/>
      <c r="L8" s="34"/>
      <c r="M8" s="34"/>
      <c r="N8" s="34"/>
      <c r="O8" s="34"/>
      <c r="P8" s="34"/>
      <c r="Q8" s="34"/>
      <c r="R8" s="34"/>
      <c r="S8" s="34"/>
      <c r="T8" s="34"/>
      <c r="U8" s="34"/>
      <c r="V8" s="34"/>
      <c r="W8" s="34"/>
      <c r="X8" s="34"/>
      <c r="Y8" s="34"/>
      <c r="Z8" s="34"/>
      <c r="AA8" s="34"/>
      <c r="AB8" s="34"/>
    </row>
    <row r="9" spans="7:28" x14ac:dyDescent="0.35">
      <c r="G9" s="34"/>
      <c r="H9" s="34"/>
      <c r="I9" s="34"/>
      <c r="J9" s="34"/>
      <c r="K9" s="34"/>
      <c r="L9" s="34"/>
      <c r="M9" s="34"/>
      <c r="N9" s="34"/>
      <c r="O9" s="34"/>
      <c r="P9" s="34"/>
      <c r="Q9" s="34"/>
      <c r="R9" s="34"/>
      <c r="S9" s="34"/>
      <c r="T9" s="34"/>
      <c r="U9" s="34"/>
      <c r="V9" s="34"/>
      <c r="W9" s="34"/>
      <c r="X9" s="34"/>
      <c r="Y9" s="34"/>
      <c r="Z9" s="34"/>
      <c r="AA9" s="34"/>
      <c r="AB9" s="34"/>
    </row>
    <row r="10" spans="7:28" x14ac:dyDescent="0.35">
      <c r="G10" s="34"/>
      <c r="H10" s="34"/>
      <c r="I10" s="34"/>
      <c r="J10" s="34"/>
      <c r="K10" s="34"/>
      <c r="L10" s="34"/>
      <c r="M10" s="34"/>
      <c r="N10" s="34"/>
      <c r="O10" s="34"/>
      <c r="P10" s="34"/>
      <c r="Q10" s="34"/>
      <c r="R10" s="34"/>
      <c r="S10" s="34"/>
      <c r="T10" s="34"/>
      <c r="U10" s="34"/>
      <c r="V10" s="34"/>
      <c r="W10" s="34"/>
      <c r="X10" s="34"/>
      <c r="Y10" s="34"/>
      <c r="Z10" s="34"/>
      <c r="AA10" s="34"/>
      <c r="AB10" s="34"/>
    </row>
    <row r="11" spans="7:28" x14ac:dyDescent="0.35">
      <c r="G11" s="34"/>
      <c r="H11" s="34"/>
      <c r="I11" s="34"/>
      <c r="J11" s="34"/>
      <c r="K11" s="34"/>
      <c r="L11" s="34"/>
      <c r="M11" s="34"/>
      <c r="N11" s="34"/>
      <c r="O11" s="34"/>
      <c r="P11" s="34"/>
      <c r="Q11" s="34"/>
      <c r="R11" s="34"/>
      <c r="S11" s="34"/>
      <c r="T11" s="34"/>
      <c r="U11" s="34"/>
      <c r="V11" s="34"/>
      <c r="W11" s="34"/>
      <c r="X11" s="34"/>
      <c r="Y11" s="34"/>
      <c r="Z11" s="34"/>
      <c r="AA11" s="34"/>
      <c r="AB11" s="34"/>
    </row>
    <row r="12" spans="7:28" x14ac:dyDescent="0.35">
      <c r="G12" s="34"/>
      <c r="H12" s="34"/>
      <c r="I12" s="34"/>
      <c r="J12" s="34"/>
      <c r="K12" s="34"/>
      <c r="L12" s="34"/>
      <c r="M12" s="34"/>
      <c r="N12" s="34"/>
      <c r="O12" s="34"/>
      <c r="P12" s="34"/>
      <c r="Q12" s="34"/>
      <c r="R12" s="34"/>
      <c r="S12" s="34"/>
      <c r="T12" s="34"/>
      <c r="U12" s="34"/>
      <c r="V12" s="34"/>
      <c r="W12" s="34"/>
      <c r="X12" s="34"/>
      <c r="Y12" s="34"/>
      <c r="Z12" s="34"/>
      <c r="AA12" s="34"/>
      <c r="AB12" s="34"/>
    </row>
    <row r="13" spans="7:28" x14ac:dyDescent="0.35">
      <c r="G13" s="34"/>
      <c r="H13" s="34"/>
      <c r="I13" s="34"/>
      <c r="J13" s="34"/>
      <c r="K13" s="34"/>
      <c r="L13" s="34"/>
      <c r="M13" s="34"/>
      <c r="N13" s="34"/>
      <c r="O13" s="34"/>
      <c r="P13" s="34"/>
      <c r="Q13" s="34"/>
      <c r="R13" s="34"/>
      <c r="S13" s="34"/>
      <c r="T13" s="34"/>
      <c r="U13" s="34"/>
      <c r="V13" s="34"/>
      <c r="W13" s="34"/>
      <c r="X13" s="34"/>
      <c r="Y13" s="34"/>
      <c r="Z13" s="34"/>
      <c r="AA13" s="34"/>
      <c r="AB13" s="34"/>
    </row>
    <row r="14" spans="7:28" x14ac:dyDescent="0.35">
      <c r="G14" s="34"/>
      <c r="H14" s="34"/>
      <c r="I14" s="34"/>
      <c r="J14" s="34"/>
      <c r="K14" s="34"/>
      <c r="L14" s="34"/>
      <c r="M14" s="34"/>
      <c r="N14" s="34"/>
      <c r="O14" s="34"/>
      <c r="P14" s="34"/>
      <c r="Q14" s="34"/>
      <c r="R14" s="34"/>
      <c r="S14" s="34"/>
      <c r="T14" s="34"/>
      <c r="U14" s="34"/>
      <c r="V14" s="34"/>
      <c r="W14" s="34"/>
      <c r="X14" s="34"/>
      <c r="Y14" s="34"/>
      <c r="Z14" s="34"/>
      <c r="AA14" s="34"/>
      <c r="AB14" s="34"/>
    </row>
    <row r="15" spans="7:28" x14ac:dyDescent="0.35">
      <c r="G15" s="34"/>
      <c r="H15" s="34"/>
      <c r="I15" s="34"/>
      <c r="J15" s="34"/>
      <c r="K15" s="34"/>
      <c r="L15" s="34"/>
      <c r="M15" s="34"/>
      <c r="N15" s="34"/>
      <c r="O15" s="34"/>
      <c r="P15" s="34"/>
      <c r="Q15" s="34"/>
      <c r="R15" s="34"/>
      <c r="S15" s="34"/>
      <c r="T15" s="34"/>
      <c r="U15" s="34"/>
      <c r="V15" s="34"/>
      <c r="W15" s="34"/>
      <c r="X15" s="34"/>
      <c r="Y15" s="34"/>
      <c r="Z15" s="34"/>
      <c r="AA15" s="34"/>
      <c r="AB15" s="34"/>
    </row>
    <row r="16" spans="7:28" x14ac:dyDescent="0.35">
      <c r="G16" s="34"/>
      <c r="H16" s="34"/>
      <c r="I16" s="34"/>
      <c r="J16" s="34"/>
      <c r="K16" s="34"/>
      <c r="L16" s="34"/>
      <c r="M16" s="34"/>
      <c r="N16" s="34"/>
      <c r="O16" s="34"/>
      <c r="P16" s="34"/>
      <c r="Q16" s="34"/>
      <c r="R16" s="34"/>
      <c r="S16" s="34"/>
      <c r="T16" s="34"/>
      <c r="U16" s="34"/>
      <c r="V16" s="34"/>
      <c r="W16" s="34"/>
      <c r="X16" s="34"/>
      <c r="Y16" s="34"/>
      <c r="Z16" s="34"/>
      <c r="AA16" s="34"/>
      <c r="AB16" s="34"/>
    </row>
    <row r="17" spans="7:28" x14ac:dyDescent="0.35">
      <c r="G17" s="34"/>
      <c r="H17" s="34"/>
      <c r="I17" s="34"/>
      <c r="J17" s="34"/>
      <c r="K17" s="34"/>
      <c r="L17" s="34"/>
      <c r="M17" s="34"/>
      <c r="N17" s="34"/>
      <c r="O17" s="34"/>
      <c r="P17" s="34"/>
      <c r="Q17" s="34"/>
      <c r="R17" s="34"/>
      <c r="S17" s="34"/>
      <c r="T17" s="34"/>
      <c r="U17" s="34"/>
      <c r="V17" s="34"/>
      <c r="W17" s="34"/>
      <c r="X17" s="34"/>
      <c r="Y17" s="34"/>
      <c r="Z17" s="34"/>
      <c r="AA17" s="34"/>
      <c r="AB17" s="34"/>
    </row>
    <row r="18" spans="7:28" x14ac:dyDescent="0.35">
      <c r="G18" s="34"/>
      <c r="H18" s="34"/>
      <c r="I18" s="34"/>
      <c r="J18" s="34"/>
      <c r="K18" s="34"/>
      <c r="L18" s="34"/>
      <c r="M18" s="34"/>
      <c r="N18" s="34"/>
      <c r="O18" s="34"/>
      <c r="P18" s="34"/>
      <c r="Q18" s="34"/>
      <c r="R18" s="34"/>
      <c r="S18" s="34"/>
      <c r="T18" s="34"/>
      <c r="U18" s="34"/>
      <c r="V18" s="34"/>
      <c r="W18" s="34"/>
      <c r="X18" s="34"/>
      <c r="Y18" s="34"/>
      <c r="Z18" s="34"/>
      <c r="AA18" s="34"/>
      <c r="AB18" s="34"/>
    </row>
    <row r="19" spans="7:28" x14ac:dyDescent="0.35">
      <c r="G19" s="34"/>
      <c r="H19" s="34"/>
      <c r="I19" s="34"/>
      <c r="J19" s="34"/>
      <c r="K19" s="34"/>
      <c r="L19" s="34"/>
      <c r="M19" s="34"/>
      <c r="N19" s="34"/>
      <c r="O19" s="34"/>
      <c r="P19" s="34"/>
      <c r="Q19" s="34"/>
      <c r="R19" s="34"/>
      <c r="S19" s="34"/>
      <c r="T19" s="34"/>
      <c r="U19" s="34"/>
      <c r="V19" s="34"/>
      <c r="W19" s="34"/>
      <c r="X19" s="34"/>
      <c r="Y19" s="34"/>
      <c r="Z19" s="34"/>
      <c r="AA19" s="34"/>
      <c r="AB19" s="34"/>
    </row>
    <row r="20" spans="7:28" x14ac:dyDescent="0.35">
      <c r="G20" s="34"/>
      <c r="H20" s="34"/>
      <c r="I20" s="34"/>
      <c r="J20" s="34"/>
      <c r="K20" s="34"/>
      <c r="L20" s="34"/>
      <c r="M20" s="34"/>
      <c r="N20" s="34"/>
      <c r="O20" s="34"/>
      <c r="P20" s="34"/>
      <c r="Q20" s="34"/>
      <c r="R20" s="34"/>
      <c r="S20" s="34"/>
      <c r="T20" s="34"/>
      <c r="U20" s="34"/>
      <c r="V20" s="34"/>
      <c r="W20" s="34"/>
      <c r="X20" s="34"/>
      <c r="Y20" s="34"/>
      <c r="Z20" s="34"/>
      <c r="AA20" s="34"/>
      <c r="AB20" s="34"/>
    </row>
    <row r="21" spans="7:28" x14ac:dyDescent="0.35">
      <c r="G21" s="34"/>
      <c r="H21" s="34"/>
      <c r="I21" s="34"/>
      <c r="J21" s="34"/>
      <c r="K21" s="34"/>
      <c r="L21" s="34"/>
      <c r="M21" s="34"/>
      <c r="N21" s="34"/>
      <c r="O21" s="34"/>
      <c r="P21" s="34"/>
      <c r="Q21" s="34"/>
      <c r="R21" s="34"/>
      <c r="S21" s="34"/>
      <c r="T21" s="34"/>
      <c r="U21" s="34"/>
      <c r="V21" s="34"/>
      <c r="W21" s="34"/>
      <c r="X21" s="34"/>
      <c r="Y21" s="34"/>
      <c r="Z21" s="34"/>
      <c r="AA21" s="34"/>
      <c r="AB21" s="34"/>
    </row>
    <row r="22" spans="7:28" x14ac:dyDescent="0.35">
      <c r="G22" s="34"/>
      <c r="H22" s="34"/>
      <c r="I22" s="34"/>
      <c r="J22" s="34"/>
      <c r="K22" s="34"/>
      <c r="L22" s="34"/>
      <c r="M22" s="34"/>
      <c r="N22" s="34"/>
      <c r="O22" s="34"/>
      <c r="P22" s="34"/>
      <c r="Q22" s="34"/>
      <c r="R22" s="34"/>
      <c r="S22" s="34"/>
      <c r="T22" s="34"/>
      <c r="U22" s="34"/>
      <c r="V22" s="34"/>
      <c r="W22" s="34"/>
      <c r="X22" s="34"/>
      <c r="Y22" s="34"/>
      <c r="Z22" s="34"/>
      <c r="AA22" s="34"/>
      <c r="AB22" s="34"/>
    </row>
    <row r="23" spans="7:28" x14ac:dyDescent="0.35">
      <c r="G23" s="34"/>
      <c r="H23" s="34"/>
      <c r="I23" s="34"/>
      <c r="J23" s="34"/>
      <c r="K23" s="34"/>
      <c r="L23" s="34"/>
      <c r="M23" s="34"/>
      <c r="N23" s="34"/>
      <c r="O23" s="34"/>
      <c r="P23" s="34"/>
      <c r="Q23" s="34"/>
      <c r="R23" s="34"/>
      <c r="S23" s="34"/>
      <c r="T23" s="34"/>
      <c r="U23" s="34"/>
      <c r="V23" s="34"/>
      <c r="W23" s="34"/>
      <c r="X23" s="34"/>
      <c r="Y23" s="34"/>
      <c r="Z23" s="34"/>
      <c r="AA23" s="34"/>
      <c r="AB23" s="34"/>
    </row>
    <row r="24" spans="7:28" x14ac:dyDescent="0.35">
      <c r="G24" s="34"/>
      <c r="H24" s="34"/>
      <c r="I24" s="34"/>
      <c r="J24" s="34"/>
      <c r="K24" s="34"/>
      <c r="L24" s="34"/>
      <c r="M24" s="34"/>
      <c r="N24" s="34"/>
      <c r="O24" s="34"/>
      <c r="P24" s="34"/>
      <c r="Q24" s="34"/>
      <c r="R24" s="34"/>
      <c r="S24" s="34"/>
      <c r="T24" s="34"/>
      <c r="U24" s="34"/>
      <c r="V24" s="34"/>
      <c r="W24" s="34"/>
      <c r="X24" s="34"/>
      <c r="Y24" s="34"/>
      <c r="Z24" s="34"/>
      <c r="AA24" s="34"/>
      <c r="AB24" s="34"/>
    </row>
    <row r="25" spans="7:28" x14ac:dyDescent="0.35">
      <c r="G25" s="34"/>
      <c r="H25" s="34"/>
      <c r="I25" s="34"/>
      <c r="J25" s="34"/>
      <c r="K25" s="34"/>
      <c r="L25" s="34"/>
      <c r="M25" s="34"/>
      <c r="N25" s="34"/>
      <c r="O25" s="34"/>
      <c r="P25" s="34"/>
      <c r="Q25" s="34"/>
      <c r="R25" s="34"/>
      <c r="S25" s="34"/>
      <c r="T25" s="34"/>
      <c r="U25" s="34"/>
      <c r="V25" s="34"/>
      <c r="W25" s="34"/>
      <c r="X25" s="34"/>
      <c r="Y25" s="34"/>
      <c r="Z25" s="34"/>
      <c r="AA25" s="34"/>
      <c r="AB25" s="34"/>
    </row>
    <row r="26" spans="7:28" x14ac:dyDescent="0.35">
      <c r="G26" s="34"/>
      <c r="H26" s="34"/>
      <c r="I26" s="34"/>
      <c r="J26" s="34"/>
      <c r="K26" s="34"/>
      <c r="L26" s="34"/>
      <c r="M26" s="34"/>
      <c r="N26" s="34"/>
      <c r="O26" s="34"/>
      <c r="P26" s="34"/>
      <c r="Q26" s="34"/>
      <c r="R26" s="34"/>
      <c r="S26" s="34"/>
      <c r="T26" s="34"/>
      <c r="U26" s="34"/>
      <c r="V26" s="34"/>
      <c r="W26" s="34"/>
      <c r="X26" s="34"/>
      <c r="Y26" s="34"/>
      <c r="Z26" s="34"/>
      <c r="AA26" s="34"/>
      <c r="AB26" s="34"/>
    </row>
    <row r="27" spans="7:28" x14ac:dyDescent="0.35">
      <c r="G27" s="34"/>
      <c r="H27" s="34"/>
      <c r="I27" s="34"/>
      <c r="J27" s="34"/>
      <c r="K27" s="34"/>
      <c r="L27" s="34"/>
      <c r="M27" s="34"/>
      <c r="N27" s="34"/>
      <c r="O27" s="34"/>
      <c r="P27" s="34"/>
      <c r="Q27" s="34"/>
      <c r="R27" s="34"/>
      <c r="S27" s="34"/>
      <c r="T27" s="34"/>
      <c r="U27" s="34"/>
      <c r="V27" s="34"/>
      <c r="W27" s="34"/>
      <c r="X27" s="34"/>
      <c r="Y27" s="34"/>
      <c r="Z27" s="34"/>
      <c r="AA27" s="34"/>
      <c r="AB27" s="34"/>
    </row>
    <row r="28" spans="7:28" x14ac:dyDescent="0.35">
      <c r="G28" s="34"/>
      <c r="H28" s="34"/>
      <c r="I28" s="34"/>
      <c r="J28" s="34"/>
      <c r="K28" s="34"/>
      <c r="L28" s="34"/>
      <c r="M28" s="34"/>
      <c r="N28" s="34"/>
      <c r="O28" s="34"/>
      <c r="P28" s="34"/>
      <c r="Q28" s="34"/>
      <c r="R28" s="34"/>
      <c r="S28" s="34"/>
      <c r="T28" s="34"/>
      <c r="U28" s="34"/>
      <c r="V28" s="34"/>
      <c r="W28" s="34"/>
      <c r="X28" s="34"/>
      <c r="Y28" s="34"/>
      <c r="Z28" s="34"/>
      <c r="AA28" s="34"/>
      <c r="AB28" s="34"/>
    </row>
    <row r="29" spans="7:28" x14ac:dyDescent="0.35">
      <c r="G29" s="34"/>
      <c r="H29" s="34"/>
      <c r="I29" s="34"/>
      <c r="J29" s="34"/>
      <c r="K29" s="34"/>
      <c r="L29" s="34"/>
      <c r="M29" s="34"/>
      <c r="N29" s="34"/>
      <c r="O29" s="34"/>
      <c r="P29" s="34"/>
      <c r="Q29" s="34"/>
      <c r="R29" s="34"/>
      <c r="S29" s="34"/>
      <c r="T29" s="34"/>
      <c r="U29" s="34"/>
      <c r="V29" s="34"/>
      <c r="W29" s="34"/>
      <c r="X29" s="34"/>
      <c r="Y29" s="34"/>
      <c r="Z29" s="34"/>
      <c r="AA29" s="34"/>
      <c r="AB29" s="34"/>
    </row>
    <row r="30" spans="7:28" x14ac:dyDescent="0.35">
      <c r="G30" s="34"/>
      <c r="H30" s="34"/>
      <c r="I30" s="34"/>
      <c r="J30" s="34"/>
      <c r="K30" s="34"/>
      <c r="L30" s="34"/>
      <c r="M30" s="34"/>
      <c r="N30" s="34"/>
      <c r="O30" s="34"/>
      <c r="P30" s="34"/>
      <c r="Q30" s="34"/>
      <c r="R30" s="34"/>
      <c r="S30" s="34"/>
      <c r="T30" s="34"/>
      <c r="U30" s="34"/>
      <c r="V30" s="34"/>
      <c r="W30" s="34"/>
      <c r="X30" s="34"/>
      <c r="Y30" s="34"/>
      <c r="Z30" s="34"/>
      <c r="AA30" s="34"/>
      <c r="AB30" s="34"/>
    </row>
    <row r="31" spans="7:28" x14ac:dyDescent="0.35">
      <c r="G31" s="34"/>
      <c r="H31" s="34"/>
      <c r="I31" s="34"/>
      <c r="J31" s="34"/>
      <c r="K31" s="34"/>
      <c r="L31" s="34"/>
      <c r="M31" s="34"/>
      <c r="N31" s="34"/>
      <c r="O31" s="34"/>
      <c r="P31" s="34"/>
      <c r="Q31" s="34"/>
      <c r="R31" s="34"/>
      <c r="S31" s="34"/>
      <c r="T31" s="34"/>
      <c r="U31" s="34"/>
      <c r="V31" s="34"/>
      <c r="W31" s="34"/>
      <c r="X31" s="34"/>
      <c r="Y31" s="34"/>
      <c r="Z31" s="34"/>
      <c r="AA31" s="34"/>
      <c r="AB31" s="34"/>
    </row>
    <row r="32" spans="7:28" x14ac:dyDescent="0.35">
      <c r="G32" s="34"/>
      <c r="H32" s="34"/>
      <c r="I32" s="34"/>
      <c r="J32" s="34"/>
      <c r="K32" s="34"/>
      <c r="L32" s="34"/>
      <c r="M32" s="34"/>
      <c r="N32" s="34"/>
      <c r="O32" s="34"/>
      <c r="P32" s="34"/>
      <c r="Q32" s="34"/>
      <c r="R32" s="34"/>
      <c r="S32" s="34"/>
      <c r="T32" s="34"/>
      <c r="U32" s="34"/>
      <c r="V32" s="34"/>
      <c r="W32" s="34"/>
      <c r="X32" s="34"/>
      <c r="Y32" s="34"/>
      <c r="Z32" s="34"/>
      <c r="AA32" s="34"/>
      <c r="AB32" s="34"/>
    </row>
    <row r="33" spans="7:28" x14ac:dyDescent="0.35">
      <c r="G33" s="34"/>
      <c r="H33" s="34"/>
      <c r="I33" s="34"/>
      <c r="J33" s="34"/>
      <c r="K33" s="34"/>
      <c r="L33" s="34"/>
      <c r="M33" s="34"/>
      <c r="N33" s="34"/>
      <c r="O33" s="34"/>
      <c r="P33" s="34"/>
      <c r="Q33" s="34"/>
      <c r="R33" s="34"/>
      <c r="S33" s="34"/>
      <c r="T33" s="34"/>
      <c r="U33" s="34"/>
      <c r="V33" s="34"/>
      <c r="W33" s="34"/>
      <c r="X33" s="34"/>
      <c r="Y33" s="34"/>
      <c r="Z33" s="34"/>
      <c r="AA33" s="34"/>
      <c r="AB33" s="34"/>
    </row>
    <row r="34" spans="7:28" x14ac:dyDescent="0.35">
      <c r="G34" s="34"/>
      <c r="H34" s="34"/>
      <c r="I34" s="34"/>
      <c r="J34" s="34"/>
      <c r="K34" s="34"/>
      <c r="L34" s="34"/>
      <c r="M34" s="34"/>
      <c r="N34" s="34"/>
      <c r="O34" s="34"/>
      <c r="P34" s="34"/>
      <c r="Q34" s="34"/>
      <c r="R34" s="34"/>
      <c r="S34" s="34"/>
      <c r="T34" s="34"/>
      <c r="U34" s="34"/>
      <c r="V34" s="34"/>
      <c r="W34" s="34"/>
      <c r="X34" s="34"/>
      <c r="Y34" s="34"/>
      <c r="Z34" s="34"/>
      <c r="AA34" s="34"/>
      <c r="AB34" s="34"/>
    </row>
    <row r="35" spans="7:28" x14ac:dyDescent="0.35">
      <c r="G35" s="34"/>
      <c r="H35" s="34"/>
      <c r="I35" s="34"/>
      <c r="J35" s="34"/>
      <c r="K35" s="34"/>
      <c r="L35" s="34"/>
      <c r="M35" s="34"/>
      <c r="N35" s="34"/>
      <c r="O35" s="34"/>
      <c r="P35" s="34"/>
      <c r="Q35" s="34"/>
      <c r="R35" s="34"/>
      <c r="S35" s="34"/>
      <c r="T35" s="34"/>
      <c r="U35" s="34"/>
      <c r="V35" s="34"/>
      <c r="W35" s="34"/>
      <c r="X35" s="34"/>
      <c r="Y35" s="34"/>
      <c r="Z35" s="34"/>
      <c r="AA35" s="34"/>
      <c r="AB35" s="34"/>
    </row>
    <row r="36" spans="7:28" x14ac:dyDescent="0.35">
      <c r="G36" s="34"/>
      <c r="H36" s="34"/>
      <c r="I36" s="34"/>
      <c r="J36" s="34"/>
      <c r="K36" s="34"/>
      <c r="L36" s="34"/>
      <c r="M36" s="34"/>
      <c r="N36" s="34"/>
      <c r="O36" s="34"/>
      <c r="P36" s="34"/>
      <c r="Q36" s="34"/>
      <c r="R36" s="34"/>
      <c r="S36" s="34"/>
      <c r="T36" s="34"/>
      <c r="U36" s="34"/>
      <c r="V36" s="34"/>
      <c r="W36" s="34"/>
      <c r="X36" s="34"/>
      <c r="Y36" s="34"/>
      <c r="Z36" s="34"/>
      <c r="AA36" s="34"/>
      <c r="AB36" s="34"/>
    </row>
    <row r="37" spans="7:28" x14ac:dyDescent="0.35">
      <c r="G37" s="34"/>
      <c r="H37" s="34"/>
      <c r="I37" s="34"/>
      <c r="J37" s="34"/>
      <c r="K37" s="34"/>
      <c r="L37" s="34"/>
      <c r="M37" s="34"/>
      <c r="N37" s="34"/>
      <c r="O37" s="34"/>
      <c r="P37" s="34"/>
      <c r="Q37" s="34"/>
      <c r="R37" s="34"/>
      <c r="S37" s="34"/>
      <c r="T37" s="34"/>
      <c r="U37" s="34"/>
      <c r="V37" s="34"/>
      <c r="W37" s="34"/>
      <c r="X37" s="34"/>
      <c r="Y37" s="34"/>
      <c r="Z37" s="34"/>
      <c r="AA37" s="34"/>
      <c r="AB37" s="34"/>
    </row>
    <row r="38" spans="7:28" x14ac:dyDescent="0.35">
      <c r="G38" s="34"/>
      <c r="H38" s="34"/>
      <c r="I38" s="34"/>
      <c r="J38" s="34"/>
      <c r="K38" s="34"/>
      <c r="L38" s="34"/>
      <c r="M38" s="34"/>
      <c r="N38" s="34"/>
      <c r="O38" s="34"/>
      <c r="P38" s="34"/>
      <c r="Q38" s="34"/>
      <c r="R38" s="34"/>
      <c r="S38" s="34"/>
      <c r="T38" s="34"/>
      <c r="U38" s="34"/>
      <c r="V38" s="34"/>
      <c r="W38" s="34"/>
      <c r="X38" s="34"/>
      <c r="Y38" s="34"/>
      <c r="Z38" s="34"/>
      <c r="AA38" s="34"/>
      <c r="AB38" s="34"/>
    </row>
    <row r="39" spans="7:28" x14ac:dyDescent="0.35">
      <c r="G39" s="34"/>
      <c r="H39" s="34"/>
      <c r="I39" s="34"/>
      <c r="J39" s="34"/>
      <c r="K39" s="34"/>
      <c r="L39" s="34"/>
      <c r="M39" s="34"/>
      <c r="N39" s="34"/>
      <c r="O39" s="34"/>
      <c r="P39" s="34"/>
      <c r="Q39" s="34"/>
      <c r="R39" s="34"/>
      <c r="S39" s="34"/>
      <c r="T39" s="34"/>
      <c r="U39" s="34"/>
      <c r="V39" s="34"/>
      <c r="W39" s="34"/>
      <c r="X39" s="34"/>
      <c r="Y39" s="34"/>
      <c r="Z39" s="34"/>
      <c r="AA39" s="34"/>
      <c r="AB39" s="34"/>
    </row>
    <row r="40" spans="7:28" x14ac:dyDescent="0.35">
      <c r="G40" s="34"/>
      <c r="H40" s="34"/>
      <c r="I40" s="34"/>
      <c r="J40" s="34"/>
      <c r="K40" s="34"/>
      <c r="L40" s="34"/>
      <c r="M40" s="34"/>
      <c r="N40" s="34"/>
      <c r="O40" s="34"/>
      <c r="P40" s="34"/>
      <c r="Q40" s="34"/>
      <c r="R40" s="34"/>
      <c r="S40" s="34"/>
      <c r="T40" s="34"/>
      <c r="U40" s="34"/>
      <c r="V40" s="34"/>
      <c r="W40" s="34"/>
      <c r="X40" s="34"/>
      <c r="Y40" s="34"/>
      <c r="Z40" s="34"/>
      <c r="AA40" s="34"/>
      <c r="AB40" s="34"/>
    </row>
    <row r="41" spans="7:28" x14ac:dyDescent="0.35">
      <c r="G41" s="34"/>
      <c r="H41" s="34"/>
      <c r="I41" s="34"/>
      <c r="J41" s="34"/>
      <c r="K41" s="34"/>
      <c r="L41" s="34"/>
      <c r="M41" s="34"/>
      <c r="N41" s="34"/>
      <c r="O41" s="34"/>
      <c r="P41" s="34"/>
      <c r="Q41" s="34"/>
      <c r="R41" s="34"/>
      <c r="S41" s="34"/>
      <c r="T41" s="34"/>
      <c r="U41" s="34"/>
      <c r="V41" s="34"/>
      <c r="W41" s="34"/>
      <c r="X41" s="34"/>
      <c r="Y41" s="34"/>
      <c r="Z41" s="34"/>
      <c r="AA41" s="34"/>
      <c r="AB41" s="34"/>
    </row>
    <row r="42" spans="7:28" x14ac:dyDescent="0.35">
      <c r="G42" s="34"/>
      <c r="H42" s="34"/>
      <c r="I42" s="34"/>
      <c r="J42" s="34"/>
      <c r="K42" s="34"/>
      <c r="L42" s="34"/>
      <c r="M42" s="34"/>
      <c r="N42" s="34"/>
      <c r="O42" s="34"/>
      <c r="P42" s="34"/>
      <c r="Q42" s="34"/>
      <c r="R42" s="34"/>
      <c r="S42" s="34"/>
      <c r="T42" s="34"/>
      <c r="U42" s="34"/>
      <c r="V42" s="34"/>
      <c r="W42" s="34"/>
      <c r="X42" s="34"/>
      <c r="Y42" s="34"/>
      <c r="Z42" s="34"/>
      <c r="AA42" s="34"/>
      <c r="AB42" s="34"/>
    </row>
    <row r="43" spans="7:28" x14ac:dyDescent="0.35">
      <c r="G43" s="34"/>
      <c r="H43" s="34"/>
      <c r="I43" s="34"/>
      <c r="J43" s="34"/>
      <c r="K43" s="34"/>
      <c r="L43" s="34"/>
      <c r="M43" s="34"/>
      <c r="N43" s="34"/>
      <c r="O43" s="34"/>
      <c r="P43" s="34"/>
      <c r="Q43" s="34"/>
      <c r="R43" s="34"/>
      <c r="S43" s="34"/>
      <c r="T43" s="34"/>
      <c r="U43" s="34"/>
      <c r="V43" s="34"/>
      <c r="W43" s="34"/>
      <c r="X43" s="34"/>
      <c r="Y43" s="34"/>
      <c r="Z43" s="34"/>
      <c r="AA43" s="34"/>
      <c r="AB43" s="34"/>
    </row>
    <row r="44" spans="7:28" x14ac:dyDescent="0.35">
      <c r="G44" s="34"/>
      <c r="H44" s="34"/>
      <c r="I44" s="34"/>
      <c r="J44" s="34"/>
      <c r="K44" s="34"/>
      <c r="L44" s="34"/>
      <c r="M44" s="34"/>
      <c r="N44" s="34"/>
      <c r="O44" s="34"/>
      <c r="P44" s="34"/>
      <c r="Q44" s="34"/>
      <c r="R44" s="34"/>
      <c r="S44" s="34"/>
      <c r="T44" s="34"/>
      <c r="U44" s="34"/>
      <c r="V44" s="34"/>
      <c r="W44" s="34"/>
      <c r="X44" s="34"/>
      <c r="Y44" s="34"/>
      <c r="Z44" s="34"/>
      <c r="AA44" s="34"/>
      <c r="AB44" s="34"/>
    </row>
    <row r="45" spans="7:28" x14ac:dyDescent="0.35">
      <c r="G45" s="34"/>
      <c r="H45" s="34"/>
      <c r="I45" s="34"/>
      <c r="J45" s="34"/>
      <c r="K45" s="34"/>
      <c r="L45" s="34"/>
      <c r="M45" s="34"/>
      <c r="N45" s="34"/>
      <c r="O45" s="34"/>
      <c r="P45" s="34"/>
      <c r="Q45" s="34"/>
      <c r="R45" s="34"/>
      <c r="S45" s="34"/>
      <c r="T45" s="34"/>
      <c r="U45" s="34"/>
      <c r="V45" s="34"/>
      <c r="W45" s="34"/>
      <c r="X45" s="34"/>
      <c r="Y45" s="34"/>
      <c r="Z45" s="34"/>
      <c r="AA45" s="34"/>
      <c r="AB45" s="34"/>
    </row>
    <row r="46" spans="7:28" x14ac:dyDescent="0.35">
      <c r="G46" s="34"/>
      <c r="H46" s="34"/>
      <c r="I46" s="34"/>
      <c r="J46" s="34"/>
      <c r="K46" s="34"/>
      <c r="L46" s="34"/>
      <c r="M46" s="34"/>
      <c r="N46" s="34"/>
      <c r="O46" s="34"/>
      <c r="P46" s="34"/>
      <c r="Q46" s="34"/>
      <c r="R46" s="34"/>
      <c r="S46" s="34"/>
      <c r="T46" s="34"/>
      <c r="U46" s="34"/>
      <c r="V46" s="34"/>
      <c r="W46" s="34"/>
      <c r="X46" s="34"/>
      <c r="Y46" s="34"/>
      <c r="Z46" s="34"/>
      <c r="AA46" s="34"/>
      <c r="AB46"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C8ABA-A526-4C14-930E-1A886DD2FDB6}">
  <dimension ref="A1"/>
  <sheetViews>
    <sheetView showGridLines="0" showRowColHeaders="0" zoomScale="70" zoomScaleNormal="70" workbookViewId="0"/>
  </sheetViews>
  <sheetFormatPr defaultRowHeight="14.5" x14ac:dyDescent="0.35"/>
  <cols>
    <col min="1" max="16384" width="8.726562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2 Y 4 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H N m O 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Z j h W K I p H u A 4 A A A A R A A A A E w A c A E Z v c m 1 1 b G F z L 1 N l Y 3 R p b 2 4 x L m 0 g o h g A K K A U A A A A A A A A A A A A A A A A A A A A A A A A A A A A K 0 5 N L s n M z 1 M I h t C G 1 g B Q S w E C L Q A U A A I A C A B z Z j h W c / t S h 6 U A A A D 2 A A A A E g A A A A A A A A A A A A A A A A A A A A A A Q 2 9 u Z m l n L 1 B h Y 2 t h Z 2 U u e G 1 s U E s B A i 0 A F A A C A A g A c 2 Y 4 V g / K 6 a u k A A A A 6 Q A A A B M A A A A A A A A A A A A A A A A A 8 Q A A A F t D b 2 5 0 Z W 5 0 X 1 R 5 c G V z X S 5 4 b W x Q S w E C L Q A U A A I A C A B z Z j h 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A Q A A A A A A A K M 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L 0 l 0 Z W 1 z P j w v T G 9 j Y W x Q Y W N r Y W d l T W V 0 Y W R h d G F G a W x l P h Y A A A B Q S w U G A A A A A A A A A A A A A A A A A A A A A A A A J g E A A A E A A A D Q j J 3 f A R X R E Y x 6 A M B P w p f r A Q A A A E G i o Y N N s A d E u T z x 5 9 X b k C g A A A A A A g A A A A A A E G Y A A A A B A A A g A A A A J 0 A k a X f L b s h X z q e j n T G Z E R S 3 q u w M O 1 k 1 A s 6 / x Q 9 r 7 O s A A A A A D o A A A A A C A A A g A A A A 7 N F Q v H 7 6 2 q J j u B F U N L m d G f z 9 z / R f g g B C x B j / o 0 b W q Z N Q A A A A x n C J / O W M n D w 1 N 1 0 x 9 k T G K 2 / B M 9 D F Q W J s c y a r e D 7 1 X 7 c a x h H 0 Z s G o h L 4 U f j y K I v R Y D f 6 h x x 1 M K 2 j F n r G r 4 N G H b V K C T h 8 u B m 3 L 2 E 2 6 a x p 8 W 7 9 A A A A A F p q 0 b 6 0 Y 2 c T T R i 4 m A P 5 + E v 1 B J s c S R 7 A X v t x Y v 0 p s 8 f b U g 7 m C Z h x u L m + p f p / 0 Z 5 x 3 A C w B k T y T U k J H h u k A C r w H g g = = < / D a t a M a s h u p > 
</file>

<file path=customXml/itemProps1.xml><?xml version="1.0" encoding="utf-8"?>
<ds:datastoreItem xmlns:ds="http://schemas.openxmlformats.org/officeDocument/2006/customXml" ds:itemID="{9551D94D-4F82-447B-B198-32BDDC585A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Pivots</vt:lpstr>
      <vt:lpstr>Income Source</vt:lpstr>
      <vt:lpstr>Geographically</vt:lpstr>
      <vt:lpstr>Sales 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2023-01-22T08:01:27Z</dcterms:created>
  <dcterms:modified xsi:type="dcterms:W3CDTF">2023-01-25T13:52:09Z</dcterms:modified>
</cp:coreProperties>
</file>