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Gifi methods\Final Unconstrained problems\Crankpin Problem\5 experiment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sqref="A1:F25"/>
    </sheetView>
  </sheetViews>
  <sheetFormatPr defaultRowHeight="14.4" x14ac:dyDescent="0.3"/>
  <sheetData>
    <row r="1" spans="1:13" x14ac:dyDescent="0.3">
      <c r="A1">
        <v>-1.6024445362345902E-2</v>
      </c>
      <c r="B1">
        <v>-4.0807715129492397E-2</v>
      </c>
      <c r="C1">
        <v>0.30193793945414599</v>
      </c>
      <c r="D1">
        <v>2.2354082018245999E-2</v>
      </c>
      <c r="E1">
        <v>7.6613992187907806E-2</v>
      </c>
      <c r="F1">
        <v>0.109972638987594</v>
      </c>
      <c r="H1">
        <f>ROUND(  -302.08*A1 + 64.933,0)</f>
        <v>70</v>
      </c>
      <c r="I1">
        <f xml:space="preserve"> ROUND(79.062*B1+ 84.967,0)</f>
        <v>82</v>
      </c>
      <c r="J1">
        <f xml:space="preserve"> 18.664*C1 + 24.982</f>
        <v>30.61736970197218</v>
      </c>
      <c r="K1">
        <f xml:space="preserve"> 92.353*D1 + 17.505</f>
        <v>19.569466536631072</v>
      </c>
      <c r="L1">
        <f xml:space="preserve"> -14.177*E1 + 19.989</f>
        <v>18.902843432752032</v>
      </c>
      <c r="M1">
        <f xml:space="preserve"> -0.0528*F1 + 0.0529</f>
        <v>4.7093444661455042E-2</v>
      </c>
    </row>
    <row r="2" spans="1:13" x14ac:dyDescent="0.3">
      <c r="A2">
        <v>-1.2524686767470599E-2</v>
      </c>
      <c r="B2">
        <v>-3.5278844081013602E-2</v>
      </c>
      <c r="C2">
        <v>0.168421936619154</v>
      </c>
      <c r="D2">
        <v>1.5727497636672201E-2</v>
      </c>
      <c r="E2">
        <v>3.09708844519038E-2</v>
      </c>
      <c r="F2">
        <v>5.4675790525247202E-2</v>
      </c>
      <c r="H2">
        <f t="shared" ref="H2:H25" si="0">ROUND(  -302.08*A2 + 64.933,0)</f>
        <v>69</v>
      </c>
      <c r="I2">
        <f t="shared" ref="I2:I25" si="1" xml:space="preserve"> ROUND(79.062*B2+ 84.967,0)</f>
        <v>82</v>
      </c>
      <c r="J2">
        <f t="shared" ref="J2:J25" si="2" xml:space="preserve"> 18.664*C2 + 24.982</f>
        <v>28.125427025059889</v>
      </c>
      <c r="K2">
        <f t="shared" ref="K2:K25" si="3" xml:space="preserve"> 92.353*D2 + 17.505</f>
        <v>18.957481589239588</v>
      </c>
      <c r="L2">
        <f t="shared" ref="L2:L25" si="4" xml:space="preserve"> -14.177*E2 + 19.989</f>
        <v>19.549925771125359</v>
      </c>
      <c r="M2">
        <f t="shared" ref="M2:M25" si="5" xml:space="preserve"> -0.0528*F2 + 0.0529</f>
        <v>5.0013118260266949E-2</v>
      </c>
    </row>
    <row r="3" spans="1:13" x14ac:dyDescent="0.3">
      <c r="A3">
        <v>-1.6244870710671599E-2</v>
      </c>
      <c r="B3">
        <v>-5.3549951458562603E-2</v>
      </c>
      <c r="C3">
        <v>6.2830680811489695E-2</v>
      </c>
      <c r="D3">
        <v>1.6381643859177099E-2</v>
      </c>
      <c r="E3">
        <v>-2.64100019113803E-2</v>
      </c>
      <c r="F3">
        <v>-1.8748521428305302E-2</v>
      </c>
      <c r="H3">
        <f t="shared" si="0"/>
        <v>70</v>
      </c>
      <c r="I3">
        <f t="shared" si="1"/>
        <v>81</v>
      </c>
      <c r="J3">
        <f t="shared" si="2"/>
        <v>26.154671826665641</v>
      </c>
      <c r="K3">
        <f t="shared" si="3"/>
        <v>19.017893955326581</v>
      </c>
      <c r="L3">
        <f t="shared" si="4"/>
        <v>20.363414597097638</v>
      </c>
      <c r="M3">
        <f t="shared" si="5"/>
        <v>5.3889921931414522E-2</v>
      </c>
    </row>
    <row r="4" spans="1:13" x14ac:dyDescent="0.3">
      <c r="A4">
        <v>-1.27451121157964E-2</v>
      </c>
      <c r="B4">
        <v>-4.8021080410083801E-2</v>
      </c>
      <c r="C4">
        <v>-7.0685322023503194E-2</v>
      </c>
      <c r="D4">
        <v>9.7550594776033301E-3</v>
      </c>
      <c r="E4">
        <v>-7.2053109647384303E-2</v>
      </c>
      <c r="F4">
        <v>-9.0842907242685206E-2</v>
      </c>
      <c r="H4">
        <f t="shared" si="0"/>
        <v>69</v>
      </c>
      <c r="I4">
        <f t="shared" si="1"/>
        <v>81</v>
      </c>
      <c r="J4">
        <f t="shared" si="2"/>
        <v>23.662729149753336</v>
      </c>
      <c r="K4">
        <f t="shared" si="3"/>
        <v>18.405909007935101</v>
      </c>
      <c r="L4">
        <f t="shared" si="4"/>
        <v>21.010496935470968</v>
      </c>
      <c r="M4">
        <f t="shared" si="5"/>
        <v>5.7696505502413779E-2</v>
      </c>
    </row>
    <row r="5" spans="1:13" x14ac:dyDescent="0.3">
      <c r="A5">
        <v>-1.6465296058997402E-2</v>
      </c>
      <c r="B5">
        <v>-6.6292187787632906E-2</v>
      </c>
      <c r="C5">
        <v>-0.17627657783116699</v>
      </c>
      <c r="D5">
        <v>1.0409205700108301E-2</v>
      </c>
      <c r="E5">
        <v>-0.12943399601066799</v>
      </c>
      <c r="F5">
        <v>-0.15572727542368001</v>
      </c>
      <c r="H5">
        <f t="shared" si="0"/>
        <v>70</v>
      </c>
      <c r="I5">
        <f t="shared" si="1"/>
        <v>80</v>
      </c>
      <c r="J5">
        <f t="shared" si="2"/>
        <v>21.691973951359099</v>
      </c>
      <c r="K5">
        <f t="shared" si="3"/>
        <v>18.466321374022101</v>
      </c>
      <c r="L5">
        <f t="shared" si="4"/>
        <v>21.82398576144324</v>
      </c>
      <c r="M5">
        <f t="shared" si="5"/>
        <v>6.1122400142370303E-2</v>
      </c>
    </row>
    <row r="6" spans="1:13" x14ac:dyDescent="0.3">
      <c r="A6">
        <v>-8.8045028242696097E-3</v>
      </c>
      <c r="B6">
        <v>-1.7007736703464602E-2</v>
      </c>
      <c r="C6">
        <v>0.27401319242681799</v>
      </c>
      <c r="D6">
        <v>1.50733514141673E-2</v>
      </c>
      <c r="E6">
        <v>8.8351770815187899E-2</v>
      </c>
      <c r="F6">
        <v>0.12787264220509201</v>
      </c>
      <c r="H6">
        <f t="shared" si="0"/>
        <v>68</v>
      </c>
      <c r="I6">
        <f t="shared" si="1"/>
        <v>84</v>
      </c>
      <c r="J6">
        <f t="shared" si="2"/>
        <v>30.096182223454129</v>
      </c>
      <c r="K6">
        <f t="shared" si="3"/>
        <v>18.897069223152592</v>
      </c>
      <c r="L6">
        <f t="shared" si="4"/>
        <v>18.736436945153081</v>
      </c>
      <c r="M6">
        <f t="shared" si="5"/>
        <v>4.6148324491571142E-2</v>
      </c>
    </row>
    <row r="7" spans="1:13" x14ac:dyDescent="0.3">
      <c r="A7">
        <v>-5.3047442293943396E-3</v>
      </c>
      <c r="B7">
        <v>-1.14788656549858E-2</v>
      </c>
      <c r="C7">
        <v>0.140497189591825</v>
      </c>
      <c r="D7">
        <v>8.4467670325934704E-3</v>
      </c>
      <c r="E7">
        <v>4.2708663079183903E-2</v>
      </c>
      <c r="F7">
        <v>7.4704300469170301E-2</v>
      </c>
      <c r="H7">
        <f t="shared" si="0"/>
        <v>67</v>
      </c>
      <c r="I7">
        <f t="shared" si="1"/>
        <v>84</v>
      </c>
      <c r="J7">
        <f t="shared" si="2"/>
        <v>27.60423954654182</v>
      </c>
      <c r="K7">
        <f t="shared" si="3"/>
        <v>18.285084275761104</v>
      </c>
      <c r="L7">
        <f t="shared" si="4"/>
        <v>19.383519283526411</v>
      </c>
      <c r="M7">
        <f t="shared" si="5"/>
        <v>4.8955612935227807E-2</v>
      </c>
    </row>
    <row r="8" spans="1:13" x14ac:dyDescent="0.3">
      <c r="A8">
        <v>-9.0249281725953492E-3</v>
      </c>
      <c r="B8">
        <v>-2.97499730325348E-2</v>
      </c>
      <c r="C8">
        <v>3.4905933784160903E-2</v>
      </c>
      <c r="D8">
        <v>9.1009132550983994E-3</v>
      </c>
      <c r="E8">
        <v>-1.4672223284100099E-2</v>
      </c>
      <c r="F8">
        <v>-1.2365350444002599E-2</v>
      </c>
      <c r="H8">
        <f t="shared" si="0"/>
        <v>68</v>
      </c>
      <c r="I8">
        <f t="shared" si="1"/>
        <v>83</v>
      </c>
      <c r="J8">
        <f t="shared" si="2"/>
        <v>25.633484348147579</v>
      </c>
      <c r="K8">
        <f t="shared" si="3"/>
        <v>18.345496641848101</v>
      </c>
      <c r="L8">
        <f t="shared" si="4"/>
        <v>20.19700810949869</v>
      </c>
      <c r="M8">
        <f t="shared" si="5"/>
        <v>5.3552890503443341E-2</v>
      </c>
    </row>
    <row r="9" spans="1:13" x14ac:dyDescent="0.3">
      <c r="A9">
        <v>-5.52516957772008E-3</v>
      </c>
      <c r="B9">
        <v>-2.4221101984056002E-2</v>
      </c>
      <c r="C9">
        <v>-9.8610069050831903E-2</v>
      </c>
      <c r="D9">
        <v>2.4743288735246099E-3</v>
      </c>
      <c r="E9">
        <v>-6.0315331020104203E-2</v>
      </c>
      <c r="F9">
        <v>-8.46471030073985E-2</v>
      </c>
      <c r="H9">
        <f t="shared" si="0"/>
        <v>67</v>
      </c>
      <c r="I9">
        <f t="shared" si="1"/>
        <v>83</v>
      </c>
      <c r="J9">
        <f t="shared" si="2"/>
        <v>23.141541671235274</v>
      </c>
      <c r="K9">
        <f t="shared" si="3"/>
        <v>17.733511694456617</v>
      </c>
      <c r="L9">
        <f t="shared" si="4"/>
        <v>20.844090447872016</v>
      </c>
      <c r="M9">
        <f t="shared" si="5"/>
        <v>5.7369367038790642E-2</v>
      </c>
    </row>
    <row r="10" spans="1:13" x14ac:dyDescent="0.3">
      <c r="A10">
        <v>-9.2453535209210905E-3</v>
      </c>
      <c r="B10">
        <v>-4.2492209361604999E-2</v>
      </c>
      <c r="C10">
        <v>-0.20420132485849599</v>
      </c>
      <c r="D10">
        <v>3.1284750960295401E-3</v>
      </c>
      <c r="E10">
        <v>-0.11769621738338799</v>
      </c>
      <c r="F10">
        <v>-0.162558996605978</v>
      </c>
      <c r="H10">
        <f t="shared" si="0"/>
        <v>68</v>
      </c>
      <c r="I10">
        <f t="shared" si="1"/>
        <v>82</v>
      </c>
      <c r="J10">
        <f t="shared" si="2"/>
        <v>21.17078647284103</v>
      </c>
      <c r="K10">
        <f t="shared" si="3"/>
        <v>17.793924060543617</v>
      </c>
      <c r="L10">
        <f t="shared" si="4"/>
        <v>21.657579273844291</v>
      </c>
      <c r="M10">
        <f t="shared" si="5"/>
        <v>6.1483115020795641E-2</v>
      </c>
    </row>
    <row r="11" spans="1:13" x14ac:dyDescent="0.3">
      <c r="A11">
        <v>-1.58456028619332E-3</v>
      </c>
      <c r="B11">
        <v>6.7922417225632602E-3</v>
      </c>
      <c r="C11">
        <v>0.24608844539948899</v>
      </c>
      <c r="D11">
        <v>7.7926208100885398E-3</v>
      </c>
      <c r="E11">
        <v>0.10008954944246801</v>
      </c>
      <c r="F11">
        <v>0.15390521745275401</v>
      </c>
      <c r="H11">
        <f t="shared" si="0"/>
        <v>65</v>
      </c>
      <c r="I11">
        <f t="shared" si="1"/>
        <v>86</v>
      </c>
      <c r="J11">
        <f t="shared" si="2"/>
        <v>29.574994744936063</v>
      </c>
      <c r="K11">
        <f t="shared" si="3"/>
        <v>18.224671909674107</v>
      </c>
      <c r="L11">
        <f t="shared" si="4"/>
        <v>18.570030457554132</v>
      </c>
      <c r="M11">
        <f t="shared" si="5"/>
        <v>4.4773804518494595E-2</v>
      </c>
    </row>
    <row r="12" spans="1:13" x14ac:dyDescent="0.3">
      <c r="A12">
        <v>1.9151983086819499E-3</v>
      </c>
      <c r="B12">
        <v>1.2321112771042E-2</v>
      </c>
      <c r="C12">
        <v>0.112572442564496</v>
      </c>
      <c r="D12">
        <v>1.16603642851476E-3</v>
      </c>
      <c r="E12">
        <v>5.4446441706463997E-2</v>
      </c>
      <c r="F12">
        <v>9.8620105224577898E-2</v>
      </c>
      <c r="H12">
        <f t="shared" si="0"/>
        <v>64</v>
      </c>
      <c r="I12">
        <f t="shared" si="1"/>
        <v>86</v>
      </c>
      <c r="J12">
        <f t="shared" si="2"/>
        <v>27.083052068023754</v>
      </c>
      <c r="K12">
        <f t="shared" si="3"/>
        <v>17.612686962282623</v>
      </c>
      <c r="L12">
        <f t="shared" si="4"/>
        <v>19.217112795927459</v>
      </c>
      <c r="M12">
        <f t="shared" si="5"/>
        <v>4.769285844414229E-2</v>
      </c>
    </row>
    <row r="13" spans="1:13" x14ac:dyDescent="0.3">
      <c r="A13">
        <v>-1.80498563451906E-3</v>
      </c>
      <c r="B13">
        <v>-5.9499946065069698E-3</v>
      </c>
      <c r="C13">
        <v>6.9811867568321797E-3</v>
      </c>
      <c r="D13">
        <v>1.82018265101969E-3</v>
      </c>
      <c r="E13">
        <v>-2.9344446568200502E-3</v>
      </c>
      <c r="F13">
        <v>7.2514479954273198E-3</v>
      </c>
      <c r="H13">
        <f t="shared" si="0"/>
        <v>65</v>
      </c>
      <c r="I13">
        <f t="shared" si="1"/>
        <v>84</v>
      </c>
      <c r="J13">
        <f t="shared" si="2"/>
        <v>25.112296869629514</v>
      </c>
      <c r="K13">
        <f t="shared" si="3"/>
        <v>17.67309932836962</v>
      </c>
      <c r="L13">
        <f t="shared" si="4"/>
        <v>20.030601621899738</v>
      </c>
      <c r="M13">
        <f t="shared" si="5"/>
        <v>5.251712354584144E-2</v>
      </c>
    </row>
    <row r="14" spans="1:13" x14ac:dyDescent="0.3">
      <c r="A14">
        <v>1.6947729603562099E-3</v>
      </c>
      <c r="B14">
        <v>-4.2112355802817502E-4</v>
      </c>
      <c r="C14">
        <v>-0.126534816078161</v>
      </c>
      <c r="D14">
        <v>-4.8064017305540904E-3</v>
      </c>
      <c r="E14">
        <v>-4.8577552392824103E-2</v>
      </c>
      <c r="F14">
        <v>-6.8644405536508898E-2</v>
      </c>
      <c r="H14">
        <f t="shared" si="0"/>
        <v>64</v>
      </c>
      <c r="I14">
        <f t="shared" si="1"/>
        <v>85</v>
      </c>
      <c r="J14">
        <f t="shared" si="2"/>
        <v>22.620354192717201</v>
      </c>
      <c r="K14">
        <f t="shared" si="3"/>
        <v>17.061114380978136</v>
      </c>
      <c r="L14">
        <f t="shared" si="4"/>
        <v>20.677683960273068</v>
      </c>
      <c r="M14">
        <f t="shared" si="5"/>
        <v>5.6524424612327671E-2</v>
      </c>
    </row>
    <row r="15" spans="1:13" x14ac:dyDescent="0.3">
      <c r="A15">
        <v>-2.0254109828448E-3</v>
      </c>
      <c r="B15">
        <v>-1.86922309355772E-2</v>
      </c>
      <c r="C15">
        <v>-0.23212607188582501</v>
      </c>
      <c r="D15">
        <v>-4.1522555080491597E-3</v>
      </c>
      <c r="E15">
        <v>-0.105958438756108</v>
      </c>
      <c r="F15">
        <v>-0.15798920409193901</v>
      </c>
      <c r="H15">
        <f t="shared" si="0"/>
        <v>66</v>
      </c>
      <c r="I15">
        <f t="shared" si="1"/>
        <v>83</v>
      </c>
      <c r="J15">
        <f t="shared" si="2"/>
        <v>20.649598994322961</v>
      </c>
      <c r="K15">
        <f t="shared" si="3"/>
        <v>17.121526747065136</v>
      </c>
      <c r="L15">
        <f t="shared" si="4"/>
        <v>21.491172786245343</v>
      </c>
      <c r="M15">
        <f t="shared" si="5"/>
        <v>6.1241829976054381E-2</v>
      </c>
    </row>
    <row r="16" spans="1:13" x14ac:dyDescent="0.3">
      <c r="A16">
        <v>5.6353822518829698E-3</v>
      </c>
      <c r="B16">
        <v>3.0592220148591101E-2</v>
      </c>
      <c r="C16">
        <v>0.21816369837215999</v>
      </c>
      <c r="D16">
        <v>5.1189020600983504E-4</v>
      </c>
      <c r="E16">
        <v>0.111827328069748</v>
      </c>
      <c r="F16">
        <v>0.168882284726142</v>
      </c>
      <c r="H16">
        <f t="shared" si="0"/>
        <v>63</v>
      </c>
      <c r="I16">
        <f t="shared" si="1"/>
        <v>87</v>
      </c>
      <c r="J16">
        <f t="shared" si="2"/>
        <v>29.053807266417994</v>
      </c>
      <c r="K16">
        <f t="shared" si="3"/>
        <v>17.552274596195627</v>
      </c>
      <c r="L16">
        <f t="shared" si="4"/>
        <v>18.403623969955184</v>
      </c>
      <c r="M16">
        <f t="shared" si="5"/>
        <v>4.3983015366459703E-2</v>
      </c>
    </row>
    <row r="17" spans="1:13" x14ac:dyDescent="0.3">
      <c r="A17">
        <v>9.1351408467582502E-3</v>
      </c>
      <c r="B17">
        <v>3.6121091197069903E-2</v>
      </c>
      <c r="C17">
        <v>8.4647695537167403E-2</v>
      </c>
      <c r="D17">
        <v>-6.11469417556395E-3</v>
      </c>
      <c r="E17">
        <v>6.6184220333744104E-2</v>
      </c>
      <c r="F17">
        <v>0.107923055476683</v>
      </c>
      <c r="H17">
        <f t="shared" si="0"/>
        <v>62</v>
      </c>
      <c r="I17">
        <f t="shared" si="1"/>
        <v>88</v>
      </c>
      <c r="J17">
        <f t="shared" si="2"/>
        <v>26.561864589505692</v>
      </c>
      <c r="K17">
        <f t="shared" si="3"/>
        <v>16.940289648804143</v>
      </c>
      <c r="L17">
        <f t="shared" si="4"/>
        <v>19.050706308328511</v>
      </c>
      <c r="M17">
        <f t="shared" si="5"/>
        <v>4.7201662670831139E-2</v>
      </c>
    </row>
    <row r="18" spans="1:13" x14ac:dyDescent="0.3">
      <c r="A18">
        <v>5.4149569035572302E-3</v>
      </c>
      <c r="B18">
        <v>1.7849983819520899E-2</v>
      </c>
      <c r="C18">
        <v>-2.09435602704965E-2</v>
      </c>
      <c r="D18">
        <v>-5.4605479530590202E-3</v>
      </c>
      <c r="E18">
        <v>8.8033339704600699E-3</v>
      </c>
      <c r="F18">
        <v>2.4838137815051401E-2</v>
      </c>
      <c r="H18">
        <f t="shared" si="0"/>
        <v>63</v>
      </c>
      <c r="I18">
        <f t="shared" si="1"/>
        <v>86</v>
      </c>
      <c r="J18">
        <f t="shared" si="2"/>
        <v>24.591109391111452</v>
      </c>
      <c r="K18">
        <f t="shared" si="3"/>
        <v>17.000702014891139</v>
      </c>
      <c r="L18">
        <f t="shared" si="4"/>
        <v>19.86419513430079</v>
      </c>
      <c r="M18">
        <f t="shared" si="5"/>
        <v>5.1588546323365292E-2</v>
      </c>
    </row>
    <row r="19" spans="1:13" x14ac:dyDescent="0.3">
      <c r="A19">
        <v>8.9147154984325003E-3</v>
      </c>
      <c r="B19">
        <v>2.3378854867999701E-2</v>
      </c>
      <c r="C19">
        <v>-0.154459563105489</v>
      </c>
      <c r="D19">
        <v>-1.2087132334632799E-2</v>
      </c>
      <c r="E19">
        <v>-3.6839773765543898E-2</v>
      </c>
      <c r="F19">
        <v>-5.5179429044348798E-2</v>
      </c>
      <c r="H19">
        <f t="shared" si="0"/>
        <v>62</v>
      </c>
      <c r="I19">
        <f t="shared" si="1"/>
        <v>87</v>
      </c>
      <c r="J19">
        <f t="shared" si="2"/>
        <v>22.099166714199153</v>
      </c>
      <c r="K19">
        <f t="shared" si="3"/>
        <v>16.388717067499655</v>
      </c>
      <c r="L19">
        <f t="shared" si="4"/>
        <v>20.511277472674116</v>
      </c>
      <c r="M19">
        <f t="shared" si="5"/>
        <v>5.5813473853541622E-2</v>
      </c>
    </row>
    <row r="20" spans="1:13" x14ac:dyDescent="0.3">
      <c r="A20">
        <v>5.1945315552314802E-3</v>
      </c>
      <c r="B20">
        <v>5.1077474904506204E-3</v>
      </c>
      <c r="C20">
        <v>-0.26005081891315301</v>
      </c>
      <c r="D20">
        <v>-1.14329861121279E-2</v>
      </c>
      <c r="E20">
        <v>-9.4220660128828002E-2</v>
      </c>
      <c r="F20">
        <v>-0.140251622279053</v>
      </c>
      <c r="H20">
        <f t="shared" si="0"/>
        <v>63</v>
      </c>
      <c r="I20">
        <f t="shared" si="1"/>
        <v>85</v>
      </c>
      <c r="J20">
        <f t="shared" si="2"/>
        <v>20.128411515804913</v>
      </c>
      <c r="K20">
        <f t="shared" si="3"/>
        <v>16.449129433586652</v>
      </c>
      <c r="L20">
        <f t="shared" si="4"/>
        <v>21.324766298646395</v>
      </c>
      <c r="M20">
        <f t="shared" si="5"/>
        <v>6.0305285656334001E-2</v>
      </c>
    </row>
    <row r="21" spans="1:13" x14ac:dyDescent="0.3">
      <c r="A21">
        <v>1.2855324789959301E-2</v>
      </c>
      <c r="B21">
        <v>5.4392198574618897E-2</v>
      </c>
      <c r="C21">
        <v>0.19023895134483201</v>
      </c>
      <c r="D21">
        <v>-6.7688403980688799E-3</v>
      </c>
      <c r="E21">
        <v>0.123565106697028</v>
      </c>
      <c r="F21">
        <v>0.170742335789486</v>
      </c>
      <c r="H21">
        <f t="shared" si="0"/>
        <v>61</v>
      </c>
      <c r="I21">
        <f t="shared" si="1"/>
        <v>89</v>
      </c>
      <c r="J21">
        <f t="shared" si="2"/>
        <v>28.532619787899943</v>
      </c>
      <c r="K21">
        <f t="shared" si="3"/>
        <v>16.879877282717143</v>
      </c>
      <c r="L21">
        <f t="shared" si="4"/>
        <v>18.237217482356236</v>
      </c>
      <c r="M21">
        <f t="shared" si="5"/>
        <v>4.3884804670315143E-2</v>
      </c>
    </row>
    <row r="22" spans="1:13" x14ac:dyDescent="0.3">
      <c r="A22">
        <v>1.63550833848345E-2</v>
      </c>
      <c r="B22">
        <v>5.9921069623097699E-2</v>
      </c>
      <c r="C22">
        <v>5.6722948509838798E-2</v>
      </c>
      <c r="D22">
        <v>-1.3395424779642701E-2</v>
      </c>
      <c r="E22">
        <v>7.7921998961024197E-2</v>
      </c>
      <c r="F22">
        <v>0.10501035989202701</v>
      </c>
      <c r="H22">
        <f t="shared" si="0"/>
        <v>60</v>
      </c>
      <c r="I22">
        <f t="shared" si="1"/>
        <v>90</v>
      </c>
      <c r="J22">
        <f t="shared" si="2"/>
        <v>26.04067711098763</v>
      </c>
      <c r="K22">
        <f t="shared" si="3"/>
        <v>16.267892335325655</v>
      </c>
      <c r="L22">
        <f t="shared" si="4"/>
        <v>18.884299820729559</v>
      </c>
      <c r="M22">
        <f t="shared" si="5"/>
        <v>4.7355452997700977E-2</v>
      </c>
    </row>
    <row r="23" spans="1:13" x14ac:dyDescent="0.3">
      <c r="A23">
        <v>1.26348994416335E-2</v>
      </c>
      <c r="B23">
        <v>4.1649962245548698E-2</v>
      </c>
      <c r="C23">
        <v>-4.8868307297825299E-2</v>
      </c>
      <c r="D23">
        <v>-1.2741278557137701E-2</v>
      </c>
      <c r="E23">
        <v>2.0541112597740201E-2</v>
      </c>
      <c r="F23">
        <v>3.00364385173995E-2</v>
      </c>
      <c r="H23">
        <f t="shared" si="0"/>
        <v>61</v>
      </c>
      <c r="I23">
        <f t="shared" si="1"/>
        <v>88</v>
      </c>
      <c r="J23">
        <f t="shared" si="2"/>
        <v>24.069921912593387</v>
      </c>
      <c r="K23">
        <f t="shared" si="3"/>
        <v>16.328304701412662</v>
      </c>
      <c r="L23">
        <f t="shared" si="4"/>
        <v>19.697788646701838</v>
      </c>
      <c r="M23">
        <f t="shared" si="5"/>
        <v>5.1314076046281312E-2</v>
      </c>
    </row>
    <row r="24" spans="1:13" x14ac:dyDescent="0.3">
      <c r="A24">
        <v>1.6134658036508799E-2</v>
      </c>
      <c r="B24">
        <v>4.71788332940275E-2</v>
      </c>
      <c r="C24">
        <v>-0.182384310132818</v>
      </c>
      <c r="D24">
        <v>-1.93678629387115E-2</v>
      </c>
      <c r="E24">
        <v>-2.5101995138263802E-2</v>
      </c>
      <c r="F24">
        <v>-4.5762930203679698E-2</v>
      </c>
      <c r="H24">
        <f t="shared" si="0"/>
        <v>60</v>
      </c>
      <c r="I24">
        <f t="shared" si="1"/>
        <v>89</v>
      </c>
      <c r="J24">
        <f t="shared" si="2"/>
        <v>21.577979235681084</v>
      </c>
      <c r="K24">
        <f t="shared" si="3"/>
        <v>15.716319754021177</v>
      </c>
      <c r="L24">
        <f t="shared" si="4"/>
        <v>20.344870985075168</v>
      </c>
      <c r="M24">
        <f t="shared" si="5"/>
        <v>5.5316282714754292E-2</v>
      </c>
    </row>
    <row r="25" spans="1:13" x14ac:dyDescent="0.3">
      <c r="A25">
        <v>1.2414474093307801E-2</v>
      </c>
      <c r="B25">
        <v>2.8907725916478499E-2</v>
      </c>
      <c r="C25">
        <v>-0.28797556594048201</v>
      </c>
      <c r="D25">
        <v>-1.8713716716206599E-2</v>
      </c>
      <c r="E25">
        <v>-8.2482881501547894E-2</v>
      </c>
      <c r="F25">
        <v>-0.123264024130783</v>
      </c>
      <c r="H25">
        <f t="shared" si="0"/>
        <v>61</v>
      </c>
      <c r="I25">
        <f t="shared" si="1"/>
        <v>87</v>
      </c>
      <c r="J25">
        <f t="shared" si="2"/>
        <v>19.607224037286841</v>
      </c>
      <c r="K25">
        <f t="shared" si="3"/>
        <v>15.776732120108171</v>
      </c>
      <c r="L25">
        <f t="shared" si="4"/>
        <v>21.158359811047447</v>
      </c>
      <c r="M25">
        <f t="shared" si="5"/>
        <v>5.9408340474105342E-2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shridhar</dc:creator>
  <cp:lastModifiedBy>shridhar</cp:lastModifiedBy>
  <dcterms:created xsi:type="dcterms:W3CDTF">2023-02-01T12:07:04Z</dcterms:created>
  <dcterms:modified xsi:type="dcterms:W3CDTF">2023-02-01T13:06:28Z</dcterms:modified>
</cp:coreProperties>
</file>