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ravindrabajpai/Documents/GitHub/ecommerce_reporting/reports/"/>
    </mc:Choice>
  </mc:AlternateContent>
  <xr:revisionPtr revIDLastSave="0" documentId="13_ncr:1_{DD5F7624-D254-4F46-94A0-AEEC705493BE}" xr6:coauthVersionLast="47" xr6:coauthVersionMax="47" xr10:uidLastSave="{00000000-0000-0000-0000-000000000000}"/>
  <bookViews>
    <workbookView xWindow="0" yWindow="500" windowWidth="28800" windowHeight="16300" activeTab="1" xr2:uid="{00000000-000D-0000-FFFF-FFFF00000000}"/>
  </bookViews>
  <sheets>
    <sheet name="Dashboard" sheetId="1" r:id="rId1"/>
    <sheet name="sales_data" sheetId="22" r:id="rId2"/>
    <sheet name="revenue_cat_wise_sales" sheetId="4" r:id="rId3"/>
    <sheet name="complaint_monitoring" sheetId="16" r:id="rId4"/>
    <sheet name="vendor_rating_score_avg" sheetId="20" r:id="rId5"/>
  </sheets>
  <definedNames>
    <definedName name="Slicer_Category">#N/A</definedName>
    <definedName name="Slicer_ComplaintReason">#N/A</definedName>
    <definedName name="Slicer_month">#N/A</definedName>
    <definedName name="Slicer_month1">#N/A</definedName>
  </definedNames>
  <calcPr calcId="191029"/>
  <pivotCaches>
    <pivotCache cacheId="99" r:id="rId6"/>
    <pivotCache cacheId="100" r:id="rId7"/>
    <pivotCache cacheId="101" r:id="rId8"/>
    <pivotCache cacheId="10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4" i="4" l="1"/>
  <c r="M23" i="4"/>
  <c r="E18" i="20"/>
  <c r="E19" i="20"/>
  <c r="E20" i="20"/>
  <c r="E21" i="20"/>
  <c r="E22" i="20"/>
  <c r="E23" i="20"/>
  <c r="E24" i="20"/>
  <c r="E25" i="20"/>
  <c r="E26" i="20"/>
  <c r="E27" i="20"/>
  <c r="E28" i="20"/>
  <c r="E29" i="20"/>
  <c r="E30" i="20"/>
  <c r="E31" i="20"/>
  <c r="E17" i="20"/>
  <c r="I67" i="16"/>
  <c r="I65" i="16"/>
  <c r="I64" i="16"/>
  <c r="I45" i="16"/>
  <c r="I43" i="16"/>
  <c r="I42" i="16"/>
  <c r="I41" i="16"/>
  <c r="I24" i="16"/>
  <c r="I23" i="16"/>
  <c r="I13" i="16"/>
  <c r="I12" i="16"/>
  <c r="I11" i="16"/>
  <c r="I10" i="16"/>
  <c r="I6" i="16"/>
  <c r="I5" i="16"/>
  <c r="I3" i="16"/>
  <c r="I4" i="16"/>
  <c r="I7" i="16"/>
  <c r="I8" i="16"/>
  <c r="I9" i="16"/>
  <c r="I14" i="16"/>
  <c r="I15" i="16"/>
  <c r="I16" i="16"/>
  <c r="I17" i="16"/>
  <c r="I18" i="16"/>
  <c r="I19" i="16"/>
  <c r="I20" i="16"/>
  <c r="I21" i="16"/>
  <c r="I22" i="16"/>
  <c r="I25" i="16"/>
  <c r="I26" i="16"/>
  <c r="I27" i="16"/>
  <c r="I28" i="16"/>
  <c r="I29" i="16"/>
  <c r="I30" i="16"/>
  <c r="I31" i="16"/>
  <c r="I32" i="16"/>
  <c r="I33" i="16"/>
  <c r="I34" i="16"/>
  <c r="I35" i="16"/>
  <c r="I36" i="16"/>
  <c r="I37" i="16"/>
  <c r="I38" i="16"/>
  <c r="I39" i="16"/>
  <c r="I40" i="16"/>
  <c r="I44" i="16"/>
  <c r="I46" i="16"/>
  <c r="I47" i="16"/>
  <c r="I48" i="16"/>
  <c r="I49" i="16"/>
  <c r="I50" i="16"/>
  <c r="I51" i="16"/>
  <c r="I52" i="16"/>
  <c r="I53" i="16"/>
  <c r="I54" i="16"/>
  <c r="I55" i="16"/>
  <c r="I56" i="16"/>
  <c r="I57" i="16"/>
  <c r="I58" i="16"/>
  <c r="I59" i="16"/>
  <c r="I60" i="16"/>
  <c r="I61" i="16"/>
  <c r="I62" i="16"/>
  <c r="I63" i="16"/>
  <c r="I66" i="16"/>
  <c r="I68" i="16"/>
  <c r="I69" i="16"/>
  <c r="I70" i="16"/>
  <c r="I71" i="16"/>
  <c r="I72" i="16"/>
  <c r="I73" i="16"/>
  <c r="I74" i="16"/>
  <c r="I75" i="16"/>
  <c r="I2" i="16"/>
</calcChain>
</file>

<file path=xl/sharedStrings.xml><?xml version="1.0" encoding="utf-8"?>
<sst xmlns="http://schemas.openxmlformats.org/spreadsheetml/2006/main" count="5317" uniqueCount="149">
  <si>
    <t>No</t>
  </si>
  <si>
    <t>TotalSales</t>
  </si>
  <si>
    <t>Vegetables</t>
  </si>
  <si>
    <t>Fruits</t>
  </si>
  <si>
    <t>VendorID</t>
  </si>
  <si>
    <t>TotalOrders</t>
  </si>
  <si>
    <t>Delivery delays</t>
  </si>
  <si>
    <t>Quality issues</t>
  </si>
  <si>
    <t>Billing issues</t>
  </si>
  <si>
    <t>Pricing issues</t>
  </si>
  <si>
    <t>ComplaintsRaised</t>
  </si>
  <si>
    <t>ComplaintsAddressed</t>
  </si>
  <si>
    <t>ComplaintsUnresolved</t>
  </si>
  <si>
    <t>ComplaintsResolved</t>
  </si>
  <si>
    <t>SatisfactionScore</t>
  </si>
  <si>
    <t>year</t>
  </si>
  <si>
    <t>month</t>
  </si>
  <si>
    <t>date</t>
  </si>
  <si>
    <t>Category</t>
  </si>
  <si>
    <t>CB AgriTech</t>
  </si>
  <si>
    <t>revenue_cat_wise_sales</t>
  </si>
  <si>
    <t>top_customer_iden_day</t>
  </si>
  <si>
    <t>complaint_segregation</t>
  </si>
  <si>
    <t>complaint_monitoring</t>
  </si>
  <si>
    <t>revenue_sales_agg_monthly</t>
  </si>
  <si>
    <t>daily_revenue_monitoring</t>
  </si>
  <si>
    <t>vendor_rating_score_avg</t>
  </si>
  <si>
    <t>Help</t>
  </si>
  <si>
    <t>Yearly Sale</t>
  </si>
  <si>
    <t>Sum of TotalSales</t>
  </si>
  <si>
    <t>Column Labels</t>
  </si>
  <si>
    <t>Row Labels</t>
  </si>
  <si>
    <t>(blank)</t>
  </si>
  <si>
    <t>Grand Total</t>
  </si>
  <si>
    <t>Total Sum of TotalSales</t>
  </si>
  <si>
    <t>Sum of ComplaintsRaised</t>
  </si>
  <si>
    <t>Total Sum of ComplaintsRaised</t>
  </si>
  <si>
    <t>Total Sum of ComplaintsAddressed</t>
  </si>
  <si>
    <t>Sum of ComplaintsAddressed</t>
  </si>
  <si>
    <t>Total Sum of ComplaintsUnresolved</t>
  </si>
  <si>
    <t>Sum of ComplaintsUnresolved</t>
  </si>
  <si>
    <t>Total Sum of ComplaintsResolved</t>
  </si>
  <si>
    <t>Sum of ComplaintsResolved</t>
  </si>
  <si>
    <t>Average of SatisfactionScore</t>
  </si>
  <si>
    <t>Max. of SatisfactionScore</t>
  </si>
  <si>
    <t>Min. of SatisfactionScore</t>
  </si>
  <si>
    <t>Revenue Analysis</t>
  </si>
  <si>
    <t>Yearly Complaints</t>
  </si>
  <si>
    <t>Yearly Vendors Rating Avg</t>
  </si>
  <si>
    <t>Sum of TotalOrders</t>
  </si>
  <si>
    <t>Yearly Total Orders</t>
  </si>
  <si>
    <t>ComplaintReason</t>
  </si>
  <si>
    <t>Yearly Metrices</t>
  </si>
  <si>
    <t>Complains Analysis</t>
  </si>
  <si>
    <t>Total Sum of TotalOrders</t>
  </si>
  <si>
    <t>Vendor Analysis</t>
  </si>
  <si>
    <t>Catetory</t>
  </si>
  <si>
    <t>Growth %</t>
  </si>
  <si>
    <t>orderid</t>
  </si>
  <si>
    <t>productid</t>
  </si>
  <si>
    <t>customerid</t>
  </si>
  <si>
    <t>vendorid</t>
  </si>
  <si>
    <t>sale_date</t>
  </si>
  <si>
    <t>quantitysold</t>
  </si>
  <si>
    <t>productsellingprice</t>
  </si>
  <si>
    <t>orderstatus</t>
  </si>
  <si>
    <t>returndate</t>
  </si>
  <si>
    <t>productname</t>
  </si>
  <si>
    <t>category</t>
  </si>
  <si>
    <t>subcategory</t>
  </si>
  <si>
    <t>customername</t>
  </si>
  <si>
    <t>customeremail</t>
  </si>
  <si>
    <t>shippingaddress</t>
  </si>
  <si>
    <t>billingaddress</t>
  </si>
  <si>
    <t>vendorname</t>
  </si>
  <si>
    <t>vendorphone</t>
  </si>
  <si>
    <t>vendorrating</t>
  </si>
  <si>
    <t>shipped</t>
  </si>
  <si>
    <t>returned</t>
  </si>
  <si>
    <t>Pears</t>
  </si>
  <si>
    <t>Groceries</t>
  </si>
  <si>
    <t>Soap</t>
  </si>
  <si>
    <t>name</t>
  </si>
  <si>
    <t>email</t>
  </si>
  <si>
    <t>United Soap company</t>
  </si>
  <si>
    <t>234.456.1234</t>
  </si>
  <si>
    <t>garlic</t>
  </si>
  <si>
    <t>Vegetable</t>
  </si>
  <si>
    <t>Allium</t>
  </si>
  <si>
    <t>Allium helium pte ltd</t>
  </si>
  <si>
    <t>123.456.6666</t>
  </si>
  <si>
    <t>shallot</t>
  </si>
  <si>
    <t>ParleG</t>
  </si>
  <si>
    <t>Biscuits</t>
  </si>
  <si>
    <t>Yummy Biscuits Co</t>
  </si>
  <si>
    <t>444.456.7890</t>
  </si>
  <si>
    <t>placed</t>
  </si>
  <si>
    <t>Asparagus</t>
  </si>
  <si>
    <t>Stem</t>
  </si>
  <si>
    <t>Solid Stem inc</t>
  </si>
  <si>
    <t>123.000.8888</t>
  </si>
  <si>
    <t>Mandarin</t>
  </si>
  <si>
    <t>Citrus</t>
  </si>
  <si>
    <t>Health fruits</t>
  </si>
  <si>
    <t>123.456.3333</t>
  </si>
  <si>
    <t>Apricot</t>
  </si>
  <si>
    <t>Nuts</t>
  </si>
  <si>
    <t>Hard Nut Unlimited</t>
  </si>
  <si>
    <t>DaburLal</t>
  </si>
  <si>
    <t>Toothpaste</t>
  </si>
  <si>
    <t>Best Toothpaste pvt ltd</t>
  </si>
  <si>
    <t>333.456.7890</t>
  </si>
  <si>
    <t>BlueBerries</t>
  </si>
  <si>
    <t>Berries</t>
  </si>
  <si>
    <t>Mr Berry Straw</t>
  </si>
  <si>
    <t>123.555.3333</t>
  </si>
  <si>
    <t>Orange</t>
  </si>
  <si>
    <t>RaspBerries</t>
  </si>
  <si>
    <t>50-50</t>
  </si>
  <si>
    <t>Spinech</t>
  </si>
  <si>
    <t>Leafy</t>
  </si>
  <si>
    <t>Green World</t>
  </si>
  <si>
    <t>123.111.7890</t>
  </si>
  <si>
    <t>lime</t>
  </si>
  <si>
    <t>Great Table Salt</t>
  </si>
  <si>
    <t>Salt</t>
  </si>
  <si>
    <t>Salt Company X</t>
  </si>
  <si>
    <t>123.456.7890</t>
  </si>
  <si>
    <t>Celery</t>
  </si>
  <si>
    <t>Almond</t>
  </si>
  <si>
    <t>Potato</t>
  </si>
  <si>
    <t>Root</t>
  </si>
  <si>
    <t>Ground Corporations</t>
  </si>
  <si>
    <t>555.456.7890</t>
  </si>
  <si>
    <t>Dove</t>
  </si>
  <si>
    <t>Methi</t>
  </si>
  <si>
    <t>Colgate</t>
  </si>
  <si>
    <t>Pepsudent</t>
  </si>
  <si>
    <t>Cinthol</t>
  </si>
  <si>
    <t>HidenSeek</t>
  </si>
  <si>
    <t>Cashew</t>
  </si>
  <si>
    <t>Free Flow Pizza</t>
  </si>
  <si>
    <t>Horlics</t>
  </si>
  <si>
    <t>StrawBerries</t>
  </si>
  <si>
    <t>Lux</t>
  </si>
  <si>
    <t>Iodized for Health</t>
  </si>
  <si>
    <t>Yummy Rock Salt</t>
  </si>
  <si>
    <t>Onion</t>
  </si>
  <si>
    <t>Crest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</si>
</sst>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Calibri"/>
      <family val="2"/>
      <scheme val="minor"/>
    </font>
    <font>
      <b/>
      <sz val="12"/>
      <name val="Calibri"/>
      <family val="2"/>
    </font>
    <font>
      <sz val="20"/>
      <color theme="1"/>
      <name val="Calibri"/>
      <family val="2"/>
      <scheme val="minor"/>
    </font>
    <font>
      <b/>
      <sz val="12"/>
      <color theme="1"/>
      <name val="Calibri"/>
      <family val="2"/>
      <scheme val="minor"/>
    </font>
    <font>
      <u/>
      <sz val="12"/>
      <color theme="10"/>
      <name val="Calibri"/>
      <family val="2"/>
      <scheme val="minor"/>
    </font>
    <font>
      <sz val="28"/>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2" fillId="0" borderId="0" xfId="0" applyFont="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4" fillId="2" borderId="0" xfId="1" applyFill="1"/>
    <xf numFmtId="0" fontId="4" fillId="2" borderId="0" xfId="1" applyFill="1" applyAlignment="1">
      <alignment horizontal="center"/>
    </xf>
    <xf numFmtId="0" fontId="3" fillId="0" borderId="0" xfId="0" applyFont="1"/>
    <xf numFmtId="0" fontId="0" fillId="0" borderId="0" xfId="0" applyAlignment="1">
      <alignment horizontal="left" indent="1"/>
    </xf>
    <xf numFmtId="2" fontId="0" fillId="0" borderId="0" xfId="0" applyNumberFormat="1" applyAlignment="1">
      <alignment horizontal="left" indent="2"/>
    </xf>
    <xf numFmtId="0" fontId="6" fillId="2" borderId="0" xfId="0" applyFont="1" applyFill="1" applyAlignment="1">
      <alignment horizontal="center"/>
    </xf>
    <xf numFmtId="0" fontId="3" fillId="0" borderId="0" xfId="0" applyFont="1" applyAlignment="1">
      <alignment horizontal="center"/>
    </xf>
    <xf numFmtId="0" fontId="5" fillId="2" borderId="0" xfId="0" applyFont="1" applyFill="1" applyAlignment="1">
      <alignment horizontal="center" vertical="center"/>
    </xf>
    <xf numFmtId="1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[report.xlsx]revenue_cat_wise_sales!PivotTable24</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revenue_cat_wise_sales!$K$4:$K$6</c:f>
              <c:strCache>
                <c:ptCount val="1"/>
                <c:pt idx="0">
                  <c:v>Fruits - Sum of TotalSales</c:v>
                </c:pt>
              </c:strCache>
            </c:strRef>
          </c:tx>
          <c:spPr>
            <a:solidFill>
              <a:schemeClr val="accent1"/>
            </a:solidFill>
            <a:ln>
              <a:noFill/>
            </a:ln>
            <a:effectLst/>
            <a:sp3d/>
          </c:spPr>
          <c:invertIfNegative val="0"/>
          <c:cat>
            <c:strRef>
              <c:f>revenue_cat_wise_sales!$J$7:$J$10</c:f>
              <c:strCache>
                <c:ptCount val="3"/>
                <c:pt idx="0">
                  <c:v>1</c:v>
                </c:pt>
                <c:pt idx="1">
                  <c:v>2</c:v>
                </c:pt>
                <c:pt idx="2">
                  <c:v>(blank)</c:v>
                </c:pt>
              </c:strCache>
            </c:strRef>
          </c:cat>
          <c:val>
            <c:numRef>
              <c:f>revenue_cat_wise_sales!$K$7:$K$10</c:f>
              <c:numCache>
                <c:formatCode>General</c:formatCode>
                <c:ptCount val="3"/>
                <c:pt idx="0">
                  <c:v>7105.2000000000007</c:v>
                </c:pt>
                <c:pt idx="1">
                  <c:v>6742.6</c:v>
                </c:pt>
              </c:numCache>
            </c:numRef>
          </c:val>
          <c:extLst>
            <c:ext xmlns:c16="http://schemas.microsoft.com/office/drawing/2014/chart" uri="{C3380CC4-5D6E-409C-BE32-E72D297353CC}">
              <c16:uniqueId val="{00000000-6974-AC4A-8E18-595430B7F8E5}"/>
            </c:ext>
          </c:extLst>
        </c:ser>
        <c:ser>
          <c:idx val="1"/>
          <c:order val="1"/>
          <c:tx>
            <c:strRef>
              <c:f>revenue_cat_wise_sales!$L$4:$L$6</c:f>
              <c:strCache>
                <c:ptCount val="1"/>
                <c:pt idx="0">
                  <c:v>Fruits - Sum of TotalOrders</c:v>
                </c:pt>
              </c:strCache>
            </c:strRef>
          </c:tx>
          <c:spPr>
            <a:solidFill>
              <a:schemeClr val="accent2"/>
            </a:solidFill>
            <a:ln>
              <a:noFill/>
            </a:ln>
            <a:effectLst/>
            <a:sp3d/>
          </c:spPr>
          <c:invertIfNegative val="0"/>
          <c:cat>
            <c:strRef>
              <c:f>revenue_cat_wise_sales!$J$7:$J$10</c:f>
              <c:strCache>
                <c:ptCount val="3"/>
                <c:pt idx="0">
                  <c:v>1</c:v>
                </c:pt>
                <c:pt idx="1">
                  <c:v>2</c:v>
                </c:pt>
                <c:pt idx="2">
                  <c:v>(blank)</c:v>
                </c:pt>
              </c:strCache>
            </c:strRef>
          </c:cat>
          <c:val>
            <c:numRef>
              <c:f>revenue_cat_wise_sales!$L$7:$L$10</c:f>
              <c:numCache>
                <c:formatCode>General</c:formatCode>
                <c:ptCount val="3"/>
                <c:pt idx="0">
                  <c:v>168</c:v>
                </c:pt>
                <c:pt idx="1">
                  <c:v>176</c:v>
                </c:pt>
              </c:numCache>
            </c:numRef>
          </c:val>
          <c:extLst>
            <c:ext xmlns:c16="http://schemas.microsoft.com/office/drawing/2014/chart" uri="{C3380CC4-5D6E-409C-BE32-E72D297353CC}">
              <c16:uniqueId val="{00000001-6974-AC4A-8E18-595430B7F8E5}"/>
            </c:ext>
          </c:extLst>
        </c:ser>
        <c:ser>
          <c:idx val="2"/>
          <c:order val="2"/>
          <c:tx>
            <c:strRef>
              <c:f>revenue_cat_wise_sales!$M$4:$M$6</c:f>
              <c:strCache>
                <c:ptCount val="1"/>
                <c:pt idx="0">
                  <c:v>Vegetables - Sum of TotalSales</c:v>
                </c:pt>
              </c:strCache>
            </c:strRef>
          </c:tx>
          <c:spPr>
            <a:solidFill>
              <a:schemeClr val="accent3"/>
            </a:solidFill>
            <a:ln>
              <a:noFill/>
            </a:ln>
            <a:effectLst/>
            <a:sp3d/>
          </c:spPr>
          <c:invertIfNegative val="0"/>
          <c:cat>
            <c:strRef>
              <c:f>revenue_cat_wise_sales!$J$7:$J$10</c:f>
              <c:strCache>
                <c:ptCount val="3"/>
                <c:pt idx="0">
                  <c:v>1</c:v>
                </c:pt>
                <c:pt idx="1">
                  <c:v>2</c:v>
                </c:pt>
                <c:pt idx="2">
                  <c:v>(blank)</c:v>
                </c:pt>
              </c:strCache>
            </c:strRef>
          </c:cat>
          <c:val>
            <c:numRef>
              <c:f>revenue_cat_wise_sales!$M$7:$M$10</c:f>
              <c:numCache>
                <c:formatCode>General</c:formatCode>
                <c:ptCount val="3"/>
                <c:pt idx="0">
                  <c:v>2037</c:v>
                </c:pt>
                <c:pt idx="1">
                  <c:v>1844</c:v>
                </c:pt>
              </c:numCache>
            </c:numRef>
          </c:val>
          <c:extLst>
            <c:ext xmlns:c16="http://schemas.microsoft.com/office/drawing/2014/chart" uri="{C3380CC4-5D6E-409C-BE32-E72D297353CC}">
              <c16:uniqueId val="{00000002-6974-AC4A-8E18-595430B7F8E5}"/>
            </c:ext>
          </c:extLst>
        </c:ser>
        <c:ser>
          <c:idx val="3"/>
          <c:order val="3"/>
          <c:tx>
            <c:strRef>
              <c:f>revenue_cat_wise_sales!$N$4:$N$6</c:f>
              <c:strCache>
                <c:ptCount val="1"/>
                <c:pt idx="0">
                  <c:v>Vegetables - Sum of TotalOrders</c:v>
                </c:pt>
              </c:strCache>
            </c:strRef>
          </c:tx>
          <c:spPr>
            <a:solidFill>
              <a:schemeClr val="accent4"/>
            </a:solidFill>
            <a:ln>
              <a:noFill/>
            </a:ln>
            <a:effectLst/>
            <a:sp3d/>
          </c:spPr>
          <c:invertIfNegative val="0"/>
          <c:cat>
            <c:strRef>
              <c:f>revenue_cat_wise_sales!$J$7:$J$10</c:f>
              <c:strCache>
                <c:ptCount val="3"/>
                <c:pt idx="0">
                  <c:v>1</c:v>
                </c:pt>
                <c:pt idx="1">
                  <c:v>2</c:v>
                </c:pt>
                <c:pt idx="2">
                  <c:v>(blank)</c:v>
                </c:pt>
              </c:strCache>
            </c:strRef>
          </c:cat>
          <c:val>
            <c:numRef>
              <c:f>revenue_cat_wise_sales!$N$7:$N$10</c:f>
              <c:numCache>
                <c:formatCode>General</c:formatCode>
                <c:ptCount val="3"/>
                <c:pt idx="0">
                  <c:v>158</c:v>
                </c:pt>
                <c:pt idx="1">
                  <c:v>157</c:v>
                </c:pt>
              </c:numCache>
            </c:numRef>
          </c:val>
          <c:extLst>
            <c:ext xmlns:c16="http://schemas.microsoft.com/office/drawing/2014/chart" uri="{C3380CC4-5D6E-409C-BE32-E72D297353CC}">
              <c16:uniqueId val="{00000003-6974-AC4A-8E18-595430B7F8E5}"/>
            </c:ext>
          </c:extLst>
        </c:ser>
        <c:ser>
          <c:idx val="4"/>
          <c:order val="4"/>
          <c:tx>
            <c:strRef>
              <c:f>revenue_cat_wise_sales!$O$4:$O$6</c:f>
              <c:strCache>
                <c:ptCount val="1"/>
                <c:pt idx="0">
                  <c:v>(blank) - Sum of TotalSales</c:v>
                </c:pt>
              </c:strCache>
            </c:strRef>
          </c:tx>
          <c:spPr>
            <a:solidFill>
              <a:schemeClr val="accent5"/>
            </a:solidFill>
            <a:ln>
              <a:noFill/>
            </a:ln>
            <a:effectLst/>
            <a:sp3d/>
          </c:spPr>
          <c:invertIfNegative val="0"/>
          <c:cat>
            <c:strRef>
              <c:f>revenue_cat_wise_sales!$J$7:$J$10</c:f>
              <c:strCache>
                <c:ptCount val="3"/>
                <c:pt idx="0">
                  <c:v>1</c:v>
                </c:pt>
                <c:pt idx="1">
                  <c:v>2</c:v>
                </c:pt>
                <c:pt idx="2">
                  <c:v>(blank)</c:v>
                </c:pt>
              </c:strCache>
            </c:strRef>
          </c:cat>
          <c:val>
            <c:numRef>
              <c:f>revenue_cat_wise_sales!$O$7:$O$10</c:f>
              <c:numCache>
                <c:formatCode>General</c:formatCode>
                <c:ptCount val="3"/>
              </c:numCache>
            </c:numRef>
          </c:val>
          <c:extLst>
            <c:ext xmlns:c16="http://schemas.microsoft.com/office/drawing/2014/chart" uri="{C3380CC4-5D6E-409C-BE32-E72D297353CC}">
              <c16:uniqueId val="{00000004-6974-AC4A-8E18-595430B7F8E5}"/>
            </c:ext>
          </c:extLst>
        </c:ser>
        <c:ser>
          <c:idx val="5"/>
          <c:order val="5"/>
          <c:tx>
            <c:strRef>
              <c:f>revenue_cat_wise_sales!$P$4:$P$6</c:f>
              <c:strCache>
                <c:ptCount val="1"/>
                <c:pt idx="0">
                  <c:v>(blank) - Sum of TotalOrders</c:v>
                </c:pt>
              </c:strCache>
            </c:strRef>
          </c:tx>
          <c:spPr>
            <a:solidFill>
              <a:schemeClr val="accent6"/>
            </a:solidFill>
            <a:ln>
              <a:noFill/>
            </a:ln>
            <a:effectLst/>
            <a:sp3d/>
          </c:spPr>
          <c:invertIfNegative val="0"/>
          <c:cat>
            <c:strRef>
              <c:f>revenue_cat_wise_sales!$J$7:$J$10</c:f>
              <c:strCache>
                <c:ptCount val="3"/>
                <c:pt idx="0">
                  <c:v>1</c:v>
                </c:pt>
                <c:pt idx="1">
                  <c:v>2</c:v>
                </c:pt>
                <c:pt idx="2">
                  <c:v>(blank)</c:v>
                </c:pt>
              </c:strCache>
            </c:strRef>
          </c:cat>
          <c:val>
            <c:numRef>
              <c:f>revenue_cat_wise_sales!$P$7:$P$10</c:f>
              <c:numCache>
                <c:formatCode>General</c:formatCode>
                <c:ptCount val="3"/>
              </c:numCache>
            </c:numRef>
          </c:val>
          <c:extLst>
            <c:ext xmlns:c16="http://schemas.microsoft.com/office/drawing/2014/chart" uri="{C3380CC4-5D6E-409C-BE32-E72D297353CC}">
              <c16:uniqueId val="{00000005-6974-AC4A-8E18-595430B7F8E5}"/>
            </c:ext>
          </c:extLst>
        </c:ser>
        <c:dLbls>
          <c:showLegendKey val="0"/>
          <c:showVal val="0"/>
          <c:showCatName val="0"/>
          <c:showSerName val="0"/>
          <c:showPercent val="0"/>
          <c:showBubbleSize val="0"/>
        </c:dLbls>
        <c:gapWidth val="150"/>
        <c:shape val="box"/>
        <c:axId val="1778608415"/>
        <c:axId val="1792265296"/>
        <c:axId val="0"/>
      </c:bar3DChart>
      <c:catAx>
        <c:axId val="1778608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65296"/>
        <c:crosses val="autoZero"/>
        <c:auto val="1"/>
        <c:lblAlgn val="ctr"/>
        <c:lblOffset val="100"/>
        <c:noMultiLvlLbl val="0"/>
      </c:catAx>
      <c:valAx>
        <c:axId val="179226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0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[report.xlsx]complaint_monitoring!PivotTable23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complaint_monitoring!$M$3:$M$5</c:f>
              <c:strCache>
                <c:ptCount val="1"/>
                <c:pt idx="0">
                  <c:v>Billing issues - Sum of ComplaintsRaised</c:v>
                </c:pt>
              </c:strCache>
            </c:strRef>
          </c:tx>
          <c:spPr>
            <a:solidFill>
              <a:schemeClr val="accent1"/>
            </a:solidFill>
            <a:ln>
              <a:noFill/>
            </a:ln>
            <a:effectLst/>
          </c:spPr>
          <c:invertIfNegative val="0"/>
          <c:cat>
            <c:strRef>
              <c:f>complaint_monitoring!$L$6:$L$9</c:f>
              <c:strCache>
                <c:ptCount val="3"/>
                <c:pt idx="0">
                  <c:v>1</c:v>
                </c:pt>
                <c:pt idx="1">
                  <c:v>2</c:v>
                </c:pt>
                <c:pt idx="2">
                  <c:v>(blank)</c:v>
                </c:pt>
              </c:strCache>
            </c:strRef>
          </c:cat>
          <c:val>
            <c:numRef>
              <c:f>complaint_monitoring!$M$6:$M$9</c:f>
              <c:numCache>
                <c:formatCode>General</c:formatCode>
                <c:ptCount val="3"/>
                <c:pt idx="0">
                  <c:v>56</c:v>
                </c:pt>
                <c:pt idx="1">
                  <c:v>59</c:v>
                </c:pt>
              </c:numCache>
            </c:numRef>
          </c:val>
          <c:extLst>
            <c:ext xmlns:c16="http://schemas.microsoft.com/office/drawing/2014/chart" uri="{C3380CC4-5D6E-409C-BE32-E72D297353CC}">
              <c16:uniqueId val="{00000000-0788-A44D-AFAB-7F550B302D96}"/>
            </c:ext>
          </c:extLst>
        </c:ser>
        <c:ser>
          <c:idx val="1"/>
          <c:order val="1"/>
          <c:tx>
            <c:strRef>
              <c:f>complaint_monitoring!$N$3:$N$5</c:f>
              <c:strCache>
                <c:ptCount val="1"/>
                <c:pt idx="0">
                  <c:v>Billing issues - Sum of ComplaintsAddressed</c:v>
                </c:pt>
              </c:strCache>
            </c:strRef>
          </c:tx>
          <c:spPr>
            <a:solidFill>
              <a:schemeClr val="accent2"/>
            </a:solidFill>
            <a:ln>
              <a:noFill/>
            </a:ln>
            <a:effectLst/>
          </c:spPr>
          <c:invertIfNegative val="0"/>
          <c:cat>
            <c:strRef>
              <c:f>complaint_monitoring!$L$6:$L$9</c:f>
              <c:strCache>
                <c:ptCount val="3"/>
                <c:pt idx="0">
                  <c:v>1</c:v>
                </c:pt>
                <c:pt idx="1">
                  <c:v>2</c:v>
                </c:pt>
                <c:pt idx="2">
                  <c:v>(blank)</c:v>
                </c:pt>
              </c:strCache>
            </c:strRef>
          </c:cat>
          <c:val>
            <c:numRef>
              <c:f>complaint_monitoring!$N$6:$N$9</c:f>
              <c:numCache>
                <c:formatCode>General</c:formatCode>
                <c:ptCount val="3"/>
                <c:pt idx="0">
                  <c:v>35</c:v>
                </c:pt>
                <c:pt idx="1">
                  <c:v>38</c:v>
                </c:pt>
              </c:numCache>
            </c:numRef>
          </c:val>
          <c:extLst>
            <c:ext xmlns:c16="http://schemas.microsoft.com/office/drawing/2014/chart" uri="{C3380CC4-5D6E-409C-BE32-E72D297353CC}">
              <c16:uniqueId val="{00000001-0788-A44D-AFAB-7F550B302D96}"/>
            </c:ext>
          </c:extLst>
        </c:ser>
        <c:ser>
          <c:idx val="2"/>
          <c:order val="2"/>
          <c:tx>
            <c:strRef>
              <c:f>complaint_monitoring!$O$3:$O$5</c:f>
              <c:strCache>
                <c:ptCount val="1"/>
                <c:pt idx="0">
                  <c:v>Billing issues - Sum of ComplaintsUnresolved</c:v>
                </c:pt>
              </c:strCache>
            </c:strRef>
          </c:tx>
          <c:spPr>
            <a:solidFill>
              <a:schemeClr val="accent3"/>
            </a:solidFill>
            <a:ln>
              <a:noFill/>
            </a:ln>
            <a:effectLst/>
          </c:spPr>
          <c:invertIfNegative val="0"/>
          <c:cat>
            <c:strRef>
              <c:f>complaint_monitoring!$L$6:$L$9</c:f>
              <c:strCache>
                <c:ptCount val="3"/>
                <c:pt idx="0">
                  <c:v>1</c:v>
                </c:pt>
                <c:pt idx="1">
                  <c:v>2</c:v>
                </c:pt>
                <c:pt idx="2">
                  <c:v>(blank)</c:v>
                </c:pt>
              </c:strCache>
            </c:strRef>
          </c:cat>
          <c:val>
            <c:numRef>
              <c:f>complaint_monitoring!$O$6:$O$9</c:f>
              <c:numCache>
                <c:formatCode>General</c:formatCode>
                <c:ptCount val="3"/>
                <c:pt idx="0">
                  <c:v>21</c:v>
                </c:pt>
                <c:pt idx="1">
                  <c:v>18</c:v>
                </c:pt>
              </c:numCache>
            </c:numRef>
          </c:val>
          <c:extLst>
            <c:ext xmlns:c16="http://schemas.microsoft.com/office/drawing/2014/chart" uri="{C3380CC4-5D6E-409C-BE32-E72D297353CC}">
              <c16:uniqueId val="{00000002-0788-A44D-AFAB-7F550B302D96}"/>
            </c:ext>
          </c:extLst>
        </c:ser>
        <c:ser>
          <c:idx val="3"/>
          <c:order val="3"/>
          <c:tx>
            <c:strRef>
              <c:f>complaint_monitoring!$P$3:$P$5</c:f>
              <c:strCache>
                <c:ptCount val="1"/>
                <c:pt idx="0">
                  <c:v>Billing issues - Sum of ComplaintsResolved</c:v>
                </c:pt>
              </c:strCache>
            </c:strRef>
          </c:tx>
          <c:spPr>
            <a:solidFill>
              <a:schemeClr val="accent4"/>
            </a:solidFill>
            <a:ln>
              <a:noFill/>
            </a:ln>
            <a:effectLst/>
          </c:spPr>
          <c:invertIfNegative val="0"/>
          <c:cat>
            <c:strRef>
              <c:f>complaint_monitoring!$L$6:$L$9</c:f>
              <c:strCache>
                <c:ptCount val="3"/>
                <c:pt idx="0">
                  <c:v>1</c:v>
                </c:pt>
                <c:pt idx="1">
                  <c:v>2</c:v>
                </c:pt>
                <c:pt idx="2">
                  <c:v>(blank)</c:v>
                </c:pt>
              </c:strCache>
            </c:strRef>
          </c:cat>
          <c:val>
            <c:numRef>
              <c:f>complaint_monitoring!$P$6:$P$9</c:f>
              <c:numCache>
                <c:formatCode>General</c:formatCode>
                <c:ptCount val="3"/>
                <c:pt idx="0">
                  <c:v>35</c:v>
                </c:pt>
                <c:pt idx="1">
                  <c:v>41</c:v>
                </c:pt>
              </c:numCache>
            </c:numRef>
          </c:val>
          <c:extLst>
            <c:ext xmlns:c16="http://schemas.microsoft.com/office/drawing/2014/chart" uri="{C3380CC4-5D6E-409C-BE32-E72D297353CC}">
              <c16:uniqueId val="{00000003-0788-A44D-AFAB-7F550B302D96}"/>
            </c:ext>
          </c:extLst>
        </c:ser>
        <c:ser>
          <c:idx val="4"/>
          <c:order val="4"/>
          <c:tx>
            <c:strRef>
              <c:f>complaint_monitoring!$Q$3:$Q$5</c:f>
              <c:strCache>
                <c:ptCount val="1"/>
                <c:pt idx="0">
                  <c:v>Delivery delays - Sum of ComplaintsRaised</c:v>
                </c:pt>
              </c:strCache>
            </c:strRef>
          </c:tx>
          <c:spPr>
            <a:solidFill>
              <a:schemeClr val="accent5"/>
            </a:solidFill>
            <a:ln>
              <a:noFill/>
            </a:ln>
            <a:effectLst/>
          </c:spPr>
          <c:invertIfNegative val="0"/>
          <c:cat>
            <c:strRef>
              <c:f>complaint_monitoring!$L$6:$L$9</c:f>
              <c:strCache>
                <c:ptCount val="3"/>
                <c:pt idx="0">
                  <c:v>1</c:v>
                </c:pt>
                <c:pt idx="1">
                  <c:v>2</c:v>
                </c:pt>
                <c:pt idx="2">
                  <c:v>(blank)</c:v>
                </c:pt>
              </c:strCache>
            </c:strRef>
          </c:cat>
          <c:val>
            <c:numRef>
              <c:f>complaint_monitoring!$Q$6:$Q$9</c:f>
              <c:numCache>
                <c:formatCode>General</c:formatCode>
                <c:ptCount val="3"/>
                <c:pt idx="0">
                  <c:v>48</c:v>
                </c:pt>
                <c:pt idx="1">
                  <c:v>21</c:v>
                </c:pt>
              </c:numCache>
            </c:numRef>
          </c:val>
          <c:extLst>
            <c:ext xmlns:c16="http://schemas.microsoft.com/office/drawing/2014/chart" uri="{C3380CC4-5D6E-409C-BE32-E72D297353CC}">
              <c16:uniqueId val="{00000004-0788-A44D-AFAB-7F550B302D96}"/>
            </c:ext>
          </c:extLst>
        </c:ser>
        <c:ser>
          <c:idx val="5"/>
          <c:order val="5"/>
          <c:tx>
            <c:strRef>
              <c:f>complaint_monitoring!$R$3:$R$5</c:f>
              <c:strCache>
                <c:ptCount val="1"/>
                <c:pt idx="0">
                  <c:v>Delivery delays - Sum of ComplaintsAddressed</c:v>
                </c:pt>
              </c:strCache>
            </c:strRef>
          </c:tx>
          <c:spPr>
            <a:solidFill>
              <a:schemeClr val="accent6"/>
            </a:solidFill>
            <a:ln>
              <a:noFill/>
            </a:ln>
            <a:effectLst/>
          </c:spPr>
          <c:invertIfNegative val="0"/>
          <c:cat>
            <c:strRef>
              <c:f>complaint_monitoring!$L$6:$L$9</c:f>
              <c:strCache>
                <c:ptCount val="3"/>
                <c:pt idx="0">
                  <c:v>1</c:v>
                </c:pt>
                <c:pt idx="1">
                  <c:v>2</c:v>
                </c:pt>
                <c:pt idx="2">
                  <c:v>(blank)</c:v>
                </c:pt>
              </c:strCache>
            </c:strRef>
          </c:cat>
          <c:val>
            <c:numRef>
              <c:f>complaint_monitoring!$R$6:$R$9</c:f>
              <c:numCache>
                <c:formatCode>General</c:formatCode>
                <c:ptCount val="3"/>
                <c:pt idx="0">
                  <c:v>25</c:v>
                </c:pt>
                <c:pt idx="1">
                  <c:v>19</c:v>
                </c:pt>
              </c:numCache>
            </c:numRef>
          </c:val>
          <c:extLst>
            <c:ext xmlns:c16="http://schemas.microsoft.com/office/drawing/2014/chart" uri="{C3380CC4-5D6E-409C-BE32-E72D297353CC}">
              <c16:uniqueId val="{00000005-0788-A44D-AFAB-7F550B302D96}"/>
            </c:ext>
          </c:extLst>
        </c:ser>
        <c:ser>
          <c:idx val="6"/>
          <c:order val="6"/>
          <c:tx>
            <c:strRef>
              <c:f>complaint_monitoring!$S$3:$S$5</c:f>
              <c:strCache>
                <c:ptCount val="1"/>
                <c:pt idx="0">
                  <c:v>Delivery delays - Sum of ComplaintsUnresolved</c:v>
                </c:pt>
              </c:strCache>
            </c:strRef>
          </c:tx>
          <c:spPr>
            <a:solidFill>
              <a:schemeClr val="accent1">
                <a:lumMod val="60000"/>
              </a:schemeClr>
            </a:solidFill>
            <a:ln>
              <a:noFill/>
            </a:ln>
            <a:effectLst/>
          </c:spPr>
          <c:invertIfNegative val="0"/>
          <c:cat>
            <c:strRef>
              <c:f>complaint_monitoring!$L$6:$L$9</c:f>
              <c:strCache>
                <c:ptCount val="3"/>
                <c:pt idx="0">
                  <c:v>1</c:v>
                </c:pt>
                <c:pt idx="1">
                  <c:v>2</c:v>
                </c:pt>
                <c:pt idx="2">
                  <c:v>(blank)</c:v>
                </c:pt>
              </c:strCache>
            </c:strRef>
          </c:cat>
          <c:val>
            <c:numRef>
              <c:f>complaint_monitoring!$S$6:$S$9</c:f>
              <c:numCache>
                <c:formatCode>General</c:formatCode>
                <c:ptCount val="3"/>
                <c:pt idx="0">
                  <c:v>8</c:v>
                </c:pt>
                <c:pt idx="1">
                  <c:v>6</c:v>
                </c:pt>
              </c:numCache>
            </c:numRef>
          </c:val>
          <c:extLst>
            <c:ext xmlns:c16="http://schemas.microsoft.com/office/drawing/2014/chart" uri="{C3380CC4-5D6E-409C-BE32-E72D297353CC}">
              <c16:uniqueId val="{00000006-0788-A44D-AFAB-7F550B302D96}"/>
            </c:ext>
          </c:extLst>
        </c:ser>
        <c:ser>
          <c:idx val="7"/>
          <c:order val="7"/>
          <c:tx>
            <c:strRef>
              <c:f>complaint_monitoring!$T$3:$T$5</c:f>
              <c:strCache>
                <c:ptCount val="1"/>
                <c:pt idx="0">
                  <c:v>Delivery delays - Sum of ComplaintsResolved</c:v>
                </c:pt>
              </c:strCache>
            </c:strRef>
          </c:tx>
          <c:spPr>
            <a:solidFill>
              <a:schemeClr val="accent2">
                <a:lumMod val="60000"/>
              </a:schemeClr>
            </a:solidFill>
            <a:ln>
              <a:noFill/>
            </a:ln>
            <a:effectLst/>
          </c:spPr>
          <c:invertIfNegative val="0"/>
          <c:cat>
            <c:strRef>
              <c:f>complaint_monitoring!$L$6:$L$9</c:f>
              <c:strCache>
                <c:ptCount val="3"/>
                <c:pt idx="0">
                  <c:v>1</c:v>
                </c:pt>
                <c:pt idx="1">
                  <c:v>2</c:v>
                </c:pt>
                <c:pt idx="2">
                  <c:v>(blank)</c:v>
                </c:pt>
              </c:strCache>
            </c:strRef>
          </c:cat>
          <c:val>
            <c:numRef>
              <c:f>complaint_monitoring!$T$6:$T$9</c:f>
              <c:numCache>
                <c:formatCode>General</c:formatCode>
                <c:ptCount val="3"/>
                <c:pt idx="0">
                  <c:v>40</c:v>
                </c:pt>
                <c:pt idx="1">
                  <c:v>15</c:v>
                </c:pt>
              </c:numCache>
            </c:numRef>
          </c:val>
          <c:extLst>
            <c:ext xmlns:c16="http://schemas.microsoft.com/office/drawing/2014/chart" uri="{C3380CC4-5D6E-409C-BE32-E72D297353CC}">
              <c16:uniqueId val="{00000007-0788-A44D-AFAB-7F550B302D96}"/>
            </c:ext>
          </c:extLst>
        </c:ser>
        <c:ser>
          <c:idx val="8"/>
          <c:order val="8"/>
          <c:tx>
            <c:strRef>
              <c:f>complaint_monitoring!$U$3:$U$5</c:f>
              <c:strCache>
                <c:ptCount val="1"/>
                <c:pt idx="0">
                  <c:v>Pricing issues - Sum of ComplaintsRaised</c:v>
                </c:pt>
              </c:strCache>
            </c:strRef>
          </c:tx>
          <c:spPr>
            <a:solidFill>
              <a:schemeClr val="accent3">
                <a:lumMod val="60000"/>
              </a:schemeClr>
            </a:solidFill>
            <a:ln>
              <a:noFill/>
            </a:ln>
            <a:effectLst/>
          </c:spPr>
          <c:invertIfNegative val="0"/>
          <c:cat>
            <c:strRef>
              <c:f>complaint_monitoring!$L$6:$L$9</c:f>
              <c:strCache>
                <c:ptCount val="3"/>
                <c:pt idx="0">
                  <c:v>1</c:v>
                </c:pt>
                <c:pt idx="1">
                  <c:v>2</c:v>
                </c:pt>
                <c:pt idx="2">
                  <c:v>(blank)</c:v>
                </c:pt>
              </c:strCache>
            </c:strRef>
          </c:cat>
          <c:val>
            <c:numRef>
              <c:f>complaint_monitoring!$U$6:$U$9</c:f>
              <c:numCache>
                <c:formatCode>General</c:formatCode>
                <c:ptCount val="3"/>
                <c:pt idx="0">
                  <c:v>38</c:v>
                </c:pt>
                <c:pt idx="1">
                  <c:v>50</c:v>
                </c:pt>
              </c:numCache>
            </c:numRef>
          </c:val>
          <c:extLst>
            <c:ext xmlns:c16="http://schemas.microsoft.com/office/drawing/2014/chart" uri="{C3380CC4-5D6E-409C-BE32-E72D297353CC}">
              <c16:uniqueId val="{00000008-0788-A44D-AFAB-7F550B302D96}"/>
            </c:ext>
          </c:extLst>
        </c:ser>
        <c:ser>
          <c:idx val="9"/>
          <c:order val="9"/>
          <c:tx>
            <c:strRef>
              <c:f>complaint_monitoring!$V$3:$V$5</c:f>
              <c:strCache>
                <c:ptCount val="1"/>
                <c:pt idx="0">
                  <c:v>Pricing issues - Sum of ComplaintsAddressed</c:v>
                </c:pt>
              </c:strCache>
            </c:strRef>
          </c:tx>
          <c:spPr>
            <a:solidFill>
              <a:schemeClr val="accent4">
                <a:lumMod val="60000"/>
              </a:schemeClr>
            </a:solidFill>
            <a:ln>
              <a:noFill/>
            </a:ln>
            <a:effectLst/>
          </c:spPr>
          <c:invertIfNegative val="0"/>
          <c:cat>
            <c:strRef>
              <c:f>complaint_monitoring!$L$6:$L$9</c:f>
              <c:strCache>
                <c:ptCount val="3"/>
                <c:pt idx="0">
                  <c:v>1</c:v>
                </c:pt>
                <c:pt idx="1">
                  <c:v>2</c:v>
                </c:pt>
                <c:pt idx="2">
                  <c:v>(blank)</c:v>
                </c:pt>
              </c:strCache>
            </c:strRef>
          </c:cat>
          <c:val>
            <c:numRef>
              <c:f>complaint_monitoring!$V$6:$V$9</c:f>
              <c:numCache>
                <c:formatCode>General</c:formatCode>
                <c:ptCount val="3"/>
                <c:pt idx="0">
                  <c:v>17</c:v>
                </c:pt>
                <c:pt idx="1">
                  <c:v>26</c:v>
                </c:pt>
              </c:numCache>
            </c:numRef>
          </c:val>
          <c:extLst>
            <c:ext xmlns:c16="http://schemas.microsoft.com/office/drawing/2014/chart" uri="{C3380CC4-5D6E-409C-BE32-E72D297353CC}">
              <c16:uniqueId val="{00000009-0788-A44D-AFAB-7F550B302D96}"/>
            </c:ext>
          </c:extLst>
        </c:ser>
        <c:ser>
          <c:idx val="10"/>
          <c:order val="10"/>
          <c:tx>
            <c:strRef>
              <c:f>complaint_monitoring!$W$3:$W$5</c:f>
              <c:strCache>
                <c:ptCount val="1"/>
                <c:pt idx="0">
                  <c:v>Pricing issues - Sum of ComplaintsUnresolved</c:v>
                </c:pt>
              </c:strCache>
            </c:strRef>
          </c:tx>
          <c:spPr>
            <a:solidFill>
              <a:schemeClr val="accent5">
                <a:lumMod val="60000"/>
              </a:schemeClr>
            </a:solidFill>
            <a:ln>
              <a:noFill/>
            </a:ln>
            <a:effectLst/>
          </c:spPr>
          <c:invertIfNegative val="0"/>
          <c:cat>
            <c:strRef>
              <c:f>complaint_monitoring!$L$6:$L$9</c:f>
              <c:strCache>
                <c:ptCount val="3"/>
                <c:pt idx="0">
                  <c:v>1</c:v>
                </c:pt>
                <c:pt idx="1">
                  <c:v>2</c:v>
                </c:pt>
                <c:pt idx="2">
                  <c:v>(blank)</c:v>
                </c:pt>
              </c:strCache>
            </c:strRef>
          </c:cat>
          <c:val>
            <c:numRef>
              <c:f>complaint_monitoring!$W$6:$W$9</c:f>
              <c:numCache>
                <c:formatCode>General</c:formatCode>
                <c:ptCount val="3"/>
                <c:pt idx="0">
                  <c:v>8</c:v>
                </c:pt>
                <c:pt idx="1">
                  <c:v>19</c:v>
                </c:pt>
              </c:numCache>
            </c:numRef>
          </c:val>
          <c:extLst>
            <c:ext xmlns:c16="http://schemas.microsoft.com/office/drawing/2014/chart" uri="{C3380CC4-5D6E-409C-BE32-E72D297353CC}">
              <c16:uniqueId val="{0000000A-0788-A44D-AFAB-7F550B302D96}"/>
            </c:ext>
          </c:extLst>
        </c:ser>
        <c:ser>
          <c:idx val="11"/>
          <c:order val="11"/>
          <c:tx>
            <c:strRef>
              <c:f>complaint_monitoring!$X$3:$X$5</c:f>
              <c:strCache>
                <c:ptCount val="1"/>
                <c:pt idx="0">
                  <c:v>Pricing issues - Sum of ComplaintsResolved</c:v>
                </c:pt>
              </c:strCache>
            </c:strRef>
          </c:tx>
          <c:spPr>
            <a:solidFill>
              <a:schemeClr val="accent6">
                <a:lumMod val="60000"/>
              </a:schemeClr>
            </a:solidFill>
            <a:ln>
              <a:noFill/>
            </a:ln>
            <a:effectLst/>
          </c:spPr>
          <c:invertIfNegative val="0"/>
          <c:cat>
            <c:strRef>
              <c:f>complaint_monitoring!$L$6:$L$9</c:f>
              <c:strCache>
                <c:ptCount val="3"/>
                <c:pt idx="0">
                  <c:v>1</c:v>
                </c:pt>
                <c:pt idx="1">
                  <c:v>2</c:v>
                </c:pt>
                <c:pt idx="2">
                  <c:v>(blank)</c:v>
                </c:pt>
              </c:strCache>
            </c:strRef>
          </c:cat>
          <c:val>
            <c:numRef>
              <c:f>complaint_monitoring!$X$6:$X$9</c:f>
              <c:numCache>
                <c:formatCode>General</c:formatCode>
                <c:ptCount val="3"/>
                <c:pt idx="0">
                  <c:v>30</c:v>
                </c:pt>
                <c:pt idx="1">
                  <c:v>31</c:v>
                </c:pt>
              </c:numCache>
            </c:numRef>
          </c:val>
          <c:extLst>
            <c:ext xmlns:c16="http://schemas.microsoft.com/office/drawing/2014/chart" uri="{C3380CC4-5D6E-409C-BE32-E72D297353CC}">
              <c16:uniqueId val="{0000000B-0788-A44D-AFAB-7F550B302D96}"/>
            </c:ext>
          </c:extLst>
        </c:ser>
        <c:ser>
          <c:idx val="12"/>
          <c:order val="12"/>
          <c:tx>
            <c:strRef>
              <c:f>complaint_monitoring!$Y$3:$Y$5</c:f>
              <c:strCache>
                <c:ptCount val="1"/>
                <c:pt idx="0">
                  <c:v>Quality issues - Sum of ComplaintsRaised</c:v>
                </c:pt>
              </c:strCache>
            </c:strRef>
          </c:tx>
          <c:spPr>
            <a:solidFill>
              <a:schemeClr val="accent1">
                <a:lumMod val="80000"/>
                <a:lumOff val="20000"/>
              </a:schemeClr>
            </a:solidFill>
            <a:ln>
              <a:noFill/>
            </a:ln>
            <a:effectLst/>
          </c:spPr>
          <c:invertIfNegative val="0"/>
          <c:cat>
            <c:strRef>
              <c:f>complaint_monitoring!$L$6:$L$9</c:f>
              <c:strCache>
                <c:ptCount val="3"/>
                <c:pt idx="0">
                  <c:v>1</c:v>
                </c:pt>
                <c:pt idx="1">
                  <c:v>2</c:v>
                </c:pt>
                <c:pt idx="2">
                  <c:v>(blank)</c:v>
                </c:pt>
              </c:strCache>
            </c:strRef>
          </c:cat>
          <c:val>
            <c:numRef>
              <c:f>complaint_monitoring!$Y$6:$Y$9</c:f>
              <c:numCache>
                <c:formatCode>General</c:formatCode>
                <c:ptCount val="3"/>
                <c:pt idx="0">
                  <c:v>51</c:v>
                </c:pt>
                <c:pt idx="1">
                  <c:v>51</c:v>
                </c:pt>
              </c:numCache>
            </c:numRef>
          </c:val>
          <c:extLst>
            <c:ext xmlns:c16="http://schemas.microsoft.com/office/drawing/2014/chart" uri="{C3380CC4-5D6E-409C-BE32-E72D297353CC}">
              <c16:uniqueId val="{0000000C-0788-A44D-AFAB-7F550B302D96}"/>
            </c:ext>
          </c:extLst>
        </c:ser>
        <c:ser>
          <c:idx val="13"/>
          <c:order val="13"/>
          <c:tx>
            <c:strRef>
              <c:f>complaint_monitoring!$Z$3:$Z$5</c:f>
              <c:strCache>
                <c:ptCount val="1"/>
                <c:pt idx="0">
                  <c:v>Quality issues - Sum of ComplaintsAddressed</c:v>
                </c:pt>
              </c:strCache>
            </c:strRef>
          </c:tx>
          <c:spPr>
            <a:solidFill>
              <a:schemeClr val="accent2">
                <a:lumMod val="80000"/>
                <a:lumOff val="20000"/>
              </a:schemeClr>
            </a:solidFill>
            <a:ln>
              <a:noFill/>
            </a:ln>
            <a:effectLst/>
          </c:spPr>
          <c:invertIfNegative val="0"/>
          <c:cat>
            <c:strRef>
              <c:f>complaint_monitoring!$L$6:$L$9</c:f>
              <c:strCache>
                <c:ptCount val="3"/>
                <c:pt idx="0">
                  <c:v>1</c:v>
                </c:pt>
                <c:pt idx="1">
                  <c:v>2</c:v>
                </c:pt>
                <c:pt idx="2">
                  <c:v>(blank)</c:v>
                </c:pt>
              </c:strCache>
            </c:strRef>
          </c:cat>
          <c:val>
            <c:numRef>
              <c:f>complaint_monitoring!$Z$6:$Z$9</c:f>
              <c:numCache>
                <c:formatCode>General</c:formatCode>
                <c:ptCount val="3"/>
                <c:pt idx="0">
                  <c:v>17</c:v>
                </c:pt>
                <c:pt idx="1">
                  <c:v>30</c:v>
                </c:pt>
              </c:numCache>
            </c:numRef>
          </c:val>
          <c:extLst>
            <c:ext xmlns:c16="http://schemas.microsoft.com/office/drawing/2014/chart" uri="{C3380CC4-5D6E-409C-BE32-E72D297353CC}">
              <c16:uniqueId val="{0000000D-0788-A44D-AFAB-7F550B302D96}"/>
            </c:ext>
          </c:extLst>
        </c:ser>
        <c:ser>
          <c:idx val="14"/>
          <c:order val="14"/>
          <c:tx>
            <c:strRef>
              <c:f>complaint_monitoring!$AA$3:$AA$5</c:f>
              <c:strCache>
                <c:ptCount val="1"/>
                <c:pt idx="0">
                  <c:v>Quality issues - Sum of ComplaintsUnresolved</c:v>
                </c:pt>
              </c:strCache>
            </c:strRef>
          </c:tx>
          <c:spPr>
            <a:solidFill>
              <a:schemeClr val="accent3">
                <a:lumMod val="80000"/>
                <a:lumOff val="20000"/>
              </a:schemeClr>
            </a:solidFill>
            <a:ln>
              <a:noFill/>
            </a:ln>
            <a:effectLst/>
          </c:spPr>
          <c:invertIfNegative val="0"/>
          <c:cat>
            <c:strRef>
              <c:f>complaint_monitoring!$L$6:$L$9</c:f>
              <c:strCache>
                <c:ptCount val="3"/>
                <c:pt idx="0">
                  <c:v>1</c:v>
                </c:pt>
                <c:pt idx="1">
                  <c:v>2</c:v>
                </c:pt>
                <c:pt idx="2">
                  <c:v>(blank)</c:v>
                </c:pt>
              </c:strCache>
            </c:strRef>
          </c:cat>
          <c:val>
            <c:numRef>
              <c:f>complaint_monitoring!$AA$6:$AA$9</c:f>
              <c:numCache>
                <c:formatCode>General</c:formatCode>
                <c:ptCount val="3"/>
                <c:pt idx="0">
                  <c:v>9</c:v>
                </c:pt>
                <c:pt idx="1">
                  <c:v>24</c:v>
                </c:pt>
              </c:numCache>
            </c:numRef>
          </c:val>
          <c:extLst>
            <c:ext xmlns:c16="http://schemas.microsoft.com/office/drawing/2014/chart" uri="{C3380CC4-5D6E-409C-BE32-E72D297353CC}">
              <c16:uniqueId val="{0000000E-0788-A44D-AFAB-7F550B302D96}"/>
            </c:ext>
          </c:extLst>
        </c:ser>
        <c:ser>
          <c:idx val="15"/>
          <c:order val="15"/>
          <c:tx>
            <c:strRef>
              <c:f>complaint_monitoring!$AB$3:$AB$5</c:f>
              <c:strCache>
                <c:ptCount val="1"/>
                <c:pt idx="0">
                  <c:v>Quality issues - Sum of ComplaintsResolved</c:v>
                </c:pt>
              </c:strCache>
            </c:strRef>
          </c:tx>
          <c:spPr>
            <a:solidFill>
              <a:schemeClr val="accent4">
                <a:lumMod val="80000"/>
                <a:lumOff val="20000"/>
              </a:schemeClr>
            </a:solidFill>
            <a:ln>
              <a:noFill/>
            </a:ln>
            <a:effectLst/>
          </c:spPr>
          <c:invertIfNegative val="0"/>
          <c:cat>
            <c:strRef>
              <c:f>complaint_monitoring!$L$6:$L$9</c:f>
              <c:strCache>
                <c:ptCount val="3"/>
                <c:pt idx="0">
                  <c:v>1</c:v>
                </c:pt>
                <c:pt idx="1">
                  <c:v>2</c:v>
                </c:pt>
                <c:pt idx="2">
                  <c:v>(blank)</c:v>
                </c:pt>
              </c:strCache>
            </c:strRef>
          </c:cat>
          <c:val>
            <c:numRef>
              <c:f>complaint_monitoring!$AB$6:$AB$9</c:f>
              <c:numCache>
                <c:formatCode>General</c:formatCode>
                <c:ptCount val="3"/>
                <c:pt idx="0">
                  <c:v>42</c:v>
                </c:pt>
                <c:pt idx="1">
                  <c:v>27</c:v>
                </c:pt>
              </c:numCache>
            </c:numRef>
          </c:val>
          <c:extLst>
            <c:ext xmlns:c16="http://schemas.microsoft.com/office/drawing/2014/chart" uri="{C3380CC4-5D6E-409C-BE32-E72D297353CC}">
              <c16:uniqueId val="{0000000F-0788-A44D-AFAB-7F550B302D96}"/>
            </c:ext>
          </c:extLst>
        </c:ser>
        <c:ser>
          <c:idx val="16"/>
          <c:order val="16"/>
          <c:tx>
            <c:strRef>
              <c:f>complaint_monitoring!$AC$3:$AC$5</c:f>
              <c:strCache>
                <c:ptCount val="1"/>
                <c:pt idx="0">
                  <c:v>(blank) - Sum of ComplaintsRaised</c:v>
                </c:pt>
              </c:strCache>
            </c:strRef>
          </c:tx>
          <c:spPr>
            <a:solidFill>
              <a:schemeClr val="accent5">
                <a:lumMod val="80000"/>
                <a:lumOff val="20000"/>
              </a:schemeClr>
            </a:solidFill>
            <a:ln>
              <a:noFill/>
            </a:ln>
            <a:effectLst/>
          </c:spPr>
          <c:invertIfNegative val="0"/>
          <c:cat>
            <c:strRef>
              <c:f>complaint_monitoring!$L$6:$L$9</c:f>
              <c:strCache>
                <c:ptCount val="3"/>
                <c:pt idx="0">
                  <c:v>1</c:v>
                </c:pt>
                <c:pt idx="1">
                  <c:v>2</c:v>
                </c:pt>
                <c:pt idx="2">
                  <c:v>(blank)</c:v>
                </c:pt>
              </c:strCache>
            </c:strRef>
          </c:cat>
          <c:val>
            <c:numRef>
              <c:f>complaint_monitoring!$AC$6:$AC$9</c:f>
              <c:numCache>
                <c:formatCode>General</c:formatCode>
                <c:ptCount val="3"/>
              </c:numCache>
            </c:numRef>
          </c:val>
          <c:extLst>
            <c:ext xmlns:c16="http://schemas.microsoft.com/office/drawing/2014/chart" uri="{C3380CC4-5D6E-409C-BE32-E72D297353CC}">
              <c16:uniqueId val="{00000010-0788-A44D-AFAB-7F550B302D96}"/>
            </c:ext>
          </c:extLst>
        </c:ser>
        <c:ser>
          <c:idx val="17"/>
          <c:order val="17"/>
          <c:tx>
            <c:strRef>
              <c:f>complaint_monitoring!$AD$3:$AD$5</c:f>
              <c:strCache>
                <c:ptCount val="1"/>
                <c:pt idx="0">
                  <c:v>(blank) - Sum of ComplaintsAddressed</c:v>
                </c:pt>
              </c:strCache>
            </c:strRef>
          </c:tx>
          <c:spPr>
            <a:solidFill>
              <a:schemeClr val="accent6">
                <a:lumMod val="80000"/>
                <a:lumOff val="20000"/>
              </a:schemeClr>
            </a:solidFill>
            <a:ln>
              <a:noFill/>
            </a:ln>
            <a:effectLst/>
          </c:spPr>
          <c:invertIfNegative val="0"/>
          <c:cat>
            <c:strRef>
              <c:f>complaint_monitoring!$L$6:$L$9</c:f>
              <c:strCache>
                <c:ptCount val="3"/>
                <c:pt idx="0">
                  <c:v>1</c:v>
                </c:pt>
                <c:pt idx="1">
                  <c:v>2</c:v>
                </c:pt>
                <c:pt idx="2">
                  <c:v>(blank)</c:v>
                </c:pt>
              </c:strCache>
            </c:strRef>
          </c:cat>
          <c:val>
            <c:numRef>
              <c:f>complaint_monitoring!$AD$6:$AD$9</c:f>
              <c:numCache>
                <c:formatCode>General</c:formatCode>
                <c:ptCount val="3"/>
              </c:numCache>
            </c:numRef>
          </c:val>
          <c:extLst>
            <c:ext xmlns:c16="http://schemas.microsoft.com/office/drawing/2014/chart" uri="{C3380CC4-5D6E-409C-BE32-E72D297353CC}">
              <c16:uniqueId val="{00000011-0788-A44D-AFAB-7F550B302D96}"/>
            </c:ext>
          </c:extLst>
        </c:ser>
        <c:ser>
          <c:idx val="18"/>
          <c:order val="18"/>
          <c:tx>
            <c:strRef>
              <c:f>complaint_monitoring!$AE$3:$AE$5</c:f>
              <c:strCache>
                <c:ptCount val="1"/>
                <c:pt idx="0">
                  <c:v>(blank) - Sum of ComplaintsUnresolved</c:v>
                </c:pt>
              </c:strCache>
            </c:strRef>
          </c:tx>
          <c:spPr>
            <a:solidFill>
              <a:schemeClr val="accent1">
                <a:lumMod val="80000"/>
              </a:schemeClr>
            </a:solidFill>
            <a:ln>
              <a:noFill/>
            </a:ln>
            <a:effectLst/>
          </c:spPr>
          <c:invertIfNegative val="0"/>
          <c:cat>
            <c:strRef>
              <c:f>complaint_monitoring!$L$6:$L$9</c:f>
              <c:strCache>
                <c:ptCount val="3"/>
                <c:pt idx="0">
                  <c:v>1</c:v>
                </c:pt>
                <c:pt idx="1">
                  <c:v>2</c:v>
                </c:pt>
                <c:pt idx="2">
                  <c:v>(blank)</c:v>
                </c:pt>
              </c:strCache>
            </c:strRef>
          </c:cat>
          <c:val>
            <c:numRef>
              <c:f>complaint_monitoring!$AE$6:$AE$9</c:f>
              <c:numCache>
                <c:formatCode>General</c:formatCode>
                <c:ptCount val="3"/>
              </c:numCache>
            </c:numRef>
          </c:val>
          <c:extLst>
            <c:ext xmlns:c16="http://schemas.microsoft.com/office/drawing/2014/chart" uri="{C3380CC4-5D6E-409C-BE32-E72D297353CC}">
              <c16:uniqueId val="{00000012-0788-A44D-AFAB-7F550B302D96}"/>
            </c:ext>
          </c:extLst>
        </c:ser>
        <c:ser>
          <c:idx val="19"/>
          <c:order val="19"/>
          <c:tx>
            <c:strRef>
              <c:f>complaint_monitoring!$AF$3:$AF$5</c:f>
              <c:strCache>
                <c:ptCount val="1"/>
                <c:pt idx="0">
                  <c:v>(blank) - Sum of ComplaintsResolved</c:v>
                </c:pt>
              </c:strCache>
            </c:strRef>
          </c:tx>
          <c:spPr>
            <a:solidFill>
              <a:schemeClr val="accent2">
                <a:lumMod val="80000"/>
              </a:schemeClr>
            </a:solidFill>
            <a:ln>
              <a:noFill/>
            </a:ln>
            <a:effectLst/>
          </c:spPr>
          <c:invertIfNegative val="0"/>
          <c:cat>
            <c:strRef>
              <c:f>complaint_monitoring!$L$6:$L$9</c:f>
              <c:strCache>
                <c:ptCount val="3"/>
                <c:pt idx="0">
                  <c:v>1</c:v>
                </c:pt>
                <c:pt idx="1">
                  <c:v>2</c:v>
                </c:pt>
                <c:pt idx="2">
                  <c:v>(blank)</c:v>
                </c:pt>
              </c:strCache>
            </c:strRef>
          </c:cat>
          <c:val>
            <c:numRef>
              <c:f>complaint_monitoring!$AF$6:$AF$9</c:f>
              <c:numCache>
                <c:formatCode>General</c:formatCode>
                <c:ptCount val="3"/>
              </c:numCache>
            </c:numRef>
          </c:val>
          <c:extLst>
            <c:ext xmlns:c16="http://schemas.microsoft.com/office/drawing/2014/chart" uri="{C3380CC4-5D6E-409C-BE32-E72D297353CC}">
              <c16:uniqueId val="{00000013-0788-A44D-AFAB-7F550B302D96}"/>
            </c:ext>
          </c:extLst>
        </c:ser>
        <c:dLbls>
          <c:showLegendKey val="0"/>
          <c:showVal val="0"/>
          <c:showCatName val="0"/>
          <c:showSerName val="0"/>
          <c:showPercent val="0"/>
          <c:showBubbleSize val="0"/>
        </c:dLbls>
        <c:gapWidth val="219"/>
        <c:overlap val="-27"/>
        <c:axId val="1443978880"/>
        <c:axId val="1443980608"/>
      </c:barChart>
      <c:catAx>
        <c:axId val="144397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80608"/>
        <c:crosses val="autoZero"/>
        <c:auto val="1"/>
        <c:lblAlgn val="ctr"/>
        <c:lblOffset val="100"/>
        <c:noMultiLvlLbl val="0"/>
      </c:catAx>
      <c:valAx>
        <c:axId val="144398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7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[report.xlsx]vendor_rating_score_avg!PivotTable25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vendor_rating_score_avg!$I$3</c:f>
              <c:strCache>
                <c:ptCount val="1"/>
                <c:pt idx="0">
                  <c:v>Average of SatisfactionScore</c:v>
                </c:pt>
              </c:strCache>
            </c:strRef>
          </c:tx>
          <c:spPr>
            <a:solidFill>
              <a:schemeClr val="accent1"/>
            </a:solidFill>
            <a:ln>
              <a:noFill/>
            </a:ln>
            <a:effectLst/>
          </c:spPr>
          <c:invertIfNegative val="0"/>
          <c:cat>
            <c:multiLvlStrRef>
              <c:f>vendor_rating_score_avg!$H$4:$H$9</c:f>
              <c:multiLvlStrCache>
                <c:ptCount val="3"/>
                <c:lvl>
                  <c:pt idx="0">
                    <c:v>1</c:v>
                  </c:pt>
                  <c:pt idx="1">
                    <c:v>2</c:v>
                  </c:pt>
                  <c:pt idx="2">
                    <c:v>(blank)</c:v>
                  </c:pt>
                </c:lvl>
                <c:lvl>
                  <c:pt idx="0">
                    <c:v>2022</c:v>
                  </c:pt>
                  <c:pt idx="2">
                    <c:v>(blank)</c:v>
                  </c:pt>
                </c:lvl>
              </c:multiLvlStrCache>
            </c:multiLvlStrRef>
          </c:cat>
          <c:val>
            <c:numRef>
              <c:f>vendor_rating_score_avg!$I$4:$I$9</c:f>
              <c:numCache>
                <c:formatCode>General</c:formatCode>
                <c:ptCount val="3"/>
                <c:pt idx="0">
                  <c:v>3.9733333333333332</c:v>
                </c:pt>
                <c:pt idx="1">
                  <c:v>3.8</c:v>
                </c:pt>
              </c:numCache>
            </c:numRef>
          </c:val>
          <c:extLst>
            <c:ext xmlns:c16="http://schemas.microsoft.com/office/drawing/2014/chart" uri="{C3380CC4-5D6E-409C-BE32-E72D297353CC}">
              <c16:uniqueId val="{00000000-310B-194E-997B-3312B04E5C68}"/>
            </c:ext>
          </c:extLst>
        </c:ser>
        <c:ser>
          <c:idx val="1"/>
          <c:order val="1"/>
          <c:tx>
            <c:strRef>
              <c:f>vendor_rating_score_avg!$J$3</c:f>
              <c:strCache>
                <c:ptCount val="1"/>
                <c:pt idx="0">
                  <c:v>Max. of SatisfactionScore</c:v>
                </c:pt>
              </c:strCache>
            </c:strRef>
          </c:tx>
          <c:spPr>
            <a:solidFill>
              <a:schemeClr val="accent2"/>
            </a:solidFill>
            <a:ln>
              <a:noFill/>
            </a:ln>
            <a:effectLst/>
          </c:spPr>
          <c:invertIfNegative val="0"/>
          <c:cat>
            <c:multiLvlStrRef>
              <c:f>vendor_rating_score_avg!$H$4:$H$9</c:f>
              <c:multiLvlStrCache>
                <c:ptCount val="3"/>
                <c:lvl>
                  <c:pt idx="0">
                    <c:v>1</c:v>
                  </c:pt>
                  <c:pt idx="1">
                    <c:v>2</c:v>
                  </c:pt>
                  <c:pt idx="2">
                    <c:v>(blank)</c:v>
                  </c:pt>
                </c:lvl>
                <c:lvl>
                  <c:pt idx="0">
                    <c:v>2022</c:v>
                  </c:pt>
                  <c:pt idx="2">
                    <c:v>(blank)</c:v>
                  </c:pt>
                </c:lvl>
              </c:multiLvlStrCache>
            </c:multiLvlStrRef>
          </c:cat>
          <c:val>
            <c:numRef>
              <c:f>vendor_rating_score_avg!$J$4:$J$9</c:f>
              <c:numCache>
                <c:formatCode>General</c:formatCode>
                <c:ptCount val="3"/>
                <c:pt idx="0">
                  <c:v>5</c:v>
                </c:pt>
                <c:pt idx="1">
                  <c:v>5</c:v>
                </c:pt>
              </c:numCache>
            </c:numRef>
          </c:val>
          <c:extLst>
            <c:ext xmlns:c16="http://schemas.microsoft.com/office/drawing/2014/chart" uri="{C3380CC4-5D6E-409C-BE32-E72D297353CC}">
              <c16:uniqueId val="{00000001-310B-194E-997B-3312B04E5C68}"/>
            </c:ext>
          </c:extLst>
        </c:ser>
        <c:ser>
          <c:idx val="2"/>
          <c:order val="2"/>
          <c:tx>
            <c:strRef>
              <c:f>vendor_rating_score_avg!$K$3</c:f>
              <c:strCache>
                <c:ptCount val="1"/>
                <c:pt idx="0">
                  <c:v>Min. of SatisfactionScore</c:v>
                </c:pt>
              </c:strCache>
            </c:strRef>
          </c:tx>
          <c:spPr>
            <a:solidFill>
              <a:schemeClr val="accent3"/>
            </a:solidFill>
            <a:ln>
              <a:noFill/>
            </a:ln>
            <a:effectLst/>
          </c:spPr>
          <c:invertIfNegative val="0"/>
          <c:cat>
            <c:multiLvlStrRef>
              <c:f>vendor_rating_score_avg!$H$4:$H$9</c:f>
              <c:multiLvlStrCache>
                <c:ptCount val="3"/>
                <c:lvl>
                  <c:pt idx="0">
                    <c:v>1</c:v>
                  </c:pt>
                  <c:pt idx="1">
                    <c:v>2</c:v>
                  </c:pt>
                  <c:pt idx="2">
                    <c:v>(blank)</c:v>
                  </c:pt>
                </c:lvl>
                <c:lvl>
                  <c:pt idx="0">
                    <c:v>2022</c:v>
                  </c:pt>
                  <c:pt idx="2">
                    <c:v>(blank)</c:v>
                  </c:pt>
                </c:lvl>
              </c:multiLvlStrCache>
            </c:multiLvlStrRef>
          </c:cat>
          <c:val>
            <c:numRef>
              <c:f>vendor_rating_score_avg!$K$4:$K$9</c:f>
              <c:numCache>
                <c:formatCode>General</c:formatCode>
                <c:ptCount val="3"/>
                <c:pt idx="0">
                  <c:v>3</c:v>
                </c:pt>
                <c:pt idx="1">
                  <c:v>3</c:v>
                </c:pt>
              </c:numCache>
            </c:numRef>
          </c:val>
          <c:extLst>
            <c:ext xmlns:c16="http://schemas.microsoft.com/office/drawing/2014/chart" uri="{C3380CC4-5D6E-409C-BE32-E72D297353CC}">
              <c16:uniqueId val="{00000002-310B-194E-997B-3312B04E5C68}"/>
            </c:ext>
          </c:extLst>
        </c:ser>
        <c:dLbls>
          <c:showLegendKey val="0"/>
          <c:showVal val="0"/>
          <c:showCatName val="0"/>
          <c:showSerName val="0"/>
          <c:showPercent val="0"/>
          <c:showBubbleSize val="0"/>
        </c:dLbls>
        <c:gapWidth val="219"/>
        <c:overlap val="-27"/>
        <c:axId val="740957840"/>
        <c:axId val="1653895407"/>
      </c:barChart>
      <c:catAx>
        <c:axId val="74095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895407"/>
        <c:crosses val="autoZero"/>
        <c:auto val="1"/>
        <c:lblAlgn val="ctr"/>
        <c:lblOffset val="100"/>
        <c:noMultiLvlLbl val="0"/>
      </c:catAx>
      <c:valAx>
        <c:axId val="165389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5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revenue_cat_wise_sales!$J$23</c:f>
              <c:strCache>
                <c:ptCount val="1"/>
                <c:pt idx="0">
                  <c:v>Fruits</c:v>
                </c:pt>
              </c:strCache>
            </c:strRef>
          </c:tx>
          <c:spPr>
            <a:ln w="28575" cap="rnd">
              <a:solidFill>
                <a:schemeClr val="accent1"/>
              </a:solidFill>
              <a:round/>
            </a:ln>
            <a:effectLst/>
          </c:spPr>
          <c:marker>
            <c:symbol val="none"/>
          </c:marker>
          <c:cat>
            <c:strRef>
              <c:f>revenue_cat_wise_sales!$K$22:$M$22</c:f>
              <c:strCache>
                <c:ptCount val="3"/>
                <c:pt idx="0">
                  <c:v>1</c:v>
                </c:pt>
                <c:pt idx="1">
                  <c:v>2</c:v>
                </c:pt>
                <c:pt idx="2">
                  <c:v>Growth %</c:v>
                </c:pt>
              </c:strCache>
            </c:strRef>
          </c:cat>
          <c:val>
            <c:numRef>
              <c:f>revenue_cat_wise_sales!$K$23:$M$23</c:f>
              <c:numCache>
                <c:formatCode>General</c:formatCode>
                <c:ptCount val="3"/>
                <c:pt idx="0">
                  <c:v>7105.2000000000007</c:v>
                </c:pt>
                <c:pt idx="1">
                  <c:v>6742.6</c:v>
                </c:pt>
                <c:pt idx="2" formatCode="0.00">
                  <c:v>-5.3777474564708028</c:v>
                </c:pt>
              </c:numCache>
            </c:numRef>
          </c:val>
          <c:smooth val="0"/>
          <c:extLst>
            <c:ext xmlns:c16="http://schemas.microsoft.com/office/drawing/2014/chart" uri="{C3380CC4-5D6E-409C-BE32-E72D297353CC}">
              <c16:uniqueId val="{00000000-CB98-504D-A661-A1A5F3D9403E}"/>
            </c:ext>
          </c:extLst>
        </c:ser>
        <c:ser>
          <c:idx val="1"/>
          <c:order val="1"/>
          <c:tx>
            <c:strRef>
              <c:f>revenue_cat_wise_sales!$J$24</c:f>
              <c:strCache>
                <c:ptCount val="1"/>
                <c:pt idx="0">
                  <c:v>Vegetables</c:v>
                </c:pt>
              </c:strCache>
            </c:strRef>
          </c:tx>
          <c:spPr>
            <a:ln w="28575" cap="rnd">
              <a:solidFill>
                <a:schemeClr val="accent2"/>
              </a:solidFill>
              <a:round/>
            </a:ln>
            <a:effectLst/>
          </c:spPr>
          <c:marker>
            <c:symbol val="none"/>
          </c:marker>
          <c:cat>
            <c:strRef>
              <c:f>revenue_cat_wise_sales!$K$22:$M$22</c:f>
              <c:strCache>
                <c:ptCount val="3"/>
                <c:pt idx="0">
                  <c:v>1</c:v>
                </c:pt>
                <c:pt idx="1">
                  <c:v>2</c:v>
                </c:pt>
                <c:pt idx="2">
                  <c:v>Growth %</c:v>
                </c:pt>
              </c:strCache>
            </c:strRef>
          </c:cat>
          <c:val>
            <c:numRef>
              <c:f>revenue_cat_wise_sales!$K$24:$M$24</c:f>
              <c:numCache>
                <c:formatCode>General</c:formatCode>
                <c:ptCount val="3"/>
                <c:pt idx="0">
                  <c:v>2037</c:v>
                </c:pt>
                <c:pt idx="1">
                  <c:v>1844</c:v>
                </c:pt>
                <c:pt idx="2" formatCode="0.00">
                  <c:v>-10.466377440347072</c:v>
                </c:pt>
              </c:numCache>
            </c:numRef>
          </c:val>
          <c:smooth val="0"/>
          <c:extLst>
            <c:ext xmlns:c16="http://schemas.microsoft.com/office/drawing/2014/chart" uri="{C3380CC4-5D6E-409C-BE32-E72D297353CC}">
              <c16:uniqueId val="{00000001-CB98-504D-A661-A1A5F3D9403E}"/>
            </c:ext>
          </c:extLst>
        </c:ser>
        <c:dLbls>
          <c:showLegendKey val="0"/>
          <c:showVal val="0"/>
          <c:showCatName val="0"/>
          <c:showSerName val="0"/>
          <c:showPercent val="0"/>
          <c:showBubbleSize val="0"/>
        </c:dLbls>
        <c:smooth val="0"/>
        <c:axId val="1658360336"/>
        <c:axId val="1658594656"/>
      </c:lineChart>
      <c:catAx>
        <c:axId val="165836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594656"/>
        <c:crosses val="autoZero"/>
        <c:auto val="1"/>
        <c:lblAlgn val="ctr"/>
        <c:lblOffset val="100"/>
        <c:noMultiLvlLbl val="0"/>
      </c:catAx>
      <c:valAx>
        <c:axId val="165859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36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2022 1 Fruits</c:v>
              </c:pt>
              <c:pt idx="1">
                <c:v>2022 1 Vegetables</c:v>
              </c:pt>
              <c:pt idx="2">
                <c:v>2022 2 Fruits</c:v>
              </c:pt>
              <c:pt idx="3">
                <c:v>2022 2 Vegetables</c:v>
              </c:pt>
              <c:pt idx="4">
                <c:v>(blank) (blank) (blank)</c:v>
              </c:pt>
            </c:strLit>
          </c:cat>
          <c:val>
            <c:numLit>
              <c:formatCode>General</c:formatCode>
              <c:ptCount val="5"/>
              <c:pt idx="0">
                <c:v>7105.2000000000007</c:v>
              </c:pt>
              <c:pt idx="1">
                <c:v>2037</c:v>
              </c:pt>
              <c:pt idx="2">
                <c:v>6742.6</c:v>
              </c:pt>
              <c:pt idx="3">
                <c:v>1844</c:v>
              </c:pt>
              <c:pt idx="4">
                <c:v>0</c:v>
              </c:pt>
            </c:numLit>
          </c:val>
          <c:extLst>
            <c:ext xmlns:c16="http://schemas.microsoft.com/office/drawing/2014/chart" uri="{C3380CC4-5D6E-409C-BE32-E72D297353CC}">
              <c16:uniqueId val="{00000000-5258-FD46-867A-203900E5DED8}"/>
            </c:ext>
          </c:extLst>
        </c:ser>
        <c:dLbls>
          <c:showLegendKey val="0"/>
          <c:showVal val="0"/>
          <c:showCatName val="0"/>
          <c:showSerName val="0"/>
          <c:showPercent val="0"/>
          <c:showBubbleSize val="0"/>
        </c:dLbls>
        <c:gapWidth val="219"/>
        <c:overlap val="-27"/>
        <c:axId val="1029093136"/>
        <c:axId val="1029098144"/>
      </c:barChart>
      <c:catAx>
        <c:axId val="102909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98144"/>
        <c:crosses val="autoZero"/>
        <c:auto val="1"/>
        <c:lblAlgn val="ctr"/>
        <c:lblOffset val="100"/>
        <c:noMultiLvlLbl val="0"/>
      </c:catAx>
      <c:valAx>
        <c:axId val="102909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9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122767</xdr:colOff>
      <xdr:row>22</xdr:row>
      <xdr:rowOff>262467</xdr:rowOff>
    </xdr:from>
    <xdr:to>
      <xdr:col>16</xdr:col>
      <xdr:colOff>643467</xdr:colOff>
      <xdr:row>37</xdr:row>
      <xdr:rowOff>173567</xdr:rowOff>
    </xdr:to>
    <xdr:sp macro="" textlink="">
      <xdr:nvSpPr>
        <xdr:cNvPr id="33" name="Rounded Rectangle 32">
          <a:extLst>
            <a:ext uri="{FF2B5EF4-FFF2-40B4-BE49-F238E27FC236}">
              <a16:creationId xmlns:a16="http://schemas.microsoft.com/office/drawing/2014/main" id="{DE77178D-1558-CF42-9A9C-821B25D3FDD8}"/>
            </a:ext>
          </a:extLst>
        </xdr:cNvPr>
        <xdr:cNvSpPr/>
      </xdr:nvSpPr>
      <xdr:spPr>
        <a:xfrm>
          <a:off x="8610600" y="5469467"/>
          <a:ext cx="6299200" cy="32131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a:solidFill>
              <a:schemeClr val="tx2"/>
            </a:solidFill>
          </a:endParaRPr>
        </a:p>
      </xdr:txBody>
    </xdr:sp>
    <xdr:clientData/>
  </xdr:twoCellAnchor>
  <xdr:twoCellAnchor editAs="oneCell">
    <xdr:from>
      <xdr:col>0</xdr:col>
      <xdr:colOff>431801</xdr:colOff>
      <xdr:row>5</xdr:row>
      <xdr:rowOff>127000</xdr:rowOff>
    </xdr:from>
    <xdr:to>
      <xdr:col>0</xdr:col>
      <xdr:colOff>1270001</xdr:colOff>
      <xdr:row>9</xdr:row>
      <xdr:rowOff>34147</xdr:rowOff>
    </xdr:to>
    <xdr:pic>
      <xdr:nvPicPr>
        <xdr:cNvPr id="2" name="Picture 1" descr="Dashboard - Free seo and web icons">
          <a:extLst>
            <a:ext uri="{FF2B5EF4-FFF2-40B4-BE49-F238E27FC236}">
              <a16:creationId xmlns:a16="http://schemas.microsoft.com/office/drawing/2014/main" id="{4D5CF980-B332-E010-64E0-C99DAF412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1801" y="1536700"/>
          <a:ext cx="838200" cy="8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114300</xdr:colOff>
      <xdr:row>0</xdr:row>
      <xdr:rowOff>165100</xdr:rowOff>
    </xdr:from>
    <xdr:to>
      <xdr:col>28</xdr:col>
      <xdr:colOff>780143</xdr:colOff>
      <xdr:row>5</xdr:row>
      <xdr:rowOff>25400</xdr:rowOff>
    </xdr:to>
    <xdr:sp macro="" textlink="">
      <xdr:nvSpPr>
        <xdr:cNvPr id="6" name="Rounded Rectangle 5">
          <a:extLst>
            <a:ext uri="{FF2B5EF4-FFF2-40B4-BE49-F238E27FC236}">
              <a16:creationId xmlns:a16="http://schemas.microsoft.com/office/drawing/2014/main" id="{E2ADDE98-B6FB-FB67-EF39-E3CC5AE6D3FD}"/>
            </a:ext>
          </a:extLst>
        </xdr:cNvPr>
        <xdr:cNvSpPr/>
      </xdr:nvSpPr>
      <xdr:spPr>
        <a:xfrm>
          <a:off x="2001157" y="165100"/>
          <a:ext cx="23199272" cy="12573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1">
              <a:solidFill>
                <a:schemeClr val="tx2"/>
              </a:solidFill>
            </a:rPr>
            <a:t>Efficiency Dashboard CB AgriTech India Ltd</a:t>
          </a:r>
        </a:p>
        <a:p>
          <a:pPr algn="l"/>
          <a:r>
            <a:rPr lang="en-GB" sz="1800">
              <a:solidFill>
                <a:schemeClr val="tx2"/>
              </a:solidFill>
            </a:rPr>
            <a:t>All figures in INR, and absolute</a:t>
          </a:r>
          <a:r>
            <a:rPr lang="en-GB" sz="1800" baseline="0">
              <a:solidFill>
                <a:schemeClr val="tx2"/>
              </a:solidFill>
            </a:rPr>
            <a:t> numbers</a:t>
          </a:r>
          <a:endParaRPr lang="en-GB" sz="1800">
            <a:solidFill>
              <a:schemeClr val="tx2"/>
            </a:solidFill>
          </a:endParaRPr>
        </a:p>
      </xdr:txBody>
    </xdr:sp>
    <xdr:clientData/>
  </xdr:twoCellAnchor>
  <xdr:twoCellAnchor>
    <xdr:from>
      <xdr:col>1</xdr:col>
      <xdr:colOff>203200</xdr:colOff>
      <xdr:row>10</xdr:row>
      <xdr:rowOff>165100</xdr:rowOff>
    </xdr:from>
    <xdr:to>
      <xdr:col>4</xdr:col>
      <xdr:colOff>533400</xdr:colOff>
      <xdr:row>16</xdr:row>
      <xdr:rowOff>127000</xdr:rowOff>
    </xdr:to>
    <xdr:sp macro="" textlink="revenue_cat_wise_sales!$Q10">
      <xdr:nvSpPr>
        <xdr:cNvPr id="7" name="Rounded Rectangle 6">
          <a:extLst>
            <a:ext uri="{FF2B5EF4-FFF2-40B4-BE49-F238E27FC236}">
              <a16:creationId xmlns:a16="http://schemas.microsoft.com/office/drawing/2014/main" id="{D8AA9266-9DA9-1440-A47B-FFC6C8622925}"/>
            </a:ext>
          </a:extLst>
        </xdr:cNvPr>
        <xdr:cNvSpPr/>
      </xdr:nvSpPr>
      <xdr:spPr>
        <a:xfrm>
          <a:off x="2095500" y="2692400"/>
          <a:ext cx="2806700" cy="11811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B7EE32E-894D-CB40-934C-2E0B40ED9568}" type="TxLink">
            <a:rPr lang="en-US" sz="3600" b="0" i="0" u="none" strike="noStrike">
              <a:solidFill>
                <a:srgbClr val="000000"/>
              </a:solidFill>
              <a:latin typeface="Calibri"/>
              <a:ea typeface="+mn-ea"/>
              <a:cs typeface="Calibri"/>
            </a:rPr>
            <a:pPr marL="0" indent="0" algn="ctr"/>
            <a:t>17728.8</a:t>
          </a:fld>
          <a:endParaRPr lang="en-GB" sz="3600" b="0" i="0" u="none" strike="noStrike">
            <a:solidFill>
              <a:srgbClr val="000000"/>
            </a:solidFill>
            <a:latin typeface="Calibri"/>
            <a:ea typeface="+mn-ea"/>
            <a:cs typeface="Calibri"/>
          </a:endParaRPr>
        </a:p>
      </xdr:txBody>
    </xdr:sp>
    <xdr:clientData/>
  </xdr:twoCellAnchor>
  <xdr:twoCellAnchor>
    <xdr:from>
      <xdr:col>5</xdr:col>
      <xdr:colOff>190500</xdr:colOff>
      <xdr:row>11</xdr:row>
      <xdr:rowOff>12700</xdr:rowOff>
    </xdr:from>
    <xdr:to>
      <xdr:col>9</xdr:col>
      <xdr:colOff>317500</xdr:colOff>
      <xdr:row>16</xdr:row>
      <xdr:rowOff>177800</xdr:rowOff>
    </xdr:to>
    <xdr:sp macro="" textlink="#REF!">
      <xdr:nvSpPr>
        <xdr:cNvPr id="8" name="Rounded Rectangle 7">
          <a:extLst>
            <a:ext uri="{FF2B5EF4-FFF2-40B4-BE49-F238E27FC236}">
              <a16:creationId xmlns:a16="http://schemas.microsoft.com/office/drawing/2014/main" id="{5DABE3D7-3637-084D-9717-D9EBD235181E}"/>
            </a:ext>
          </a:extLst>
        </xdr:cNvPr>
        <xdr:cNvSpPr/>
      </xdr:nvSpPr>
      <xdr:spPr>
        <a:xfrm>
          <a:off x="5384800" y="2743200"/>
          <a:ext cx="3429000" cy="11811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246AA036-E32C-294E-B353-608526C3704E}" type="TxLink">
            <a:rPr lang="en-US" sz="3600" b="0" i="0" u="none" strike="noStrike">
              <a:solidFill>
                <a:srgbClr val="000000"/>
              </a:solidFill>
              <a:latin typeface="Calibri"/>
              <a:ea typeface="+mn-ea"/>
              <a:cs typeface="Calibri"/>
            </a:rPr>
            <a:pPr marL="0" indent="0" algn="ctr"/>
            <a:t>164</a:t>
          </a:fld>
          <a:endParaRPr lang="en-GB" sz="3600" b="0" i="0" u="none" strike="noStrike">
            <a:solidFill>
              <a:srgbClr val="000000"/>
            </a:solidFill>
            <a:latin typeface="Calibri"/>
            <a:ea typeface="+mn-ea"/>
            <a:cs typeface="Calibri"/>
          </a:endParaRPr>
        </a:p>
      </xdr:txBody>
    </xdr:sp>
    <xdr:clientData/>
  </xdr:twoCellAnchor>
  <xdr:twoCellAnchor>
    <xdr:from>
      <xdr:col>1</xdr:col>
      <xdr:colOff>114300</xdr:colOff>
      <xdr:row>22</xdr:row>
      <xdr:rowOff>190500</xdr:rowOff>
    </xdr:from>
    <xdr:to>
      <xdr:col>8</xdr:col>
      <xdr:colOff>635000</xdr:colOff>
      <xdr:row>37</xdr:row>
      <xdr:rowOff>101600</xdr:rowOff>
    </xdr:to>
    <xdr:sp macro="" textlink="">
      <xdr:nvSpPr>
        <xdr:cNvPr id="9" name="Rounded Rectangle 8">
          <a:extLst>
            <a:ext uri="{FF2B5EF4-FFF2-40B4-BE49-F238E27FC236}">
              <a16:creationId xmlns:a16="http://schemas.microsoft.com/office/drawing/2014/main" id="{23D92AD4-A16B-834E-A22C-EA886E839FFF}"/>
            </a:ext>
          </a:extLst>
        </xdr:cNvPr>
        <xdr:cNvSpPr/>
      </xdr:nvSpPr>
      <xdr:spPr>
        <a:xfrm>
          <a:off x="2006600" y="5257800"/>
          <a:ext cx="6299200" cy="30861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a:solidFill>
              <a:schemeClr val="tx2"/>
            </a:solidFill>
          </a:endParaRPr>
        </a:p>
      </xdr:txBody>
    </xdr:sp>
    <xdr:clientData/>
  </xdr:twoCellAnchor>
  <xdr:twoCellAnchor>
    <xdr:from>
      <xdr:col>10</xdr:col>
      <xdr:colOff>584200</xdr:colOff>
      <xdr:row>11</xdr:row>
      <xdr:rowOff>38100</xdr:rowOff>
    </xdr:from>
    <xdr:to>
      <xdr:col>14</xdr:col>
      <xdr:colOff>800100</xdr:colOff>
      <xdr:row>17</xdr:row>
      <xdr:rowOff>0</xdr:rowOff>
    </xdr:to>
    <xdr:sp macro="" textlink="vendor_rating_score_avg!H4">
      <xdr:nvSpPr>
        <xdr:cNvPr id="11" name="Rounded Rectangle 10">
          <a:extLst>
            <a:ext uri="{FF2B5EF4-FFF2-40B4-BE49-F238E27FC236}">
              <a16:creationId xmlns:a16="http://schemas.microsoft.com/office/drawing/2014/main" id="{0BF59584-703B-264A-A8A4-83E4413AFA71}"/>
            </a:ext>
          </a:extLst>
        </xdr:cNvPr>
        <xdr:cNvSpPr/>
      </xdr:nvSpPr>
      <xdr:spPr>
        <a:xfrm>
          <a:off x="9906000" y="2768600"/>
          <a:ext cx="3517900" cy="11811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4B35F82-C829-D449-98D6-D6869BB25E60}" type="TxLink">
            <a:rPr lang="en-US" sz="3600" b="0" i="0" u="none" strike="noStrike">
              <a:solidFill>
                <a:srgbClr val="000000"/>
              </a:solidFill>
              <a:latin typeface="Calibri"/>
              <a:ea typeface="+mn-ea"/>
              <a:cs typeface="Calibri"/>
            </a:rPr>
            <a:pPr marL="0" indent="0" algn="ctr"/>
            <a:t>2022</a:t>
          </a:fld>
          <a:endParaRPr lang="en-GB" sz="3600" b="0" i="0" u="none" strike="noStrike">
            <a:solidFill>
              <a:srgbClr val="000000"/>
            </a:solidFill>
            <a:latin typeface="Calibri"/>
            <a:ea typeface="+mn-ea"/>
            <a:cs typeface="Calibri"/>
          </a:endParaRPr>
        </a:p>
      </xdr:txBody>
    </xdr:sp>
    <xdr:clientData/>
  </xdr:twoCellAnchor>
  <xdr:twoCellAnchor>
    <xdr:from>
      <xdr:col>16</xdr:col>
      <xdr:colOff>0</xdr:colOff>
      <xdr:row>10</xdr:row>
      <xdr:rowOff>139700</xdr:rowOff>
    </xdr:from>
    <xdr:to>
      <xdr:col>19</xdr:col>
      <xdr:colOff>749300</xdr:colOff>
      <xdr:row>16</xdr:row>
      <xdr:rowOff>101600</xdr:rowOff>
    </xdr:to>
    <xdr:sp macro="" textlink="revenue_cat_wise_sales!$R10">
      <xdr:nvSpPr>
        <xdr:cNvPr id="12" name="Rounded Rectangle 11">
          <a:extLst>
            <a:ext uri="{FF2B5EF4-FFF2-40B4-BE49-F238E27FC236}">
              <a16:creationId xmlns:a16="http://schemas.microsoft.com/office/drawing/2014/main" id="{1F1ABF74-B249-564B-BDC1-7D42FDD88E2A}"/>
            </a:ext>
          </a:extLst>
        </xdr:cNvPr>
        <xdr:cNvSpPr/>
      </xdr:nvSpPr>
      <xdr:spPr>
        <a:xfrm>
          <a:off x="14274800" y="2667000"/>
          <a:ext cx="3225800" cy="11811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032C08D-8315-0C4D-B57C-B24B0F5EF58A}" type="TxLink">
            <a:rPr lang="en-US" sz="3600" b="0" i="0" u="none" strike="noStrike">
              <a:solidFill>
                <a:srgbClr val="000000"/>
              </a:solidFill>
              <a:latin typeface="Calibri"/>
              <a:ea typeface="+mn-ea"/>
              <a:cs typeface="Calibri"/>
            </a:rPr>
            <a:pPr marL="0" indent="0" algn="ctr"/>
            <a:t>659</a:t>
          </a:fld>
          <a:endParaRPr lang="en-GB" sz="3600" b="0" i="0" u="none" strike="noStrike">
            <a:solidFill>
              <a:srgbClr val="000000"/>
            </a:solidFill>
            <a:latin typeface="Calibri"/>
            <a:ea typeface="+mn-ea"/>
            <a:cs typeface="Calibri"/>
          </a:endParaRPr>
        </a:p>
      </xdr:txBody>
    </xdr:sp>
    <xdr:clientData/>
  </xdr:twoCellAnchor>
  <xdr:twoCellAnchor>
    <xdr:from>
      <xdr:col>2</xdr:col>
      <xdr:colOff>127000</xdr:colOff>
      <xdr:row>23</xdr:row>
      <xdr:rowOff>47625</xdr:rowOff>
    </xdr:from>
    <xdr:to>
      <xdr:col>7</xdr:col>
      <xdr:colOff>571500</xdr:colOff>
      <xdr:row>36</xdr:row>
      <xdr:rowOff>107950</xdr:rowOff>
    </xdr:to>
    <xdr:graphicFrame macro="">
      <xdr:nvGraphicFramePr>
        <xdr:cNvPr id="18" name="Chart 17">
          <a:extLst>
            <a:ext uri="{FF2B5EF4-FFF2-40B4-BE49-F238E27FC236}">
              <a16:creationId xmlns:a16="http://schemas.microsoft.com/office/drawing/2014/main" id="{4AF59C85-ED28-124D-BF4C-D643F7255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592667</xdr:colOff>
      <xdr:row>26</xdr:row>
      <xdr:rowOff>127000</xdr:rowOff>
    </xdr:from>
    <xdr:to>
      <xdr:col>19</xdr:col>
      <xdr:colOff>770467</xdr:colOff>
      <xdr:row>33</xdr:row>
      <xdr:rowOff>42334</xdr:rowOff>
    </xdr:to>
    <mc:AlternateContent xmlns:mc="http://schemas.openxmlformats.org/markup-compatibility/2006" xmlns:a14="http://schemas.microsoft.com/office/drawing/2010/main">
      <mc:Choice Requires="a14">
        <xdr:graphicFrame macro="">
          <xdr:nvGraphicFramePr>
            <xdr:cNvPr id="19" name="month 1">
              <a:extLst>
                <a:ext uri="{FF2B5EF4-FFF2-40B4-BE49-F238E27FC236}">
                  <a16:creationId xmlns:a16="http://schemas.microsoft.com/office/drawing/2014/main" id="{FCF49A6F-C665-D24E-AD29-4807D0532BD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5684500" y="6307667"/>
              <a:ext cx="1828800" cy="139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587375</xdr:colOff>
      <xdr:row>20</xdr:row>
      <xdr:rowOff>47625</xdr:rowOff>
    </xdr:from>
    <xdr:to>
      <xdr:col>19</xdr:col>
      <xdr:colOff>765175</xdr:colOff>
      <xdr:row>26</xdr:row>
      <xdr:rowOff>63500</xdr:rowOff>
    </xdr:to>
    <mc:AlternateContent xmlns:mc="http://schemas.openxmlformats.org/markup-compatibility/2006" xmlns:a14="http://schemas.microsoft.com/office/drawing/2010/main">
      <mc:Choice Requires="a14">
        <xdr:graphicFrame macro="">
          <xdr:nvGraphicFramePr>
            <xdr:cNvPr id="20" name="Category">
              <a:extLst>
                <a:ext uri="{FF2B5EF4-FFF2-40B4-BE49-F238E27FC236}">
                  <a16:creationId xmlns:a16="http://schemas.microsoft.com/office/drawing/2014/main" id="{37051567-8275-F24C-B2E1-4A6E76BA5D7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679208" y="4831292"/>
              <a:ext cx="1828800" cy="1412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546100</xdr:colOff>
      <xdr:row>45</xdr:row>
      <xdr:rowOff>161925</xdr:rowOff>
    </xdr:from>
    <xdr:to>
      <xdr:col>9</xdr:col>
      <xdr:colOff>241300</xdr:colOff>
      <xdr:row>60</xdr:row>
      <xdr:rowOff>200025</xdr:rowOff>
    </xdr:to>
    <xdr:sp macro="" textlink="">
      <xdr:nvSpPr>
        <xdr:cNvPr id="22" name="Rounded Rectangle 21">
          <a:extLst>
            <a:ext uri="{FF2B5EF4-FFF2-40B4-BE49-F238E27FC236}">
              <a16:creationId xmlns:a16="http://schemas.microsoft.com/office/drawing/2014/main" id="{72B4BE60-EFAE-AF4A-BC7A-A7A549255C15}"/>
            </a:ext>
          </a:extLst>
        </xdr:cNvPr>
        <xdr:cNvSpPr/>
      </xdr:nvSpPr>
      <xdr:spPr>
        <a:xfrm>
          <a:off x="2435225" y="10258425"/>
          <a:ext cx="6299200" cy="313372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a:solidFill>
              <a:schemeClr val="tx2"/>
            </a:solidFill>
          </a:endParaRPr>
        </a:p>
      </xdr:txBody>
    </xdr:sp>
    <xdr:clientData/>
  </xdr:twoCellAnchor>
  <xdr:twoCellAnchor>
    <xdr:from>
      <xdr:col>2</xdr:col>
      <xdr:colOff>419100</xdr:colOff>
      <xdr:row>46</xdr:row>
      <xdr:rowOff>177800</xdr:rowOff>
    </xdr:from>
    <xdr:to>
      <xdr:col>8</xdr:col>
      <xdr:colOff>38100</xdr:colOff>
      <xdr:row>60</xdr:row>
      <xdr:rowOff>31750</xdr:rowOff>
    </xdr:to>
    <xdr:graphicFrame macro="">
      <xdr:nvGraphicFramePr>
        <xdr:cNvPr id="23" name="Chart 22">
          <a:extLst>
            <a:ext uri="{FF2B5EF4-FFF2-40B4-BE49-F238E27FC236}">
              <a16:creationId xmlns:a16="http://schemas.microsoft.com/office/drawing/2014/main" id="{74E2B687-9E40-E048-969B-4AFD4909C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550333</xdr:colOff>
      <xdr:row>51</xdr:row>
      <xdr:rowOff>84667</xdr:rowOff>
    </xdr:from>
    <xdr:to>
      <xdr:col>19</xdr:col>
      <xdr:colOff>728133</xdr:colOff>
      <xdr:row>58</xdr:row>
      <xdr:rowOff>21166</xdr:rowOff>
    </xdr:to>
    <mc:AlternateContent xmlns:mc="http://schemas.openxmlformats.org/markup-compatibility/2006" xmlns:a14="http://schemas.microsoft.com/office/drawing/2010/main">
      <mc:Choice Requires="a14">
        <xdr:graphicFrame macro="">
          <xdr:nvGraphicFramePr>
            <xdr:cNvPr id="24" name="month">
              <a:extLst>
                <a:ext uri="{FF2B5EF4-FFF2-40B4-BE49-F238E27FC236}">
                  <a16:creationId xmlns:a16="http://schemas.microsoft.com/office/drawing/2014/main" id="{97E3A4CE-6E72-9B40-B69F-A0C1904512D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642166" y="11641667"/>
              <a:ext cx="1828800" cy="14181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584200</xdr:colOff>
      <xdr:row>42</xdr:row>
      <xdr:rowOff>88899</xdr:rowOff>
    </xdr:from>
    <xdr:to>
      <xdr:col>19</xdr:col>
      <xdr:colOff>762000</xdr:colOff>
      <xdr:row>50</xdr:row>
      <xdr:rowOff>190500</xdr:rowOff>
    </xdr:to>
    <mc:AlternateContent xmlns:mc="http://schemas.openxmlformats.org/markup-compatibility/2006" xmlns:a14="http://schemas.microsoft.com/office/drawing/2010/main">
      <mc:Choice Requires="a14">
        <xdr:graphicFrame macro="">
          <xdr:nvGraphicFramePr>
            <xdr:cNvPr id="25" name="ComplaintReason">
              <a:extLst>
                <a:ext uri="{FF2B5EF4-FFF2-40B4-BE49-F238E27FC236}">
                  <a16:creationId xmlns:a16="http://schemas.microsoft.com/office/drawing/2014/main" id="{95A3C60A-BF23-1749-A30A-46B87C81C427}"/>
                </a:ext>
              </a:extLst>
            </xdr:cNvPr>
            <xdr:cNvGraphicFramePr/>
          </xdr:nvGraphicFramePr>
          <xdr:xfrm>
            <a:off x="0" y="0"/>
            <a:ext cx="0" cy="0"/>
          </xdr:xfrm>
          <a:graphic>
            <a:graphicData uri="http://schemas.microsoft.com/office/drawing/2010/slicer">
              <sle:slicer xmlns:sle="http://schemas.microsoft.com/office/drawing/2010/slicer" name="ComplaintReason"/>
            </a:graphicData>
          </a:graphic>
        </xdr:graphicFrame>
      </mc:Choice>
      <mc:Fallback xmlns="">
        <xdr:sp macro="" textlink="">
          <xdr:nvSpPr>
            <xdr:cNvPr id="0" name=""/>
            <xdr:cNvSpPr>
              <a:spLocks noTextEdit="1"/>
            </xdr:cNvSpPr>
          </xdr:nvSpPr>
          <xdr:spPr>
            <a:xfrm>
              <a:off x="15676033" y="9740899"/>
              <a:ext cx="1828800" cy="17949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138339</xdr:colOff>
      <xdr:row>22</xdr:row>
      <xdr:rowOff>148771</xdr:rowOff>
    </xdr:from>
    <xdr:to>
      <xdr:col>28</xdr:col>
      <xdr:colOff>659039</xdr:colOff>
      <xdr:row>37</xdr:row>
      <xdr:rowOff>53068</xdr:rowOff>
    </xdr:to>
    <xdr:sp macro="" textlink="">
      <xdr:nvSpPr>
        <xdr:cNvPr id="26" name="Rounded Rectangle 25">
          <a:extLst>
            <a:ext uri="{FF2B5EF4-FFF2-40B4-BE49-F238E27FC236}">
              <a16:creationId xmlns:a16="http://schemas.microsoft.com/office/drawing/2014/main" id="{EC4C5B59-8798-E84D-9B49-F6F9C511AA71}"/>
            </a:ext>
          </a:extLst>
        </xdr:cNvPr>
        <xdr:cNvSpPr/>
      </xdr:nvSpPr>
      <xdr:spPr>
        <a:xfrm>
          <a:off x="18716625" y="5156200"/>
          <a:ext cx="6362700" cy="302486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a:solidFill>
              <a:schemeClr val="tx2"/>
            </a:solidFill>
          </a:endParaRPr>
        </a:p>
      </xdr:txBody>
    </xdr:sp>
    <xdr:clientData/>
  </xdr:twoCellAnchor>
  <xdr:twoCellAnchor>
    <xdr:from>
      <xdr:col>21</xdr:col>
      <xdr:colOff>36285</xdr:colOff>
      <xdr:row>44</xdr:row>
      <xdr:rowOff>145144</xdr:rowOff>
    </xdr:from>
    <xdr:to>
      <xdr:col>28</xdr:col>
      <xdr:colOff>556985</xdr:colOff>
      <xdr:row>59</xdr:row>
      <xdr:rowOff>176440</xdr:rowOff>
    </xdr:to>
    <xdr:sp macro="" textlink="">
      <xdr:nvSpPr>
        <xdr:cNvPr id="29" name="Rounded Rectangle 28">
          <a:extLst>
            <a:ext uri="{FF2B5EF4-FFF2-40B4-BE49-F238E27FC236}">
              <a16:creationId xmlns:a16="http://schemas.microsoft.com/office/drawing/2014/main" id="{36DCE8B4-D05D-7F4E-97D5-C07A120ECF38}"/>
            </a:ext>
          </a:extLst>
        </xdr:cNvPr>
        <xdr:cNvSpPr/>
      </xdr:nvSpPr>
      <xdr:spPr>
        <a:xfrm>
          <a:off x="18614571" y="9779001"/>
          <a:ext cx="6362700" cy="302486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a:solidFill>
              <a:schemeClr val="tx2"/>
            </a:solidFill>
          </a:endParaRPr>
        </a:p>
      </xdr:txBody>
    </xdr:sp>
    <xdr:clientData/>
  </xdr:twoCellAnchor>
  <xdr:twoCellAnchor>
    <xdr:from>
      <xdr:col>22</xdr:col>
      <xdr:colOff>101400</xdr:colOff>
      <xdr:row>23</xdr:row>
      <xdr:rowOff>7551</xdr:rowOff>
    </xdr:from>
    <xdr:to>
      <xdr:col>27</xdr:col>
      <xdr:colOff>554481</xdr:colOff>
      <xdr:row>36</xdr:row>
      <xdr:rowOff>73454</xdr:rowOff>
    </xdr:to>
    <xdr:graphicFrame macro="">
      <xdr:nvGraphicFramePr>
        <xdr:cNvPr id="31" name="Chart 30">
          <a:extLst>
            <a:ext uri="{FF2B5EF4-FFF2-40B4-BE49-F238E27FC236}">
              <a16:creationId xmlns:a16="http://schemas.microsoft.com/office/drawing/2014/main" id="{2A99CD49-2C20-8B4C-AED7-A14C3FE27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275167</xdr:colOff>
      <xdr:row>23</xdr:row>
      <xdr:rowOff>190500</xdr:rowOff>
    </xdr:from>
    <xdr:to>
      <xdr:col>15</xdr:col>
      <xdr:colOff>719667</xdr:colOff>
      <xdr:row>36</xdr:row>
      <xdr:rowOff>182034</xdr:rowOff>
    </xdr:to>
    <xdr:graphicFrame macro="">
      <xdr:nvGraphicFramePr>
        <xdr:cNvPr id="32" name="Chart 31">
          <a:extLst>
            <a:ext uri="{FF2B5EF4-FFF2-40B4-BE49-F238E27FC236}">
              <a16:creationId xmlns:a16="http://schemas.microsoft.com/office/drawing/2014/main" id="{1251A1A1-1D58-3945-A19B-DD8B0CCFE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1085850</xdr:colOff>
      <xdr:row>50</xdr:row>
      <xdr:rowOff>76200</xdr:rowOff>
    </xdr:from>
    <xdr:to>
      <xdr:col>19</xdr:col>
      <xdr:colOff>209550</xdr:colOff>
      <xdr:row>63</xdr:row>
      <xdr:rowOff>177800</xdr:rowOff>
    </xdr:to>
    <xdr:graphicFrame macro="">
      <xdr:nvGraphicFramePr>
        <xdr:cNvPr id="5" name="Chart 4">
          <a:extLst>
            <a:ext uri="{FF2B5EF4-FFF2-40B4-BE49-F238E27FC236}">
              <a16:creationId xmlns:a16="http://schemas.microsoft.com/office/drawing/2014/main" id="{D1B43136-1EB8-CB1A-2D74-37F22007E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shtha B" refreshedDate="45336.848537962964" createdVersion="8" refreshedVersion="8" minRefreshableVersion="3" recordCount="75" xr:uid="{938FD3D2-6532-B849-B6C7-AEB1B1BA191A}">
  <cacheSource type="worksheet">
    <worksheetSource ref="B1:I1048576" sheet="complaint_monitoring"/>
  </cacheSource>
  <cacheFields count="8">
    <cacheField name="year" numFmtId="0">
      <sharedItems containsString="0" containsBlank="1" containsNumber="1" containsInteger="1" minValue="2022" maxValue="2022"/>
    </cacheField>
    <cacheField name="month" numFmtId="0">
      <sharedItems containsString="0" containsBlank="1" containsNumber="1" containsInteger="1" minValue="1" maxValue="2" count="3">
        <n v="1"/>
        <n v="2"/>
        <m/>
      </sharedItems>
    </cacheField>
    <cacheField name="date" numFmtId="0">
      <sharedItems containsString="0" containsBlank="1" containsNumber="1" containsInteger="1" minValue="1" maxValue="31"/>
    </cacheField>
    <cacheField name="ComplaintReason" numFmtId="0">
      <sharedItems containsBlank="1" count="5">
        <s v="Delivery delays"/>
        <s v="Quality issues"/>
        <s v="Billing issues"/>
        <s v="Pricing issues"/>
        <m/>
      </sharedItems>
    </cacheField>
    <cacheField name="ComplaintsRaised" numFmtId="0">
      <sharedItems containsString="0" containsBlank="1" containsNumber="1" containsInteger="1" minValue="1" maxValue="10"/>
    </cacheField>
    <cacheField name="ComplaintsAddressed" numFmtId="0">
      <sharedItems containsString="0" containsBlank="1" containsNumber="1" containsInteger="1" minValue="1" maxValue="9"/>
    </cacheField>
    <cacheField name="ComplaintsUnresolved" numFmtId="0">
      <sharedItems containsString="0" containsBlank="1" containsNumber="1" containsInteger="1" minValue="0" maxValue="6"/>
    </cacheField>
    <cacheField name="ComplaintsResolved" numFmtId="0">
      <sharedItems containsString="0" containsBlank="1" containsNumber="1" containsInteger="1" minValue="0" maxValue="8"/>
    </cacheField>
  </cacheFields>
  <extLst>
    <ext xmlns:x14="http://schemas.microsoft.com/office/spreadsheetml/2009/9/main" uri="{725AE2AE-9491-48be-B2B4-4EB974FC3084}">
      <x14:pivotCacheDefinition pivotCacheId="12683062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shtha B" refreshedDate="45336.858130439818" createdVersion="8" refreshedVersion="8" minRefreshableVersion="3" recordCount="119" xr:uid="{4E441132-054C-1141-B0CB-60E26674B179}">
  <cacheSource type="worksheet">
    <worksheetSource ref="C1:G1048576" sheet="revenue_cat_wise_sales"/>
  </cacheSource>
  <cacheFields count="5">
    <cacheField name="month" numFmtId="0">
      <sharedItems containsString="0" containsBlank="1" containsNumber="1" containsInteger="1" minValue="1" maxValue="2" count="3">
        <n v="1"/>
        <n v="2"/>
        <m/>
      </sharedItems>
    </cacheField>
    <cacheField name="date" numFmtId="0">
      <sharedItems containsString="0" containsBlank="1" containsNumber="1" containsInteger="1" minValue="1" maxValue="31"/>
    </cacheField>
    <cacheField name="Category" numFmtId="0">
      <sharedItems containsBlank="1" count="3">
        <s v="Vegetables"/>
        <s v="Fruits"/>
        <m/>
      </sharedItems>
    </cacheField>
    <cacheField name="TotalSales" numFmtId="0">
      <sharedItems containsString="0" containsBlank="1" containsNumber="1" minValue="5" maxValue="472.6"/>
    </cacheField>
    <cacheField name="TotalOrders" numFmtId="0">
      <sharedItems containsString="0" containsBlank="1" containsNumber="1" containsInteger="1" minValue="1" maxValue="10"/>
    </cacheField>
  </cacheFields>
  <extLst>
    <ext xmlns:x14="http://schemas.microsoft.com/office/spreadsheetml/2009/9/main" uri="{725AE2AE-9491-48be-B2B4-4EB974FC3084}">
      <x14:pivotCacheDefinition pivotCacheId="36027147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shtha B" refreshedDate="45337.458528240742" createdVersion="8" refreshedVersion="8" minRefreshableVersion="3" recordCount="75" xr:uid="{8D678986-7C66-754B-87BB-91CA745143FD}">
  <cacheSource type="worksheet">
    <worksheetSource ref="B1:E1048576" sheet="vendor_rating_score_avg"/>
  </cacheSource>
  <cacheFields count="4">
    <cacheField name="year" numFmtId="0">
      <sharedItems containsString="0" containsBlank="1" containsNumber="1" containsInteger="1" minValue="2022" maxValue="2022" count="2">
        <n v="2022"/>
        <m/>
      </sharedItems>
    </cacheField>
    <cacheField name="month" numFmtId="0">
      <sharedItems containsString="0" containsBlank="1" containsNumber="1" containsInteger="1" minValue="1" maxValue="2" count="3">
        <n v="1"/>
        <n v="2"/>
        <m/>
      </sharedItems>
    </cacheField>
    <cacheField name="VendorID" numFmtId="0">
      <sharedItems containsString="0" containsBlank="1" containsNumber="1" containsInteger="1" minValue="2476" maxValue="9830"/>
    </cacheField>
    <cacheField name="SatisfactionScore" numFmtId="0">
      <sharedItems containsString="0" containsBlank="1" containsNumber="1" minValue="3" maxValue="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shtha B" refreshedDate="45337.472458912038" createdVersion="8" refreshedVersion="8" minRefreshableVersion="3" recordCount="119" xr:uid="{06DAB2CE-A059-A545-914D-5060AB0D9EFE}">
  <cacheSource type="worksheet">
    <worksheetSource ref="B1:G1048576" sheet="revenue_cat_wise_sales"/>
  </cacheSource>
  <cacheFields count="7">
    <cacheField name="year" numFmtId="0">
      <sharedItems containsString="0" containsBlank="1" containsNumber="1" containsInteger="1" minValue="2022" maxValue="2022" count="2">
        <n v="2022"/>
        <m/>
      </sharedItems>
    </cacheField>
    <cacheField name="month" numFmtId="0">
      <sharedItems containsString="0" containsBlank="1" containsNumber="1" containsInteger="1" minValue="1" maxValue="2" count="3">
        <n v="1"/>
        <n v="2"/>
        <m/>
      </sharedItems>
    </cacheField>
    <cacheField name="date" numFmtId="0">
      <sharedItems containsString="0" containsBlank="1" containsNumber="1" containsInteger="1" minValue="1" maxValue="31"/>
    </cacheField>
    <cacheField name="Category" numFmtId="0">
      <sharedItems containsBlank="1" count="3">
        <s v="Vegetables"/>
        <s v="Fruits"/>
        <m/>
      </sharedItems>
    </cacheField>
    <cacheField name="TotalSales" numFmtId="0">
      <sharedItems containsString="0" containsBlank="1" containsNumber="1" minValue="5" maxValue="472.6"/>
    </cacheField>
    <cacheField name="TotalOrders" numFmtId="0">
      <sharedItems containsString="0" containsBlank="1" containsNumber="1" containsInteger="1" minValue="1" maxValue="10"/>
    </cacheField>
    <cacheField name="Variance" numFmtId="0" formula="TotalSales-TotalSale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n v="2022"/>
    <x v="0"/>
    <n v="1"/>
    <x v="0"/>
    <n v="1"/>
    <n v="1"/>
    <n v="1"/>
    <n v="0"/>
  </r>
  <r>
    <n v="2022"/>
    <x v="0"/>
    <n v="2"/>
    <x v="0"/>
    <n v="3"/>
    <n v="1"/>
    <n v="0"/>
    <n v="3"/>
  </r>
  <r>
    <n v="2022"/>
    <x v="0"/>
    <n v="2"/>
    <x v="1"/>
    <n v="3"/>
    <n v="1"/>
    <n v="0"/>
    <n v="3"/>
  </r>
  <r>
    <n v="2022"/>
    <x v="0"/>
    <n v="3"/>
    <x v="1"/>
    <n v="7"/>
    <n v="3"/>
    <n v="3"/>
    <n v="4"/>
  </r>
  <r>
    <n v="2022"/>
    <x v="0"/>
    <n v="3"/>
    <x v="2"/>
    <n v="7"/>
    <n v="3"/>
    <n v="3"/>
    <n v="4"/>
  </r>
  <r>
    <n v="2022"/>
    <x v="0"/>
    <n v="3"/>
    <x v="3"/>
    <n v="7"/>
    <n v="3"/>
    <n v="3"/>
    <n v="4"/>
  </r>
  <r>
    <n v="2022"/>
    <x v="0"/>
    <n v="4"/>
    <x v="3"/>
    <n v="1"/>
    <n v="1"/>
    <n v="1"/>
    <n v="0"/>
  </r>
  <r>
    <n v="2022"/>
    <x v="0"/>
    <n v="5"/>
    <x v="2"/>
    <n v="5"/>
    <n v="2"/>
    <n v="2"/>
    <n v="3"/>
  </r>
  <r>
    <n v="2022"/>
    <x v="0"/>
    <n v="6"/>
    <x v="0"/>
    <n v="5"/>
    <n v="1"/>
    <n v="0"/>
    <n v="5"/>
  </r>
  <r>
    <n v="2022"/>
    <x v="0"/>
    <n v="6"/>
    <x v="1"/>
    <n v="5"/>
    <n v="1"/>
    <n v="0"/>
    <n v="5"/>
  </r>
  <r>
    <n v="2022"/>
    <x v="0"/>
    <n v="6"/>
    <x v="2"/>
    <n v="5"/>
    <n v="1"/>
    <n v="0"/>
    <n v="5"/>
  </r>
  <r>
    <n v="2022"/>
    <x v="0"/>
    <n v="6"/>
    <x v="3"/>
    <n v="5"/>
    <n v="1"/>
    <n v="0"/>
    <n v="5"/>
  </r>
  <r>
    <n v="2022"/>
    <x v="0"/>
    <n v="7"/>
    <x v="0"/>
    <n v="9"/>
    <n v="3"/>
    <n v="1"/>
    <n v="8"/>
  </r>
  <r>
    <n v="2022"/>
    <x v="0"/>
    <n v="8"/>
    <x v="1"/>
    <n v="7"/>
    <n v="1"/>
    <n v="0"/>
    <n v="7"/>
  </r>
  <r>
    <n v="2022"/>
    <x v="0"/>
    <n v="9"/>
    <x v="2"/>
    <n v="4"/>
    <n v="1"/>
    <n v="1"/>
    <n v="3"/>
  </r>
  <r>
    <n v="2022"/>
    <x v="0"/>
    <n v="10"/>
    <x v="3"/>
    <n v="2"/>
    <n v="2"/>
    <n v="0"/>
    <n v="2"/>
  </r>
  <r>
    <n v="2022"/>
    <x v="0"/>
    <n v="11"/>
    <x v="0"/>
    <n v="2"/>
    <n v="1"/>
    <n v="1"/>
    <n v="1"/>
  </r>
  <r>
    <n v="2022"/>
    <x v="0"/>
    <n v="12"/>
    <x v="1"/>
    <n v="7"/>
    <n v="2"/>
    <n v="2"/>
    <n v="5"/>
  </r>
  <r>
    <n v="2022"/>
    <x v="0"/>
    <n v="13"/>
    <x v="2"/>
    <n v="9"/>
    <n v="7"/>
    <n v="4"/>
    <n v="5"/>
  </r>
  <r>
    <n v="2022"/>
    <x v="0"/>
    <n v="14"/>
    <x v="3"/>
    <n v="5"/>
    <n v="4"/>
    <n v="0"/>
    <n v="5"/>
  </r>
  <r>
    <n v="2022"/>
    <x v="0"/>
    <n v="15"/>
    <x v="0"/>
    <n v="5"/>
    <n v="1"/>
    <n v="1"/>
    <n v="4"/>
  </r>
  <r>
    <n v="2022"/>
    <x v="0"/>
    <n v="15"/>
    <x v="1"/>
    <n v="5"/>
    <n v="1"/>
    <n v="1"/>
    <n v="4"/>
  </r>
  <r>
    <n v="2022"/>
    <x v="0"/>
    <n v="15"/>
    <x v="2"/>
    <n v="5"/>
    <n v="1"/>
    <n v="1"/>
    <n v="4"/>
  </r>
  <r>
    <n v="2022"/>
    <x v="0"/>
    <n v="16"/>
    <x v="0"/>
    <n v="8"/>
    <n v="8"/>
    <n v="0"/>
    <n v="8"/>
  </r>
  <r>
    <n v="2022"/>
    <x v="0"/>
    <n v="17"/>
    <x v="1"/>
    <n v="6"/>
    <n v="2"/>
    <n v="0"/>
    <n v="6"/>
  </r>
  <r>
    <n v="2022"/>
    <x v="0"/>
    <n v="18"/>
    <x v="2"/>
    <n v="1"/>
    <n v="1"/>
    <n v="1"/>
    <n v="0"/>
  </r>
  <r>
    <n v="2022"/>
    <x v="0"/>
    <n v="19"/>
    <x v="3"/>
    <n v="7"/>
    <n v="1"/>
    <n v="0"/>
    <n v="7"/>
  </r>
  <r>
    <n v="2022"/>
    <x v="0"/>
    <n v="20"/>
    <x v="0"/>
    <n v="5"/>
    <n v="1"/>
    <n v="1"/>
    <n v="4"/>
  </r>
  <r>
    <n v="2022"/>
    <x v="0"/>
    <n v="21"/>
    <x v="1"/>
    <n v="5"/>
    <n v="2"/>
    <n v="1"/>
    <n v="4"/>
  </r>
  <r>
    <n v="2022"/>
    <x v="0"/>
    <n v="22"/>
    <x v="2"/>
    <n v="6"/>
    <n v="5"/>
    <n v="4"/>
    <n v="2"/>
  </r>
  <r>
    <n v="2022"/>
    <x v="0"/>
    <n v="23"/>
    <x v="3"/>
    <n v="2"/>
    <n v="1"/>
    <n v="0"/>
    <n v="2"/>
  </r>
  <r>
    <n v="2022"/>
    <x v="0"/>
    <n v="24"/>
    <x v="0"/>
    <n v="9"/>
    <n v="7"/>
    <n v="2"/>
    <n v="7"/>
  </r>
  <r>
    <n v="2022"/>
    <x v="0"/>
    <n v="25"/>
    <x v="1"/>
    <n v="5"/>
    <n v="3"/>
    <n v="2"/>
    <n v="3"/>
  </r>
  <r>
    <n v="2022"/>
    <x v="0"/>
    <n v="26"/>
    <x v="2"/>
    <n v="6"/>
    <n v="6"/>
    <n v="5"/>
    <n v="1"/>
  </r>
  <r>
    <n v="2022"/>
    <x v="0"/>
    <n v="27"/>
    <x v="3"/>
    <n v="9"/>
    <n v="4"/>
    <n v="4"/>
    <n v="5"/>
  </r>
  <r>
    <n v="2022"/>
    <x v="0"/>
    <n v="28"/>
    <x v="0"/>
    <n v="1"/>
    <n v="1"/>
    <n v="1"/>
    <n v="0"/>
  </r>
  <r>
    <n v="2022"/>
    <x v="0"/>
    <n v="29"/>
    <x v="1"/>
    <n v="1"/>
    <n v="1"/>
    <n v="0"/>
    <n v="1"/>
  </r>
  <r>
    <n v="2022"/>
    <x v="0"/>
    <n v="30"/>
    <x v="2"/>
    <n v="8"/>
    <n v="8"/>
    <n v="0"/>
    <n v="8"/>
  </r>
  <r>
    <n v="2022"/>
    <x v="1"/>
    <n v="31"/>
    <x v="3"/>
    <n v="10"/>
    <n v="6"/>
    <n v="4"/>
    <n v="6"/>
  </r>
  <r>
    <n v="2022"/>
    <x v="1"/>
    <n v="1"/>
    <x v="0"/>
    <n v="3"/>
    <n v="3"/>
    <n v="3"/>
    <n v="0"/>
  </r>
  <r>
    <n v="2022"/>
    <x v="1"/>
    <n v="1"/>
    <x v="1"/>
    <n v="3"/>
    <n v="3"/>
    <n v="3"/>
    <n v="0"/>
  </r>
  <r>
    <n v="2022"/>
    <x v="1"/>
    <n v="1"/>
    <x v="2"/>
    <n v="3"/>
    <n v="3"/>
    <n v="3"/>
    <n v="0"/>
  </r>
  <r>
    <n v="2022"/>
    <x v="1"/>
    <n v="1"/>
    <x v="3"/>
    <n v="3"/>
    <n v="3"/>
    <n v="3"/>
    <n v="0"/>
  </r>
  <r>
    <n v="2022"/>
    <x v="1"/>
    <n v="2"/>
    <x v="2"/>
    <n v="4"/>
    <n v="3"/>
    <n v="1"/>
    <n v="3"/>
  </r>
  <r>
    <n v="2022"/>
    <x v="1"/>
    <n v="2"/>
    <x v="3"/>
    <n v="4"/>
    <n v="3"/>
    <n v="1"/>
    <n v="3"/>
  </r>
  <r>
    <n v="2022"/>
    <x v="1"/>
    <n v="3"/>
    <x v="0"/>
    <n v="2"/>
    <n v="2"/>
    <n v="0"/>
    <n v="2"/>
  </r>
  <r>
    <n v="2022"/>
    <x v="1"/>
    <n v="4"/>
    <x v="1"/>
    <n v="2"/>
    <n v="1"/>
    <n v="1"/>
    <n v="1"/>
  </r>
  <r>
    <n v="2022"/>
    <x v="1"/>
    <n v="5"/>
    <x v="2"/>
    <n v="2"/>
    <n v="1"/>
    <n v="0"/>
    <n v="2"/>
  </r>
  <r>
    <n v="2022"/>
    <x v="1"/>
    <n v="6"/>
    <x v="3"/>
    <n v="9"/>
    <n v="1"/>
    <n v="1"/>
    <n v="8"/>
  </r>
  <r>
    <n v="2022"/>
    <x v="1"/>
    <n v="7"/>
    <x v="0"/>
    <n v="10"/>
    <n v="9"/>
    <n v="2"/>
    <n v="8"/>
  </r>
  <r>
    <n v="2022"/>
    <x v="1"/>
    <n v="8"/>
    <x v="1"/>
    <n v="1"/>
    <n v="1"/>
    <n v="1"/>
    <n v="0"/>
  </r>
  <r>
    <n v="2022"/>
    <x v="1"/>
    <n v="9"/>
    <x v="2"/>
    <n v="10"/>
    <n v="8"/>
    <n v="3"/>
    <n v="7"/>
  </r>
  <r>
    <n v="2022"/>
    <x v="1"/>
    <n v="10"/>
    <x v="3"/>
    <n v="5"/>
    <n v="2"/>
    <n v="2"/>
    <n v="3"/>
  </r>
  <r>
    <n v="2022"/>
    <x v="1"/>
    <n v="11"/>
    <x v="0"/>
    <n v="3"/>
    <n v="2"/>
    <n v="1"/>
    <n v="2"/>
  </r>
  <r>
    <n v="2022"/>
    <x v="1"/>
    <n v="12"/>
    <x v="1"/>
    <n v="6"/>
    <n v="4"/>
    <n v="4"/>
    <n v="2"/>
  </r>
  <r>
    <n v="2022"/>
    <x v="1"/>
    <n v="13"/>
    <x v="2"/>
    <n v="8"/>
    <n v="8"/>
    <n v="1"/>
    <n v="7"/>
  </r>
  <r>
    <n v="2022"/>
    <x v="1"/>
    <n v="14"/>
    <x v="3"/>
    <n v="1"/>
    <n v="1"/>
    <n v="1"/>
    <n v="0"/>
  </r>
  <r>
    <n v="2022"/>
    <x v="1"/>
    <n v="15"/>
    <x v="0"/>
    <n v="3"/>
    <n v="3"/>
    <n v="0"/>
    <n v="3"/>
  </r>
  <r>
    <n v="2022"/>
    <x v="1"/>
    <n v="16"/>
    <x v="1"/>
    <n v="9"/>
    <n v="7"/>
    <n v="5"/>
    <n v="4"/>
  </r>
  <r>
    <n v="2022"/>
    <x v="1"/>
    <n v="17"/>
    <x v="2"/>
    <n v="6"/>
    <n v="5"/>
    <n v="4"/>
    <n v="2"/>
  </r>
  <r>
    <n v="2022"/>
    <x v="1"/>
    <n v="18"/>
    <x v="3"/>
    <n v="5"/>
    <n v="5"/>
    <n v="5"/>
    <n v="0"/>
  </r>
  <r>
    <n v="2022"/>
    <x v="1"/>
    <n v="19"/>
    <x v="1"/>
    <n v="9"/>
    <n v="2"/>
    <n v="1"/>
    <n v="8"/>
  </r>
  <r>
    <n v="2022"/>
    <x v="1"/>
    <n v="19"/>
    <x v="2"/>
    <n v="9"/>
    <n v="2"/>
    <n v="1"/>
    <n v="8"/>
  </r>
  <r>
    <n v="2022"/>
    <x v="1"/>
    <n v="19"/>
    <x v="3"/>
    <n v="9"/>
    <n v="2"/>
    <n v="1"/>
    <n v="8"/>
  </r>
  <r>
    <n v="2022"/>
    <x v="1"/>
    <n v="20"/>
    <x v="1"/>
    <n v="4"/>
    <n v="1"/>
    <n v="1"/>
    <n v="3"/>
  </r>
  <r>
    <n v="2022"/>
    <x v="1"/>
    <n v="20"/>
    <x v="2"/>
    <n v="4"/>
    <n v="1"/>
    <n v="1"/>
    <n v="3"/>
  </r>
  <r>
    <n v="2022"/>
    <x v="1"/>
    <n v="21"/>
    <x v="2"/>
    <n v="7"/>
    <n v="4"/>
    <n v="4"/>
    <n v="3"/>
  </r>
  <r>
    <n v="2022"/>
    <x v="1"/>
    <n v="22"/>
    <x v="3"/>
    <n v="1"/>
    <n v="1"/>
    <n v="0"/>
    <n v="1"/>
  </r>
  <r>
    <n v="2022"/>
    <x v="1"/>
    <n v="23"/>
    <x v="1"/>
    <n v="9"/>
    <n v="9"/>
    <n v="6"/>
    <n v="3"/>
  </r>
  <r>
    <n v="2022"/>
    <x v="1"/>
    <n v="24"/>
    <x v="2"/>
    <n v="4"/>
    <n v="1"/>
    <n v="0"/>
    <n v="4"/>
  </r>
  <r>
    <n v="2022"/>
    <x v="1"/>
    <n v="25"/>
    <x v="3"/>
    <n v="2"/>
    <n v="1"/>
    <n v="1"/>
    <n v="1"/>
  </r>
  <r>
    <n v="2022"/>
    <x v="1"/>
    <n v="26"/>
    <x v="1"/>
    <n v="8"/>
    <n v="2"/>
    <n v="2"/>
    <n v="6"/>
  </r>
  <r>
    <n v="2022"/>
    <x v="1"/>
    <n v="27"/>
    <x v="2"/>
    <n v="2"/>
    <n v="2"/>
    <n v="0"/>
    <n v="2"/>
  </r>
  <r>
    <n v="2022"/>
    <x v="1"/>
    <n v="28"/>
    <x v="3"/>
    <n v="1"/>
    <n v="1"/>
    <n v="0"/>
    <n v="1"/>
  </r>
  <r>
    <m/>
    <x v="2"/>
    <m/>
    <x v="4"/>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x v="0"/>
    <n v="1"/>
    <x v="0"/>
    <n v="9"/>
    <n v="4"/>
  </r>
  <r>
    <x v="0"/>
    <n v="2"/>
    <x v="0"/>
    <n v="15"/>
    <n v="3"/>
  </r>
  <r>
    <x v="0"/>
    <n v="3"/>
    <x v="0"/>
    <n v="131"/>
    <n v="3"/>
  </r>
  <r>
    <x v="0"/>
    <n v="4"/>
    <x v="0"/>
    <n v="8"/>
    <n v="2"/>
  </r>
  <r>
    <x v="0"/>
    <n v="5"/>
    <x v="0"/>
    <n v="35"/>
    <n v="5"/>
  </r>
  <r>
    <x v="0"/>
    <n v="6"/>
    <x v="0"/>
    <n v="43"/>
    <n v="10"/>
  </r>
  <r>
    <x v="0"/>
    <n v="7"/>
    <x v="0"/>
    <n v="157"/>
    <n v="5"/>
  </r>
  <r>
    <x v="0"/>
    <n v="8"/>
    <x v="0"/>
    <n v="45"/>
    <n v="1"/>
  </r>
  <r>
    <x v="0"/>
    <n v="9"/>
    <x v="0"/>
    <n v="57"/>
    <n v="10"/>
  </r>
  <r>
    <x v="0"/>
    <n v="10"/>
    <x v="0"/>
    <n v="44"/>
    <n v="4"/>
  </r>
  <r>
    <x v="0"/>
    <n v="11"/>
    <x v="0"/>
    <n v="82"/>
    <n v="3"/>
  </r>
  <r>
    <x v="0"/>
    <n v="12"/>
    <x v="0"/>
    <n v="40"/>
    <n v="2"/>
  </r>
  <r>
    <x v="0"/>
    <n v="13"/>
    <x v="0"/>
    <n v="44"/>
    <n v="2"/>
  </r>
  <r>
    <x v="0"/>
    <n v="14"/>
    <x v="0"/>
    <n v="102"/>
    <n v="1"/>
  </r>
  <r>
    <x v="0"/>
    <n v="15"/>
    <x v="0"/>
    <n v="23"/>
    <n v="6"/>
  </r>
  <r>
    <x v="0"/>
    <n v="16"/>
    <x v="0"/>
    <n v="112"/>
    <n v="7"/>
  </r>
  <r>
    <x v="0"/>
    <n v="17"/>
    <x v="0"/>
    <n v="149"/>
    <n v="8"/>
  </r>
  <r>
    <x v="0"/>
    <n v="18"/>
    <x v="0"/>
    <n v="112"/>
    <n v="2"/>
  </r>
  <r>
    <x v="0"/>
    <n v="19"/>
    <x v="0"/>
    <n v="14"/>
    <n v="10"/>
  </r>
  <r>
    <x v="0"/>
    <n v="20"/>
    <x v="0"/>
    <n v="183"/>
    <n v="10"/>
  </r>
  <r>
    <x v="0"/>
    <n v="21"/>
    <x v="0"/>
    <n v="7"/>
    <n v="10"/>
  </r>
  <r>
    <x v="0"/>
    <n v="22"/>
    <x v="0"/>
    <n v="5"/>
    <n v="7"/>
  </r>
  <r>
    <x v="0"/>
    <n v="23"/>
    <x v="0"/>
    <n v="63"/>
    <n v="7"/>
  </r>
  <r>
    <x v="0"/>
    <n v="24"/>
    <x v="0"/>
    <n v="181"/>
    <n v="1"/>
  </r>
  <r>
    <x v="0"/>
    <n v="25"/>
    <x v="0"/>
    <n v="17"/>
    <n v="10"/>
  </r>
  <r>
    <x v="0"/>
    <n v="26"/>
    <x v="0"/>
    <n v="165"/>
    <n v="10"/>
  </r>
  <r>
    <x v="0"/>
    <n v="27"/>
    <x v="0"/>
    <n v="61"/>
    <n v="2"/>
  </r>
  <r>
    <x v="0"/>
    <n v="28"/>
    <x v="0"/>
    <n v="5"/>
    <n v="4"/>
  </r>
  <r>
    <x v="0"/>
    <n v="29"/>
    <x v="0"/>
    <n v="114"/>
    <n v="1"/>
  </r>
  <r>
    <x v="0"/>
    <n v="30"/>
    <x v="0"/>
    <n v="14"/>
    <n v="8"/>
  </r>
  <r>
    <x v="1"/>
    <n v="31"/>
    <x v="0"/>
    <n v="173"/>
    <n v="6"/>
  </r>
  <r>
    <x v="1"/>
    <n v="1"/>
    <x v="0"/>
    <n v="57"/>
    <n v="5"/>
  </r>
  <r>
    <x v="1"/>
    <n v="2"/>
    <x v="0"/>
    <n v="107"/>
    <n v="10"/>
  </r>
  <r>
    <x v="1"/>
    <n v="3"/>
    <x v="0"/>
    <n v="82"/>
    <n v="10"/>
  </r>
  <r>
    <x v="1"/>
    <n v="4"/>
    <x v="0"/>
    <n v="97"/>
    <n v="2"/>
  </r>
  <r>
    <x v="1"/>
    <n v="5"/>
    <x v="0"/>
    <n v="53"/>
    <n v="3"/>
  </r>
  <r>
    <x v="1"/>
    <n v="6"/>
    <x v="0"/>
    <n v="59"/>
    <n v="5"/>
  </r>
  <r>
    <x v="1"/>
    <n v="7"/>
    <x v="0"/>
    <n v="21"/>
    <n v="3"/>
  </r>
  <r>
    <x v="1"/>
    <n v="8"/>
    <x v="0"/>
    <n v="100"/>
    <n v="6"/>
  </r>
  <r>
    <x v="1"/>
    <n v="9"/>
    <x v="0"/>
    <n v="88"/>
    <n v="4"/>
  </r>
  <r>
    <x v="1"/>
    <n v="10"/>
    <x v="0"/>
    <n v="59"/>
    <n v="8"/>
  </r>
  <r>
    <x v="1"/>
    <n v="11"/>
    <x v="0"/>
    <n v="118"/>
    <n v="9"/>
  </r>
  <r>
    <x v="1"/>
    <n v="12"/>
    <x v="0"/>
    <n v="31"/>
    <n v="4"/>
  </r>
  <r>
    <x v="1"/>
    <n v="13"/>
    <x v="0"/>
    <n v="6"/>
    <n v="10"/>
  </r>
  <r>
    <x v="1"/>
    <n v="14"/>
    <x v="0"/>
    <n v="171"/>
    <n v="9"/>
  </r>
  <r>
    <x v="1"/>
    <n v="15"/>
    <x v="0"/>
    <n v="86"/>
    <n v="2"/>
  </r>
  <r>
    <x v="1"/>
    <n v="16"/>
    <x v="0"/>
    <n v="22"/>
    <n v="9"/>
  </r>
  <r>
    <x v="1"/>
    <n v="17"/>
    <x v="0"/>
    <n v="14"/>
    <n v="6"/>
  </r>
  <r>
    <x v="1"/>
    <n v="18"/>
    <x v="0"/>
    <n v="26"/>
    <n v="3"/>
  </r>
  <r>
    <x v="1"/>
    <n v="19"/>
    <x v="0"/>
    <n v="57"/>
    <n v="2"/>
  </r>
  <r>
    <x v="1"/>
    <n v="20"/>
    <x v="0"/>
    <n v="36"/>
    <n v="8"/>
  </r>
  <r>
    <x v="1"/>
    <n v="21"/>
    <x v="0"/>
    <n v="40"/>
    <n v="10"/>
  </r>
  <r>
    <x v="1"/>
    <n v="22"/>
    <x v="0"/>
    <n v="5"/>
    <n v="4"/>
  </r>
  <r>
    <x v="1"/>
    <n v="23"/>
    <x v="0"/>
    <n v="113"/>
    <n v="4"/>
  </r>
  <r>
    <x v="1"/>
    <n v="24"/>
    <x v="0"/>
    <n v="59"/>
    <n v="4"/>
  </r>
  <r>
    <x v="1"/>
    <n v="25"/>
    <x v="0"/>
    <n v="49"/>
    <n v="3"/>
  </r>
  <r>
    <x v="1"/>
    <n v="26"/>
    <x v="0"/>
    <n v="33"/>
    <n v="4"/>
  </r>
  <r>
    <x v="1"/>
    <n v="27"/>
    <x v="0"/>
    <n v="45"/>
    <n v="3"/>
  </r>
  <r>
    <x v="1"/>
    <n v="28"/>
    <x v="0"/>
    <n v="37"/>
    <n v="1"/>
  </r>
  <r>
    <x v="0"/>
    <n v="1"/>
    <x v="1"/>
    <n v="406.2"/>
    <n v="5"/>
  </r>
  <r>
    <x v="0"/>
    <n v="2"/>
    <x v="1"/>
    <n v="156.9"/>
    <n v="4"/>
  </r>
  <r>
    <x v="0"/>
    <n v="3"/>
    <x v="1"/>
    <n v="185.39999999999998"/>
    <n v="5"/>
  </r>
  <r>
    <x v="0"/>
    <n v="4"/>
    <x v="1"/>
    <n v="105.2"/>
    <n v="4"/>
  </r>
  <r>
    <x v="0"/>
    <n v="5"/>
    <x v="1"/>
    <n v="176"/>
    <n v="1"/>
  </r>
  <r>
    <x v="0"/>
    <n v="6"/>
    <x v="1"/>
    <n v="135.19999999999999"/>
    <n v="2"/>
  </r>
  <r>
    <x v="0"/>
    <n v="7"/>
    <x v="1"/>
    <n v="289.60000000000002"/>
    <n v="9"/>
  </r>
  <r>
    <x v="0"/>
    <n v="8"/>
    <x v="1"/>
    <n v="447.1"/>
    <n v="10"/>
  </r>
  <r>
    <x v="0"/>
    <n v="9"/>
    <x v="1"/>
    <n v="183.8"/>
    <n v="7"/>
  </r>
  <r>
    <x v="0"/>
    <n v="10"/>
    <x v="1"/>
    <n v="359.8"/>
    <n v="5"/>
  </r>
  <r>
    <x v="0"/>
    <n v="11"/>
    <x v="1"/>
    <n v="244.10000000000002"/>
    <n v="10"/>
  </r>
  <r>
    <x v="0"/>
    <n v="12"/>
    <x v="1"/>
    <n v="105.5"/>
    <n v="4"/>
  </r>
  <r>
    <x v="0"/>
    <n v="13"/>
    <x v="1"/>
    <n v="327.8"/>
    <n v="6"/>
  </r>
  <r>
    <x v="0"/>
    <n v="14"/>
    <x v="1"/>
    <n v="147.69999999999999"/>
    <n v="9"/>
  </r>
  <r>
    <x v="0"/>
    <n v="15"/>
    <x v="1"/>
    <n v="79.2"/>
    <n v="9"/>
  </r>
  <r>
    <x v="0"/>
    <n v="16"/>
    <x v="1"/>
    <n v="287.60000000000002"/>
    <n v="1"/>
  </r>
  <r>
    <x v="0"/>
    <n v="17"/>
    <x v="1"/>
    <n v="177.60000000000002"/>
    <n v="10"/>
  </r>
  <r>
    <x v="0"/>
    <n v="18"/>
    <x v="1"/>
    <n v="235.10000000000002"/>
    <n v="7"/>
  </r>
  <r>
    <x v="0"/>
    <n v="19"/>
    <x v="1"/>
    <n v="280.3"/>
    <n v="10"/>
  </r>
  <r>
    <x v="0"/>
    <n v="20"/>
    <x v="1"/>
    <n v="270.3"/>
    <n v="8"/>
  </r>
  <r>
    <x v="0"/>
    <n v="21"/>
    <x v="1"/>
    <n v="174.1"/>
    <n v="7"/>
  </r>
  <r>
    <x v="0"/>
    <n v="22"/>
    <x v="1"/>
    <n v="304.10000000000002"/>
    <n v="4"/>
  </r>
  <r>
    <x v="0"/>
    <n v="23"/>
    <x v="1"/>
    <n v="167.2"/>
    <n v="3"/>
  </r>
  <r>
    <x v="0"/>
    <n v="24"/>
    <x v="1"/>
    <n v="266.89999999999998"/>
    <n v="2"/>
  </r>
  <r>
    <x v="0"/>
    <n v="25"/>
    <x v="1"/>
    <n v="179.5"/>
    <n v="1"/>
  </r>
  <r>
    <x v="0"/>
    <n v="26"/>
    <x v="1"/>
    <n v="165.2"/>
    <n v="9"/>
  </r>
  <r>
    <x v="0"/>
    <n v="27"/>
    <x v="1"/>
    <n v="311.8"/>
    <n v="1"/>
  </r>
  <r>
    <x v="0"/>
    <n v="28"/>
    <x v="1"/>
    <n v="120.3"/>
    <n v="3"/>
  </r>
  <r>
    <x v="0"/>
    <n v="29"/>
    <x v="1"/>
    <n v="343.1"/>
    <n v="8"/>
  </r>
  <r>
    <x v="0"/>
    <n v="30"/>
    <x v="1"/>
    <n v="472.6"/>
    <n v="4"/>
  </r>
  <r>
    <x v="1"/>
    <n v="31"/>
    <x v="1"/>
    <n v="317.7"/>
    <n v="10"/>
  </r>
  <r>
    <x v="1"/>
    <n v="1"/>
    <x v="1"/>
    <n v="59.3"/>
    <n v="8"/>
  </r>
  <r>
    <x v="1"/>
    <n v="2"/>
    <x v="1"/>
    <n v="344.5"/>
    <n v="6"/>
  </r>
  <r>
    <x v="1"/>
    <n v="3"/>
    <x v="1"/>
    <n v="292.5"/>
    <n v="5"/>
  </r>
  <r>
    <x v="1"/>
    <n v="4"/>
    <x v="1"/>
    <n v="371.8"/>
    <n v="1"/>
  </r>
  <r>
    <x v="1"/>
    <n v="5"/>
    <x v="1"/>
    <n v="374.4"/>
    <n v="9"/>
  </r>
  <r>
    <x v="1"/>
    <n v="6"/>
    <x v="1"/>
    <n v="172.2"/>
    <n v="10"/>
  </r>
  <r>
    <x v="1"/>
    <n v="7"/>
    <x v="1"/>
    <n v="79.2"/>
    <n v="4"/>
  </r>
  <r>
    <x v="1"/>
    <n v="8"/>
    <x v="1"/>
    <n v="287.10000000000002"/>
    <n v="8"/>
  </r>
  <r>
    <x v="1"/>
    <n v="9"/>
    <x v="1"/>
    <n v="124.30000000000001"/>
    <n v="4"/>
  </r>
  <r>
    <x v="1"/>
    <n v="10"/>
    <x v="1"/>
    <n v="275.60000000000002"/>
    <n v="9"/>
  </r>
  <r>
    <x v="1"/>
    <n v="11"/>
    <x v="1"/>
    <n v="186.39999999999998"/>
    <n v="7"/>
  </r>
  <r>
    <x v="1"/>
    <n v="12"/>
    <x v="1"/>
    <n v="93.3"/>
    <n v="3"/>
  </r>
  <r>
    <x v="1"/>
    <n v="13"/>
    <x v="1"/>
    <n v="425.3"/>
    <n v="4"/>
  </r>
  <r>
    <x v="1"/>
    <n v="14"/>
    <x v="1"/>
    <n v="238.39999999999998"/>
    <n v="7"/>
  </r>
  <r>
    <x v="1"/>
    <n v="15"/>
    <x v="1"/>
    <n v="252.8"/>
    <n v="1"/>
  </r>
  <r>
    <x v="1"/>
    <n v="16"/>
    <x v="1"/>
    <n v="90.3"/>
    <n v="7"/>
  </r>
  <r>
    <x v="1"/>
    <n v="17"/>
    <x v="1"/>
    <n v="281.89999999999998"/>
    <n v="4"/>
  </r>
  <r>
    <x v="1"/>
    <n v="18"/>
    <x v="1"/>
    <n v="419.6"/>
    <n v="6"/>
  </r>
  <r>
    <x v="1"/>
    <n v="19"/>
    <x v="1"/>
    <n v="74.5"/>
    <n v="10"/>
  </r>
  <r>
    <x v="1"/>
    <n v="20"/>
    <x v="1"/>
    <n v="413.6"/>
    <n v="9"/>
  </r>
  <r>
    <x v="1"/>
    <n v="21"/>
    <x v="1"/>
    <n v="274.7"/>
    <n v="10"/>
  </r>
  <r>
    <x v="1"/>
    <n v="22"/>
    <x v="1"/>
    <n v="221.9"/>
    <n v="7"/>
  </r>
  <r>
    <x v="1"/>
    <n v="23"/>
    <x v="1"/>
    <n v="159.39999999999998"/>
    <n v="6"/>
  </r>
  <r>
    <x v="1"/>
    <n v="24"/>
    <x v="1"/>
    <n v="60.2"/>
    <n v="7"/>
  </r>
  <r>
    <x v="1"/>
    <n v="25"/>
    <x v="1"/>
    <n v="203.2"/>
    <n v="1"/>
  </r>
  <r>
    <x v="1"/>
    <n v="26"/>
    <x v="1"/>
    <n v="67.099999999999994"/>
    <n v="2"/>
  </r>
  <r>
    <x v="1"/>
    <n v="27"/>
    <x v="1"/>
    <n v="382.5"/>
    <n v="1"/>
  </r>
  <r>
    <x v="1"/>
    <n v="28"/>
    <x v="1"/>
    <n v="198.9"/>
    <n v="10"/>
  </r>
  <r>
    <x v="2"/>
    <m/>
    <x v="2"/>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n v="3790"/>
    <n v="4.5"/>
  </r>
  <r>
    <x v="0"/>
    <x v="0"/>
    <n v="4119"/>
    <n v="4.7"/>
  </r>
  <r>
    <x v="0"/>
    <x v="0"/>
    <n v="2706"/>
    <n v="4.5999999999999996"/>
  </r>
  <r>
    <x v="0"/>
    <x v="0"/>
    <n v="6527"/>
    <n v="4.8"/>
  </r>
  <r>
    <x v="0"/>
    <x v="0"/>
    <n v="5523"/>
    <n v="4"/>
  </r>
  <r>
    <x v="0"/>
    <x v="0"/>
    <n v="9830"/>
    <n v="5"/>
  </r>
  <r>
    <x v="0"/>
    <x v="0"/>
    <n v="5338"/>
    <n v="3"/>
  </r>
  <r>
    <x v="0"/>
    <x v="0"/>
    <n v="5221"/>
    <n v="3"/>
  </r>
  <r>
    <x v="0"/>
    <x v="0"/>
    <n v="9722"/>
    <n v="3"/>
  </r>
  <r>
    <x v="0"/>
    <x v="0"/>
    <n v="4765"/>
    <n v="5"/>
  </r>
  <r>
    <x v="0"/>
    <x v="0"/>
    <n v="3106"/>
    <n v="4"/>
  </r>
  <r>
    <x v="0"/>
    <x v="0"/>
    <n v="4941"/>
    <n v="3"/>
  </r>
  <r>
    <x v="0"/>
    <x v="0"/>
    <n v="8050"/>
    <n v="3"/>
  </r>
  <r>
    <x v="0"/>
    <x v="0"/>
    <n v="7966"/>
    <n v="5"/>
  </r>
  <r>
    <x v="0"/>
    <x v="0"/>
    <n v="2476"/>
    <n v="3"/>
  </r>
  <r>
    <x v="0"/>
    <x v="1"/>
    <n v="3790"/>
    <n v="3"/>
  </r>
  <r>
    <x v="0"/>
    <x v="1"/>
    <n v="4119"/>
    <n v="4"/>
  </r>
  <r>
    <x v="0"/>
    <x v="1"/>
    <n v="2706"/>
    <n v="4"/>
  </r>
  <r>
    <x v="0"/>
    <x v="1"/>
    <n v="6527"/>
    <n v="4"/>
  </r>
  <r>
    <x v="0"/>
    <x v="1"/>
    <n v="5523"/>
    <n v="3"/>
  </r>
  <r>
    <x v="0"/>
    <x v="1"/>
    <n v="9830"/>
    <n v="4"/>
  </r>
  <r>
    <x v="0"/>
    <x v="1"/>
    <n v="5338"/>
    <n v="5"/>
  </r>
  <r>
    <x v="0"/>
    <x v="1"/>
    <n v="5221"/>
    <n v="3"/>
  </r>
  <r>
    <x v="0"/>
    <x v="1"/>
    <n v="9722"/>
    <n v="3"/>
  </r>
  <r>
    <x v="0"/>
    <x v="1"/>
    <n v="4765"/>
    <n v="4"/>
  </r>
  <r>
    <x v="0"/>
    <x v="1"/>
    <n v="3106"/>
    <n v="3"/>
  </r>
  <r>
    <x v="0"/>
    <x v="1"/>
    <n v="4941"/>
    <n v="5"/>
  </r>
  <r>
    <x v="0"/>
    <x v="1"/>
    <n v="8050"/>
    <n v="3"/>
  </r>
  <r>
    <x v="0"/>
    <x v="1"/>
    <n v="7966"/>
    <n v="5"/>
  </r>
  <r>
    <x v="0"/>
    <x v="1"/>
    <n v="2476"/>
    <n v="4"/>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r>
    <x v="1"/>
    <x v="2"/>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x v="0"/>
    <x v="0"/>
    <n v="1"/>
    <x v="0"/>
    <n v="9"/>
    <n v="4"/>
  </r>
  <r>
    <x v="0"/>
    <x v="0"/>
    <n v="2"/>
    <x v="0"/>
    <n v="15"/>
    <n v="3"/>
  </r>
  <r>
    <x v="0"/>
    <x v="0"/>
    <n v="3"/>
    <x v="0"/>
    <n v="131"/>
    <n v="3"/>
  </r>
  <r>
    <x v="0"/>
    <x v="0"/>
    <n v="4"/>
    <x v="0"/>
    <n v="8"/>
    <n v="2"/>
  </r>
  <r>
    <x v="0"/>
    <x v="0"/>
    <n v="5"/>
    <x v="0"/>
    <n v="35"/>
    <n v="5"/>
  </r>
  <r>
    <x v="0"/>
    <x v="0"/>
    <n v="6"/>
    <x v="0"/>
    <n v="43"/>
    <n v="10"/>
  </r>
  <r>
    <x v="0"/>
    <x v="0"/>
    <n v="7"/>
    <x v="0"/>
    <n v="157"/>
    <n v="5"/>
  </r>
  <r>
    <x v="0"/>
    <x v="0"/>
    <n v="8"/>
    <x v="0"/>
    <n v="45"/>
    <n v="1"/>
  </r>
  <r>
    <x v="0"/>
    <x v="0"/>
    <n v="9"/>
    <x v="0"/>
    <n v="57"/>
    <n v="10"/>
  </r>
  <r>
    <x v="0"/>
    <x v="0"/>
    <n v="10"/>
    <x v="0"/>
    <n v="44"/>
    <n v="4"/>
  </r>
  <r>
    <x v="0"/>
    <x v="0"/>
    <n v="11"/>
    <x v="0"/>
    <n v="82"/>
    <n v="3"/>
  </r>
  <r>
    <x v="0"/>
    <x v="0"/>
    <n v="12"/>
    <x v="0"/>
    <n v="40"/>
    <n v="2"/>
  </r>
  <r>
    <x v="0"/>
    <x v="0"/>
    <n v="13"/>
    <x v="0"/>
    <n v="44"/>
    <n v="2"/>
  </r>
  <r>
    <x v="0"/>
    <x v="0"/>
    <n v="14"/>
    <x v="0"/>
    <n v="102"/>
    <n v="1"/>
  </r>
  <r>
    <x v="0"/>
    <x v="0"/>
    <n v="15"/>
    <x v="0"/>
    <n v="23"/>
    <n v="6"/>
  </r>
  <r>
    <x v="0"/>
    <x v="0"/>
    <n v="16"/>
    <x v="0"/>
    <n v="112"/>
    <n v="7"/>
  </r>
  <r>
    <x v="0"/>
    <x v="0"/>
    <n v="17"/>
    <x v="0"/>
    <n v="149"/>
    <n v="8"/>
  </r>
  <r>
    <x v="0"/>
    <x v="0"/>
    <n v="18"/>
    <x v="0"/>
    <n v="112"/>
    <n v="2"/>
  </r>
  <r>
    <x v="0"/>
    <x v="0"/>
    <n v="19"/>
    <x v="0"/>
    <n v="14"/>
    <n v="10"/>
  </r>
  <r>
    <x v="0"/>
    <x v="0"/>
    <n v="20"/>
    <x v="0"/>
    <n v="183"/>
    <n v="10"/>
  </r>
  <r>
    <x v="0"/>
    <x v="0"/>
    <n v="21"/>
    <x v="0"/>
    <n v="7"/>
    <n v="10"/>
  </r>
  <r>
    <x v="0"/>
    <x v="0"/>
    <n v="22"/>
    <x v="0"/>
    <n v="5"/>
    <n v="7"/>
  </r>
  <r>
    <x v="0"/>
    <x v="0"/>
    <n v="23"/>
    <x v="0"/>
    <n v="63"/>
    <n v="7"/>
  </r>
  <r>
    <x v="0"/>
    <x v="0"/>
    <n v="24"/>
    <x v="0"/>
    <n v="181"/>
    <n v="1"/>
  </r>
  <r>
    <x v="0"/>
    <x v="0"/>
    <n v="25"/>
    <x v="0"/>
    <n v="17"/>
    <n v="10"/>
  </r>
  <r>
    <x v="0"/>
    <x v="0"/>
    <n v="26"/>
    <x v="0"/>
    <n v="165"/>
    <n v="10"/>
  </r>
  <r>
    <x v="0"/>
    <x v="0"/>
    <n v="27"/>
    <x v="0"/>
    <n v="61"/>
    <n v="2"/>
  </r>
  <r>
    <x v="0"/>
    <x v="0"/>
    <n v="28"/>
    <x v="0"/>
    <n v="5"/>
    <n v="4"/>
  </r>
  <r>
    <x v="0"/>
    <x v="0"/>
    <n v="29"/>
    <x v="0"/>
    <n v="114"/>
    <n v="1"/>
  </r>
  <r>
    <x v="0"/>
    <x v="0"/>
    <n v="30"/>
    <x v="0"/>
    <n v="14"/>
    <n v="8"/>
  </r>
  <r>
    <x v="0"/>
    <x v="1"/>
    <n v="31"/>
    <x v="0"/>
    <n v="173"/>
    <n v="6"/>
  </r>
  <r>
    <x v="0"/>
    <x v="1"/>
    <n v="1"/>
    <x v="0"/>
    <n v="57"/>
    <n v="5"/>
  </r>
  <r>
    <x v="0"/>
    <x v="1"/>
    <n v="2"/>
    <x v="0"/>
    <n v="107"/>
    <n v="10"/>
  </r>
  <r>
    <x v="0"/>
    <x v="1"/>
    <n v="3"/>
    <x v="0"/>
    <n v="82"/>
    <n v="10"/>
  </r>
  <r>
    <x v="0"/>
    <x v="1"/>
    <n v="4"/>
    <x v="0"/>
    <n v="97"/>
    <n v="2"/>
  </r>
  <r>
    <x v="0"/>
    <x v="1"/>
    <n v="5"/>
    <x v="0"/>
    <n v="53"/>
    <n v="3"/>
  </r>
  <r>
    <x v="0"/>
    <x v="1"/>
    <n v="6"/>
    <x v="0"/>
    <n v="59"/>
    <n v="5"/>
  </r>
  <r>
    <x v="0"/>
    <x v="1"/>
    <n v="7"/>
    <x v="0"/>
    <n v="21"/>
    <n v="3"/>
  </r>
  <r>
    <x v="0"/>
    <x v="1"/>
    <n v="8"/>
    <x v="0"/>
    <n v="100"/>
    <n v="6"/>
  </r>
  <r>
    <x v="0"/>
    <x v="1"/>
    <n v="9"/>
    <x v="0"/>
    <n v="88"/>
    <n v="4"/>
  </r>
  <r>
    <x v="0"/>
    <x v="1"/>
    <n v="10"/>
    <x v="0"/>
    <n v="59"/>
    <n v="8"/>
  </r>
  <r>
    <x v="0"/>
    <x v="1"/>
    <n v="11"/>
    <x v="0"/>
    <n v="118"/>
    <n v="9"/>
  </r>
  <r>
    <x v="0"/>
    <x v="1"/>
    <n v="12"/>
    <x v="0"/>
    <n v="31"/>
    <n v="4"/>
  </r>
  <r>
    <x v="0"/>
    <x v="1"/>
    <n v="13"/>
    <x v="0"/>
    <n v="6"/>
    <n v="10"/>
  </r>
  <r>
    <x v="0"/>
    <x v="1"/>
    <n v="14"/>
    <x v="0"/>
    <n v="171"/>
    <n v="9"/>
  </r>
  <r>
    <x v="0"/>
    <x v="1"/>
    <n v="15"/>
    <x v="0"/>
    <n v="86"/>
    <n v="2"/>
  </r>
  <r>
    <x v="0"/>
    <x v="1"/>
    <n v="16"/>
    <x v="0"/>
    <n v="22"/>
    <n v="9"/>
  </r>
  <r>
    <x v="0"/>
    <x v="1"/>
    <n v="17"/>
    <x v="0"/>
    <n v="14"/>
    <n v="6"/>
  </r>
  <r>
    <x v="0"/>
    <x v="1"/>
    <n v="18"/>
    <x v="0"/>
    <n v="26"/>
    <n v="3"/>
  </r>
  <r>
    <x v="0"/>
    <x v="1"/>
    <n v="19"/>
    <x v="0"/>
    <n v="57"/>
    <n v="2"/>
  </r>
  <r>
    <x v="0"/>
    <x v="1"/>
    <n v="20"/>
    <x v="0"/>
    <n v="36"/>
    <n v="8"/>
  </r>
  <r>
    <x v="0"/>
    <x v="1"/>
    <n v="21"/>
    <x v="0"/>
    <n v="40"/>
    <n v="10"/>
  </r>
  <r>
    <x v="0"/>
    <x v="1"/>
    <n v="22"/>
    <x v="0"/>
    <n v="5"/>
    <n v="4"/>
  </r>
  <r>
    <x v="0"/>
    <x v="1"/>
    <n v="23"/>
    <x v="0"/>
    <n v="113"/>
    <n v="4"/>
  </r>
  <r>
    <x v="0"/>
    <x v="1"/>
    <n v="24"/>
    <x v="0"/>
    <n v="59"/>
    <n v="4"/>
  </r>
  <r>
    <x v="0"/>
    <x v="1"/>
    <n v="25"/>
    <x v="0"/>
    <n v="49"/>
    <n v="3"/>
  </r>
  <r>
    <x v="0"/>
    <x v="1"/>
    <n v="26"/>
    <x v="0"/>
    <n v="33"/>
    <n v="4"/>
  </r>
  <r>
    <x v="0"/>
    <x v="1"/>
    <n v="27"/>
    <x v="0"/>
    <n v="45"/>
    <n v="3"/>
  </r>
  <r>
    <x v="0"/>
    <x v="1"/>
    <n v="28"/>
    <x v="0"/>
    <n v="37"/>
    <n v="1"/>
  </r>
  <r>
    <x v="0"/>
    <x v="0"/>
    <n v="1"/>
    <x v="1"/>
    <n v="406.2"/>
    <n v="5"/>
  </r>
  <r>
    <x v="0"/>
    <x v="0"/>
    <n v="2"/>
    <x v="1"/>
    <n v="156.9"/>
    <n v="4"/>
  </r>
  <r>
    <x v="0"/>
    <x v="0"/>
    <n v="3"/>
    <x v="1"/>
    <n v="185.39999999999998"/>
    <n v="5"/>
  </r>
  <r>
    <x v="0"/>
    <x v="0"/>
    <n v="4"/>
    <x v="1"/>
    <n v="105.2"/>
    <n v="4"/>
  </r>
  <r>
    <x v="0"/>
    <x v="0"/>
    <n v="5"/>
    <x v="1"/>
    <n v="176"/>
    <n v="1"/>
  </r>
  <r>
    <x v="0"/>
    <x v="0"/>
    <n v="6"/>
    <x v="1"/>
    <n v="135.19999999999999"/>
    <n v="2"/>
  </r>
  <r>
    <x v="0"/>
    <x v="0"/>
    <n v="7"/>
    <x v="1"/>
    <n v="289.60000000000002"/>
    <n v="9"/>
  </r>
  <r>
    <x v="0"/>
    <x v="0"/>
    <n v="8"/>
    <x v="1"/>
    <n v="447.1"/>
    <n v="10"/>
  </r>
  <r>
    <x v="0"/>
    <x v="0"/>
    <n v="9"/>
    <x v="1"/>
    <n v="183.8"/>
    <n v="7"/>
  </r>
  <r>
    <x v="0"/>
    <x v="0"/>
    <n v="10"/>
    <x v="1"/>
    <n v="359.8"/>
    <n v="5"/>
  </r>
  <r>
    <x v="0"/>
    <x v="0"/>
    <n v="11"/>
    <x v="1"/>
    <n v="244.10000000000002"/>
    <n v="10"/>
  </r>
  <r>
    <x v="0"/>
    <x v="0"/>
    <n v="12"/>
    <x v="1"/>
    <n v="105.5"/>
    <n v="4"/>
  </r>
  <r>
    <x v="0"/>
    <x v="0"/>
    <n v="13"/>
    <x v="1"/>
    <n v="327.8"/>
    <n v="6"/>
  </r>
  <r>
    <x v="0"/>
    <x v="0"/>
    <n v="14"/>
    <x v="1"/>
    <n v="147.69999999999999"/>
    <n v="9"/>
  </r>
  <r>
    <x v="0"/>
    <x v="0"/>
    <n v="15"/>
    <x v="1"/>
    <n v="79.2"/>
    <n v="9"/>
  </r>
  <r>
    <x v="0"/>
    <x v="0"/>
    <n v="16"/>
    <x v="1"/>
    <n v="287.60000000000002"/>
    <n v="1"/>
  </r>
  <r>
    <x v="0"/>
    <x v="0"/>
    <n v="17"/>
    <x v="1"/>
    <n v="177.60000000000002"/>
    <n v="10"/>
  </r>
  <r>
    <x v="0"/>
    <x v="0"/>
    <n v="18"/>
    <x v="1"/>
    <n v="235.10000000000002"/>
    <n v="7"/>
  </r>
  <r>
    <x v="0"/>
    <x v="0"/>
    <n v="19"/>
    <x v="1"/>
    <n v="280.3"/>
    <n v="10"/>
  </r>
  <r>
    <x v="0"/>
    <x v="0"/>
    <n v="20"/>
    <x v="1"/>
    <n v="270.3"/>
    <n v="8"/>
  </r>
  <r>
    <x v="0"/>
    <x v="0"/>
    <n v="21"/>
    <x v="1"/>
    <n v="174.1"/>
    <n v="7"/>
  </r>
  <r>
    <x v="0"/>
    <x v="0"/>
    <n v="22"/>
    <x v="1"/>
    <n v="304.10000000000002"/>
    <n v="4"/>
  </r>
  <r>
    <x v="0"/>
    <x v="0"/>
    <n v="23"/>
    <x v="1"/>
    <n v="167.2"/>
    <n v="3"/>
  </r>
  <r>
    <x v="0"/>
    <x v="0"/>
    <n v="24"/>
    <x v="1"/>
    <n v="266.89999999999998"/>
    <n v="2"/>
  </r>
  <r>
    <x v="0"/>
    <x v="0"/>
    <n v="25"/>
    <x v="1"/>
    <n v="179.5"/>
    <n v="1"/>
  </r>
  <r>
    <x v="0"/>
    <x v="0"/>
    <n v="26"/>
    <x v="1"/>
    <n v="165.2"/>
    <n v="9"/>
  </r>
  <r>
    <x v="0"/>
    <x v="0"/>
    <n v="27"/>
    <x v="1"/>
    <n v="311.8"/>
    <n v="1"/>
  </r>
  <r>
    <x v="0"/>
    <x v="0"/>
    <n v="28"/>
    <x v="1"/>
    <n v="120.3"/>
    <n v="3"/>
  </r>
  <r>
    <x v="0"/>
    <x v="0"/>
    <n v="29"/>
    <x v="1"/>
    <n v="343.1"/>
    <n v="8"/>
  </r>
  <r>
    <x v="0"/>
    <x v="0"/>
    <n v="30"/>
    <x v="1"/>
    <n v="472.6"/>
    <n v="4"/>
  </r>
  <r>
    <x v="0"/>
    <x v="1"/>
    <n v="31"/>
    <x v="1"/>
    <n v="317.7"/>
    <n v="10"/>
  </r>
  <r>
    <x v="0"/>
    <x v="1"/>
    <n v="1"/>
    <x v="1"/>
    <n v="59.3"/>
    <n v="8"/>
  </r>
  <r>
    <x v="0"/>
    <x v="1"/>
    <n v="2"/>
    <x v="1"/>
    <n v="344.5"/>
    <n v="6"/>
  </r>
  <r>
    <x v="0"/>
    <x v="1"/>
    <n v="3"/>
    <x v="1"/>
    <n v="292.5"/>
    <n v="5"/>
  </r>
  <r>
    <x v="0"/>
    <x v="1"/>
    <n v="4"/>
    <x v="1"/>
    <n v="371.8"/>
    <n v="1"/>
  </r>
  <r>
    <x v="0"/>
    <x v="1"/>
    <n v="5"/>
    <x v="1"/>
    <n v="374.4"/>
    <n v="9"/>
  </r>
  <r>
    <x v="0"/>
    <x v="1"/>
    <n v="6"/>
    <x v="1"/>
    <n v="172.2"/>
    <n v="10"/>
  </r>
  <r>
    <x v="0"/>
    <x v="1"/>
    <n v="7"/>
    <x v="1"/>
    <n v="79.2"/>
    <n v="4"/>
  </r>
  <r>
    <x v="0"/>
    <x v="1"/>
    <n v="8"/>
    <x v="1"/>
    <n v="287.10000000000002"/>
    <n v="8"/>
  </r>
  <r>
    <x v="0"/>
    <x v="1"/>
    <n v="9"/>
    <x v="1"/>
    <n v="124.30000000000001"/>
    <n v="4"/>
  </r>
  <r>
    <x v="0"/>
    <x v="1"/>
    <n v="10"/>
    <x v="1"/>
    <n v="275.60000000000002"/>
    <n v="9"/>
  </r>
  <r>
    <x v="0"/>
    <x v="1"/>
    <n v="11"/>
    <x v="1"/>
    <n v="186.39999999999998"/>
    <n v="7"/>
  </r>
  <r>
    <x v="0"/>
    <x v="1"/>
    <n v="12"/>
    <x v="1"/>
    <n v="93.3"/>
    <n v="3"/>
  </r>
  <r>
    <x v="0"/>
    <x v="1"/>
    <n v="13"/>
    <x v="1"/>
    <n v="425.3"/>
    <n v="4"/>
  </r>
  <r>
    <x v="0"/>
    <x v="1"/>
    <n v="14"/>
    <x v="1"/>
    <n v="238.39999999999998"/>
    <n v="7"/>
  </r>
  <r>
    <x v="0"/>
    <x v="1"/>
    <n v="15"/>
    <x v="1"/>
    <n v="252.8"/>
    <n v="1"/>
  </r>
  <r>
    <x v="0"/>
    <x v="1"/>
    <n v="16"/>
    <x v="1"/>
    <n v="90.3"/>
    <n v="7"/>
  </r>
  <r>
    <x v="0"/>
    <x v="1"/>
    <n v="17"/>
    <x v="1"/>
    <n v="281.89999999999998"/>
    <n v="4"/>
  </r>
  <r>
    <x v="0"/>
    <x v="1"/>
    <n v="18"/>
    <x v="1"/>
    <n v="419.6"/>
    <n v="6"/>
  </r>
  <r>
    <x v="0"/>
    <x v="1"/>
    <n v="19"/>
    <x v="1"/>
    <n v="74.5"/>
    <n v="10"/>
  </r>
  <r>
    <x v="0"/>
    <x v="1"/>
    <n v="20"/>
    <x v="1"/>
    <n v="413.6"/>
    <n v="9"/>
  </r>
  <r>
    <x v="0"/>
    <x v="1"/>
    <n v="21"/>
    <x v="1"/>
    <n v="274.7"/>
    <n v="10"/>
  </r>
  <r>
    <x v="0"/>
    <x v="1"/>
    <n v="22"/>
    <x v="1"/>
    <n v="221.9"/>
    <n v="7"/>
  </r>
  <r>
    <x v="0"/>
    <x v="1"/>
    <n v="23"/>
    <x v="1"/>
    <n v="159.39999999999998"/>
    <n v="6"/>
  </r>
  <r>
    <x v="0"/>
    <x v="1"/>
    <n v="24"/>
    <x v="1"/>
    <n v="60.2"/>
    <n v="7"/>
  </r>
  <r>
    <x v="0"/>
    <x v="1"/>
    <n v="25"/>
    <x v="1"/>
    <n v="203.2"/>
    <n v="1"/>
  </r>
  <r>
    <x v="0"/>
    <x v="1"/>
    <n v="26"/>
    <x v="1"/>
    <n v="67.099999999999994"/>
    <n v="2"/>
  </r>
  <r>
    <x v="0"/>
    <x v="1"/>
    <n v="27"/>
    <x v="1"/>
    <n v="382.5"/>
    <n v="1"/>
  </r>
  <r>
    <x v="0"/>
    <x v="1"/>
    <n v="28"/>
    <x v="1"/>
    <n v="198.9"/>
    <n v="10"/>
  </r>
  <r>
    <x v="1"/>
    <x v="2"/>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A417BC-FD45-884E-9D8C-FBE826E81FF8}" name="PivotTable26"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3:N18" firstHeaderRow="1" firstDataRow="2" firstDataCol="1"/>
  <pivotFields count="7">
    <pivotField showAll="0">
      <items count="3">
        <item x="0"/>
        <item x="1"/>
        <item t="default"/>
      </items>
    </pivotField>
    <pivotField axis="axisCol" showAll="0">
      <items count="4">
        <item x="0"/>
        <item x="1"/>
        <item x="2"/>
        <item t="default"/>
      </items>
    </pivotField>
    <pivotField showAll="0"/>
    <pivotField axis="axisRow" showAll="0">
      <items count="4">
        <item x="1"/>
        <item x="0"/>
        <item x="2"/>
        <item t="default"/>
      </items>
    </pivotField>
    <pivotField dataField="1" showAll="0"/>
    <pivotField showAll="0"/>
    <pivotField dragToRow="0" dragToCol="0" dragToPage="0" showAll="0" defaultSubtotal="0"/>
  </pivotFields>
  <rowFields count="1">
    <field x="3"/>
  </rowFields>
  <rowItems count="4">
    <i>
      <x/>
    </i>
    <i>
      <x v="1"/>
    </i>
    <i>
      <x v="2"/>
    </i>
    <i t="grand">
      <x/>
    </i>
  </rowItems>
  <colFields count="1">
    <field x="1"/>
  </colFields>
  <colItems count="4">
    <i>
      <x/>
    </i>
    <i>
      <x v="1"/>
    </i>
    <i>
      <x v="2"/>
    </i>
    <i t="grand">
      <x/>
    </i>
  </colItems>
  <dataFields count="1">
    <dataField name="Sum of Total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6B3804-7791-C141-B022-7D7E3CC31D87}" name="PivotTable24"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4:R10" firstHeaderRow="1" firstDataRow="3" firstDataCol="1"/>
  <pivotFields count="5">
    <pivotField axis="axisRow" showAll="0">
      <items count="4">
        <item x="0"/>
        <item x="1"/>
        <item x="2"/>
        <item t="default"/>
      </items>
    </pivotField>
    <pivotField showAll="0"/>
    <pivotField axis="axisCol" showAll="0">
      <items count="4">
        <item x="1"/>
        <item x="0"/>
        <item x="2"/>
        <item t="default"/>
      </items>
    </pivotField>
    <pivotField dataField="1" showAll="0"/>
    <pivotField dataField="1" showAll="0"/>
  </pivotFields>
  <rowFields count="1">
    <field x="0"/>
  </rowFields>
  <rowItems count="4">
    <i>
      <x/>
    </i>
    <i>
      <x v="1"/>
    </i>
    <i>
      <x v="2"/>
    </i>
    <i t="grand">
      <x/>
    </i>
  </rowItems>
  <colFields count="2">
    <field x="2"/>
    <field x="-2"/>
  </colFields>
  <colItems count="8">
    <i>
      <x/>
      <x/>
    </i>
    <i r="1" i="1">
      <x v="1"/>
    </i>
    <i>
      <x v="1"/>
      <x/>
    </i>
    <i r="1" i="1">
      <x v="1"/>
    </i>
    <i>
      <x v="2"/>
      <x/>
    </i>
    <i r="1" i="1">
      <x v="1"/>
    </i>
    <i t="grand">
      <x/>
    </i>
    <i t="grand" i="1">
      <x/>
    </i>
  </colItems>
  <dataFields count="2">
    <dataField name="Sum of TotalSales" fld="3" baseField="0" baseItem="0"/>
    <dataField name="Sum of TotalOrders" fld="4" baseField="0" baseItem="0"/>
  </dataFields>
  <chartFormats count="6">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1"/>
          </reference>
          <reference field="2" count="1" selected="0">
            <x v="0"/>
          </reference>
        </references>
      </pivotArea>
    </chartFormat>
    <chartFormat chart="3" format="14" series="1">
      <pivotArea type="data" outline="0" fieldPosition="0">
        <references count="2">
          <reference field="4294967294" count="1" selected="0">
            <x v="0"/>
          </reference>
          <reference field="2" count="1" selected="0">
            <x v="1"/>
          </reference>
        </references>
      </pivotArea>
    </chartFormat>
    <chartFormat chart="3" format="15" series="1">
      <pivotArea type="data" outline="0" fieldPosition="0">
        <references count="2">
          <reference field="4294967294" count="1" selected="0">
            <x v="1"/>
          </reference>
          <reference field="2" count="1" selected="0">
            <x v="1"/>
          </reference>
        </references>
      </pivotArea>
    </chartFormat>
    <chartFormat chart="3" format="16" series="1">
      <pivotArea type="data" outline="0" fieldPosition="0">
        <references count="2">
          <reference field="4294967294" count="1" selected="0">
            <x v="0"/>
          </reference>
          <reference field="2" count="1" selected="0">
            <x v="2"/>
          </reference>
        </references>
      </pivotArea>
    </chartFormat>
    <chartFormat chart="3" format="17" series="1">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577C70-6844-4446-84D7-67F9E25D4858}" name="PivotTable23"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3:AJ9" firstHeaderRow="1" firstDataRow="3" firstDataCol="1"/>
  <pivotFields count="8">
    <pivotField showAll="0"/>
    <pivotField axis="axisRow" showAll="0">
      <items count="4">
        <item x="0"/>
        <item x="1"/>
        <item x="2"/>
        <item t="default"/>
      </items>
    </pivotField>
    <pivotField showAll="0"/>
    <pivotField axis="axisCol" showAll="0">
      <items count="6">
        <item x="2"/>
        <item x="0"/>
        <item x="3"/>
        <item x="1"/>
        <item x="4"/>
        <item t="default"/>
      </items>
    </pivotField>
    <pivotField dataField="1" showAll="0"/>
    <pivotField dataField="1" showAll="0"/>
    <pivotField dataField="1" showAll="0"/>
    <pivotField dataField="1" showAll="0"/>
  </pivotFields>
  <rowFields count="1">
    <field x="1"/>
  </rowFields>
  <rowItems count="4">
    <i>
      <x/>
    </i>
    <i>
      <x v="1"/>
    </i>
    <i>
      <x v="2"/>
    </i>
    <i t="grand">
      <x/>
    </i>
  </rowItems>
  <colFields count="2">
    <field x="3"/>
    <field x="-2"/>
  </colFields>
  <colItems count="24">
    <i>
      <x/>
      <x/>
    </i>
    <i r="1" i="1">
      <x v="1"/>
    </i>
    <i r="1" i="2">
      <x v="2"/>
    </i>
    <i r="1" i="3">
      <x v="3"/>
    </i>
    <i>
      <x v="1"/>
      <x/>
    </i>
    <i r="1" i="1">
      <x v="1"/>
    </i>
    <i r="1" i="2">
      <x v="2"/>
    </i>
    <i r="1" i="3">
      <x v="3"/>
    </i>
    <i>
      <x v="2"/>
      <x/>
    </i>
    <i r="1" i="1">
      <x v="1"/>
    </i>
    <i r="1" i="2">
      <x v="2"/>
    </i>
    <i r="1" i="3">
      <x v="3"/>
    </i>
    <i>
      <x v="3"/>
      <x/>
    </i>
    <i r="1" i="1">
      <x v="1"/>
    </i>
    <i r="1" i="2">
      <x v="2"/>
    </i>
    <i r="1" i="3">
      <x v="3"/>
    </i>
    <i>
      <x v="4"/>
      <x/>
    </i>
    <i r="1" i="1">
      <x v="1"/>
    </i>
    <i r="1" i="2">
      <x v="2"/>
    </i>
    <i r="1" i="3">
      <x v="3"/>
    </i>
    <i t="grand">
      <x/>
    </i>
    <i t="grand" i="1">
      <x/>
    </i>
    <i t="grand" i="2">
      <x/>
    </i>
    <i t="grand" i="3">
      <x/>
    </i>
  </colItems>
  <dataFields count="4">
    <dataField name="Sum of ComplaintsRaised" fld="4" baseField="0" baseItem="0"/>
    <dataField name="Sum of ComplaintsAddressed" fld="5" baseField="0" baseItem="0"/>
    <dataField name="Sum of ComplaintsUnresolved" fld="6" baseField="0" baseItem="0"/>
    <dataField name="Sum of ComplaintsResolved" fld="7" baseField="0" baseItem="0"/>
  </dataFields>
  <chartFormats count="20">
    <chartFormat chart="2" format="40" series="1">
      <pivotArea type="data" outline="0" fieldPosition="0">
        <references count="2">
          <reference field="4294967294" count="1" selected="0">
            <x v="0"/>
          </reference>
          <reference field="3" count="1" selected="0">
            <x v="0"/>
          </reference>
        </references>
      </pivotArea>
    </chartFormat>
    <chartFormat chart="2" format="41" series="1">
      <pivotArea type="data" outline="0" fieldPosition="0">
        <references count="2">
          <reference field="4294967294" count="1" selected="0">
            <x v="1"/>
          </reference>
          <reference field="3" count="1" selected="0">
            <x v="0"/>
          </reference>
        </references>
      </pivotArea>
    </chartFormat>
    <chartFormat chart="2" format="42" series="1">
      <pivotArea type="data" outline="0" fieldPosition="0">
        <references count="2">
          <reference field="4294967294" count="1" selected="0">
            <x v="2"/>
          </reference>
          <reference field="3" count="1" selected="0">
            <x v="0"/>
          </reference>
        </references>
      </pivotArea>
    </chartFormat>
    <chartFormat chart="2" format="43" series="1">
      <pivotArea type="data" outline="0" fieldPosition="0">
        <references count="2">
          <reference field="4294967294" count="1" selected="0">
            <x v="3"/>
          </reference>
          <reference field="3" count="1" selected="0">
            <x v="0"/>
          </reference>
        </references>
      </pivotArea>
    </chartFormat>
    <chartFormat chart="2" format="44" series="1">
      <pivotArea type="data" outline="0" fieldPosition="0">
        <references count="2">
          <reference field="4294967294" count="1" selected="0">
            <x v="0"/>
          </reference>
          <reference field="3" count="1" selected="0">
            <x v="1"/>
          </reference>
        </references>
      </pivotArea>
    </chartFormat>
    <chartFormat chart="2" format="45" series="1">
      <pivotArea type="data" outline="0" fieldPosition="0">
        <references count="2">
          <reference field="4294967294" count="1" selected="0">
            <x v="1"/>
          </reference>
          <reference field="3" count="1" selected="0">
            <x v="1"/>
          </reference>
        </references>
      </pivotArea>
    </chartFormat>
    <chartFormat chart="2" format="46" series="1">
      <pivotArea type="data" outline="0" fieldPosition="0">
        <references count="2">
          <reference field="4294967294" count="1" selected="0">
            <x v="2"/>
          </reference>
          <reference field="3" count="1" selected="0">
            <x v="1"/>
          </reference>
        </references>
      </pivotArea>
    </chartFormat>
    <chartFormat chart="2" format="47" series="1">
      <pivotArea type="data" outline="0" fieldPosition="0">
        <references count="2">
          <reference field="4294967294" count="1" selected="0">
            <x v="3"/>
          </reference>
          <reference field="3" count="1" selected="0">
            <x v="1"/>
          </reference>
        </references>
      </pivotArea>
    </chartFormat>
    <chartFormat chart="2" format="48" series="1">
      <pivotArea type="data" outline="0" fieldPosition="0">
        <references count="2">
          <reference field="4294967294" count="1" selected="0">
            <x v="0"/>
          </reference>
          <reference field="3" count="1" selected="0">
            <x v="2"/>
          </reference>
        </references>
      </pivotArea>
    </chartFormat>
    <chartFormat chart="2" format="49" series="1">
      <pivotArea type="data" outline="0" fieldPosition="0">
        <references count="2">
          <reference field="4294967294" count="1" selected="0">
            <x v="1"/>
          </reference>
          <reference field="3" count="1" selected="0">
            <x v="2"/>
          </reference>
        </references>
      </pivotArea>
    </chartFormat>
    <chartFormat chart="2" format="50" series="1">
      <pivotArea type="data" outline="0" fieldPosition="0">
        <references count="2">
          <reference field="4294967294" count="1" selected="0">
            <x v="2"/>
          </reference>
          <reference field="3" count="1" selected="0">
            <x v="2"/>
          </reference>
        </references>
      </pivotArea>
    </chartFormat>
    <chartFormat chart="2" format="51" series="1">
      <pivotArea type="data" outline="0" fieldPosition="0">
        <references count="2">
          <reference field="4294967294" count="1" selected="0">
            <x v="3"/>
          </reference>
          <reference field="3" count="1" selected="0">
            <x v="2"/>
          </reference>
        </references>
      </pivotArea>
    </chartFormat>
    <chartFormat chart="2" format="52" series="1">
      <pivotArea type="data" outline="0" fieldPosition="0">
        <references count="2">
          <reference field="4294967294" count="1" selected="0">
            <x v="0"/>
          </reference>
          <reference field="3" count="1" selected="0">
            <x v="3"/>
          </reference>
        </references>
      </pivotArea>
    </chartFormat>
    <chartFormat chart="2" format="53" series="1">
      <pivotArea type="data" outline="0" fieldPosition="0">
        <references count="2">
          <reference field="4294967294" count="1" selected="0">
            <x v="1"/>
          </reference>
          <reference field="3" count="1" selected="0">
            <x v="3"/>
          </reference>
        </references>
      </pivotArea>
    </chartFormat>
    <chartFormat chart="2" format="54" series="1">
      <pivotArea type="data" outline="0" fieldPosition="0">
        <references count="2">
          <reference field="4294967294" count="1" selected="0">
            <x v="2"/>
          </reference>
          <reference field="3" count="1" selected="0">
            <x v="3"/>
          </reference>
        </references>
      </pivotArea>
    </chartFormat>
    <chartFormat chart="2" format="55" series="1">
      <pivotArea type="data" outline="0" fieldPosition="0">
        <references count="2">
          <reference field="4294967294" count="1" selected="0">
            <x v="3"/>
          </reference>
          <reference field="3" count="1" selected="0">
            <x v="3"/>
          </reference>
        </references>
      </pivotArea>
    </chartFormat>
    <chartFormat chart="2" format="56" series="1">
      <pivotArea type="data" outline="0" fieldPosition="0">
        <references count="2">
          <reference field="4294967294" count="1" selected="0">
            <x v="0"/>
          </reference>
          <reference field="3" count="1" selected="0">
            <x v="4"/>
          </reference>
        </references>
      </pivotArea>
    </chartFormat>
    <chartFormat chart="2" format="57" series="1">
      <pivotArea type="data" outline="0" fieldPosition="0">
        <references count="2">
          <reference field="4294967294" count="1" selected="0">
            <x v="1"/>
          </reference>
          <reference field="3" count="1" selected="0">
            <x v="4"/>
          </reference>
        </references>
      </pivotArea>
    </chartFormat>
    <chartFormat chart="2" format="58" series="1">
      <pivotArea type="data" outline="0" fieldPosition="0">
        <references count="2">
          <reference field="4294967294" count="1" selected="0">
            <x v="2"/>
          </reference>
          <reference field="3" count="1" selected="0">
            <x v="4"/>
          </reference>
        </references>
      </pivotArea>
    </chartFormat>
    <chartFormat chart="2" format="59" series="1">
      <pivotArea type="data" outline="0" fieldPosition="0">
        <references count="2">
          <reference field="4294967294" count="1" selected="0">
            <x v="3"/>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447D60-6629-6343-88A5-399DE310BAFF}" name="PivotTable25"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K9" firstHeaderRow="0" firstDataRow="1" firstDataCol="1"/>
  <pivotFields count="4">
    <pivotField axis="axisRow" showAll="0">
      <items count="3">
        <item x="0"/>
        <item x="1"/>
        <item t="default"/>
      </items>
    </pivotField>
    <pivotField axis="axisRow" showAll="0">
      <items count="4">
        <item x="0"/>
        <item x="1"/>
        <item x="2"/>
        <item t="default"/>
      </items>
    </pivotField>
    <pivotField showAll="0"/>
    <pivotField dataField="1" showAll="0"/>
  </pivotFields>
  <rowFields count="2">
    <field x="0"/>
    <field x="1"/>
  </rowFields>
  <rowItems count="6">
    <i>
      <x/>
    </i>
    <i r="1">
      <x/>
    </i>
    <i r="1">
      <x v="1"/>
    </i>
    <i>
      <x v="1"/>
    </i>
    <i r="1">
      <x v="2"/>
    </i>
    <i t="grand">
      <x/>
    </i>
  </rowItems>
  <colFields count="1">
    <field x="-2"/>
  </colFields>
  <colItems count="3">
    <i>
      <x/>
    </i>
    <i i="1">
      <x v="1"/>
    </i>
    <i i="2">
      <x v="2"/>
    </i>
  </colItems>
  <dataFields count="3">
    <dataField name="Average of SatisfactionScore" fld="3" subtotal="average" baseField="0" baseItem="0"/>
    <dataField name="Max. of SatisfactionScore" fld="3" subtotal="max" baseField="0" baseItem="0"/>
    <dataField name="Min. of SatisfactionScore" fld="3" subtotal="min"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AFD8A9D4-FE0F-A048-8FFB-1D93C9B93B4E}" sourceName="month">
  <pivotTables>
    <pivotTable tabId="4" name="PivotTable24"/>
  </pivotTables>
  <data>
    <tabular pivotCacheId="360271478">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4955E58-CCCF-7542-85C9-92366491358F}" sourceName="Category">
  <pivotTables>
    <pivotTable tabId="4" name="PivotTable24"/>
  </pivotTables>
  <data>
    <tabular pivotCacheId="360271478">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E514684-35D8-0543-8D47-92345B716D01}" sourceName="month">
  <pivotTables>
    <pivotTable tabId="16" name="PivotTable23"/>
  </pivotTables>
  <data>
    <tabular pivotCacheId="1268306250">
      <items count="3">
        <i x="0" s="1"/>
        <i x="1"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aintReason" xr10:uid="{F3242942-E418-F64D-BE5F-846FD1E08B78}" sourceName="ComplaintReason">
  <pivotTables>
    <pivotTable tabId="16" name="PivotTable23"/>
  </pivotTables>
  <data>
    <tabular pivotCacheId="1268306250">
      <items count="5">
        <i x="2" s="1"/>
        <i x="0" s="1"/>
        <i x="3" s="1"/>
        <i x="1"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82FB33CE-1F55-5743-811A-782D499699CD}" cache="Slicer_month1" caption="month" rowHeight="251883"/>
  <slicer name="Category" xr10:uid="{FDFCD420-EFD2-914E-BD1F-A7FD150C3075}" cache="Slicer_Category" caption="Category" rowHeight="251883"/>
  <slicer name="month" xr10:uid="{701AF538-61F4-A648-B742-6023B806F7FF}" cache="Slicer_month" caption="month" rowHeight="251883"/>
  <slicer name="ComplaintReason" xr10:uid="{896CE6F5-83FD-874D-BF68-895614627099}" cache="Slicer_ComplaintReason" caption="ComplaintReas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hyperlink" Target="mailto:support@answers.com?subject=Need%20help"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67"/>
  <sheetViews>
    <sheetView showGridLines="0" zoomScale="60" zoomScaleNormal="60" workbookViewId="0">
      <selection activeCell="N52" sqref="N52"/>
    </sheetView>
  </sheetViews>
  <sheetFormatPr baseColWidth="10" defaultRowHeight="16" x14ac:dyDescent="0.2"/>
  <cols>
    <col min="1" max="1" width="24.83203125" style="6" bestFit="1" customWidth="1"/>
  </cols>
  <sheetData>
    <row r="1" spans="1:30" ht="37" customHeight="1" x14ac:dyDescent="0.2">
      <c r="A1" s="14" t="s">
        <v>19</v>
      </c>
      <c r="AD1" s="6"/>
    </row>
    <row r="2" spans="1:30" x14ac:dyDescent="0.2">
      <c r="A2" s="14"/>
      <c r="AD2" s="6"/>
    </row>
    <row r="3" spans="1:30" x14ac:dyDescent="0.2">
      <c r="A3" s="14"/>
      <c r="AD3" s="6"/>
    </row>
    <row r="4" spans="1:30" ht="26" x14ac:dyDescent="0.3">
      <c r="A4" s="14"/>
      <c r="C4" s="2"/>
      <c r="M4" s="2"/>
      <c r="AD4" s="6"/>
    </row>
    <row r="5" spans="1:30" x14ac:dyDescent="0.2">
      <c r="AD5" s="6"/>
    </row>
    <row r="6" spans="1:30" x14ac:dyDescent="0.2">
      <c r="AD6" s="6"/>
    </row>
    <row r="7" spans="1:30" x14ac:dyDescent="0.2">
      <c r="AD7" s="6"/>
    </row>
    <row r="8" spans="1:30" ht="24" x14ac:dyDescent="0.3">
      <c r="B8" s="12" t="s">
        <v>52</v>
      </c>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6"/>
    </row>
    <row r="9" spans="1:30" x14ac:dyDescent="0.2">
      <c r="AD9" s="6"/>
    </row>
    <row r="10" spans="1:30" x14ac:dyDescent="0.2">
      <c r="B10" s="13" t="s">
        <v>28</v>
      </c>
      <c r="C10" s="13"/>
      <c r="D10" s="13"/>
      <c r="E10" s="13"/>
      <c r="F10" s="13" t="s">
        <v>47</v>
      </c>
      <c r="G10" s="13"/>
      <c r="H10" s="13"/>
      <c r="I10" s="13"/>
      <c r="K10" s="9"/>
      <c r="L10" s="13" t="s">
        <v>48</v>
      </c>
      <c r="M10" s="13"/>
      <c r="N10" s="13"/>
      <c r="O10" s="9"/>
      <c r="P10" s="9"/>
      <c r="Q10" s="13" t="s">
        <v>50</v>
      </c>
      <c r="R10" s="13"/>
      <c r="S10" s="13"/>
      <c r="T10" s="13"/>
      <c r="AD10" s="6"/>
    </row>
    <row r="11" spans="1:30" x14ac:dyDescent="0.2">
      <c r="AD11" s="6"/>
    </row>
    <row r="12" spans="1:30" x14ac:dyDescent="0.2">
      <c r="AD12" s="6"/>
    </row>
    <row r="13" spans="1:30" x14ac:dyDescent="0.2">
      <c r="A13" s="7" t="s">
        <v>20</v>
      </c>
      <c r="AD13" s="6"/>
    </row>
    <row r="14" spans="1:30" x14ac:dyDescent="0.2">
      <c r="AD14" s="6"/>
    </row>
    <row r="15" spans="1:30" x14ac:dyDescent="0.2">
      <c r="A15" s="7" t="s">
        <v>21</v>
      </c>
      <c r="AD15" s="6"/>
    </row>
    <row r="16" spans="1:30" x14ac:dyDescent="0.2">
      <c r="AD16" s="6"/>
    </row>
    <row r="17" spans="1:30" x14ac:dyDescent="0.2">
      <c r="A17" s="7" t="s">
        <v>22</v>
      </c>
      <c r="AD17" s="6"/>
    </row>
    <row r="18" spans="1:30" x14ac:dyDescent="0.2">
      <c r="AD18" s="6"/>
    </row>
    <row r="19" spans="1:30" x14ac:dyDescent="0.2">
      <c r="A19" s="7" t="s">
        <v>23</v>
      </c>
      <c r="AD19" s="6"/>
    </row>
    <row r="20" spans="1:30" ht="24" x14ac:dyDescent="0.3">
      <c r="B20" s="12" t="s">
        <v>46</v>
      </c>
      <c r="C20" s="12"/>
      <c r="D20" s="12"/>
      <c r="E20" s="12"/>
      <c r="F20" s="12"/>
      <c r="G20" s="12"/>
      <c r="H20" s="12"/>
      <c r="I20" s="12"/>
      <c r="J20" s="12"/>
      <c r="K20" s="12"/>
      <c r="L20" s="12"/>
      <c r="M20" s="12"/>
      <c r="N20" s="12"/>
      <c r="O20" s="12"/>
      <c r="P20" s="12"/>
      <c r="Q20" s="12"/>
      <c r="R20" s="12"/>
      <c r="S20" s="12"/>
      <c r="T20" s="12"/>
      <c r="U20" s="6"/>
      <c r="V20" s="12" t="s">
        <v>55</v>
      </c>
      <c r="W20" s="12"/>
      <c r="X20" s="12"/>
      <c r="Y20" s="12"/>
      <c r="Z20" s="12"/>
      <c r="AA20" s="12"/>
      <c r="AB20" s="12"/>
      <c r="AC20" s="12"/>
      <c r="AD20" s="6"/>
    </row>
    <row r="21" spans="1:30" x14ac:dyDescent="0.2">
      <c r="A21" s="7" t="s">
        <v>24</v>
      </c>
      <c r="U21" s="6"/>
      <c r="AD21" s="6"/>
    </row>
    <row r="22" spans="1:30" x14ac:dyDescent="0.2">
      <c r="U22" s="6"/>
      <c r="AD22" s="6"/>
    </row>
    <row r="23" spans="1:30" ht="26" x14ac:dyDescent="0.3">
      <c r="A23" s="7" t="s">
        <v>25</v>
      </c>
      <c r="C23" s="2"/>
      <c r="U23" s="6"/>
      <c r="AD23" s="6"/>
    </row>
    <row r="24" spans="1:30" x14ac:dyDescent="0.2">
      <c r="U24" s="6"/>
      <c r="AD24" s="6"/>
    </row>
    <row r="25" spans="1:30" x14ac:dyDescent="0.2">
      <c r="A25" s="7" t="s">
        <v>26</v>
      </c>
      <c r="U25" s="6"/>
      <c r="AD25" s="6"/>
    </row>
    <row r="26" spans="1:30" x14ac:dyDescent="0.2">
      <c r="U26" s="6"/>
      <c r="AD26" s="6"/>
    </row>
    <row r="27" spans="1:30" x14ac:dyDescent="0.2">
      <c r="A27" s="8" t="s">
        <v>27</v>
      </c>
      <c r="U27" s="6"/>
      <c r="AD27" s="6"/>
    </row>
    <row r="28" spans="1:30" x14ac:dyDescent="0.2">
      <c r="U28" s="6"/>
      <c r="AD28" s="6"/>
    </row>
    <row r="29" spans="1:30" x14ac:dyDescent="0.2">
      <c r="U29" s="6"/>
      <c r="AD29" s="6"/>
    </row>
    <row r="30" spans="1:30" x14ac:dyDescent="0.2">
      <c r="U30" s="6"/>
      <c r="AD30" s="6"/>
    </row>
    <row r="31" spans="1:30" x14ac:dyDescent="0.2">
      <c r="U31" s="6"/>
      <c r="AD31" s="6"/>
    </row>
    <row r="32" spans="1:30" x14ac:dyDescent="0.2">
      <c r="U32" s="6"/>
      <c r="AD32" s="6"/>
    </row>
    <row r="33" spans="2:30" x14ac:dyDescent="0.2">
      <c r="U33" s="6"/>
      <c r="AD33" s="6"/>
    </row>
    <row r="34" spans="2:30" x14ac:dyDescent="0.2">
      <c r="U34" s="6"/>
      <c r="AD34" s="6"/>
    </row>
    <row r="35" spans="2:30" x14ac:dyDescent="0.2">
      <c r="U35" s="6"/>
      <c r="AD35" s="6"/>
    </row>
    <row r="36" spans="2:30" x14ac:dyDescent="0.2">
      <c r="U36" s="6"/>
      <c r="AD36" s="6"/>
    </row>
    <row r="37" spans="2:30" x14ac:dyDescent="0.2">
      <c r="U37" s="6"/>
      <c r="AD37" s="6"/>
    </row>
    <row r="38" spans="2:30" x14ac:dyDescent="0.2">
      <c r="U38" s="6"/>
      <c r="AD38" s="6"/>
    </row>
    <row r="39" spans="2:30" x14ac:dyDescent="0.2">
      <c r="U39" s="6"/>
      <c r="AD39" s="6"/>
    </row>
    <row r="40" spans="2:30" x14ac:dyDescent="0.2">
      <c r="U40" s="6"/>
      <c r="AD40" s="6"/>
    </row>
    <row r="41" spans="2:30" x14ac:dyDescent="0.2">
      <c r="U41" s="6"/>
      <c r="AD41" s="6"/>
    </row>
    <row r="42" spans="2:30" ht="24" x14ac:dyDescent="0.3">
      <c r="B42" s="12" t="s">
        <v>53</v>
      </c>
      <c r="C42" s="12"/>
      <c r="D42" s="12"/>
      <c r="E42" s="12"/>
      <c r="F42" s="12"/>
      <c r="G42" s="12"/>
      <c r="H42" s="12"/>
      <c r="I42" s="12"/>
      <c r="J42" s="12"/>
      <c r="K42" s="12"/>
      <c r="L42" s="12"/>
      <c r="M42" s="12"/>
      <c r="N42" s="12"/>
      <c r="O42" s="12"/>
      <c r="P42" s="12"/>
      <c r="Q42" s="12"/>
      <c r="R42" s="12"/>
      <c r="S42" s="12"/>
      <c r="T42" s="12"/>
      <c r="U42" s="6"/>
      <c r="AD42" s="6"/>
    </row>
    <row r="43" spans="2:30" x14ac:dyDescent="0.2">
      <c r="U43" s="6"/>
      <c r="AD43" s="6"/>
    </row>
    <row r="44" spans="2:30" x14ac:dyDescent="0.2">
      <c r="U44" s="6"/>
      <c r="AD44" s="6"/>
    </row>
    <row r="45" spans="2:30" x14ac:dyDescent="0.2">
      <c r="U45" s="6"/>
      <c r="AD45" s="6"/>
    </row>
    <row r="46" spans="2:30" x14ac:dyDescent="0.2">
      <c r="U46" s="6"/>
      <c r="AD46" s="6"/>
    </row>
    <row r="47" spans="2:30" x14ac:dyDescent="0.2">
      <c r="U47" s="6"/>
      <c r="AD47" s="6"/>
    </row>
    <row r="48" spans="2:30" x14ac:dyDescent="0.2">
      <c r="U48" s="6"/>
      <c r="AD48" s="6"/>
    </row>
    <row r="49" spans="21:30" x14ac:dyDescent="0.2">
      <c r="U49" s="6"/>
      <c r="AD49" s="6"/>
    </row>
    <row r="50" spans="21:30" x14ac:dyDescent="0.2">
      <c r="U50" s="6"/>
      <c r="AD50" s="6"/>
    </row>
    <row r="51" spans="21:30" x14ac:dyDescent="0.2">
      <c r="U51" s="6"/>
      <c r="AD51" s="6"/>
    </row>
    <row r="52" spans="21:30" x14ac:dyDescent="0.2">
      <c r="U52" s="6"/>
      <c r="AD52" s="6"/>
    </row>
    <row r="53" spans="21:30" x14ac:dyDescent="0.2">
      <c r="U53" s="6"/>
      <c r="AD53" s="6"/>
    </row>
    <row r="54" spans="21:30" x14ac:dyDescent="0.2">
      <c r="U54" s="6"/>
      <c r="AD54" s="6"/>
    </row>
    <row r="55" spans="21:30" x14ac:dyDescent="0.2">
      <c r="U55" s="6"/>
      <c r="AD55" s="6"/>
    </row>
    <row r="56" spans="21:30" x14ac:dyDescent="0.2">
      <c r="U56" s="6"/>
      <c r="AD56" s="6"/>
    </row>
    <row r="57" spans="21:30" x14ac:dyDescent="0.2">
      <c r="U57" s="6"/>
      <c r="AD57" s="6"/>
    </row>
    <row r="58" spans="21:30" x14ac:dyDescent="0.2">
      <c r="U58" s="6"/>
      <c r="AD58" s="6"/>
    </row>
    <row r="59" spans="21:30" x14ac:dyDescent="0.2">
      <c r="U59" s="6"/>
      <c r="AD59" s="6"/>
    </row>
    <row r="60" spans="21:30" x14ac:dyDescent="0.2">
      <c r="U60" s="6"/>
      <c r="AD60" s="6"/>
    </row>
    <row r="61" spans="21:30" x14ac:dyDescent="0.2">
      <c r="U61" s="6"/>
      <c r="AD61" s="6"/>
    </row>
    <row r="62" spans="21:30" x14ac:dyDescent="0.2">
      <c r="U62" s="6"/>
      <c r="AD62" s="6"/>
    </row>
    <row r="63" spans="21:30" x14ac:dyDescent="0.2">
      <c r="U63" s="6"/>
      <c r="AD63" s="6"/>
    </row>
    <row r="64" spans="21:30" x14ac:dyDescent="0.2">
      <c r="U64" s="6"/>
      <c r="AD64" s="6"/>
    </row>
    <row r="65" spans="2:30" x14ac:dyDescent="0.2">
      <c r="U65" s="6"/>
      <c r="AD65" s="6"/>
    </row>
    <row r="66" spans="2:30" x14ac:dyDescent="0.2">
      <c r="U66" s="6"/>
      <c r="AD66" s="6"/>
    </row>
    <row r="67" spans="2:30" ht="24" x14ac:dyDescent="0.3">
      <c r="B67" s="12"/>
      <c r="C67" s="12"/>
      <c r="D67" s="12"/>
      <c r="E67" s="12"/>
      <c r="F67" s="12"/>
      <c r="G67" s="12"/>
      <c r="H67" s="12"/>
      <c r="I67" s="12"/>
      <c r="J67" s="12"/>
      <c r="K67" s="12"/>
      <c r="L67" s="12"/>
      <c r="M67" s="12"/>
      <c r="N67" s="12"/>
      <c r="O67" s="12"/>
      <c r="P67" s="12"/>
      <c r="Q67" s="12"/>
      <c r="R67" s="12"/>
      <c r="S67" s="12"/>
      <c r="T67" s="12"/>
      <c r="U67" s="6"/>
      <c r="V67" s="6"/>
      <c r="W67" s="6"/>
      <c r="X67" s="6"/>
      <c r="Y67" s="6"/>
      <c r="Z67" s="6"/>
      <c r="AA67" s="6"/>
      <c r="AB67" s="6"/>
      <c r="AC67" s="6"/>
      <c r="AD67" s="6"/>
    </row>
  </sheetData>
  <mergeCells count="10">
    <mergeCell ref="A1:A4"/>
    <mergeCell ref="F10:I10"/>
    <mergeCell ref="B10:E10"/>
    <mergeCell ref="L10:N10"/>
    <mergeCell ref="B8:AC8"/>
    <mergeCell ref="Q10:T10"/>
    <mergeCell ref="B20:T20"/>
    <mergeCell ref="B42:T42"/>
    <mergeCell ref="B67:T67"/>
    <mergeCell ref="V20:AC20"/>
  </mergeCells>
  <hyperlinks>
    <hyperlink ref="A13" location="revenue_cat_wise_sales!A1" display="revenue_cat_wise_sales" xr:uid="{962A7093-0C1F-804E-8399-3C7671E03BAC}"/>
    <hyperlink ref="A15" location="top_customer_iden_day!A1" display="top_customer_iden_day" xr:uid="{85EFCF85-3B58-F34B-9A89-3504A40380B7}"/>
    <hyperlink ref="A17" location="complaint_segregation!A1" display="complaint_segregation" xr:uid="{50FF4EF3-8F5E-2A4B-896B-0BE55363C8B4}"/>
    <hyperlink ref="A19" location="complaint_monitoring!A1" display="complaint_monitoring" xr:uid="{1A989E9C-C080-904F-AB5B-F678A0EADC25}"/>
    <hyperlink ref="A21" location="revenue_sales_agg_monthly!A1" display="revenue_sales_agg_monthly" xr:uid="{FDB132EC-196A-EA44-B6A3-10D3712ADA00}"/>
    <hyperlink ref="A23" location="daily_revenue_monitoring!A1" display="daily_revenue_monitoring" xr:uid="{78843C66-9DF0-624C-9C76-A3A0048D3076}"/>
    <hyperlink ref="A25" location="vendor_rating_score_avg!A1" display="vendor_rating_score_avg" xr:uid="{4AB2CD61-4353-9747-A2C2-22EFD74D3A57}"/>
    <hyperlink ref="A27" r:id="rId1" xr:uid="{6BAF313E-9C20-5C45-9565-02E5C584B85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121B9-2613-B347-9277-6D8685077236}">
  <dimension ref="A1:S501"/>
  <sheetViews>
    <sheetView tabSelected="1" workbookViewId="0">
      <selection activeCell="G8" sqref="G8"/>
    </sheetView>
  </sheetViews>
  <sheetFormatPr baseColWidth="10" defaultRowHeight="16" x14ac:dyDescent="0.2"/>
  <cols>
    <col min="1" max="1" width="7" bestFit="1" customWidth="1"/>
    <col min="2" max="2" width="8.83203125" bestFit="1" customWidth="1"/>
    <col min="3" max="3" width="10.33203125" bestFit="1" customWidth="1"/>
    <col min="4" max="4" width="8.1640625" bestFit="1" customWidth="1"/>
    <col min="5" max="5" width="9.1640625" bestFit="1" customWidth="1"/>
    <col min="6" max="6" width="11.1640625" bestFit="1" customWidth="1"/>
    <col min="7" max="7" width="16.83203125" bestFit="1" customWidth="1"/>
    <col min="8" max="8" width="10.5" bestFit="1" customWidth="1"/>
    <col min="9" max="9" width="9.83203125" bestFit="1" customWidth="1"/>
    <col min="10" max="10" width="15.6640625" bestFit="1" customWidth="1"/>
    <col min="11" max="11" width="9.5" bestFit="1" customWidth="1"/>
    <col min="12" max="12" width="11" bestFit="1" customWidth="1"/>
    <col min="13" max="14" width="13.5" bestFit="1" customWidth="1"/>
    <col min="15" max="15" width="14.33203125" bestFit="1" customWidth="1"/>
    <col min="16" max="16" width="12.5" bestFit="1" customWidth="1"/>
    <col min="17" max="17" width="20.33203125" bestFit="1" customWidth="1"/>
    <col min="18" max="18" width="12.1640625" bestFit="1" customWidth="1"/>
    <col min="19" max="19" width="11.5" bestFit="1" customWidth="1"/>
  </cols>
  <sheetData>
    <row r="1" spans="1:19" x14ac:dyDescent="0.2">
      <c r="A1" t="s">
        <v>58</v>
      </c>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row>
    <row r="2" spans="1:19" x14ac:dyDescent="0.2">
      <c r="A2">
        <v>10807</v>
      </c>
      <c r="B2">
        <v>8</v>
      </c>
      <c r="C2">
        <v>405</v>
      </c>
      <c r="D2">
        <v>15</v>
      </c>
      <c r="E2" s="15">
        <v>45148</v>
      </c>
      <c r="F2">
        <v>7</v>
      </c>
      <c r="G2">
        <v>8</v>
      </c>
      <c r="H2" t="s">
        <v>78</v>
      </c>
      <c r="I2" s="15">
        <v>45194</v>
      </c>
      <c r="J2" t="s">
        <v>79</v>
      </c>
      <c r="K2" t="s">
        <v>80</v>
      </c>
      <c r="L2" t="s">
        <v>81</v>
      </c>
      <c r="M2" t="s">
        <v>82</v>
      </c>
      <c r="N2" t="s">
        <v>83</v>
      </c>
      <c r="O2" t="s">
        <v>72</v>
      </c>
      <c r="P2" t="s">
        <v>73</v>
      </c>
      <c r="Q2" t="s">
        <v>84</v>
      </c>
      <c r="R2" t="s">
        <v>85</v>
      </c>
      <c r="S2">
        <v>3.9</v>
      </c>
    </row>
    <row r="3" spans="1:19" x14ac:dyDescent="0.2">
      <c r="A3">
        <v>40782</v>
      </c>
      <c r="B3">
        <v>11</v>
      </c>
      <c r="C3">
        <v>470</v>
      </c>
      <c r="D3">
        <v>13</v>
      </c>
      <c r="E3" s="15">
        <v>45238</v>
      </c>
      <c r="F3">
        <v>9</v>
      </c>
      <c r="G3">
        <v>14</v>
      </c>
      <c r="H3" t="s">
        <v>78</v>
      </c>
      <c r="I3" s="15">
        <v>45255</v>
      </c>
      <c r="J3" t="s">
        <v>86</v>
      </c>
      <c r="K3" t="s">
        <v>87</v>
      </c>
      <c r="L3" t="s">
        <v>88</v>
      </c>
      <c r="M3" t="s">
        <v>82</v>
      </c>
      <c r="N3" t="s">
        <v>83</v>
      </c>
      <c r="O3" t="s">
        <v>72</v>
      </c>
      <c r="P3" t="s">
        <v>73</v>
      </c>
      <c r="Q3" t="s">
        <v>89</v>
      </c>
      <c r="R3" t="s">
        <v>90</v>
      </c>
      <c r="S3">
        <v>3.6</v>
      </c>
    </row>
    <row r="4" spans="1:19" x14ac:dyDescent="0.2">
      <c r="A4">
        <v>40536</v>
      </c>
      <c r="B4">
        <v>6</v>
      </c>
      <c r="C4">
        <v>258</v>
      </c>
      <c r="D4">
        <v>10</v>
      </c>
      <c r="E4" s="15">
        <v>45013</v>
      </c>
      <c r="F4">
        <v>3</v>
      </c>
      <c r="G4">
        <v>13</v>
      </c>
      <c r="H4" t="s">
        <v>77</v>
      </c>
      <c r="J4" t="s">
        <v>91</v>
      </c>
      <c r="K4" t="s">
        <v>87</v>
      </c>
      <c r="L4" t="s">
        <v>88</v>
      </c>
      <c r="M4" t="s">
        <v>82</v>
      </c>
      <c r="N4" t="s">
        <v>83</v>
      </c>
      <c r="O4" t="s">
        <v>72</v>
      </c>
      <c r="P4" t="s">
        <v>73</v>
      </c>
      <c r="Q4" t="s">
        <v>89</v>
      </c>
      <c r="R4" t="s">
        <v>90</v>
      </c>
      <c r="S4">
        <v>3.6</v>
      </c>
    </row>
    <row r="5" spans="1:19" x14ac:dyDescent="0.2">
      <c r="A5">
        <v>93350</v>
      </c>
      <c r="B5">
        <v>10</v>
      </c>
      <c r="C5">
        <v>425</v>
      </c>
      <c r="D5">
        <v>5</v>
      </c>
      <c r="E5" s="15">
        <v>44757</v>
      </c>
      <c r="F5">
        <v>1</v>
      </c>
      <c r="G5">
        <v>3</v>
      </c>
      <c r="H5" t="s">
        <v>78</v>
      </c>
      <c r="I5" s="15">
        <v>44880</v>
      </c>
      <c r="J5" t="s">
        <v>92</v>
      </c>
      <c r="K5" t="s">
        <v>80</v>
      </c>
      <c r="L5" t="s">
        <v>93</v>
      </c>
      <c r="M5" t="s">
        <v>82</v>
      </c>
      <c r="N5" t="s">
        <v>83</v>
      </c>
      <c r="O5" t="s">
        <v>72</v>
      </c>
      <c r="P5" t="s">
        <v>73</v>
      </c>
      <c r="Q5" t="s">
        <v>94</v>
      </c>
      <c r="R5" t="s">
        <v>95</v>
      </c>
      <c r="S5">
        <v>4.3</v>
      </c>
    </row>
    <row r="6" spans="1:19" x14ac:dyDescent="0.2">
      <c r="A6">
        <v>92109</v>
      </c>
      <c r="B6">
        <v>17</v>
      </c>
      <c r="C6">
        <v>386</v>
      </c>
      <c r="D6">
        <v>14</v>
      </c>
      <c r="E6" s="15">
        <v>44638</v>
      </c>
      <c r="F6">
        <v>9</v>
      </c>
      <c r="G6">
        <v>3</v>
      </c>
      <c r="H6" t="s">
        <v>96</v>
      </c>
      <c r="J6" t="s">
        <v>97</v>
      </c>
      <c r="K6" t="s">
        <v>87</v>
      </c>
      <c r="L6" t="s">
        <v>98</v>
      </c>
      <c r="M6" t="s">
        <v>82</v>
      </c>
      <c r="N6" t="s">
        <v>83</v>
      </c>
      <c r="O6" t="s">
        <v>72</v>
      </c>
      <c r="P6" t="s">
        <v>73</v>
      </c>
      <c r="Q6" t="s">
        <v>99</v>
      </c>
      <c r="R6" t="s">
        <v>100</v>
      </c>
      <c r="S6">
        <v>2.1</v>
      </c>
    </row>
    <row r="7" spans="1:19" x14ac:dyDescent="0.2">
      <c r="A7">
        <v>74712</v>
      </c>
      <c r="B7">
        <v>11</v>
      </c>
      <c r="C7">
        <v>490</v>
      </c>
      <c r="D7">
        <v>6</v>
      </c>
      <c r="E7" s="15">
        <v>45200</v>
      </c>
      <c r="F7">
        <v>10</v>
      </c>
      <c r="G7">
        <v>43</v>
      </c>
      <c r="H7" t="s">
        <v>78</v>
      </c>
      <c r="I7" s="15">
        <v>45222</v>
      </c>
      <c r="J7" t="s">
        <v>101</v>
      </c>
      <c r="K7" t="s">
        <v>3</v>
      </c>
      <c r="L7" t="s">
        <v>102</v>
      </c>
      <c r="M7" t="s">
        <v>82</v>
      </c>
      <c r="N7" t="s">
        <v>83</v>
      </c>
      <c r="O7" t="s">
        <v>72</v>
      </c>
      <c r="P7" t="s">
        <v>73</v>
      </c>
      <c r="Q7" t="s">
        <v>103</v>
      </c>
      <c r="R7" t="s">
        <v>104</v>
      </c>
      <c r="S7">
        <v>4.5999999999999996</v>
      </c>
    </row>
    <row r="8" spans="1:19" x14ac:dyDescent="0.2">
      <c r="A8">
        <v>41278</v>
      </c>
      <c r="B8">
        <v>14</v>
      </c>
      <c r="C8">
        <v>180</v>
      </c>
      <c r="D8">
        <v>8</v>
      </c>
      <c r="E8" s="15">
        <v>44856</v>
      </c>
      <c r="F8">
        <v>2</v>
      </c>
      <c r="G8">
        <v>14</v>
      </c>
      <c r="H8" t="s">
        <v>78</v>
      </c>
      <c r="I8" s="15">
        <v>45241</v>
      </c>
      <c r="J8" t="s">
        <v>86</v>
      </c>
      <c r="K8" t="s">
        <v>87</v>
      </c>
      <c r="L8" t="s">
        <v>88</v>
      </c>
      <c r="M8" t="s">
        <v>82</v>
      </c>
      <c r="N8" t="s">
        <v>83</v>
      </c>
      <c r="O8" t="s">
        <v>72</v>
      </c>
      <c r="P8" t="s">
        <v>73</v>
      </c>
      <c r="Q8" t="s">
        <v>89</v>
      </c>
      <c r="R8" t="s">
        <v>90</v>
      </c>
      <c r="S8">
        <v>3.6</v>
      </c>
    </row>
    <row r="9" spans="1:19" x14ac:dyDescent="0.2">
      <c r="A9">
        <v>58403</v>
      </c>
      <c r="B9">
        <v>16</v>
      </c>
      <c r="C9">
        <v>106</v>
      </c>
      <c r="D9">
        <v>10</v>
      </c>
      <c r="E9" s="15">
        <v>44789</v>
      </c>
      <c r="F9">
        <v>3</v>
      </c>
      <c r="G9">
        <v>120</v>
      </c>
      <c r="H9" t="s">
        <v>78</v>
      </c>
      <c r="I9" s="15">
        <v>45061</v>
      </c>
      <c r="J9" t="s">
        <v>105</v>
      </c>
      <c r="K9" t="s">
        <v>3</v>
      </c>
      <c r="L9" t="s">
        <v>106</v>
      </c>
      <c r="M9" t="s">
        <v>82</v>
      </c>
      <c r="N9" t="s">
        <v>83</v>
      </c>
      <c r="O9" t="s">
        <v>72</v>
      </c>
      <c r="P9" t="s">
        <v>73</v>
      </c>
      <c r="Q9" t="s">
        <v>107</v>
      </c>
      <c r="R9" t="s">
        <v>104</v>
      </c>
      <c r="S9">
        <v>4.5</v>
      </c>
    </row>
    <row r="10" spans="1:19" x14ac:dyDescent="0.2">
      <c r="A10">
        <v>18611</v>
      </c>
      <c r="B10">
        <v>4</v>
      </c>
      <c r="C10">
        <v>252</v>
      </c>
      <c r="D10">
        <v>12</v>
      </c>
      <c r="E10" s="15">
        <v>45126</v>
      </c>
      <c r="F10">
        <v>6</v>
      </c>
      <c r="G10">
        <v>42</v>
      </c>
      <c r="H10" t="s">
        <v>78</v>
      </c>
      <c r="I10" s="15">
        <v>45180</v>
      </c>
      <c r="J10" t="s">
        <v>108</v>
      </c>
      <c r="K10" t="s">
        <v>80</v>
      </c>
      <c r="L10" t="s">
        <v>109</v>
      </c>
      <c r="M10" t="s">
        <v>82</v>
      </c>
      <c r="N10" t="s">
        <v>83</v>
      </c>
      <c r="O10" t="s">
        <v>72</v>
      </c>
      <c r="P10" t="s">
        <v>73</v>
      </c>
      <c r="Q10" t="s">
        <v>110</v>
      </c>
      <c r="R10" t="s">
        <v>111</v>
      </c>
      <c r="S10">
        <v>3.4</v>
      </c>
    </row>
    <row r="11" spans="1:19" x14ac:dyDescent="0.2">
      <c r="A11">
        <v>78760</v>
      </c>
      <c r="B11">
        <v>3</v>
      </c>
      <c r="C11">
        <v>212</v>
      </c>
      <c r="D11">
        <v>6</v>
      </c>
      <c r="E11" s="15">
        <v>44679</v>
      </c>
      <c r="F11">
        <v>10</v>
      </c>
      <c r="G11">
        <v>43</v>
      </c>
      <c r="H11" t="s">
        <v>78</v>
      </c>
      <c r="I11" s="15">
        <v>45277</v>
      </c>
      <c r="J11" t="s">
        <v>101</v>
      </c>
      <c r="K11" t="s">
        <v>3</v>
      </c>
      <c r="L11" t="s">
        <v>102</v>
      </c>
      <c r="M11" t="s">
        <v>82</v>
      </c>
      <c r="N11" t="s">
        <v>83</v>
      </c>
      <c r="O11" t="s">
        <v>72</v>
      </c>
      <c r="P11" t="s">
        <v>73</v>
      </c>
      <c r="Q11" t="s">
        <v>103</v>
      </c>
      <c r="R11" t="s">
        <v>104</v>
      </c>
      <c r="S11">
        <v>4.5999999999999996</v>
      </c>
    </row>
    <row r="12" spans="1:19" x14ac:dyDescent="0.2">
      <c r="A12">
        <v>53342</v>
      </c>
      <c r="B12">
        <v>10</v>
      </c>
      <c r="C12">
        <v>471</v>
      </c>
      <c r="D12">
        <v>9</v>
      </c>
      <c r="E12" s="15">
        <v>44913</v>
      </c>
      <c r="F12">
        <v>9</v>
      </c>
      <c r="G12">
        <v>123</v>
      </c>
      <c r="H12" t="s">
        <v>77</v>
      </c>
      <c r="J12" t="s">
        <v>112</v>
      </c>
      <c r="K12" t="s">
        <v>3</v>
      </c>
      <c r="L12" t="s">
        <v>113</v>
      </c>
      <c r="M12" t="s">
        <v>82</v>
      </c>
      <c r="N12" t="s">
        <v>83</v>
      </c>
      <c r="O12" t="s">
        <v>72</v>
      </c>
      <c r="P12" t="s">
        <v>73</v>
      </c>
      <c r="Q12" t="s">
        <v>114</v>
      </c>
      <c r="R12" t="s">
        <v>115</v>
      </c>
      <c r="S12">
        <v>3.5</v>
      </c>
    </row>
    <row r="13" spans="1:19" x14ac:dyDescent="0.2">
      <c r="A13">
        <v>36884</v>
      </c>
      <c r="B13">
        <v>9</v>
      </c>
      <c r="C13">
        <v>153</v>
      </c>
      <c r="D13">
        <v>2</v>
      </c>
      <c r="E13" s="15">
        <v>44859</v>
      </c>
      <c r="F13">
        <v>6</v>
      </c>
      <c r="G13">
        <v>42</v>
      </c>
      <c r="H13" t="s">
        <v>96</v>
      </c>
      <c r="J13" t="s">
        <v>116</v>
      </c>
      <c r="K13" t="s">
        <v>3</v>
      </c>
      <c r="L13" t="s">
        <v>102</v>
      </c>
      <c r="M13" t="s">
        <v>82</v>
      </c>
      <c r="N13" t="s">
        <v>83</v>
      </c>
      <c r="O13" t="s">
        <v>72</v>
      </c>
      <c r="P13" t="s">
        <v>73</v>
      </c>
      <c r="Q13" t="s">
        <v>103</v>
      </c>
      <c r="R13" t="s">
        <v>104</v>
      </c>
      <c r="S13">
        <v>4.5999999999999996</v>
      </c>
    </row>
    <row r="14" spans="1:19" x14ac:dyDescent="0.2">
      <c r="A14">
        <v>14303</v>
      </c>
      <c r="B14">
        <v>10</v>
      </c>
      <c r="C14">
        <v>459</v>
      </c>
      <c r="D14">
        <v>13</v>
      </c>
      <c r="E14" s="15">
        <v>44592</v>
      </c>
      <c r="F14">
        <v>4</v>
      </c>
      <c r="G14">
        <v>321</v>
      </c>
      <c r="H14" t="s">
        <v>96</v>
      </c>
      <c r="J14" t="s">
        <v>117</v>
      </c>
      <c r="K14" t="s">
        <v>3</v>
      </c>
      <c r="L14" t="s">
        <v>113</v>
      </c>
      <c r="M14" t="s">
        <v>82</v>
      </c>
      <c r="N14" t="s">
        <v>83</v>
      </c>
      <c r="O14" t="s">
        <v>72</v>
      </c>
      <c r="P14" t="s">
        <v>73</v>
      </c>
      <c r="Q14" t="s">
        <v>114</v>
      </c>
      <c r="R14" t="s">
        <v>115</v>
      </c>
      <c r="S14">
        <v>3.5</v>
      </c>
    </row>
    <row r="15" spans="1:19" x14ac:dyDescent="0.2">
      <c r="A15">
        <v>54790</v>
      </c>
      <c r="B15">
        <v>14</v>
      </c>
      <c r="C15">
        <v>359</v>
      </c>
      <c r="D15">
        <v>13</v>
      </c>
      <c r="E15" s="15">
        <v>44698</v>
      </c>
      <c r="F15">
        <v>8</v>
      </c>
      <c r="G15">
        <v>7</v>
      </c>
      <c r="H15" t="s">
        <v>78</v>
      </c>
      <c r="I15" s="15">
        <v>45277</v>
      </c>
      <c r="J15" t="s">
        <v>118</v>
      </c>
      <c r="K15" t="s">
        <v>80</v>
      </c>
      <c r="L15" t="s">
        <v>93</v>
      </c>
      <c r="M15" t="s">
        <v>82</v>
      </c>
      <c r="N15" t="s">
        <v>83</v>
      </c>
      <c r="O15" t="s">
        <v>72</v>
      </c>
      <c r="P15" t="s">
        <v>73</v>
      </c>
      <c r="Q15" t="s">
        <v>94</v>
      </c>
      <c r="R15" t="s">
        <v>95</v>
      </c>
      <c r="S15">
        <v>4.3</v>
      </c>
    </row>
    <row r="16" spans="1:19" x14ac:dyDescent="0.2">
      <c r="A16">
        <v>92530</v>
      </c>
      <c r="B16">
        <v>7</v>
      </c>
      <c r="C16">
        <v>227</v>
      </c>
      <c r="D16">
        <v>7</v>
      </c>
      <c r="E16" s="15">
        <v>45134</v>
      </c>
      <c r="F16">
        <v>9</v>
      </c>
      <c r="G16">
        <v>321</v>
      </c>
      <c r="H16" t="s">
        <v>77</v>
      </c>
      <c r="J16" t="s">
        <v>117</v>
      </c>
      <c r="K16" t="s">
        <v>3</v>
      </c>
      <c r="L16" t="s">
        <v>113</v>
      </c>
      <c r="M16" t="s">
        <v>82</v>
      </c>
      <c r="N16" t="s">
        <v>83</v>
      </c>
      <c r="O16" t="s">
        <v>72</v>
      </c>
      <c r="P16" t="s">
        <v>73</v>
      </c>
      <c r="Q16" t="s">
        <v>114</v>
      </c>
      <c r="R16" t="s">
        <v>115</v>
      </c>
      <c r="S16">
        <v>3.5</v>
      </c>
    </row>
    <row r="17" spans="1:19" x14ac:dyDescent="0.2">
      <c r="A17">
        <v>95446</v>
      </c>
      <c r="B17">
        <v>4</v>
      </c>
      <c r="C17">
        <v>126</v>
      </c>
      <c r="D17">
        <v>6</v>
      </c>
      <c r="E17" s="15">
        <v>44967</v>
      </c>
      <c r="F17">
        <v>3</v>
      </c>
      <c r="G17">
        <v>3</v>
      </c>
      <c r="H17" t="s">
        <v>77</v>
      </c>
      <c r="J17" t="s">
        <v>119</v>
      </c>
      <c r="K17" t="s">
        <v>87</v>
      </c>
      <c r="L17" t="s">
        <v>120</v>
      </c>
      <c r="M17" t="s">
        <v>82</v>
      </c>
      <c r="N17" t="s">
        <v>83</v>
      </c>
      <c r="O17" t="s">
        <v>72</v>
      </c>
      <c r="P17" t="s">
        <v>73</v>
      </c>
      <c r="Q17" t="s">
        <v>121</v>
      </c>
      <c r="R17" t="s">
        <v>122</v>
      </c>
      <c r="S17">
        <v>1.1000000000000001</v>
      </c>
    </row>
    <row r="18" spans="1:19" x14ac:dyDescent="0.2">
      <c r="A18">
        <v>59948</v>
      </c>
      <c r="B18">
        <v>10</v>
      </c>
      <c r="C18">
        <v>168</v>
      </c>
      <c r="D18">
        <v>12</v>
      </c>
      <c r="E18" s="15">
        <v>44645</v>
      </c>
      <c r="F18">
        <v>5</v>
      </c>
      <c r="G18">
        <v>11</v>
      </c>
      <c r="H18" t="s">
        <v>96</v>
      </c>
      <c r="J18" t="s">
        <v>123</v>
      </c>
      <c r="K18" t="s">
        <v>3</v>
      </c>
      <c r="L18" t="s">
        <v>102</v>
      </c>
      <c r="M18" t="s">
        <v>82</v>
      </c>
      <c r="N18" t="s">
        <v>83</v>
      </c>
      <c r="O18" t="s">
        <v>72</v>
      </c>
      <c r="P18" t="s">
        <v>73</v>
      </c>
      <c r="Q18" t="s">
        <v>103</v>
      </c>
      <c r="R18" t="s">
        <v>104</v>
      </c>
      <c r="S18">
        <v>4.5999999999999996</v>
      </c>
    </row>
    <row r="19" spans="1:19" x14ac:dyDescent="0.2">
      <c r="A19">
        <v>56170</v>
      </c>
      <c r="B19">
        <v>15</v>
      </c>
      <c r="C19">
        <v>336</v>
      </c>
      <c r="D19">
        <v>4</v>
      </c>
      <c r="E19" s="15">
        <v>45084</v>
      </c>
      <c r="F19">
        <v>5</v>
      </c>
      <c r="G19">
        <v>42</v>
      </c>
      <c r="H19" t="s">
        <v>78</v>
      </c>
      <c r="I19" s="15">
        <v>45239</v>
      </c>
      <c r="J19" t="s">
        <v>116</v>
      </c>
      <c r="K19" t="s">
        <v>3</v>
      </c>
      <c r="L19" t="s">
        <v>102</v>
      </c>
      <c r="M19" t="s">
        <v>82</v>
      </c>
      <c r="N19" t="s">
        <v>83</v>
      </c>
      <c r="O19" t="s">
        <v>72</v>
      </c>
      <c r="P19" t="s">
        <v>73</v>
      </c>
      <c r="Q19" t="s">
        <v>103</v>
      </c>
      <c r="R19" t="s">
        <v>104</v>
      </c>
      <c r="S19">
        <v>4.5999999999999996</v>
      </c>
    </row>
    <row r="20" spans="1:19" x14ac:dyDescent="0.2">
      <c r="A20">
        <v>58562</v>
      </c>
      <c r="B20">
        <v>9</v>
      </c>
      <c r="C20">
        <v>466</v>
      </c>
      <c r="D20">
        <v>12</v>
      </c>
      <c r="E20" s="15">
        <v>45128</v>
      </c>
      <c r="F20">
        <v>4</v>
      </c>
      <c r="G20">
        <v>12</v>
      </c>
      <c r="H20" t="s">
        <v>77</v>
      </c>
      <c r="J20" t="s">
        <v>124</v>
      </c>
      <c r="K20" t="s">
        <v>80</v>
      </c>
      <c r="L20" t="s">
        <v>125</v>
      </c>
      <c r="M20" t="s">
        <v>82</v>
      </c>
      <c r="N20" t="s">
        <v>83</v>
      </c>
      <c r="O20" t="s">
        <v>72</v>
      </c>
      <c r="P20" t="s">
        <v>73</v>
      </c>
      <c r="Q20" t="s">
        <v>126</v>
      </c>
      <c r="R20" t="s">
        <v>127</v>
      </c>
      <c r="S20">
        <v>4.9000000000000004</v>
      </c>
    </row>
    <row r="21" spans="1:19" x14ac:dyDescent="0.2">
      <c r="A21">
        <v>31385</v>
      </c>
      <c r="B21">
        <v>14</v>
      </c>
      <c r="C21">
        <v>111</v>
      </c>
      <c r="D21">
        <v>14</v>
      </c>
      <c r="E21" s="15">
        <v>45001</v>
      </c>
      <c r="F21">
        <v>10</v>
      </c>
      <c r="G21">
        <v>5</v>
      </c>
      <c r="H21" t="s">
        <v>77</v>
      </c>
      <c r="J21" t="s">
        <v>128</v>
      </c>
      <c r="K21" t="s">
        <v>87</v>
      </c>
      <c r="L21" t="s">
        <v>98</v>
      </c>
      <c r="M21" t="s">
        <v>82</v>
      </c>
      <c r="N21" t="s">
        <v>83</v>
      </c>
      <c r="O21" t="s">
        <v>72</v>
      </c>
      <c r="P21" t="s">
        <v>73</v>
      </c>
      <c r="Q21" t="s">
        <v>99</v>
      </c>
      <c r="R21" t="s">
        <v>100</v>
      </c>
      <c r="S21">
        <v>2.1</v>
      </c>
    </row>
    <row r="22" spans="1:19" x14ac:dyDescent="0.2">
      <c r="A22">
        <v>18831</v>
      </c>
      <c r="B22">
        <v>18</v>
      </c>
      <c r="C22">
        <v>388</v>
      </c>
      <c r="D22">
        <v>6</v>
      </c>
      <c r="E22" s="15">
        <v>44908</v>
      </c>
      <c r="F22">
        <v>3</v>
      </c>
      <c r="G22">
        <v>136</v>
      </c>
      <c r="H22" t="s">
        <v>77</v>
      </c>
      <c r="J22" t="s">
        <v>129</v>
      </c>
      <c r="K22" t="s">
        <v>3</v>
      </c>
      <c r="L22" t="s">
        <v>106</v>
      </c>
      <c r="M22" t="s">
        <v>82</v>
      </c>
      <c r="N22" t="s">
        <v>83</v>
      </c>
      <c r="O22" t="s">
        <v>72</v>
      </c>
      <c r="P22" t="s">
        <v>73</v>
      </c>
      <c r="Q22" t="s">
        <v>107</v>
      </c>
      <c r="R22" t="s">
        <v>104</v>
      </c>
      <c r="S22">
        <v>4.5</v>
      </c>
    </row>
    <row r="23" spans="1:19" x14ac:dyDescent="0.2">
      <c r="A23">
        <v>81494</v>
      </c>
      <c r="B23">
        <v>6</v>
      </c>
      <c r="C23">
        <v>340</v>
      </c>
      <c r="D23">
        <v>15</v>
      </c>
      <c r="E23" s="15">
        <v>44907</v>
      </c>
      <c r="F23">
        <v>9</v>
      </c>
      <c r="G23">
        <v>42</v>
      </c>
      <c r="H23" t="s">
        <v>77</v>
      </c>
      <c r="J23" t="s">
        <v>108</v>
      </c>
      <c r="K23" t="s">
        <v>80</v>
      </c>
      <c r="L23" t="s">
        <v>109</v>
      </c>
      <c r="M23" t="s">
        <v>82</v>
      </c>
      <c r="N23" t="s">
        <v>83</v>
      </c>
      <c r="O23" t="s">
        <v>72</v>
      </c>
      <c r="P23" t="s">
        <v>73</v>
      </c>
      <c r="Q23" t="s">
        <v>110</v>
      </c>
      <c r="R23" t="s">
        <v>111</v>
      </c>
      <c r="S23">
        <v>3.4</v>
      </c>
    </row>
    <row r="24" spans="1:19" x14ac:dyDescent="0.2">
      <c r="A24">
        <v>66822</v>
      </c>
      <c r="B24">
        <v>3</v>
      </c>
      <c r="C24">
        <v>308</v>
      </c>
      <c r="D24">
        <v>15</v>
      </c>
      <c r="E24" s="15">
        <v>45076</v>
      </c>
      <c r="F24">
        <v>1</v>
      </c>
      <c r="G24">
        <v>3</v>
      </c>
      <c r="H24" t="s">
        <v>77</v>
      </c>
      <c r="J24" t="s">
        <v>97</v>
      </c>
      <c r="K24" t="s">
        <v>87</v>
      </c>
      <c r="L24" t="s">
        <v>98</v>
      </c>
      <c r="M24" t="s">
        <v>82</v>
      </c>
      <c r="N24" t="s">
        <v>83</v>
      </c>
      <c r="O24" t="s">
        <v>72</v>
      </c>
      <c r="P24" t="s">
        <v>73</v>
      </c>
      <c r="Q24" t="s">
        <v>99</v>
      </c>
      <c r="R24" t="s">
        <v>100</v>
      </c>
      <c r="S24">
        <v>2.1</v>
      </c>
    </row>
    <row r="25" spans="1:19" x14ac:dyDescent="0.2">
      <c r="A25">
        <v>45929</v>
      </c>
      <c r="B25">
        <v>20</v>
      </c>
      <c r="C25">
        <v>268</v>
      </c>
      <c r="D25">
        <v>15</v>
      </c>
      <c r="E25" s="15">
        <v>44762</v>
      </c>
      <c r="F25">
        <v>6</v>
      </c>
      <c r="G25">
        <v>11</v>
      </c>
      <c r="H25" t="s">
        <v>96</v>
      </c>
      <c r="J25" t="s">
        <v>123</v>
      </c>
      <c r="K25" t="s">
        <v>3</v>
      </c>
      <c r="L25" t="s">
        <v>102</v>
      </c>
      <c r="M25" t="s">
        <v>82</v>
      </c>
      <c r="N25" t="s">
        <v>83</v>
      </c>
      <c r="O25" t="s">
        <v>72</v>
      </c>
      <c r="P25" t="s">
        <v>73</v>
      </c>
      <c r="Q25" t="s">
        <v>103</v>
      </c>
      <c r="R25" t="s">
        <v>104</v>
      </c>
      <c r="S25">
        <v>4.5999999999999996</v>
      </c>
    </row>
    <row r="26" spans="1:19" x14ac:dyDescent="0.2">
      <c r="A26">
        <v>96003</v>
      </c>
      <c r="B26">
        <v>14</v>
      </c>
      <c r="C26">
        <v>201</v>
      </c>
      <c r="D26">
        <v>7</v>
      </c>
      <c r="E26" s="15">
        <v>44759</v>
      </c>
      <c r="F26">
        <v>9</v>
      </c>
      <c r="G26">
        <v>4</v>
      </c>
      <c r="H26" t="s">
        <v>78</v>
      </c>
      <c r="I26" s="15">
        <v>44999</v>
      </c>
      <c r="J26" t="s">
        <v>130</v>
      </c>
      <c r="K26" t="s">
        <v>87</v>
      </c>
      <c r="L26" t="s">
        <v>131</v>
      </c>
      <c r="M26" t="s">
        <v>82</v>
      </c>
      <c r="N26" t="s">
        <v>83</v>
      </c>
      <c r="O26" t="s">
        <v>72</v>
      </c>
      <c r="P26" t="s">
        <v>73</v>
      </c>
      <c r="Q26" t="s">
        <v>132</v>
      </c>
      <c r="R26" t="s">
        <v>133</v>
      </c>
      <c r="S26">
        <v>4.0999999999999996</v>
      </c>
    </row>
    <row r="27" spans="1:19" x14ac:dyDescent="0.2">
      <c r="A27">
        <v>43277</v>
      </c>
      <c r="B27">
        <v>17</v>
      </c>
      <c r="C27">
        <v>421</v>
      </c>
      <c r="D27">
        <v>15</v>
      </c>
      <c r="E27" s="15">
        <v>44953</v>
      </c>
      <c r="F27">
        <v>2</v>
      </c>
      <c r="G27">
        <v>9</v>
      </c>
      <c r="H27" t="s">
        <v>77</v>
      </c>
      <c r="J27" t="s">
        <v>134</v>
      </c>
      <c r="K27" t="s">
        <v>80</v>
      </c>
      <c r="L27" t="s">
        <v>81</v>
      </c>
      <c r="M27" t="s">
        <v>82</v>
      </c>
      <c r="N27" t="s">
        <v>83</v>
      </c>
      <c r="O27" t="s">
        <v>72</v>
      </c>
      <c r="P27" t="s">
        <v>73</v>
      </c>
      <c r="Q27" t="s">
        <v>84</v>
      </c>
      <c r="R27" t="s">
        <v>85</v>
      </c>
      <c r="S27">
        <v>3.9</v>
      </c>
    </row>
    <row r="28" spans="1:19" x14ac:dyDescent="0.2">
      <c r="A28">
        <v>10311</v>
      </c>
      <c r="B28">
        <v>2</v>
      </c>
      <c r="C28">
        <v>449</v>
      </c>
      <c r="D28">
        <v>2</v>
      </c>
      <c r="E28" s="15">
        <v>45025</v>
      </c>
      <c r="F28">
        <v>9</v>
      </c>
      <c r="G28">
        <v>4</v>
      </c>
      <c r="H28" t="s">
        <v>77</v>
      </c>
      <c r="J28" t="s">
        <v>135</v>
      </c>
      <c r="K28" t="s">
        <v>87</v>
      </c>
      <c r="L28" t="s">
        <v>120</v>
      </c>
      <c r="M28" t="s">
        <v>82</v>
      </c>
      <c r="N28" t="s">
        <v>83</v>
      </c>
      <c r="O28" t="s">
        <v>72</v>
      </c>
      <c r="P28" t="s">
        <v>73</v>
      </c>
      <c r="Q28" t="s">
        <v>121</v>
      </c>
      <c r="R28" t="s">
        <v>122</v>
      </c>
      <c r="S28">
        <v>1.1000000000000001</v>
      </c>
    </row>
    <row r="29" spans="1:19" x14ac:dyDescent="0.2">
      <c r="A29">
        <v>36937</v>
      </c>
      <c r="B29">
        <v>6</v>
      </c>
      <c r="C29">
        <v>141</v>
      </c>
      <c r="D29">
        <v>3</v>
      </c>
      <c r="E29" s="15">
        <v>45120</v>
      </c>
      <c r="F29">
        <v>3</v>
      </c>
      <c r="G29">
        <v>136</v>
      </c>
      <c r="H29" t="s">
        <v>77</v>
      </c>
      <c r="J29" t="s">
        <v>129</v>
      </c>
      <c r="K29" t="s">
        <v>3</v>
      </c>
      <c r="L29" t="s">
        <v>106</v>
      </c>
      <c r="M29" t="s">
        <v>82</v>
      </c>
      <c r="N29" t="s">
        <v>83</v>
      </c>
      <c r="O29" t="s">
        <v>72</v>
      </c>
      <c r="P29" t="s">
        <v>73</v>
      </c>
      <c r="Q29" t="s">
        <v>107</v>
      </c>
      <c r="R29" t="s">
        <v>104</v>
      </c>
      <c r="S29">
        <v>4.5</v>
      </c>
    </row>
    <row r="30" spans="1:19" x14ac:dyDescent="0.2">
      <c r="A30">
        <v>80251</v>
      </c>
      <c r="B30">
        <v>8</v>
      </c>
      <c r="C30">
        <v>173</v>
      </c>
      <c r="D30">
        <v>9</v>
      </c>
      <c r="E30" s="15">
        <v>44640</v>
      </c>
      <c r="F30">
        <v>10</v>
      </c>
      <c r="G30">
        <v>9</v>
      </c>
      <c r="H30" t="s">
        <v>96</v>
      </c>
      <c r="J30" t="s">
        <v>134</v>
      </c>
      <c r="K30" t="s">
        <v>80</v>
      </c>
      <c r="L30" t="s">
        <v>81</v>
      </c>
      <c r="M30" t="s">
        <v>82</v>
      </c>
      <c r="N30" t="s">
        <v>83</v>
      </c>
      <c r="O30" t="s">
        <v>72</v>
      </c>
      <c r="P30" t="s">
        <v>73</v>
      </c>
      <c r="Q30" t="s">
        <v>84</v>
      </c>
      <c r="R30" t="s">
        <v>85</v>
      </c>
      <c r="S30">
        <v>3.9</v>
      </c>
    </row>
    <row r="31" spans="1:19" x14ac:dyDescent="0.2">
      <c r="A31">
        <v>63611</v>
      </c>
      <c r="B31">
        <v>19</v>
      </c>
      <c r="C31">
        <v>374</v>
      </c>
      <c r="D31">
        <v>15</v>
      </c>
      <c r="E31" s="15">
        <v>45093</v>
      </c>
      <c r="F31">
        <v>7</v>
      </c>
      <c r="G31">
        <v>4</v>
      </c>
      <c r="H31" t="s">
        <v>77</v>
      </c>
      <c r="J31" t="s">
        <v>130</v>
      </c>
      <c r="K31" t="s">
        <v>87</v>
      </c>
      <c r="L31" t="s">
        <v>131</v>
      </c>
      <c r="M31" t="s">
        <v>82</v>
      </c>
      <c r="N31" t="s">
        <v>83</v>
      </c>
      <c r="O31" t="s">
        <v>72</v>
      </c>
      <c r="P31" t="s">
        <v>73</v>
      </c>
      <c r="Q31" t="s">
        <v>132</v>
      </c>
      <c r="R31" t="s">
        <v>133</v>
      </c>
      <c r="S31">
        <v>4.0999999999999996</v>
      </c>
    </row>
    <row r="32" spans="1:19" x14ac:dyDescent="0.2">
      <c r="A32">
        <v>76648</v>
      </c>
      <c r="B32">
        <v>8</v>
      </c>
      <c r="C32">
        <v>350</v>
      </c>
      <c r="D32">
        <v>8</v>
      </c>
      <c r="E32" s="15">
        <v>44689</v>
      </c>
      <c r="F32">
        <v>1</v>
      </c>
      <c r="G32">
        <v>5</v>
      </c>
      <c r="H32" t="s">
        <v>78</v>
      </c>
      <c r="I32" s="15">
        <v>45234</v>
      </c>
      <c r="J32" t="s">
        <v>128</v>
      </c>
      <c r="K32" t="s">
        <v>87</v>
      </c>
      <c r="L32" t="s">
        <v>98</v>
      </c>
      <c r="M32" t="s">
        <v>82</v>
      </c>
      <c r="N32" t="s">
        <v>83</v>
      </c>
      <c r="O32" t="s">
        <v>72</v>
      </c>
      <c r="P32" t="s">
        <v>73</v>
      </c>
      <c r="Q32" t="s">
        <v>99</v>
      </c>
      <c r="R32" t="s">
        <v>100</v>
      </c>
      <c r="S32">
        <v>2.1</v>
      </c>
    </row>
    <row r="33" spans="1:19" x14ac:dyDescent="0.2">
      <c r="A33">
        <v>73802</v>
      </c>
      <c r="B33">
        <v>20</v>
      </c>
      <c r="C33">
        <v>139</v>
      </c>
      <c r="D33">
        <v>13</v>
      </c>
      <c r="E33" s="15">
        <v>44650</v>
      </c>
      <c r="F33">
        <v>10</v>
      </c>
      <c r="G33">
        <v>43</v>
      </c>
      <c r="H33" t="s">
        <v>78</v>
      </c>
      <c r="I33" s="15">
        <v>44968</v>
      </c>
      <c r="J33" t="s">
        <v>101</v>
      </c>
      <c r="K33" t="s">
        <v>3</v>
      </c>
      <c r="L33" t="s">
        <v>102</v>
      </c>
      <c r="M33" t="s">
        <v>82</v>
      </c>
      <c r="N33" t="s">
        <v>83</v>
      </c>
      <c r="O33" t="s">
        <v>72</v>
      </c>
      <c r="P33" t="s">
        <v>73</v>
      </c>
      <c r="Q33" t="s">
        <v>103</v>
      </c>
      <c r="R33" t="s">
        <v>104</v>
      </c>
      <c r="S33">
        <v>4.5999999999999996</v>
      </c>
    </row>
    <row r="34" spans="1:19" x14ac:dyDescent="0.2">
      <c r="A34">
        <v>93805</v>
      </c>
      <c r="B34">
        <v>4</v>
      </c>
      <c r="C34">
        <v>307</v>
      </c>
      <c r="D34">
        <v>5</v>
      </c>
      <c r="E34" s="15">
        <v>44625</v>
      </c>
      <c r="F34">
        <v>10</v>
      </c>
      <c r="G34">
        <v>22</v>
      </c>
      <c r="H34" t="s">
        <v>77</v>
      </c>
      <c r="J34" t="s">
        <v>136</v>
      </c>
      <c r="K34" t="s">
        <v>80</v>
      </c>
      <c r="L34" t="s">
        <v>109</v>
      </c>
      <c r="M34" t="s">
        <v>82</v>
      </c>
      <c r="N34" t="s">
        <v>83</v>
      </c>
      <c r="O34" t="s">
        <v>72</v>
      </c>
      <c r="P34" t="s">
        <v>73</v>
      </c>
      <c r="Q34" t="s">
        <v>110</v>
      </c>
      <c r="R34" t="s">
        <v>111</v>
      </c>
      <c r="S34">
        <v>3.4</v>
      </c>
    </row>
    <row r="35" spans="1:19" x14ac:dyDescent="0.2">
      <c r="A35">
        <v>57179</v>
      </c>
      <c r="B35">
        <v>18</v>
      </c>
      <c r="C35">
        <v>174</v>
      </c>
      <c r="D35">
        <v>15</v>
      </c>
      <c r="E35" s="15">
        <v>44992</v>
      </c>
      <c r="F35">
        <v>7</v>
      </c>
      <c r="G35">
        <v>33</v>
      </c>
      <c r="H35" t="s">
        <v>96</v>
      </c>
      <c r="J35" t="s">
        <v>137</v>
      </c>
      <c r="K35" t="s">
        <v>80</v>
      </c>
      <c r="L35" t="s">
        <v>109</v>
      </c>
      <c r="M35" t="s">
        <v>82</v>
      </c>
      <c r="N35" t="s">
        <v>83</v>
      </c>
      <c r="O35" t="s">
        <v>72</v>
      </c>
      <c r="P35" t="s">
        <v>73</v>
      </c>
      <c r="Q35" t="s">
        <v>110</v>
      </c>
      <c r="R35" t="s">
        <v>111</v>
      </c>
      <c r="S35">
        <v>3.4</v>
      </c>
    </row>
    <row r="36" spans="1:19" x14ac:dyDescent="0.2">
      <c r="A36">
        <v>79731</v>
      </c>
      <c r="B36">
        <v>5</v>
      </c>
      <c r="C36">
        <v>448</v>
      </c>
      <c r="D36">
        <v>13</v>
      </c>
      <c r="E36" s="15">
        <v>44847</v>
      </c>
      <c r="F36">
        <v>5</v>
      </c>
      <c r="G36">
        <v>42</v>
      </c>
      <c r="H36" t="s">
        <v>96</v>
      </c>
      <c r="J36" t="s">
        <v>116</v>
      </c>
      <c r="K36" t="s">
        <v>3</v>
      </c>
      <c r="L36" t="s">
        <v>102</v>
      </c>
      <c r="M36" t="s">
        <v>82</v>
      </c>
      <c r="N36" t="s">
        <v>83</v>
      </c>
      <c r="O36" t="s">
        <v>72</v>
      </c>
      <c r="P36" t="s">
        <v>73</v>
      </c>
      <c r="Q36" t="s">
        <v>103</v>
      </c>
      <c r="R36" t="s">
        <v>104</v>
      </c>
      <c r="S36">
        <v>4.5999999999999996</v>
      </c>
    </row>
    <row r="37" spans="1:19" x14ac:dyDescent="0.2">
      <c r="A37">
        <v>55647</v>
      </c>
      <c r="B37">
        <v>16</v>
      </c>
      <c r="C37">
        <v>235</v>
      </c>
      <c r="D37">
        <v>2</v>
      </c>
      <c r="E37" s="15">
        <v>44607</v>
      </c>
      <c r="F37">
        <v>5</v>
      </c>
      <c r="G37">
        <v>6</v>
      </c>
      <c r="H37" t="s">
        <v>78</v>
      </c>
      <c r="I37" s="15">
        <v>44991</v>
      </c>
      <c r="J37" t="s">
        <v>138</v>
      </c>
      <c r="K37" t="s">
        <v>80</v>
      </c>
      <c r="L37" t="s">
        <v>81</v>
      </c>
      <c r="M37" t="s">
        <v>82</v>
      </c>
      <c r="N37" t="s">
        <v>83</v>
      </c>
      <c r="O37" t="s">
        <v>72</v>
      </c>
      <c r="P37" t="s">
        <v>73</v>
      </c>
      <c r="Q37" t="s">
        <v>84</v>
      </c>
      <c r="R37" t="s">
        <v>85</v>
      </c>
      <c r="S37">
        <v>3.9</v>
      </c>
    </row>
    <row r="38" spans="1:19" x14ac:dyDescent="0.2">
      <c r="A38">
        <v>35103</v>
      </c>
      <c r="B38">
        <v>18</v>
      </c>
      <c r="C38">
        <v>349</v>
      </c>
      <c r="D38">
        <v>2</v>
      </c>
      <c r="E38" s="15">
        <v>44831</v>
      </c>
      <c r="F38">
        <v>1</v>
      </c>
      <c r="G38">
        <v>42</v>
      </c>
      <c r="H38" t="s">
        <v>96</v>
      </c>
      <c r="J38" t="s">
        <v>108</v>
      </c>
      <c r="K38" t="s">
        <v>80</v>
      </c>
      <c r="L38" t="s">
        <v>109</v>
      </c>
      <c r="M38" t="s">
        <v>82</v>
      </c>
      <c r="N38" t="s">
        <v>83</v>
      </c>
      <c r="O38" t="s">
        <v>72</v>
      </c>
      <c r="P38" t="s">
        <v>73</v>
      </c>
      <c r="Q38" t="s">
        <v>110</v>
      </c>
      <c r="R38" t="s">
        <v>111</v>
      </c>
      <c r="S38">
        <v>3.4</v>
      </c>
    </row>
    <row r="39" spans="1:19" x14ac:dyDescent="0.2">
      <c r="A39">
        <v>96494</v>
      </c>
      <c r="B39">
        <v>16</v>
      </c>
      <c r="C39">
        <v>449</v>
      </c>
      <c r="D39">
        <v>9</v>
      </c>
      <c r="E39" s="15">
        <v>45226</v>
      </c>
      <c r="F39">
        <v>8</v>
      </c>
      <c r="G39">
        <v>136</v>
      </c>
      <c r="H39" t="s">
        <v>78</v>
      </c>
      <c r="I39" s="15">
        <v>45277</v>
      </c>
      <c r="J39" t="s">
        <v>129</v>
      </c>
      <c r="K39" t="s">
        <v>3</v>
      </c>
      <c r="L39" t="s">
        <v>106</v>
      </c>
      <c r="M39" t="s">
        <v>82</v>
      </c>
      <c r="N39" t="s">
        <v>83</v>
      </c>
      <c r="O39" t="s">
        <v>72</v>
      </c>
      <c r="P39" t="s">
        <v>73</v>
      </c>
      <c r="Q39" t="s">
        <v>107</v>
      </c>
      <c r="R39" t="s">
        <v>104</v>
      </c>
      <c r="S39">
        <v>4.5</v>
      </c>
    </row>
    <row r="40" spans="1:19" x14ac:dyDescent="0.2">
      <c r="A40">
        <v>75716</v>
      </c>
      <c r="B40">
        <v>20</v>
      </c>
      <c r="C40">
        <v>178</v>
      </c>
      <c r="D40">
        <v>9</v>
      </c>
      <c r="E40" s="15">
        <v>44938</v>
      </c>
      <c r="F40">
        <v>3</v>
      </c>
      <c r="G40">
        <v>6</v>
      </c>
      <c r="H40" t="s">
        <v>77</v>
      </c>
      <c r="J40" t="s">
        <v>138</v>
      </c>
      <c r="K40" t="s">
        <v>80</v>
      </c>
      <c r="L40" t="s">
        <v>81</v>
      </c>
      <c r="M40" t="s">
        <v>82</v>
      </c>
      <c r="N40" t="s">
        <v>83</v>
      </c>
      <c r="O40" t="s">
        <v>72</v>
      </c>
      <c r="P40" t="s">
        <v>73</v>
      </c>
      <c r="Q40" t="s">
        <v>84</v>
      </c>
      <c r="R40" t="s">
        <v>85</v>
      </c>
      <c r="S40">
        <v>3.9</v>
      </c>
    </row>
    <row r="41" spans="1:19" x14ac:dyDescent="0.2">
      <c r="A41">
        <v>12021</v>
      </c>
      <c r="B41">
        <v>12</v>
      </c>
      <c r="C41">
        <v>362</v>
      </c>
      <c r="D41">
        <v>6</v>
      </c>
      <c r="E41" s="15">
        <v>45128</v>
      </c>
      <c r="F41">
        <v>1</v>
      </c>
      <c r="G41">
        <v>22</v>
      </c>
      <c r="H41" t="s">
        <v>78</v>
      </c>
      <c r="I41" s="15">
        <v>45270</v>
      </c>
      <c r="J41" t="s">
        <v>136</v>
      </c>
      <c r="K41" t="s">
        <v>80</v>
      </c>
      <c r="L41" t="s">
        <v>109</v>
      </c>
      <c r="M41" t="s">
        <v>82</v>
      </c>
      <c r="N41" t="s">
        <v>83</v>
      </c>
      <c r="O41" t="s">
        <v>72</v>
      </c>
      <c r="P41" t="s">
        <v>73</v>
      </c>
      <c r="Q41" t="s">
        <v>110</v>
      </c>
      <c r="R41" t="s">
        <v>111</v>
      </c>
      <c r="S41">
        <v>3.4</v>
      </c>
    </row>
    <row r="42" spans="1:19" x14ac:dyDescent="0.2">
      <c r="A42">
        <v>35474</v>
      </c>
      <c r="B42">
        <v>6</v>
      </c>
      <c r="C42">
        <v>114</v>
      </c>
      <c r="D42">
        <v>13</v>
      </c>
      <c r="E42" s="15">
        <v>44701</v>
      </c>
      <c r="F42">
        <v>4</v>
      </c>
      <c r="G42">
        <v>43</v>
      </c>
      <c r="H42" t="s">
        <v>77</v>
      </c>
      <c r="J42" t="s">
        <v>101</v>
      </c>
      <c r="K42" t="s">
        <v>3</v>
      </c>
      <c r="L42" t="s">
        <v>102</v>
      </c>
      <c r="M42" t="s">
        <v>82</v>
      </c>
      <c r="N42" t="s">
        <v>83</v>
      </c>
      <c r="O42" t="s">
        <v>72</v>
      </c>
      <c r="P42" t="s">
        <v>73</v>
      </c>
      <c r="Q42" t="s">
        <v>103</v>
      </c>
      <c r="R42" t="s">
        <v>104</v>
      </c>
      <c r="S42">
        <v>4.5999999999999996</v>
      </c>
    </row>
    <row r="43" spans="1:19" x14ac:dyDescent="0.2">
      <c r="A43">
        <v>46189</v>
      </c>
      <c r="B43">
        <v>9</v>
      </c>
      <c r="C43">
        <v>487</v>
      </c>
      <c r="D43">
        <v>4</v>
      </c>
      <c r="E43" s="15">
        <v>45041</v>
      </c>
      <c r="F43">
        <v>4</v>
      </c>
      <c r="G43">
        <v>4</v>
      </c>
      <c r="H43" t="s">
        <v>78</v>
      </c>
      <c r="I43" s="15">
        <v>45194</v>
      </c>
      <c r="J43" t="s">
        <v>135</v>
      </c>
      <c r="K43" t="s">
        <v>87</v>
      </c>
      <c r="L43" t="s">
        <v>120</v>
      </c>
      <c r="M43" t="s">
        <v>82</v>
      </c>
      <c r="N43" t="s">
        <v>83</v>
      </c>
      <c r="O43" t="s">
        <v>72</v>
      </c>
      <c r="P43" t="s">
        <v>73</v>
      </c>
      <c r="Q43" t="s">
        <v>121</v>
      </c>
      <c r="R43" t="s">
        <v>122</v>
      </c>
      <c r="S43">
        <v>1.1000000000000001</v>
      </c>
    </row>
    <row r="44" spans="1:19" x14ac:dyDescent="0.2">
      <c r="A44">
        <v>33098</v>
      </c>
      <c r="B44">
        <v>6</v>
      </c>
      <c r="C44">
        <v>459</v>
      </c>
      <c r="D44">
        <v>9</v>
      </c>
      <c r="E44" s="15">
        <v>45245</v>
      </c>
      <c r="F44">
        <v>8</v>
      </c>
      <c r="G44">
        <v>11</v>
      </c>
      <c r="H44" t="s">
        <v>78</v>
      </c>
      <c r="I44" s="15">
        <v>45249</v>
      </c>
      <c r="J44" t="s">
        <v>123</v>
      </c>
      <c r="K44" t="s">
        <v>3</v>
      </c>
      <c r="L44" t="s">
        <v>102</v>
      </c>
      <c r="M44" t="s">
        <v>82</v>
      </c>
      <c r="N44" t="s">
        <v>83</v>
      </c>
      <c r="O44" t="s">
        <v>72</v>
      </c>
      <c r="P44" t="s">
        <v>73</v>
      </c>
      <c r="Q44" t="s">
        <v>103</v>
      </c>
      <c r="R44" t="s">
        <v>104</v>
      </c>
      <c r="S44">
        <v>4.5999999999999996</v>
      </c>
    </row>
    <row r="45" spans="1:19" x14ac:dyDescent="0.2">
      <c r="A45">
        <v>44118</v>
      </c>
      <c r="B45">
        <v>6</v>
      </c>
      <c r="C45">
        <v>285</v>
      </c>
      <c r="D45">
        <v>9</v>
      </c>
      <c r="E45" s="15">
        <v>44796</v>
      </c>
      <c r="F45">
        <v>1</v>
      </c>
      <c r="G45">
        <v>42</v>
      </c>
      <c r="H45" t="s">
        <v>77</v>
      </c>
      <c r="J45" t="s">
        <v>116</v>
      </c>
      <c r="K45" t="s">
        <v>3</v>
      </c>
      <c r="L45" t="s">
        <v>102</v>
      </c>
      <c r="M45" t="s">
        <v>82</v>
      </c>
      <c r="N45" t="s">
        <v>83</v>
      </c>
      <c r="O45" t="s">
        <v>72</v>
      </c>
      <c r="P45" t="s">
        <v>73</v>
      </c>
      <c r="Q45" t="s">
        <v>103</v>
      </c>
      <c r="R45" t="s">
        <v>104</v>
      </c>
      <c r="S45">
        <v>4.5999999999999996</v>
      </c>
    </row>
    <row r="46" spans="1:19" x14ac:dyDescent="0.2">
      <c r="A46">
        <v>23131</v>
      </c>
      <c r="B46">
        <v>6</v>
      </c>
      <c r="C46">
        <v>355</v>
      </c>
      <c r="D46">
        <v>7</v>
      </c>
      <c r="E46" s="15">
        <v>45223</v>
      </c>
      <c r="F46">
        <v>6</v>
      </c>
      <c r="G46">
        <v>3</v>
      </c>
      <c r="H46" t="s">
        <v>77</v>
      </c>
      <c r="J46" t="s">
        <v>119</v>
      </c>
      <c r="K46" t="s">
        <v>87</v>
      </c>
      <c r="L46" t="s">
        <v>120</v>
      </c>
      <c r="M46" t="s">
        <v>82</v>
      </c>
      <c r="N46" t="s">
        <v>83</v>
      </c>
      <c r="O46" t="s">
        <v>72</v>
      </c>
      <c r="P46" t="s">
        <v>73</v>
      </c>
      <c r="Q46" t="s">
        <v>121</v>
      </c>
      <c r="R46" t="s">
        <v>122</v>
      </c>
      <c r="S46">
        <v>1.1000000000000001</v>
      </c>
    </row>
    <row r="47" spans="1:19" x14ac:dyDescent="0.2">
      <c r="A47">
        <v>13853</v>
      </c>
      <c r="B47">
        <v>16</v>
      </c>
      <c r="C47">
        <v>259</v>
      </c>
      <c r="D47">
        <v>5</v>
      </c>
      <c r="E47" s="15">
        <v>44915</v>
      </c>
      <c r="F47">
        <v>4</v>
      </c>
      <c r="G47">
        <v>4</v>
      </c>
      <c r="H47" t="s">
        <v>77</v>
      </c>
      <c r="J47" t="s">
        <v>130</v>
      </c>
      <c r="K47" t="s">
        <v>87</v>
      </c>
      <c r="L47" t="s">
        <v>131</v>
      </c>
      <c r="M47" t="s">
        <v>82</v>
      </c>
      <c r="N47" t="s">
        <v>83</v>
      </c>
      <c r="O47" t="s">
        <v>72</v>
      </c>
      <c r="P47" t="s">
        <v>73</v>
      </c>
      <c r="Q47" t="s">
        <v>132</v>
      </c>
      <c r="R47" t="s">
        <v>133</v>
      </c>
      <c r="S47">
        <v>4.0999999999999996</v>
      </c>
    </row>
    <row r="48" spans="1:19" x14ac:dyDescent="0.2">
      <c r="A48">
        <v>11807</v>
      </c>
      <c r="B48">
        <v>10</v>
      </c>
      <c r="C48">
        <v>260</v>
      </c>
      <c r="D48">
        <v>14</v>
      </c>
      <c r="E48" s="15">
        <v>44840</v>
      </c>
      <c r="F48">
        <v>4</v>
      </c>
      <c r="G48">
        <v>19</v>
      </c>
      <c r="H48" t="s">
        <v>77</v>
      </c>
      <c r="J48" t="s">
        <v>139</v>
      </c>
      <c r="K48" t="s">
        <v>80</v>
      </c>
      <c r="L48" t="s">
        <v>93</v>
      </c>
      <c r="M48" t="s">
        <v>82</v>
      </c>
      <c r="N48" t="s">
        <v>83</v>
      </c>
      <c r="O48" t="s">
        <v>72</v>
      </c>
      <c r="P48" t="s">
        <v>73</v>
      </c>
      <c r="Q48" t="s">
        <v>94</v>
      </c>
      <c r="R48" t="s">
        <v>95</v>
      </c>
      <c r="S48">
        <v>4.3</v>
      </c>
    </row>
    <row r="49" spans="1:19" x14ac:dyDescent="0.2">
      <c r="A49">
        <v>23803</v>
      </c>
      <c r="B49">
        <v>5</v>
      </c>
      <c r="C49">
        <v>347</v>
      </c>
      <c r="D49">
        <v>15</v>
      </c>
      <c r="E49" s="15">
        <v>44858</v>
      </c>
      <c r="F49">
        <v>9</v>
      </c>
      <c r="G49">
        <v>19</v>
      </c>
      <c r="H49" t="s">
        <v>77</v>
      </c>
      <c r="J49" t="s">
        <v>139</v>
      </c>
      <c r="K49" t="s">
        <v>80</v>
      </c>
      <c r="L49" t="s">
        <v>93</v>
      </c>
      <c r="M49" t="s">
        <v>82</v>
      </c>
      <c r="N49" t="s">
        <v>83</v>
      </c>
      <c r="O49" t="s">
        <v>72</v>
      </c>
      <c r="P49" t="s">
        <v>73</v>
      </c>
      <c r="Q49" t="s">
        <v>94</v>
      </c>
      <c r="R49" t="s">
        <v>95</v>
      </c>
      <c r="S49">
        <v>4.3</v>
      </c>
    </row>
    <row r="50" spans="1:19" x14ac:dyDescent="0.2">
      <c r="A50">
        <v>94040</v>
      </c>
      <c r="B50">
        <v>11</v>
      </c>
      <c r="C50">
        <v>359</v>
      </c>
      <c r="D50">
        <v>9</v>
      </c>
      <c r="E50" s="15">
        <v>44685</v>
      </c>
      <c r="F50">
        <v>3</v>
      </c>
      <c r="G50">
        <v>4</v>
      </c>
      <c r="H50" t="s">
        <v>77</v>
      </c>
      <c r="J50" t="s">
        <v>135</v>
      </c>
      <c r="K50" t="s">
        <v>87</v>
      </c>
      <c r="L50" t="s">
        <v>120</v>
      </c>
      <c r="M50" t="s">
        <v>82</v>
      </c>
      <c r="N50" t="s">
        <v>83</v>
      </c>
      <c r="O50" t="s">
        <v>72</v>
      </c>
      <c r="P50" t="s">
        <v>73</v>
      </c>
      <c r="Q50" t="s">
        <v>121</v>
      </c>
      <c r="R50" t="s">
        <v>122</v>
      </c>
      <c r="S50">
        <v>1.1000000000000001</v>
      </c>
    </row>
    <row r="51" spans="1:19" x14ac:dyDescent="0.2">
      <c r="A51">
        <v>76237</v>
      </c>
      <c r="B51">
        <v>18</v>
      </c>
      <c r="C51">
        <v>249</v>
      </c>
      <c r="D51">
        <v>8</v>
      </c>
      <c r="E51" s="15">
        <v>45175</v>
      </c>
      <c r="F51">
        <v>10</v>
      </c>
      <c r="G51">
        <v>42</v>
      </c>
      <c r="H51" t="s">
        <v>77</v>
      </c>
      <c r="J51" t="s">
        <v>108</v>
      </c>
      <c r="K51" t="s">
        <v>80</v>
      </c>
      <c r="L51" t="s">
        <v>109</v>
      </c>
      <c r="M51" t="s">
        <v>82</v>
      </c>
      <c r="N51" t="s">
        <v>83</v>
      </c>
      <c r="O51" t="s">
        <v>72</v>
      </c>
      <c r="P51" t="s">
        <v>73</v>
      </c>
      <c r="Q51" t="s">
        <v>110</v>
      </c>
      <c r="R51" t="s">
        <v>111</v>
      </c>
      <c r="S51">
        <v>3.4</v>
      </c>
    </row>
    <row r="52" spans="1:19" x14ac:dyDescent="0.2">
      <c r="A52">
        <v>38832</v>
      </c>
      <c r="B52">
        <v>10</v>
      </c>
      <c r="C52">
        <v>314</v>
      </c>
      <c r="D52">
        <v>9</v>
      </c>
      <c r="E52" s="15">
        <v>44731</v>
      </c>
      <c r="F52">
        <v>4</v>
      </c>
      <c r="G52">
        <v>9</v>
      </c>
      <c r="H52" t="s">
        <v>96</v>
      </c>
      <c r="J52" t="s">
        <v>134</v>
      </c>
      <c r="K52" t="s">
        <v>80</v>
      </c>
      <c r="L52" t="s">
        <v>81</v>
      </c>
      <c r="M52" t="s">
        <v>82</v>
      </c>
      <c r="N52" t="s">
        <v>83</v>
      </c>
      <c r="O52" t="s">
        <v>72</v>
      </c>
      <c r="P52" t="s">
        <v>73</v>
      </c>
      <c r="Q52" t="s">
        <v>84</v>
      </c>
      <c r="R52" t="s">
        <v>85</v>
      </c>
      <c r="S52">
        <v>3.9</v>
      </c>
    </row>
    <row r="53" spans="1:19" x14ac:dyDescent="0.2">
      <c r="A53">
        <v>81768</v>
      </c>
      <c r="B53">
        <v>12</v>
      </c>
      <c r="C53">
        <v>320</v>
      </c>
      <c r="D53">
        <v>2</v>
      </c>
      <c r="E53" s="15">
        <v>45135</v>
      </c>
      <c r="F53">
        <v>1</v>
      </c>
      <c r="G53">
        <v>165</v>
      </c>
      <c r="H53" t="s">
        <v>96</v>
      </c>
      <c r="J53" t="s">
        <v>140</v>
      </c>
      <c r="K53" t="s">
        <v>3</v>
      </c>
      <c r="L53" t="s">
        <v>106</v>
      </c>
      <c r="M53" t="s">
        <v>82</v>
      </c>
      <c r="N53" t="s">
        <v>83</v>
      </c>
      <c r="O53" t="s">
        <v>72</v>
      </c>
      <c r="P53" t="s">
        <v>73</v>
      </c>
      <c r="Q53" t="s">
        <v>107</v>
      </c>
      <c r="R53" t="s">
        <v>104</v>
      </c>
      <c r="S53">
        <v>4.5</v>
      </c>
    </row>
    <row r="54" spans="1:19" x14ac:dyDescent="0.2">
      <c r="A54">
        <v>29752</v>
      </c>
      <c r="B54">
        <v>14</v>
      </c>
      <c r="C54">
        <v>429</v>
      </c>
      <c r="D54">
        <v>1</v>
      </c>
      <c r="E54" s="15">
        <v>44652</v>
      </c>
      <c r="F54">
        <v>8</v>
      </c>
      <c r="G54">
        <v>7</v>
      </c>
      <c r="H54" t="s">
        <v>96</v>
      </c>
      <c r="J54" t="s">
        <v>118</v>
      </c>
      <c r="K54" t="s">
        <v>80</v>
      </c>
      <c r="L54" t="s">
        <v>93</v>
      </c>
      <c r="M54" t="s">
        <v>82</v>
      </c>
      <c r="N54" t="s">
        <v>83</v>
      </c>
      <c r="O54" t="s">
        <v>72</v>
      </c>
      <c r="P54" t="s">
        <v>73</v>
      </c>
      <c r="Q54" t="s">
        <v>94</v>
      </c>
      <c r="R54" t="s">
        <v>95</v>
      </c>
      <c r="S54">
        <v>4.3</v>
      </c>
    </row>
    <row r="55" spans="1:19" x14ac:dyDescent="0.2">
      <c r="A55">
        <v>50304</v>
      </c>
      <c r="B55">
        <v>14</v>
      </c>
      <c r="C55">
        <v>179</v>
      </c>
      <c r="D55">
        <v>3</v>
      </c>
      <c r="E55" s="15">
        <v>44604</v>
      </c>
      <c r="F55">
        <v>3</v>
      </c>
      <c r="G55">
        <v>9</v>
      </c>
      <c r="H55" t="s">
        <v>78</v>
      </c>
      <c r="I55" s="15">
        <v>45056</v>
      </c>
      <c r="J55" t="s">
        <v>134</v>
      </c>
      <c r="K55" t="s">
        <v>80</v>
      </c>
      <c r="L55" t="s">
        <v>81</v>
      </c>
      <c r="M55" t="s">
        <v>82</v>
      </c>
      <c r="N55" t="s">
        <v>83</v>
      </c>
      <c r="O55" t="s">
        <v>72</v>
      </c>
      <c r="P55" t="s">
        <v>73</v>
      </c>
      <c r="Q55" t="s">
        <v>84</v>
      </c>
      <c r="R55" t="s">
        <v>85</v>
      </c>
      <c r="S55">
        <v>3.9</v>
      </c>
    </row>
    <row r="56" spans="1:19" x14ac:dyDescent="0.2">
      <c r="A56">
        <v>34641</v>
      </c>
      <c r="B56">
        <v>20</v>
      </c>
      <c r="C56">
        <v>315</v>
      </c>
      <c r="D56">
        <v>4</v>
      </c>
      <c r="E56" s="15">
        <v>45248</v>
      </c>
      <c r="F56">
        <v>9</v>
      </c>
      <c r="G56">
        <v>15</v>
      </c>
      <c r="H56" t="s">
        <v>77</v>
      </c>
      <c r="J56" t="s">
        <v>141</v>
      </c>
      <c r="K56" t="s">
        <v>80</v>
      </c>
      <c r="L56" t="s">
        <v>125</v>
      </c>
      <c r="M56" t="s">
        <v>82</v>
      </c>
      <c r="N56" t="s">
        <v>83</v>
      </c>
      <c r="O56" t="s">
        <v>72</v>
      </c>
      <c r="P56" t="s">
        <v>73</v>
      </c>
      <c r="Q56" t="s">
        <v>126</v>
      </c>
      <c r="R56" t="s">
        <v>127</v>
      </c>
      <c r="S56">
        <v>4.9000000000000004</v>
      </c>
    </row>
    <row r="57" spans="1:19" x14ac:dyDescent="0.2">
      <c r="A57">
        <v>57186</v>
      </c>
      <c r="B57">
        <v>8</v>
      </c>
      <c r="C57">
        <v>269</v>
      </c>
      <c r="D57">
        <v>2</v>
      </c>
      <c r="E57" s="15">
        <v>45155</v>
      </c>
      <c r="F57">
        <v>7</v>
      </c>
      <c r="G57">
        <v>3</v>
      </c>
      <c r="H57" t="s">
        <v>77</v>
      </c>
      <c r="J57" t="s">
        <v>97</v>
      </c>
      <c r="K57" t="s">
        <v>87</v>
      </c>
      <c r="L57" t="s">
        <v>98</v>
      </c>
      <c r="M57" t="s">
        <v>82</v>
      </c>
      <c r="N57" t="s">
        <v>83</v>
      </c>
      <c r="O57" t="s">
        <v>72</v>
      </c>
      <c r="P57" t="s">
        <v>73</v>
      </c>
      <c r="Q57" t="s">
        <v>99</v>
      </c>
      <c r="R57" t="s">
        <v>100</v>
      </c>
      <c r="S57">
        <v>2.1</v>
      </c>
    </row>
    <row r="58" spans="1:19" x14ac:dyDescent="0.2">
      <c r="A58">
        <v>16817</v>
      </c>
      <c r="B58">
        <v>8</v>
      </c>
      <c r="C58">
        <v>482</v>
      </c>
      <c r="D58">
        <v>1</v>
      </c>
      <c r="E58" s="15">
        <v>44954</v>
      </c>
      <c r="F58">
        <v>3</v>
      </c>
      <c r="G58">
        <v>11</v>
      </c>
      <c r="H58" t="s">
        <v>77</v>
      </c>
      <c r="J58" t="s">
        <v>142</v>
      </c>
      <c r="K58" t="s">
        <v>80</v>
      </c>
      <c r="L58" t="s">
        <v>93</v>
      </c>
      <c r="M58" t="s">
        <v>82</v>
      </c>
      <c r="N58" t="s">
        <v>83</v>
      </c>
      <c r="O58" t="s">
        <v>72</v>
      </c>
      <c r="P58" t="s">
        <v>73</v>
      </c>
      <c r="Q58" t="s">
        <v>94</v>
      </c>
      <c r="R58" t="s">
        <v>95</v>
      </c>
      <c r="S58">
        <v>4.3</v>
      </c>
    </row>
    <row r="59" spans="1:19" x14ac:dyDescent="0.2">
      <c r="A59">
        <v>46992</v>
      </c>
      <c r="B59">
        <v>12</v>
      </c>
      <c r="C59">
        <v>422</v>
      </c>
      <c r="D59">
        <v>11</v>
      </c>
      <c r="E59" s="15">
        <v>44757</v>
      </c>
      <c r="F59">
        <v>2</v>
      </c>
      <c r="G59">
        <v>43</v>
      </c>
      <c r="H59" t="s">
        <v>78</v>
      </c>
      <c r="I59" s="15">
        <v>44829</v>
      </c>
      <c r="J59" t="s">
        <v>101</v>
      </c>
      <c r="K59" t="s">
        <v>3</v>
      </c>
      <c r="L59" t="s">
        <v>102</v>
      </c>
      <c r="M59" t="s">
        <v>82</v>
      </c>
      <c r="N59" t="s">
        <v>83</v>
      </c>
      <c r="O59" t="s">
        <v>72</v>
      </c>
      <c r="P59" t="s">
        <v>73</v>
      </c>
      <c r="Q59" t="s">
        <v>103</v>
      </c>
      <c r="R59" t="s">
        <v>104</v>
      </c>
      <c r="S59">
        <v>4.5999999999999996</v>
      </c>
    </row>
    <row r="60" spans="1:19" x14ac:dyDescent="0.2">
      <c r="A60">
        <v>81548</v>
      </c>
      <c r="B60">
        <v>20</v>
      </c>
      <c r="C60">
        <v>382</v>
      </c>
      <c r="D60">
        <v>7</v>
      </c>
      <c r="E60" s="15">
        <v>44654</v>
      </c>
      <c r="F60">
        <v>7</v>
      </c>
      <c r="G60">
        <v>111</v>
      </c>
      <c r="H60" t="s">
        <v>96</v>
      </c>
      <c r="J60" t="s">
        <v>143</v>
      </c>
      <c r="K60" t="s">
        <v>3</v>
      </c>
      <c r="L60" t="s">
        <v>113</v>
      </c>
      <c r="M60" t="s">
        <v>82</v>
      </c>
      <c r="N60" t="s">
        <v>83</v>
      </c>
      <c r="O60" t="s">
        <v>72</v>
      </c>
      <c r="P60" t="s">
        <v>73</v>
      </c>
      <c r="Q60" t="s">
        <v>114</v>
      </c>
      <c r="R60" t="s">
        <v>115</v>
      </c>
      <c r="S60">
        <v>3.5</v>
      </c>
    </row>
    <row r="61" spans="1:19" x14ac:dyDescent="0.2">
      <c r="A61">
        <v>85832</v>
      </c>
      <c r="B61">
        <v>1</v>
      </c>
      <c r="C61">
        <v>458</v>
      </c>
      <c r="D61">
        <v>13</v>
      </c>
      <c r="E61" s="15">
        <v>45132</v>
      </c>
      <c r="F61">
        <v>1</v>
      </c>
      <c r="G61">
        <v>8</v>
      </c>
      <c r="H61" t="s">
        <v>78</v>
      </c>
      <c r="I61" s="15">
        <v>45197</v>
      </c>
      <c r="J61" t="s">
        <v>79</v>
      </c>
      <c r="K61" t="s">
        <v>80</v>
      </c>
      <c r="L61" t="s">
        <v>81</v>
      </c>
      <c r="M61" t="s">
        <v>82</v>
      </c>
      <c r="N61" t="s">
        <v>83</v>
      </c>
      <c r="O61" t="s">
        <v>72</v>
      </c>
      <c r="P61" t="s">
        <v>73</v>
      </c>
      <c r="Q61" t="s">
        <v>84</v>
      </c>
      <c r="R61" t="s">
        <v>85</v>
      </c>
      <c r="S61">
        <v>3.9</v>
      </c>
    </row>
    <row r="62" spans="1:19" x14ac:dyDescent="0.2">
      <c r="A62">
        <v>77481</v>
      </c>
      <c r="B62">
        <v>6</v>
      </c>
      <c r="C62">
        <v>245</v>
      </c>
      <c r="D62">
        <v>2</v>
      </c>
      <c r="E62" s="15">
        <v>45165</v>
      </c>
      <c r="F62">
        <v>7</v>
      </c>
      <c r="G62">
        <v>42</v>
      </c>
      <c r="H62" t="s">
        <v>96</v>
      </c>
      <c r="J62" t="s">
        <v>108</v>
      </c>
      <c r="K62" t="s">
        <v>80</v>
      </c>
      <c r="L62" t="s">
        <v>109</v>
      </c>
      <c r="M62" t="s">
        <v>82</v>
      </c>
      <c r="N62" t="s">
        <v>83</v>
      </c>
      <c r="O62" t="s">
        <v>72</v>
      </c>
      <c r="P62" t="s">
        <v>73</v>
      </c>
      <c r="Q62" t="s">
        <v>110</v>
      </c>
      <c r="R62" t="s">
        <v>111</v>
      </c>
      <c r="S62">
        <v>3.4</v>
      </c>
    </row>
    <row r="63" spans="1:19" x14ac:dyDescent="0.2">
      <c r="A63">
        <v>85054</v>
      </c>
      <c r="B63">
        <v>9</v>
      </c>
      <c r="C63">
        <v>201</v>
      </c>
      <c r="D63">
        <v>15</v>
      </c>
      <c r="E63" s="15">
        <v>44844</v>
      </c>
      <c r="F63">
        <v>3</v>
      </c>
      <c r="G63">
        <v>165</v>
      </c>
      <c r="H63" t="s">
        <v>96</v>
      </c>
      <c r="J63" t="s">
        <v>140</v>
      </c>
      <c r="K63" t="s">
        <v>3</v>
      </c>
      <c r="L63" t="s">
        <v>106</v>
      </c>
      <c r="M63" t="s">
        <v>82</v>
      </c>
      <c r="N63" t="s">
        <v>83</v>
      </c>
      <c r="O63" t="s">
        <v>72</v>
      </c>
      <c r="P63" t="s">
        <v>73</v>
      </c>
      <c r="Q63" t="s">
        <v>107</v>
      </c>
      <c r="R63" t="s">
        <v>104</v>
      </c>
      <c r="S63">
        <v>4.5</v>
      </c>
    </row>
    <row r="64" spans="1:19" x14ac:dyDescent="0.2">
      <c r="A64">
        <v>12569</v>
      </c>
      <c r="B64">
        <v>9</v>
      </c>
      <c r="C64">
        <v>332</v>
      </c>
      <c r="D64">
        <v>2</v>
      </c>
      <c r="E64" s="15">
        <v>45179</v>
      </c>
      <c r="F64">
        <v>6</v>
      </c>
      <c r="G64">
        <v>42</v>
      </c>
      <c r="H64" t="s">
        <v>77</v>
      </c>
      <c r="J64" t="s">
        <v>108</v>
      </c>
      <c r="K64" t="s">
        <v>80</v>
      </c>
      <c r="L64" t="s">
        <v>109</v>
      </c>
      <c r="M64" t="s">
        <v>82</v>
      </c>
      <c r="N64" t="s">
        <v>83</v>
      </c>
      <c r="O64" t="s">
        <v>72</v>
      </c>
      <c r="P64" t="s">
        <v>73</v>
      </c>
      <c r="Q64" t="s">
        <v>110</v>
      </c>
      <c r="R64" t="s">
        <v>111</v>
      </c>
      <c r="S64">
        <v>3.4</v>
      </c>
    </row>
    <row r="65" spans="1:19" x14ac:dyDescent="0.2">
      <c r="A65">
        <v>61142</v>
      </c>
      <c r="B65">
        <v>16</v>
      </c>
      <c r="C65">
        <v>267</v>
      </c>
      <c r="D65">
        <v>8</v>
      </c>
      <c r="E65" s="15">
        <v>44876</v>
      </c>
      <c r="F65">
        <v>4</v>
      </c>
      <c r="G65">
        <v>120</v>
      </c>
      <c r="H65" t="s">
        <v>96</v>
      </c>
      <c r="J65" t="s">
        <v>105</v>
      </c>
      <c r="K65" t="s">
        <v>3</v>
      </c>
      <c r="L65" t="s">
        <v>106</v>
      </c>
      <c r="M65" t="s">
        <v>82</v>
      </c>
      <c r="N65" t="s">
        <v>83</v>
      </c>
      <c r="O65" t="s">
        <v>72</v>
      </c>
      <c r="P65" t="s">
        <v>73</v>
      </c>
      <c r="Q65" t="s">
        <v>107</v>
      </c>
      <c r="R65" t="s">
        <v>104</v>
      </c>
      <c r="S65">
        <v>4.5</v>
      </c>
    </row>
    <row r="66" spans="1:19" x14ac:dyDescent="0.2">
      <c r="A66">
        <v>71764</v>
      </c>
      <c r="B66">
        <v>6</v>
      </c>
      <c r="C66">
        <v>100</v>
      </c>
      <c r="D66">
        <v>14</v>
      </c>
      <c r="E66" s="15">
        <v>44695</v>
      </c>
      <c r="F66">
        <v>3</v>
      </c>
      <c r="G66">
        <v>136</v>
      </c>
      <c r="H66" t="s">
        <v>96</v>
      </c>
      <c r="J66" t="s">
        <v>129</v>
      </c>
      <c r="K66" t="s">
        <v>3</v>
      </c>
      <c r="L66" t="s">
        <v>106</v>
      </c>
      <c r="M66" t="s">
        <v>82</v>
      </c>
      <c r="N66" t="s">
        <v>83</v>
      </c>
      <c r="O66" t="s">
        <v>72</v>
      </c>
      <c r="P66" t="s">
        <v>73</v>
      </c>
      <c r="Q66" t="s">
        <v>107</v>
      </c>
      <c r="R66" t="s">
        <v>104</v>
      </c>
      <c r="S66">
        <v>4.5</v>
      </c>
    </row>
    <row r="67" spans="1:19" x14ac:dyDescent="0.2">
      <c r="A67">
        <v>36685</v>
      </c>
      <c r="B67">
        <v>11</v>
      </c>
      <c r="C67">
        <v>203</v>
      </c>
      <c r="D67">
        <v>9</v>
      </c>
      <c r="E67" s="15">
        <v>45287</v>
      </c>
      <c r="F67">
        <v>5</v>
      </c>
      <c r="G67">
        <v>5</v>
      </c>
      <c r="H67" t="s">
        <v>96</v>
      </c>
      <c r="J67" t="s">
        <v>128</v>
      </c>
      <c r="K67" t="s">
        <v>87</v>
      </c>
      <c r="L67" t="s">
        <v>98</v>
      </c>
      <c r="M67" t="s">
        <v>82</v>
      </c>
      <c r="N67" t="s">
        <v>83</v>
      </c>
      <c r="O67" t="s">
        <v>72</v>
      </c>
      <c r="P67" t="s">
        <v>73</v>
      </c>
      <c r="Q67" t="s">
        <v>99</v>
      </c>
      <c r="R67" t="s">
        <v>100</v>
      </c>
      <c r="S67">
        <v>2.1</v>
      </c>
    </row>
    <row r="68" spans="1:19" x14ac:dyDescent="0.2">
      <c r="A68">
        <v>62909</v>
      </c>
      <c r="B68">
        <v>1</v>
      </c>
      <c r="C68">
        <v>166</v>
      </c>
      <c r="D68">
        <v>2</v>
      </c>
      <c r="E68" s="15">
        <v>44575</v>
      </c>
      <c r="F68">
        <v>6</v>
      </c>
      <c r="G68">
        <v>5</v>
      </c>
      <c r="H68" t="s">
        <v>78</v>
      </c>
      <c r="I68" s="15">
        <v>44878</v>
      </c>
      <c r="J68" t="s">
        <v>144</v>
      </c>
      <c r="K68" t="s">
        <v>80</v>
      </c>
      <c r="L68" t="s">
        <v>81</v>
      </c>
      <c r="M68" t="s">
        <v>82</v>
      </c>
      <c r="N68" t="s">
        <v>83</v>
      </c>
      <c r="O68" t="s">
        <v>72</v>
      </c>
      <c r="P68" t="s">
        <v>73</v>
      </c>
      <c r="Q68" t="s">
        <v>84</v>
      </c>
      <c r="R68" t="s">
        <v>85</v>
      </c>
      <c r="S68">
        <v>3.9</v>
      </c>
    </row>
    <row r="69" spans="1:19" x14ac:dyDescent="0.2">
      <c r="A69">
        <v>52479</v>
      </c>
      <c r="B69">
        <v>18</v>
      </c>
      <c r="C69">
        <v>250</v>
      </c>
      <c r="D69">
        <v>3</v>
      </c>
      <c r="E69" s="15">
        <v>44754</v>
      </c>
      <c r="F69">
        <v>9</v>
      </c>
      <c r="G69">
        <v>14</v>
      </c>
      <c r="H69" t="s">
        <v>96</v>
      </c>
      <c r="J69" t="s">
        <v>86</v>
      </c>
      <c r="K69" t="s">
        <v>87</v>
      </c>
      <c r="L69" t="s">
        <v>88</v>
      </c>
      <c r="M69" t="s">
        <v>82</v>
      </c>
      <c r="N69" t="s">
        <v>83</v>
      </c>
      <c r="O69" t="s">
        <v>72</v>
      </c>
      <c r="P69" t="s">
        <v>73</v>
      </c>
      <c r="Q69" t="s">
        <v>89</v>
      </c>
      <c r="R69" t="s">
        <v>90</v>
      </c>
      <c r="S69">
        <v>3.6</v>
      </c>
    </row>
    <row r="70" spans="1:19" x14ac:dyDescent="0.2">
      <c r="A70">
        <v>53746</v>
      </c>
      <c r="B70">
        <v>6</v>
      </c>
      <c r="C70">
        <v>277</v>
      </c>
      <c r="D70">
        <v>1</v>
      </c>
      <c r="E70" s="15">
        <v>45235</v>
      </c>
      <c r="F70">
        <v>10</v>
      </c>
      <c r="G70">
        <v>111</v>
      </c>
      <c r="H70" t="s">
        <v>77</v>
      </c>
      <c r="J70" t="s">
        <v>143</v>
      </c>
      <c r="K70" t="s">
        <v>3</v>
      </c>
      <c r="L70" t="s">
        <v>113</v>
      </c>
      <c r="M70" t="s">
        <v>82</v>
      </c>
      <c r="N70" t="s">
        <v>83</v>
      </c>
      <c r="O70" t="s">
        <v>72</v>
      </c>
      <c r="P70" t="s">
        <v>73</v>
      </c>
      <c r="Q70" t="s">
        <v>114</v>
      </c>
      <c r="R70" t="s">
        <v>115</v>
      </c>
      <c r="S70">
        <v>3.5</v>
      </c>
    </row>
    <row r="71" spans="1:19" x14ac:dyDescent="0.2">
      <c r="A71">
        <v>91073</v>
      </c>
      <c r="B71">
        <v>2</v>
      </c>
      <c r="C71">
        <v>387</v>
      </c>
      <c r="D71">
        <v>8</v>
      </c>
      <c r="E71" s="15">
        <v>44599</v>
      </c>
      <c r="F71">
        <v>6</v>
      </c>
      <c r="G71">
        <v>3</v>
      </c>
      <c r="H71" t="s">
        <v>96</v>
      </c>
      <c r="J71" t="s">
        <v>92</v>
      </c>
      <c r="K71" t="s">
        <v>80</v>
      </c>
      <c r="L71" t="s">
        <v>93</v>
      </c>
      <c r="M71" t="s">
        <v>82</v>
      </c>
      <c r="N71" t="s">
        <v>83</v>
      </c>
      <c r="O71" t="s">
        <v>72</v>
      </c>
      <c r="P71" t="s">
        <v>73</v>
      </c>
      <c r="Q71" t="s">
        <v>94</v>
      </c>
      <c r="R71" t="s">
        <v>95</v>
      </c>
      <c r="S71">
        <v>4.3</v>
      </c>
    </row>
    <row r="72" spans="1:19" x14ac:dyDescent="0.2">
      <c r="A72">
        <v>69858</v>
      </c>
      <c r="B72">
        <v>3</v>
      </c>
      <c r="C72">
        <v>180</v>
      </c>
      <c r="D72">
        <v>3</v>
      </c>
      <c r="E72" s="15">
        <v>44872</v>
      </c>
      <c r="F72">
        <v>10</v>
      </c>
      <c r="G72">
        <v>3</v>
      </c>
      <c r="H72" t="s">
        <v>96</v>
      </c>
      <c r="J72" t="s">
        <v>97</v>
      </c>
      <c r="K72" t="s">
        <v>87</v>
      </c>
      <c r="L72" t="s">
        <v>98</v>
      </c>
      <c r="M72" t="s">
        <v>82</v>
      </c>
      <c r="N72" t="s">
        <v>83</v>
      </c>
      <c r="O72" t="s">
        <v>72</v>
      </c>
      <c r="P72" t="s">
        <v>73</v>
      </c>
      <c r="Q72" t="s">
        <v>99</v>
      </c>
      <c r="R72" t="s">
        <v>100</v>
      </c>
      <c r="S72">
        <v>2.1</v>
      </c>
    </row>
    <row r="73" spans="1:19" x14ac:dyDescent="0.2">
      <c r="A73">
        <v>70329</v>
      </c>
      <c r="B73">
        <v>19</v>
      </c>
      <c r="C73">
        <v>161</v>
      </c>
      <c r="D73">
        <v>11</v>
      </c>
      <c r="E73" s="15">
        <v>44881</v>
      </c>
      <c r="F73">
        <v>6</v>
      </c>
      <c r="G73">
        <v>42</v>
      </c>
      <c r="H73" t="s">
        <v>78</v>
      </c>
      <c r="I73" s="15">
        <v>45065</v>
      </c>
      <c r="J73" t="s">
        <v>116</v>
      </c>
      <c r="K73" t="s">
        <v>3</v>
      </c>
      <c r="L73" t="s">
        <v>102</v>
      </c>
      <c r="M73" t="s">
        <v>82</v>
      </c>
      <c r="N73" t="s">
        <v>83</v>
      </c>
      <c r="O73" t="s">
        <v>72</v>
      </c>
      <c r="P73" t="s">
        <v>73</v>
      </c>
      <c r="Q73" t="s">
        <v>103</v>
      </c>
      <c r="R73" t="s">
        <v>104</v>
      </c>
      <c r="S73">
        <v>4.5999999999999996</v>
      </c>
    </row>
    <row r="74" spans="1:19" x14ac:dyDescent="0.2">
      <c r="A74">
        <v>86685</v>
      </c>
      <c r="B74">
        <v>16</v>
      </c>
      <c r="C74">
        <v>281</v>
      </c>
      <c r="D74">
        <v>5</v>
      </c>
      <c r="E74" s="15">
        <v>44954</v>
      </c>
      <c r="F74">
        <v>10</v>
      </c>
      <c r="G74">
        <v>321</v>
      </c>
      <c r="H74" t="s">
        <v>78</v>
      </c>
      <c r="I74" s="15">
        <v>45051</v>
      </c>
      <c r="J74" t="s">
        <v>117</v>
      </c>
      <c r="K74" t="s">
        <v>3</v>
      </c>
      <c r="L74" t="s">
        <v>113</v>
      </c>
      <c r="M74" t="s">
        <v>82</v>
      </c>
      <c r="N74" t="s">
        <v>83</v>
      </c>
      <c r="O74" t="s">
        <v>72</v>
      </c>
      <c r="P74" t="s">
        <v>73</v>
      </c>
      <c r="Q74" t="s">
        <v>114</v>
      </c>
      <c r="R74" t="s">
        <v>115</v>
      </c>
      <c r="S74">
        <v>3.5</v>
      </c>
    </row>
    <row r="75" spans="1:19" x14ac:dyDescent="0.2">
      <c r="A75">
        <v>44651</v>
      </c>
      <c r="B75">
        <v>13</v>
      </c>
      <c r="C75">
        <v>373</v>
      </c>
      <c r="D75">
        <v>5</v>
      </c>
      <c r="E75" s="15">
        <v>45109</v>
      </c>
      <c r="F75">
        <v>5</v>
      </c>
      <c r="G75">
        <v>14</v>
      </c>
      <c r="H75" t="s">
        <v>77</v>
      </c>
      <c r="J75" t="s">
        <v>86</v>
      </c>
      <c r="K75" t="s">
        <v>87</v>
      </c>
      <c r="L75" t="s">
        <v>88</v>
      </c>
      <c r="M75" t="s">
        <v>82</v>
      </c>
      <c r="N75" t="s">
        <v>83</v>
      </c>
      <c r="O75" t="s">
        <v>72</v>
      </c>
      <c r="P75" t="s">
        <v>73</v>
      </c>
      <c r="Q75" t="s">
        <v>89</v>
      </c>
      <c r="R75" t="s">
        <v>90</v>
      </c>
      <c r="S75">
        <v>3.6</v>
      </c>
    </row>
    <row r="76" spans="1:19" x14ac:dyDescent="0.2">
      <c r="A76">
        <v>80761</v>
      </c>
      <c r="B76">
        <v>10</v>
      </c>
      <c r="C76">
        <v>475</v>
      </c>
      <c r="D76">
        <v>12</v>
      </c>
      <c r="E76" s="15">
        <v>44904</v>
      </c>
      <c r="F76">
        <v>2</v>
      </c>
      <c r="G76">
        <v>111</v>
      </c>
      <c r="H76" t="s">
        <v>96</v>
      </c>
      <c r="J76" t="s">
        <v>143</v>
      </c>
      <c r="K76" t="s">
        <v>3</v>
      </c>
      <c r="L76" t="s">
        <v>113</v>
      </c>
      <c r="M76" t="s">
        <v>82</v>
      </c>
      <c r="N76" t="s">
        <v>83</v>
      </c>
      <c r="O76" t="s">
        <v>72</v>
      </c>
      <c r="P76" t="s">
        <v>73</v>
      </c>
      <c r="Q76" t="s">
        <v>114</v>
      </c>
      <c r="R76" t="s">
        <v>115</v>
      </c>
      <c r="S76">
        <v>3.5</v>
      </c>
    </row>
    <row r="77" spans="1:19" x14ac:dyDescent="0.2">
      <c r="A77">
        <v>45097</v>
      </c>
      <c r="B77">
        <v>8</v>
      </c>
      <c r="C77">
        <v>263</v>
      </c>
      <c r="D77">
        <v>13</v>
      </c>
      <c r="E77" s="15">
        <v>44932</v>
      </c>
      <c r="F77">
        <v>1</v>
      </c>
      <c r="G77">
        <v>43</v>
      </c>
      <c r="H77" t="s">
        <v>78</v>
      </c>
      <c r="I77" s="15">
        <v>44966</v>
      </c>
      <c r="J77" t="s">
        <v>101</v>
      </c>
      <c r="K77" t="s">
        <v>3</v>
      </c>
      <c r="L77" t="s">
        <v>102</v>
      </c>
      <c r="M77" t="s">
        <v>82</v>
      </c>
      <c r="N77" t="s">
        <v>83</v>
      </c>
      <c r="O77" t="s">
        <v>72</v>
      </c>
      <c r="P77" t="s">
        <v>73</v>
      </c>
      <c r="Q77" t="s">
        <v>103</v>
      </c>
      <c r="R77" t="s">
        <v>104</v>
      </c>
      <c r="S77">
        <v>4.5999999999999996</v>
      </c>
    </row>
    <row r="78" spans="1:19" x14ac:dyDescent="0.2">
      <c r="A78">
        <v>22785</v>
      </c>
      <c r="B78">
        <v>15</v>
      </c>
      <c r="C78">
        <v>494</v>
      </c>
      <c r="D78">
        <v>12</v>
      </c>
      <c r="E78" s="15">
        <v>45153</v>
      </c>
      <c r="F78">
        <v>1</v>
      </c>
      <c r="G78">
        <v>3</v>
      </c>
      <c r="H78" t="s">
        <v>96</v>
      </c>
      <c r="J78" t="s">
        <v>119</v>
      </c>
      <c r="K78" t="s">
        <v>87</v>
      </c>
      <c r="L78" t="s">
        <v>120</v>
      </c>
      <c r="M78" t="s">
        <v>82</v>
      </c>
      <c r="N78" t="s">
        <v>83</v>
      </c>
      <c r="O78" t="s">
        <v>72</v>
      </c>
      <c r="P78" t="s">
        <v>73</v>
      </c>
      <c r="Q78" t="s">
        <v>121</v>
      </c>
      <c r="R78" t="s">
        <v>122</v>
      </c>
      <c r="S78">
        <v>1.1000000000000001</v>
      </c>
    </row>
    <row r="79" spans="1:19" x14ac:dyDescent="0.2">
      <c r="A79">
        <v>40816</v>
      </c>
      <c r="B79">
        <v>10</v>
      </c>
      <c r="C79">
        <v>320</v>
      </c>
      <c r="D79">
        <v>9</v>
      </c>
      <c r="E79" s="15">
        <v>45010</v>
      </c>
      <c r="F79">
        <v>5</v>
      </c>
      <c r="G79">
        <v>6</v>
      </c>
      <c r="H79" t="s">
        <v>96</v>
      </c>
      <c r="J79" t="s">
        <v>145</v>
      </c>
      <c r="K79" t="s">
        <v>80</v>
      </c>
      <c r="L79" t="s">
        <v>125</v>
      </c>
      <c r="M79" t="s">
        <v>82</v>
      </c>
      <c r="N79" t="s">
        <v>83</v>
      </c>
      <c r="O79" t="s">
        <v>72</v>
      </c>
      <c r="P79" t="s">
        <v>73</v>
      </c>
      <c r="Q79" t="s">
        <v>126</v>
      </c>
      <c r="R79" t="s">
        <v>127</v>
      </c>
      <c r="S79">
        <v>4.9000000000000004</v>
      </c>
    </row>
    <row r="80" spans="1:19" x14ac:dyDescent="0.2">
      <c r="A80">
        <v>37935</v>
      </c>
      <c r="B80">
        <v>17</v>
      </c>
      <c r="C80">
        <v>421</v>
      </c>
      <c r="D80">
        <v>1</v>
      </c>
      <c r="E80" s="15">
        <v>45073</v>
      </c>
      <c r="F80">
        <v>3</v>
      </c>
      <c r="G80">
        <v>9</v>
      </c>
      <c r="H80" t="s">
        <v>77</v>
      </c>
      <c r="J80" t="s">
        <v>146</v>
      </c>
      <c r="K80" t="s">
        <v>80</v>
      </c>
      <c r="L80" t="s">
        <v>125</v>
      </c>
      <c r="M80" t="s">
        <v>82</v>
      </c>
      <c r="N80" t="s">
        <v>83</v>
      </c>
      <c r="O80" t="s">
        <v>72</v>
      </c>
      <c r="P80" t="s">
        <v>73</v>
      </c>
      <c r="Q80" t="s">
        <v>126</v>
      </c>
      <c r="R80" t="s">
        <v>127</v>
      </c>
      <c r="S80">
        <v>4.9000000000000004</v>
      </c>
    </row>
    <row r="81" spans="1:19" x14ac:dyDescent="0.2">
      <c r="A81">
        <v>43416</v>
      </c>
      <c r="B81">
        <v>17</v>
      </c>
      <c r="C81">
        <v>225</v>
      </c>
      <c r="D81">
        <v>8</v>
      </c>
      <c r="E81" s="15">
        <v>44604</v>
      </c>
      <c r="F81">
        <v>5</v>
      </c>
      <c r="G81">
        <v>14</v>
      </c>
      <c r="H81" t="s">
        <v>78</v>
      </c>
      <c r="I81" s="15">
        <v>45243</v>
      </c>
      <c r="J81" t="s">
        <v>86</v>
      </c>
      <c r="K81" t="s">
        <v>87</v>
      </c>
      <c r="L81" t="s">
        <v>88</v>
      </c>
      <c r="M81" t="s">
        <v>82</v>
      </c>
      <c r="N81" t="s">
        <v>83</v>
      </c>
      <c r="O81" t="s">
        <v>72</v>
      </c>
      <c r="P81" t="s">
        <v>73</v>
      </c>
      <c r="Q81" t="s">
        <v>89</v>
      </c>
      <c r="R81" t="s">
        <v>90</v>
      </c>
      <c r="S81">
        <v>3.6</v>
      </c>
    </row>
    <row r="82" spans="1:19" x14ac:dyDescent="0.2">
      <c r="A82">
        <v>50617</v>
      </c>
      <c r="B82">
        <v>6</v>
      </c>
      <c r="C82">
        <v>115</v>
      </c>
      <c r="D82">
        <v>10</v>
      </c>
      <c r="E82" s="15">
        <v>44841</v>
      </c>
      <c r="F82">
        <v>8</v>
      </c>
      <c r="G82">
        <v>11</v>
      </c>
      <c r="H82" t="s">
        <v>78</v>
      </c>
      <c r="I82" s="15">
        <v>44843</v>
      </c>
      <c r="J82" t="s">
        <v>123</v>
      </c>
      <c r="K82" t="s">
        <v>3</v>
      </c>
      <c r="L82" t="s">
        <v>102</v>
      </c>
      <c r="M82" t="s">
        <v>82</v>
      </c>
      <c r="N82" t="s">
        <v>83</v>
      </c>
      <c r="O82" t="s">
        <v>72</v>
      </c>
      <c r="P82" t="s">
        <v>73</v>
      </c>
      <c r="Q82" t="s">
        <v>103</v>
      </c>
      <c r="R82" t="s">
        <v>104</v>
      </c>
      <c r="S82">
        <v>4.5999999999999996</v>
      </c>
    </row>
    <row r="83" spans="1:19" x14ac:dyDescent="0.2">
      <c r="A83">
        <v>26132</v>
      </c>
      <c r="B83">
        <v>6</v>
      </c>
      <c r="C83">
        <v>230</v>
      </c>
      <c r="D83">
        <v>13</v>
      </c>
      <c r="E83" s="15">
        <v>45169</v>
      </c>
      <c r="F83">
        <v>3</v>
      </c>
      <c r="G83">
        <v>5</v>
      </c>
      <c r="H83" t="s">
        <v>96</v>
      </c>
      <c r="J83" t="s">
        <v>144</v>
      </c>
      <c r="K83" t="s">
        <v>80</v>
      </c>
      <c r="L83" t="s">
        <v>81</v>
      </c>
      <c r="M83" t="s">
        <v>82</v>
      </c>
      <c r="N83" t="s">
        <v>83</v>
      </c>
      <c r="O83" t="s">
        <v>72</v>
      </c>
      <c r="P83" t="s">
        <v>73</v>
      </c>
      <c r="Q83" t="s">
        <v>84</v>
      </c>
      <c r="R83" t="s">
        <v>85</v>
      </c>
      <c r="S83">
        <v>3.9</v>
      </c>
    </row>
    <row r="84" spans="1:19" x14ac:dyDescent="0.2">
      <c r="A84">
        <v>46155</v>
      </c>
      <c r="B84">
        <v>19</v>
      </c>
      <c r="C84">
        <v>118</v>
      </c>
      <c r="D84">
        <v>11</v>
      </c>
      <c r="E84" s="15">
        <v>44942</v>
      </c>
      <c r="F84">
        <v>5</v>
      </c>
      <c r="G84">
        <v>42</v>
      </c>
      <c r="H84" t="s">
        <v>78</v>
      </c>
      <c r="I84" s="15">
        <v>45052</v>
      </c>
      <c r="J84" t="s">
        <v>108</v>
      </c>
      <c r="K84" t="s">
        <v>80</v>
      </c>
      <c r="L84" t="s">
        <v>109</v>
      </c>
      <c r="M84" t="s">
        <v>82</v>
      </c>
      <c r="N84" t="s">
        <v>83</v>
      </c>
      <c r="O84" t="s">
        <v>72</v>
      </c>
      <c r="P84" t="s">
        <v>73</v>
      </c>
      <c r="Q84" t="s">
        <v>110</v>
      </c>
      <c r="R84" t="s">
        <v>111</v>
      </c>
      <c r="S84">
        <v>3.4</v>
      </c>
    </row>
    <row r="85" spans="1:19" x14ac:dyDescent="0.2">
      <c r="A85">
        <v>97816</v>
      </c>
      <c r="B85">
        <v>13</v>
      </c>
      <c r="C85">
        <v>281</v>
      </c>
      <c r="D85">
        <v>2</v>
      </c>
      <c r="E85" s="15">
        <v>45179</v>
      </c>
      <c r="F85">
        <v>5</v>
      </c>
      <c r="G85">
        <v>111</v>
      </c>
      <c r="H85" t="s">
        <v>78</v>
      </c>
      <c r="I85" s="15">
        <v>45247</v>
      </c>
      <c r="J85" t="s">
        <v>143</v>
      </c>
      <c r="K85" t="s">
        <v>3</v>
      </c>
      <c r="L85" t="s">
        <v>113</v>
      </c>
      <c r="M85" t="s">
        <v>82</v>
      </c>
      <c r="N85" t="s">
        <v>83</v>
      </c>
      <c r="O85" t="s">
        <v>72</v>
      </c>
      <c r="P85" t="s">
        <v>73</v>
      </c>
      <c r="Q85" t="s">
        <v>114</v>
      </c>
      <c r="R85" t="s">
        <v>115</v>
      </c>
      <c r="S85">
        <v>3.5</v>
      </c>
    </row>
    <row r="86" spans="1:19" x14ac:dyDescent="0.2">
      <c r="A86">
        <v>87141</v>
      </c>
      <c r="B86">
        <v>6</v>
      </c>
      <c r="C86">
        <v>263</v>
      </c>
      <c r="D86">
        <v>11</v>
      </c>
      <c r="E86" s="15">
        <v>45201</v>
      </c>
      <c r="F86">
        <v>3</v>
      </c>
      <c r="G86">
        <v>165</v>
      </c>
      <c r="H86" t="s">
        <v>77</v>
      </c>
      <c r="J86" t="s">
        <v>140</v>
      </c>
      <c r="K86" t="s">
        <v>3</v>
      </c>
      <c r="L86" t="s">
        <v>106</v>
      </c>
      <c r="M86" t="s">
        <v>82</v>
      </c>
      <c r="N86" t="s">
        <v>83</v>
      </c>
      <c r="O86" t="s">
        <v>72</v>
      </c>
      <c r="P86" t="s">
        <v>73</v>
      </c>
      <c r="Q86" t="s">
        <v>107</v>
      </c>
      <c r="R86" t="s">
        <v>104</v>
      </c>
      <c r="S86">
        <v>4.5</v>
      </c>
    </row>
    <row r="87" spans="1:19" x14ac:dyDescent="0.2">
      <c r="A87">
        <v>86887</v>
      </c>
      <c r="B87">
        <v>7</v>
      </c>
      <c r="C87">
        <v>488</v>
      </c>
      <c r="D87">
        <v>10</v>
      </c>
      <c r="E87" s="15">
        <v>45247</v>
      </c>
      <c r="F87">
        <v>10</v>
      </c>
      <c r="G87">
        <v>4</v>
      </c>
      <c r="H87" t="s">
        <v>96</v>
      </c>
      <c r="J87" t="s">
        <v>130</v>
      </c>
      <c r="K87" t="s">
        <v>87</v>
      </c>
      <c r="L87" t="s">
        <v>131</v>
      </c>
      <c r="M87" t="s">
        <v>82</v>
      </c>
      <c r="N87" t="s">
        <v>83</v>
      </c>
      <c r="O87" t="s">
        <v>72</v>
      </c>
      <c r="P87" t="s">
        <v>73</v>
      </c>
      <c r="Q87" t="s">
        <v>132</v>
      </c>
      <c r="R87" t="s">
        <v>133</v>
      </c>
      <c r="S87">
        <v>4.0999999999999996</v>
      </c>
    </row>
    <row r="88" spans="1:19" x14ac:dyDescent="0.2">
      <c r="A88">
        <v>21635</v>
      </c>
      <c r="B88">
        <v>18</v>
      </c>
      <c r="C88">
        <v>479</v>
      </c>
      <c r="D88">
        <v>2</v>
      </c>
      <c r="E88" s="15">
        <v>44957</v>
      </c>
      <c r="F88">
        <v>1</v>
      </c>
      <c r="G88">
        <v>8</v>
      </c>
      <c r="H88" t="s">
        <v>77</v>
      </c>
      <c r="J88" t="s">
        <v>79</v>
      </c>
      <c r="K88" t="s">
        <v>80</v>
      </c>
      <c r="L88" t="s">
        <v>81</v>
      </c>
      <c r="M88" t="s">
        <v>82</v>
      </c>
      <c r="N88" t="s">
        <v>83</v>
      </c>
      <c r="O88" t="s">
        <v>72</v>
      </c>
      <c r="P88" t="s">
        <v>73</v>
      </c>
      <c r="Q88" t="s">
        <v>84</v>
      </c>
      <c r="R88" t="s">
        <v>85</v>
      </c>
      <c r="S88">
        <v>3.9</v>
      </c>
    </row>
    <row r="89" spans="1:19" x14ac:dyDescent="0.2">
      <c r="A89">
        <v>55183</v>
      </c>
      <c r="B89">
        <v>11</v>
      </c>
      <c r="C89">
        <v>163</v>
      </c>
      <c r="D89">
        <v>14</v>
      </c>
      <c r="E89" s="15">
        <v>45154</v>
      </c>
      <c r="F89">
        <v>5</v>
      </c>
      <c r="G89">
        <v>165</v>
      </c>
      <c r="H89" t="s">
        <v>96</v>
      </c>
      <c r="J89" t="s">
        <v>140</v>
      </c>
      <c r="K89" t="s">
        <v>3</v>
      </c>
      <c r="L89" t="s">
        <v>106</v>
      </c>
      <c r="M89" t="s">
        <v>82</v>
      </c>
      <c r="N89" t="s">
        <v>83</v>
      </c>
      <c r="O89" t="s">
        <v>72</v>
      </c>
      <c r="P89" t="s">
        <v>73</v>
      </c>
      <c r="Q89" t="s">
        <v>107</v>
      </c>
      <c r="R89" t="s">
        <v>104</v>
      </c>
      <c r="S89">
        <v>4.5</v>
      </c>
    </row>
    <row r="90" spans="1:19" x14ac:dyDescent="0.2">
      <c r="A90">
        <v>38783</v>
      </c>
      <c r="B90">
        <v>2</v>
      </c>
      <c r="C90">
        <v>379</v>
      </c>
      <c r="D90">
        <v>2</v>
      </c>
      <c r="E90" s="15">
        <v>45239</v>
      </c>
      <c r="F90">
        <v>6</v>
      </c>
      <c r="G90">
        <v>19</v>
      </c>
      <c r="H90" t="s">
        <v>96</v>
      </c>
      <c r="J90" t="s">
        <v>139</v>
      </c>
      <c r="K90" t="s">
        <v>80</v>
      </c>
      <c r="L90" t="s">
        <v>93</v>
      </c>
      <c r="M90" t="s">
        <v>82</v>
      </c>
      <c r="N90" t="s">
        <v>83</v>
      </c>
      <c r="O90" t="s">
        <v>72</v>
      </c>
      <c r="P90" t="s">
        <v>73</v>
      </c>
      <c r="Q90" t="s">
        <v>94</v>
      </c>
      <c r="R90" t="s">
        <v>95</v>
      </c>
      <c r="S90">
        <v>4.3</v>
      </c>
    </row>
    <row r="91" spans="1:19" x14ac:dyDescent="0.2">
      <c r="A91">
        <v>91375</v>
      </c>
      <c r="B91">
        <v>5</v>
      </c>
      <c r="C91">
        <v>106</v>
      </c>
      <c r="D91">
        <v>1</v>
      </c>
      <c r="E91" s="15">
        <v>44774</v>
      </c>
      <c r="F91">
        <v>1</v>
      </c>
      <c r="G91">
        <v>43</v>
      </c>
      <c r="H91" t="s">
        <v>78</v>
      </c>
      <c r="I91" s="15">
        <v>45152</v>
      </c>
      <c r="J91" t="s">
        <v>101</v>
      </c>
      <c r="K91" t="s">
        <v>3</v>
      </c>
      <c r="L91" t="s">
        <v>102</v>
      </c>
      <c r="M91" t="s">
        <v>82</v>
      </c>
      <c r="N91" t="s">
        <v>83</v>
      </c>
      <c r="O91" t="s">
        <v>72</v>
      </c>
      <c r="P91" t="s">
        <v>73</v>
      </c>
      <c r="Q91" t="s">
        <v>103</v>
      </c>
      <c r="R91" t="s">
        <v>104</v>
      </c>
      <c r="S91">
        <v>4.5999999999999996</v>
      </c>
    </row>
    <row r="92" spans="1:19" x14ac:dyDescent="0.2">
      <c r="A92">
        <v>33223</v>
      </c>
      <c r="B92">
        <v>19</v>
      </c>
      <c r="C92">
        <v>218</v>
      </c>
      <c r="D92">
        <v>15</v>
      </c>
      <c r="E92" s="15">
        <v>45020</v>
      </c>
      <c r="F92">
        <v>4</v>
      </c>
      <c r="G92">
        <v>19</v>
      </c>
      <c r="H92" t="s">
        <v>77</v>
      </c>
      <c r="J92" t="s">
        <v>139</v>
      </c>
      <c r="K92" t="s">
        <v>80</v>
      </c>
      <c r="L92" t="s">
        <v>93</v>
      </c>
      <c r="M92" t="s">
        <v>82</v>
      </c>
      <c r="N92" t="s">
        <v>83</v>
      </c>
      <c r="O92" t="s">
        <v>72</v>
      </c>
      <c r="P92" t="s">
        <v>73</v>
      </c>
      <c r="Q92" t="s">
        <v>94</v>
      </c>
      <c r="R92" t="s">
        <v>95</v>
      </c>
      <c r="S92">
        <v>4.3</v>
      </c>
    </row>
    <row r="93" spans="1:19" x14ac:dyDescent="0.2">
      <c r="A93">
        <v>51436</v>
      </c>
      <c r="B93">
        <v>9</v>
      </c>
      <c r="C93">
        <v>187</v>
      </c>
      <c r="D93">
        <v>5</v>
      </c>
      <c r="E93" s="15">
        <v>45043</v>
      </c>
      <c r="F93">
        <v>2</v>
      </c>
      <c r="G93">
        <v>11</v>
      </c>
      <c r="H93" t="s">
        <v>78</v>
      </c>
      <c r="I93" s="15">
        <v>45263</v>
      </c>
      <c r="J93" t="s">
        <v>123</v>
      </c>
      <c r="K93" t="s">
        <v>3</v>
      </c>
      <c r="L93" t="s">
        <v>102</v>
      </c>
      <c r="M93" t="s">
        <v>82</v>
      </c>
      <c r="N93" t="s">
        <v>83</v>
      </c>
      <c r="O93" t="s">
        <v>72</v>
      </c>
      <c r="P93" t="s">
        <v>73</v>
      </c>
      <c r="Q93" t="s">
        <v>103</v>
      </c>
      <c r="R93" t="s">
        <v>104</v>
      </c>
      <c r="S93">
        <v>4.5999999999999996</v>
      </c>
    </row>
    <row r="94" spans="1:19" x14ac:dyDescent="0.2">
      <c r="A94">
        <v>72587</v>
      </c>
      <c r="B94">
        <v>12</v>
      </c>
      <c r="C94">
        <v>330</v>
      </c>
      <c r="D94">
        <v>6</v>
      </c>
      <c r="E94" s="15">
        <v>44694</v>
      </c>
      <c r="F94">
        <v>4</v>
      </c>
      <c r="G94">
        <v>4</v>
      </c>
      <c r="H94" t="s">
        <v>96</v>
      </c>
      <c r="J94" t="s">
        <v>135</v>
      </c>
      <c r="K94" t="s">
        <v>87</v>
      </c>
      <c r="L94" t="s">
        <v>120</v>
      </c>
      <c r="M94" t="s">
        <v>82</v>
      </c>
      <c r="N94" t="s">
        <v>83</v>
      </c>
      <c r="O94" t="s">
        <v>72</v>
      </c>
      <c r="P94" t="s">
        <v>73</v>
      </c>
      <c r="Q94" t="s">
        <v>121</v>
      </c>
      <c r="R94" t="s">
        <v>122</v>
      </c>
      <c r="S94">
        <v>1.1000000000000001</v>
      </c>
    </row>
    <row r="95" spans="1:19" x14ac:dyDescent="0.2">
      <c r="A95">
        <v>60942</v>
      </c>
      <c r="B95">
        <v>17</v>
      </c>
      <c r="C95">
        <v>177</v>
      </c>
      <c r="D95">
        <v>3</v>
      </c>
      <c r="E95" s="15">
        <v>44732</v>
      </c>
      <c r="F95">
        <v>4</v>
      </c>
      <c r="G95">
        <v>4</v>
      </c>
      <c r="H95" t="s">
        <v>78</v>
      </c>
      <c r="I95" s="15">
        <v>44872</v>
      </c>
      <c r="J95" t="s">
        <v>135</v>
      </c>
      <c r="K95" t="s">
        <v>87</v>
      </c>
      <c r="L95" t="s">
        <v>120</v>
      </c>
      <c r="M95" t="s">
        <v>82</v>
      </c>
      <c r="N95" t="s">
        <v>83</v>
      </c>
      <c r="O95" t="s">
        <v>72</v>
      </c>
      <c r="P95" t="s">
        <v>73</v>
      </c>
      <c r="Q95" t="s">
        <v>121</v>
      </c>
      <c r="R95" t="s">
        <v>122</v>
      </c>
      <c r="S95">
        <v>1.1000000000000001</v>
      </c>
    </row>
    <row r="96" spans="1:19" x14ac:dyDescent="0.2">
      <c r="A96">
        <v>39642</v>
      </c>
      <c r="B96">
        <v>9</v>
      </c>
      <c r="C96">
        <v>132</v>
      </c>
      <c r="D96">
        <v>2</v>
      </c>
      <c r="E96" s="15">
        <v>45267</v>
      </c>
      <c r="F96">
        <v>3</v>
      </c>
      <c r="G96">
        <v>14</v>
      </c>
      <c r="H96" t="s">
        <v>78</v>
      </c>
      <c r="I96" s="15">
        <v>45269</v>
      </c>
      <c r="J96" t="s">
        <v>86</v>
      </c>
      <c r="K96" t="s">
        <v>87</v>
      </c>
      <c r="L96" t="s">
        <v>88</v>
      </c>
      <c r="M96" t="s">
        <v>82</v>
      </c>
      <c r="N96" t="s">
        <v>83</v>
      </c>
      <c r="O96" t="s">
        <v>72</v>
      </c>
      <c r="P96" t="s">
        <v>73</v>
      </c>
      <c r="Q96" t="s">
        <v>89</v>
      </c>
      <c r="R96" t="s">
        <v>90</v>
      </c>
      <c r="S96">
        <v>3.6</v>
      </c>
    </row>
    <row r="97" spans="1:19" x14ac:dyDescent="0.2">
      <c r="A97">
        <v>38436</v>
      </c>
      <c r="B97">
        <v>7</v>
      </c>
      <c r="C97">
        <v>351</v>
      </c>
      <c r="D97">
        <v>9</v>
      </c>
      <c r="E97" s="15">
        <v>45186</v>
      </c>
      <c r="F97">
        <v>3</v>
      </c>
      <c r="G97">
        <v>3</v>
      </c>
      <c r="H97" t="s">
        <v>96</v>
      </c>
      <c r="J97" t="s">
        <v>119</v>
      </c>
      <c r="K97" t="s">
        <v>87</v>
      </c>
      <c r="L97" t="s">
        <v>120</v>
      </c>
      <c r="M97" t="s">
        <v>82</v>
      </c>
      <c r="N97" t="s">
        <v>83</v>
      </c>
      <c r="O97" t="s">
        <v>72</v>
      </c>
      <c r="P97" t="s">
        <v>73</v>
      </c>
      <c r="Q97" t="s">
        <v>121</v>
      </c>
      <c r="R97" t="s">
        <v>122</v>
      </c>
      <c r="S97">
        <v>1.1000000000000001</v>
      </c>
    </row>
    <row r="98" spans="1:19" x14ac:dyDescent="0.2">
      <c r="A98">
        <v>28475</v>
      </c>
      <c r="B98">
        <v>19</v>
      </c>
      <c r="C98">
        <v>355</v>
      </c>
      <c r="D98">
        <v>13</v>
      </c>
      <c r="E98" s="15">
        <v>44920</v>
      </c>
      <c r="F98">
        <v>8</v>
      </c>
      <c r="G98">
        <v>123</v>
      </c>
      <c r="H98" t="s">
        <v>96</v>
      </c>
      <c r="J98" t="s">
        <v>112</v>
      </c>
      <c r="K98" t="s">
        <v>3</v>
      </c>
      <c r="L98" t="s">
        <v>113</v>
      </c>
      <c r="M98" t="s">
        <v>82</v>
      </c>
      <c r="N98" t="s">
        <v>83</v>
      </c>
      <c r="O98" t="s">
        <v>72</v>
      </c>
      <c r="P98" t="s">
        <v>73</v>
      </c>
      <c r="Q98" t="s">
        <v>114</v>
      </c>
      <c r="R98" t="s">
        <v>115</v>
      </c>
      <c r="S98">
        <v>3.5</v>
      </c>
    </row>
    <row r="99" spans="1:19" x14ac:dyDescent="0.2">
      <c r="A99">
        <v>41156</v>
      </c>
      <c r="B99">
        <v>7</v>
      </c>
      <c r="C99">
        <v>485</v>
      </c>
      <c r="D99">
        <v>2</v>
      </c>
      <c r="E99" s="15">
        <v>44796</v>
      </c>
      <c r="F99">
        <v>1</v>
      </c>
      <c r="G99">
        <v>12</v>
      </c>
      <c r="H99" t="s">
        <v>78</v>
      </c>
      <c r="I99" s="15">
        <v>44824</v>
      </c>
      <c r="J99" t="s">
        <v>124</v>
      </c>
      <c r="K99" t="s">
        <v>80</v>
      </c>
      <c r="L99" t="s">
        <v>125</v>
      </c>
      <c r="M99" t="s">
        <v>82</v>
      </c>
      <c r="N99" t="s">
        <v>83</v>
      </c>
      <c r="O99" t="s">
        <v>72</v>
      </c>
      <c r="P99" t="s">
        <v>73</v>
      </c>
      <c r="Q99" t="s">
        <v>126</v>
      </c>
      <c r="R99" t="s">
        <v>127</v>
      </c>
      <c r="S99">
        <v>4.9000000000000004</v>
      </c>
    </row>
    <row r="100" spans="1:19" x14ac:dyDescent="0.2">
      <c r="A100">
        <v>55577</v>
      </c>
      <c r="B100">
        <v>5</v>
      </c>
      <c r="C100">
        <v>193</v>
      </c>
      <c r="D100">
        <v>8</v>
      </c>
      <c r="E100" s="15">
        <v>44987</v>
      </c>
      <c r="F100">
        <v>3</v>
      </c>
      <c r="G100">
        <v>4</v>
      </c>
      <c r="H100" t="s">
        <v>78</v>
      </c>
      <c r="I100" s="15">
        <v>45021</v>
      </c>
      <c r="J100" t="s">
        <v>135</v>
      </c>
      <c r="K100" t="s">
        <v>87</v>
      </c>
      <c r="L100" t="s">
        <v>120</v>
      </c>
      <c r="M100" t="s">
        <v>82</v>
      </c>
      <c r="N100" t="s">
        <v>83</v>
      </c>
      <c r="O100" t="s">
        <v>72</v>
      </c>
      <c r="P100" t="s">
        <v>73</v>
      </c>
      <c r="Q100" t="s">
        <v>121</v>
      </c>
      <c r="R100" t="s">
        <v>122</v>
      </c>
      <c r="S100">
        <v>1.1000000000000001</v>
      </c>
    </row>
    <row r="101" spans="1:19" x14ac:dyDescent="0.2">
      <c r="A101">
        <v>95672</v>
      </c>
      <c r="B101">
        <v>5</v>
      </c>
      <c r="C101">
        <v>108</v>
      </c>
      <c r="D101">
        <v>10</v>
      </c>
      <c r="E101" s="15">
        <v>45001</v>
      </c>
      <c r="F101">
        <v>1</v>
      </c>
      <c r="G101">
        <v>13</v>
      </c>
      <c r="H101" t="s">
        <v>78</v>
      </c>
      <c r="I101" s="15">
        <v>45007</v>
      </c>
      <c r="J101" t="s">
        <v>91</v>
      </c>
      <c r="K101" t="s">
        <v>87</v>
      </c>
      <c r="L101" t="s">
        <v>88</v>
      </c>
      <c r="M101" t="s">
        <v>82</v>
      </c>
      <c r="N101" t="s">
        <v>83</v>
      </c>
      <c r="O101" t="s">
        <v>72</v>
      </c>
      <c r="P101" t="s">
        <v>73</v>
      </c>
      <c r="Q101" t="s">
        <v>89</v>
      </c>
      <c r="R101" t="s">
        <v>90</v>
      </c>
      <c r="S101">
        <v>3.6</v>
      </c>
    </row>
    <row r="102" spans="1:19" x14ac:dyDescent="0.2">
      <c r="A102">
        <v>42547</v>
      </c>
      <c r="B102">
        <v>3</v>
      </c>
      <c r="C102">
        <v>156</v>
      </c>
      <c r="D102">
        <v>12</v>
      </c>
      <c r="E102" s="15">
        <v>44744</v>
      </c>
      <c r="F102">
        <v>10</v>
      </c>
      <c r="G102">
        <v>3</v>
      </c>
      <c r="H102" t="s">
        <v>78</v>
      </c>
      <c r="I102" s="15">
        <v>44875</v>
      </c>
      <c r="J102" t="s">
        <v>97</v>
      </c>
      <c r="K102" t="s">
        <v>87</v>
      </c>
      <c r="L102" t="s">
        <v>98</v>
      </c>
      <c r="M102" t="s">
        <v>82</v>
      </c>
      <c r="N102" t="s">
        <v>83</v>
      </c>
      <c r="O102" t="s">
        <v>72</v>
      </c>
      <c r="P102" t="s">
        <v>73</v>
      </c>
      <c r="Q102" t="s">
        <v>99</v>
      </c>
      <c r="R102" t="s">
        <v>100</v>
      </c>
      <c r="S102">
        <v>2.1</v>
      </c>
    </row>
    <row r="103" spans="1:19" x14ac:dyDescent="0.2">
      <c r="A103">
        <v>29575</v>
      </c>
      <c r="B103">
        <v>8</v>
      </c>
      <c r="C103">
        <v>110</v>
      </c>
      <c r="D103">
        <v>12</v>
      </c>
      <c r="E103" s="15">
        <v>44703</v>
      </c>
      <c r="F103">
        <v>3</v>
      </c>
      <c r="G103">
        <v>5</v>
      </c>
      <c r="H103" t="s">
        <v>77</v>
      </c>
      <c r="J103" t="s">
        <v>128</v>
      </c>
      <c r="K103" t="s">
        <v>87</v>
      </c>
      <c r="L103" t="s">
        <v>98</v>
      </c>
      <c r="M103" t="s">
        <v>82</v>
      </c>
      <c r="N103" t="s">
        <v>83</v>
      </c>
      <c r="O103" t="s">
        <v>72</v>
      </c>
      <c r="P103" t="s">
        <v>73</v>
      </c>
      <c r="Q103" t="s">
        <v>99</v>
      </c>
      <c r="R103" t="s">
        <v>100</v>
      </c>
      <c r="S103">
        <v>2.1</v>
      </c>
    </row>
    <row r="104" spans="1:19" x14ac:dyDescent="0.2">
      <c r="A104">
        <v>44573</v>
      </c>
      <c r="B104">
        <v>11</v>
      </c>
      <c r="C104">
        <v>345</v>
      </c>
      <c r="D104">
        <v>13</v>
      </c>
      <c r="E104" s="15">
        <v>45267</v>
      </c>
      <c r="F104">
        <v>7</v>
      </c>
      <c r="G104">
        <v>14</v>
      </c>
      <c r="H104" t="s">
        <v>78</v>
      </c>
      <c r="I104" s="15">
        <v>45282</v>
      </c>
      <c r="J104" t="s">
        <v>86</v>
      </c>
      <c r="K104" t="s">
        <v>87</v>
      </c>
      <c r="L104" t="s">
        <v>88</v>
      </c>
      <c r="M104" t="s">
        <v>82</v>
      </c>
      <c r="N104" t="s">
        <v>83</v>
      </c>
      <c r="O104" t="s">
        <v>72</v>
      </c>
      <c r="P104" t="s">
        <v>73</v>
      </c>
      <c r="Q104" t="s">
        <v>89</v>
      </c>
      <c r="R104" t="s">
        <v>90</v>
      </c>
      <c r="S104">
        <v>3.6</v>
      </c>
    </row>
    <row r="105" spans="1:19" x14ac:dyDescent="0.2">
      <c r="A105">
        <v>67212</v>
      </c>
      <c r="B105">
        <v>4</v>
      </c>
      <c r="C105">
        <v>105</v>
      </c>
      <c r="D105">
        <v>3</v>
      </c>
      <c r="E105" s="15">
        <v>44778</v>
      </c>
      <c r="F105">
        <v>2</v>
      </c>
      <c r="G105">
        <v>42</v>
      </c>
      <c r="H105" t="s">
        <v>78</v>
      </c>
      <c r="I105" s="15">
        <v>44931</v>
      </c>
      <c r="J105" t="s">
        <v>116</v>
      </c>
      <c r="K105" t="s">
        <v>3</v>
      </c>
      <c r="L105" t="s">
        <v>102</v>
      </c>
      <c r="M105" t="s">
        <v>82</v>
      </c>
      <c r="N105" t="s">
        <v>83</v>
      </c>
      <c r="O105" t="s">
        <v>72</v>
      </c>
      <c r="P105" t="s">
        <v>73</v>
      </c>
      <c r="Q105" t="s">
        <v>103</v>
      </c>
      <c r="R105" t="s">
        <v>104</v>
      </c>
      <c r="S105">
        <v>4.5999999999999996</v>
      </c>
    </row>
    <row r="106" spans="1:19" x14ac:dyDescent="0.2">
      <c r="A106">
        <v>87853</v>
      </c>
      <c r="B106">
        <v>5</v>
      </c>
      <c r="C106">
        <v>467</v>
      </c>
      <c r="D106">
        <v>8</v>
      </c>
      <c r="E106" s="15">
        <v>44816</v>
      </c>
      <c r="F106">
        <v>7</v>
      </c>
      <c r="G106">
        <v>42</v>
      </c>
      <c r="H106" t="s">
        <v>96</v>
      </c>
      <c r="J106" t="s">
        <v>116</v>
      </c>
      <c r="K106" t="s">
        <v>3</v>
      </c>
      <c r="L106" t="s">
        <v>102</v>
      </c>
      <c r="M106" t="s">
        <v>82</v>
      </c>
      <c r="N106" t="s">
        <v>83</v>
      </c>
      <c r="O106" t="s">
        <v>72</v>
      </c>
      <c r="P106" t="s">
        <v>73</v>
      </c>
      <c r="Q106" t="s">
        <v>103</v>
      </c>
      <c r="R106" t="s">
        <v>104</v>
      </c>
      <c r="S106">
        <v>4.5999999999999996</v>
      </c>
    </row>
    <row r="107" spans="1:19" x14ac:dyDescent="0.2">
      <c r="A107">
        <v>87342</v>
      </c>
      <c r="B107">
        <v>20</v>
      </c>
      <c r="C107">
        <v>296</v>
      </c>
      <c r="D107">
        <v>7</v>
      </c>
      <c r="E107" s="15">
        <v>45049</v>
      </c>
      <c r="F107">
        <v>2</v>
      </c>
      <c r="G107">
        <v>42</v>
      </c>
      <c r="H107" t="s">
        <v>96</v>
      </c>
      <c r="J107" t="s">
        <v>108</v>
      </c>
      <c r="K107" t="s">
        <v>80</v>
      </c>
      <c r="L107" t="s">
        <v>109</v>
      </c>
      <c r="M107" t="s">
        <v>82</v>
      </c>
      <c r="N107" t="s">
        <v>83</v>
      </c>
      <c r="O107" t="s">
        <v>72</v>
      </c>
      <c r="P107" t="s">
        <v>73</v>
      </c>
      <c r="Q107" t="s">
        <v>110</v>
      </c>
      <c r="R107" t="s">
        <v>111</v>
      </c>
      <c r="S107">
        <v>3.4</v>
      </c>
    </row>
    <row r="108" spans="1:19" x14ac:dyDescent="0.2">
      <c r="A108">
        <v>96042</v>
      </c>
      <c r="B108">
        <v>9</v>
      </c>
      <c r="C108">
        <v>409</v>
      </c>
      <c r="D108">
        <v>5</v>
      </c>
      <c r="E108" s="15">
        <v>45224</v>
      </c>
      <c r="F108">
        <v>10</v>
      </c>
      <c r="G108">
        <v>136</v>
      </c>
      <c r="H108" t="s">
        <v>96</v>
      </c>
      <c r="J108" t="s">
        <v>129</v>
      </c>
      <c r="K108" t="s">
        <v>3</v>
      </c>
      <c r="L108" t="s">
        <v>106</v>
      </c>
      <c r="M108" t="s">
        <v>82</v>
      </c>
      <c r="N108" t="s">
        <v>83</v>
      </c>
      <c r="O108" t="s">
        <v>72</v>
      </c>
      <c r="P108" t="s">
        <v>73</v>
      </c>
      <c r="Q108" t="s">
        <v>107</v>
      </c>
      <c r="R108" t="s">
        <v>104</v>
      </c>
      <c r="S108">
        <v>4.5</v>
      </c>
    </row>
    <row r="109" spans="1:19" x14ac:dyDescent="0.2">
      <c r="A109">
        <v>67620</v>
      </c>
      <c r="B109">
        <v>1</v>
      </c>
      <c r="C109">
        <v>406</v>
      </c>
      <c r="D109">
        <v>11</v>
      </c>
      <c r="E109" s="15">
        <v>45093</v>
      </c>
      <c r="F109">
        <v>9</v>
      </c>
      <c r="G109">
        <v>5</v>
      </c>
      <c r="H109" t="s">
        <v>78</v>
      </c>
      <c r="I109" s="15">
        <v>45099</v>
      </c>
      <c r="J109" t="s">
        <v>144</v>
      </c>
      <c r="K109" t="s">
        <v>80</v>
      </c>
      <c r="L109" t="s">
        <v>81</v>
      </c>
      <c r="M109" t="s">
        <v>82</v>
      </c>
      <c r="N109" t="s">
        <v>83</v>
      </c>
      <c r="O109" t="s">
        <v>72</v>
      </c>
      <c r="P109" t="s">
        <v>73</v>
      </c>
      <c r="Q109" t="s">
        <v>84</v>
      </c>
      <c r="R109" t="s">
        <v>85</v>
      </c>
      <c r="S109">
        <v>3.9</v>
      </c>
    </row>
    <row r="110" spans="1:19" x14ac:dyDescent="0.2">
      <c r="A110">
        <v>29965</v>
      </c>
      <c r="B110">
        <v>10</v>
      </c>
      <c r="C110">
        <v>154</v>
      </c>
      <c r="D110">
        <v>12</v>
      </c>
      <c r="E110" s="15">
        <v>44615</v>
      </c>
      <c r="F110">
        <v>8</v>
      </c>
      <c r="G110">
        <v>123</v>
      </c>
      <c r="H110" t="s">
        <v>96</v>
      </c>
      <c r="J110" t="s">
        <v>112</v>
      </c>
      <c r="K110" t="s">
        <v>3</v>
      </c>
      <c r="L110" t="s">
        <v>113</v>
      </c>
      <c r="M110" t="s">
        <v>82</v>
      </c>
      <c r="N110" t="s">
        <v>83</v>
      </c>
      <c r="O110" t="s">
        <v>72</v>
      </c>
      <c r="P110" t="s">
        <v>73</v>
      </c>
      <c r="Q110" t="s">
        <v>114</v>
      </c>
      <c r="R110" t="s">
        <v>115</v>
      </c>
      <c r="S110">
        <v>3.5</v>
      </c>
    </row>
    <row r="111" spans="1:19" x14ac:dyDescent="0.2">
      <c r="A111">
        <v>30213</v>
      </c>
      <c r="B111">
        <v>7</v>
      </c>
      <c r="C111">
        <v>439</v>
      </c>
      <c r="D111">
        <v>8</v>
      </c>
      <c r="E111" s="15">
        <v>44634</v>
      </c>
      <c r="F111">
        <v>2</v>
      </c>
      <c r="G111">
        <v>7</v>
      </c>
      <c r="H111" t="s">
        <v>78</v>
      </c>
      <c r="I111" s="15">
        <v>45049</v>
      </c>
      <c r="J111" t="s">
        <v>147</v>
      </c>
      <c r="K111" t="s">
        <v>87</v>
      </c>
      <c r="L111" t="s">
        <v>131</v>
      </c>
      <c r="M111" t="s">
        <v>82</v>
      </c>
      <c r="N111" t="s">
        <v>83</v>
      </c>
      <c r="O111" t="s">
        <v>72</v>
      </c>
      <c r="P111" t="s">
        <v>73</v>
      </c>
      <c r="Q111" t="s">
        <v>132</v>
      </c>
      <c r="R111" t="s">
        <v>133</v>
      </c>
      <c r="S111">
        <v>4.0999999999999996</v>
      </c>
    </row>
    <row r="112" spans="1:19" x14ac:dyDescent="0.2">
      <c r="A112">
        <v>34307</v>
      </c>
      <c r="B112">
        <v>5</v>
      </c>
      <c r="C112">
        <v>454</v>
      </c>
      <c r="D112">
        <v>5</v>
      </c>
      <c r="E112" s="15">
        <v>44942</v>
      </c>
      <c r="F112">
        <v>8</v>
      </c>
      <c r="G112">
        <v>9</v>
      </c>
      <c r="H112" t="s">
        <v>77</v>
      </c>
      <c r="J112" t="s">
        <v>134</v>
      </c>
      <c r="K112" t="s">
        <v>80</v>
      </c>
      <c r="L112" t="s">
        <v>81</v>
      </c>
      <c r="M112" t="s">
        <v>82</v>
      </c>
      <c r="N112" t="s">
        <v>83</v>
      </c>
      <c r="O112" t="s">
        <v>72</v>
      </c>
      <c r="P112" t="s">
        <v>73</v>
      </c>
      <c r="Q112" t="s">
        <v>84</v>
      </c>
      <c r="R112" t="s">
        <v>85</v>
      </c>
      <c r="S112">
        <v>3.9</v>
      </c>
    </row>
    <row r="113" spans="1:19" x14ac:dyDescent="0.2">
      <c r="A113">
        <v>64693</v>
      </c>
      <c r="B113">
        <v>11</v>
      </c>
      <c r="C113">
        <v>457</v>
      </c>
      <c r="D113">
        <v>6</v>
      </c>
      <c r="E113" s="15">
        <v>44594</v>
      </c>
      <c r="F113">
        <v>7</v>
      </c>
      <c r="G113">
        <v>8</v>
      </c>
      <c r="H113" t="s">
        <v>78</v>
      </c>
      <c r="I113" s="15">
        <v>44729</v>
      </c>
      <c r="J113" t="s">
        <v>79</v>
      </c>
      <c r="K113" t="s">
        <v>80</v>
      </c>
      <c r="L113" t="s">
        <v>81</v>
      </c>
      <c r="M113" t="s">
        <v>82</v>
      </c>
      <c r="N113" t="s">
        <v>83</v>
      </c>
      <c r="O113" t="s">
        <v>72</v>
      </c>
      <c r="P113" t="s">
        <v>73</v>
      </c>
      <c r="Q113" t="s">
        <v>84</v>
      </c>
      <c r="R113" t="s">
        <v>85</v>
      </c>
      <c r="S113">
        <v>3.9</v>
      </c>
    </row>
    <row r="114" spans="1:19" x14ac:dyDescent="0.2">
      <c r="A114">
        <v>90192</v>
      </c>
      <c r="B114">
        <v>20</v>
      </c>
      <c r="C114">
        <v>209</v>
      </c>
      <c r="D114">
        <v>8</v>
      </c>
      <c r="E114" s="15">
        <v>44671</v>
      </c>
      <c r="F114">
        <v>3</v>
      </c>
      <c r="G114">
        <v>4</v>
      </c>
      <c r="H114" t="s">
        <v>78</v>
      </c>
      <c r="I114" s="15">
        <v>44923</v>
      </c>
      <c r="J114" t="s">
        <v>130</v>
      </c>
      <c r="K114" t="s">
        <v>87</v>
      </c>
      <c r="L114" t="s">
        <v>131</v>
      </c>
      <c r="M114" t="s">
        <v>82</v>
      </c>
      <c r="N114" t="s">
        <v>83</v>
      </c>
      <c r="O114" t="s">
        <v>72</v>
      </c>
      <c r="P114" t="s">
        <v>73</v>
      </c>
      <c r="Q114" t="s">
        <v>132</v>
      </c>
      <c r="R114" t="s">
        <v>133</v>
      </c>
      <c r="S114">
        <v>4.0999999999999996</v>
      </c>
    </row>
    <row r="115" spans="1:19" x14ac:dyDescent="0.2">
      <c r="A115">
        <v>31123</v>
      </c>
      <c r="B115">
        <v>13</v>
      </c>
      <c r="C115">
        <v>131</v>
      </c>
      <c r="D115">
        <v>15</v>
      </c>
      <c r="E115" s="15">
        <v>45189</v>
      </c>
      <c r="F115">
        <v>2</v>
      </c>
      <c r="G115">
        <v>120</v>
      </c>
      <c r="H115" t="s">
        <v>96</v>
      </c>
      <c r="J115" t="s">
        <v>105</v>
      </c>
      <c r="K115" t="s">
        <v>3</v>
      </c>
      <c r="L115" t="s">
        <v>106</v>
      </c>
      <c r="M115" t="s">
        <v>82</v>
      </c>
      <c r="N115" t="s">
        <v>83</v>
      </c>
      <c r="O115" t="s">
        <v>72</v>
      </c>
      <c r="P115" t="s">
        <v>73</v>
      </c>
      <c r="Q115" t="s">
        <v>107</v>
      </c>
      <c r="R115" t="s">
        <v>104</v>
      </c>
      <c r="S115">
        <v>4.5</v>
      </c>
    </row>
    <row r="116" spans="1:19" x14ac:dyDescent="0.2">
      <c r="A116">
        <v>19455</v>
      </c>
      <c r="B116">
        <v>11</v>
      </c>
      <c r="C116">
        <v>207</v>
      </c>
      <c r="D116">
        <v>13</v>
      </c>
      <c r="E116" s="15">
        <v>44936</v>
      </c>
      <c r="F116">
        <v>6</v>
      </c>
      <c r="G116">
        <v>111</v>
      </c>
      <c r="H116" t="s">
        <v>96</v>
      </c>
      <c r="J116" t="s">
        <v>143</v>
      </c>
      <c r="K116" t="s">
        <v>3</v>
      </c>
      <c r="L116" t="s">
        <v>113</v>
      </c>
      <c r="M116" t="s">
        <v>82</v>
      </c>
      <c r="N116" t="s">
        <v>83</v>
      </c>
      <c r="O116" t="s">
        <v>72</v>
      </c>
      <c r="P116" t="s">
        <v>73</v>
      </c>
      <c r="Q116" t="s">
        <v>114</v>
      </c>
      <c r="R116" t="s">
        <v>115</v>
      </c>
      <c r="S116">
        <v>3.5</v>
      </c>
    </row>
    <row r="117" spans="1:19" x14ac:dyDescent="0.2">
      <c r="A117">
        <v>73370</v>
      </c>
      <c r="B117">
        <v>3</v>
      </c>
      <c r="C117">
        <v>130</v>
      </c>
      <c r="D117">
        <v>3</v>
      </c>
      <c r="E117" s="15">
        <v>44808</v>
      </c>
      <c r="F117">
        <v>6</v>
      </c>
      <c r="G117">
        <v>6</v>
      </c>
      <c r="H117" t="s">
        <v>77</v>
      </c>
      <c r="J117" t="s">
        <v>145</v>
      </c>
      <c r="K117" t="s">
        <v>80</v>
      </c>
      <c r="L117" t="s">
        <v>125</v>
      </c>
      <c r="M117" t="s">
        <v>82</v>
      </c>
      <c r="N117" t="s">
        <v>83</v>
      </c>
      <c r="O117" t="s">
        <v>72</v>
      </c>
      <c r="P117" t="s">
        <v>73</v>
      </c>
      <c r="Q117" t="s">
        <v>126</v>
      </c>
      <c r="R117" t="s">
        <v>127</v>
      </c>
      <c r="S117">
        <v>4.9000000000000004</v>
      </c>
    </row>
    <row r="118" spans="1:19" x14ac:dyDescent="0.2">
      <c r="A118">
        <v>38016</v>
      </c>
      <c r="B118">
        <v>9</v>
      </c>
      <c r="C118">
        <v>238</v>
      </c>
      <c r="D118">
        <v>10</v>
      </c>
      <c r="E118" s="15">
        <v>44696</v>
      </c>
      <c r="F118">
        <v>4</v>
      </c>
      <c r="G118">
        <v>4</v>
      </c>
      <c r="H118" t="s">
        <v>77</v>
      </c>
      <c r="J118" t="s">
        <v>130</v>
      </c>
      <c r="K118" t="s">
        <v>87</v>
      </c>
      <c r="L118" t="s">
        <v>131</v>
      </c>
      <c r="M118" t="s">
        <v>82</v>
      </c>
      <c r="N118" t="s">
        <v>83</v>
      </c>
      <c r="O118" t="s">
        <v>72</v>
      </c>
      <c r="P118" t="s">
        <v>73</v>
      </c>
      <c r="Q118" t="s">
        <v>132</v>
      </c>
      <c r="R118" t="s">
        <v>133</v>
      </c>
      <c r="S118">
        <v>4.0999999999999996</v>
      </c>
    </row>
    <row r="119" spans="1:19" x14ac:dyDescent="0.2">
      <c r="A119">
        <v>80367</v>
      </c>
      <c r="B119">
        <v>11</v>
      </c>
      <c r="C119">
        <v>439</v>
      </c>
      <c r="D119">
        <v>10</v>
      </c>
      <c r="E119" s="15">
        <v>44879</v>
      </c>
      <c r="F119">
        <v>3</v>
      </c>
      <c r="G119">
        <v>11</v>
      </c>
      <c r="H119" t="s">
        <v>96</v>
      </c>
      <c r="J119" t="s">
        <v>142</v>
      </c>
      <c r="K119" t="s">
        <v>80</v>
      </c>
      <c r="L119" t="s">
        <v>93</v>
      </c>
      <c r="M119" t="s">
        <v>82</v>
      </c>
      <c r="N119" t="s">
        <v>83</v>
      </c>
      <c r="O119" t="s">
        <v>72</v>
      </c>
      <c r="P119" t="s">
        <v>73</v>
      </c>
      <c r="Q119" t="s">
        <v>94</v>
      </c>
      <c r="R119" t="s">
        <v>95</v>
      </c>
      <c r="S119">
        <v>4.3</v>
      </c>
    </row>
    <row r="120" spans="1:19" x14ac:dyDescent="0.2">
      <c r="A120">
        <v>81311</v>
      </c>
      <c r="B120">
        <v>11</v>
      </c>
      <c r="C120">
        <v>462</v>
      </c>
      <c r="D120">
        <v>2</v>
      </c>
      <c r="E120" s="15">
        <v>44898</v>
      </c>
      <c r="F120">
        <v>4</v>
      </c>
      <c r="G120">
        <v>22</v>
      </c>
      <c r="H120" t="s">
        <v>77</v>
      </c>
      <c r="J120" t="s">
        <v>136</v>
      </c>
      <c r="K120" t="s">
        <v>80</v>
      </c>
      <c r="L120" t="s">
        <v>109</v>
      </c>
      <c r="M120" t="s">
        <v>82</v>
      </c>
      <c r="N120" t="s">
        <v>83</v>
      </c>
      <c r="O120" t="s">
        <v>72</v>
      </c>
      <c r="P120" t="s">
        <v>73</v>
      </c>
      <c r="Q120" t="s">
        <v>110</v>
      </c>
      <c r="R120" t="s">
        <v>111</v>
      </c>
      <c r="S120">
        <v>3.4</v>
      </c>
    </row>
    <row r="121" spans="1:19" x14ac:dyDescent="0.2">
      <c r="A121">
        <v>15424</v>
      </c>
      <c r="B121">
        <v>17</v>
      </c>
      <c r="C121">
        <v>284</v>
      </c>
      <c r="D121">
        <v>2</v>
      </c>
      <c r="E121" s="15">
        <v>44959</v>
      </c>
      <c r="F121">
        <v>5</v>
      </c>
      <c r="G121">
        <v>111</v>
      </c>
      <c r="H121" t="s">
        <v>77</v>
      </c>
      <c r="J121" t="s">
        <v>143</v>
      </c>
      <c r="K121" t="s">
        <v>3</v>
      </c>
      <c r="L121" t="s">
        <v>113</v>
      </c>
      <c r="M121" t="s">
        <v>82</v>
      </c>
      <c r="N121" t="s">
        <v>83</v>
      </c>
      <c r="O121" t="s">
        <v>72</v>
      </c>
      <c r="P121" t="s">
        <v>73</v>
      </c>
      <c r="Q121" t="s">
        <v>114</v>
      </c>
      <c r="R121" t="s">
        <v>115</v>
      </c>
      <c r="S121">
        <v>3.5</v>
      </c>
    </row>
    <row r="122" spans="1:19" x14ac:dyDescent="0.2">
      <c r="A122">
        <v>81211</v>
      </c>
      <c r="B122">
        <v>2</v>
      </c>
      <c r="C122">
        <v>256</v>
      </c>
      <c r="D122">
        <v>11</v>
      </c>
      <c r="E122" s="15">
        <v>45128</v>
      </c>
      <c r="F122">
        <v>9</v>
      </c>
      <c r="G122">
        <v>9</v>
      </c>
      <c r="H122" t="s">
        <v>96</v>
      </c>
      <c r="J122" t="s">
        <v>134</v>
      </c>
      <c r="K122" t="s">
        <v>80</v>
      </c>
      <c r="L122" t="s">
        <v>81</v>
      </c>
      <c r="M122" t="s">
        <v>82</v>
      </c>
      <c r="N122" t="s">
        <v>83</v>
      </c>
      <c r="O122" t="s">
        <v>72</v>
      </c>
      <c r="P122" t="s">
        <v>73</v>
      </c>
      <c r="Q122" t="s">
        <v>84</v>
      </c>
      <c r="R122" t="s">
        <v>85</v>
      </c>
      <c r="S122">
        <v>3.9</v>
      </c>
    </row>
    <row r="123" spans="1:19" x14ac:dyDescent="0.2">
      <c r="A123">
        <v>77864</v>
      </c>
      <c r="B123">
        <v>4</v>
      </c>
      <c r="C123">
        <v>499</v>
      </c>
      <c r="D123">
        <v>1</v>
      </c>
      <c r="E123" s="15">
        <v>45139</v>
      </c>
      <c r="F123">
        <v>6</v>
      </c>
      <c r="G123">
        <v>3</v>
      </c>
      <c r="H123" t="s">
        <v>96</v>
      </c>
      <c r="J123" t="s">
        <v>92</v>
      </c>
      <c r="K123" t="s">
        <v>80</v>
      </c>
      <c r="L123" t="s">
        <v>93</v>
      </c>
      <c r="M123" t="s">
        <v>82</v>
      </c>
      <c r="N123" t="s">
        <v>83</v>
      </c>
      <c r="O123" t="s">
        <v>72</v>
      </c>
      <c r="P123" t="s">
        <v>73</v>
      </c>
      <c r="Q123" t="s">
        <v>94</v>
      </c>
      <c r="R123" t="s">
        <v>95</v>
      </c>
      <c r="S123">
        <v>4.3</v>
      </c>
    </row>
    <row r="124" spans="1:19" x14ac:dyDescent="0.2">
      <c r="A124">
        <v>41599</v>
      </c>
      <c r="B124">
        <v>19</v>
      </c>
      <c r="C124">
        <v>450</v>
      </c>
      <c r="D124">
        <v>6</v>
      </c>
      <c r="E124" s="15">
        <v>45191</v>
      </c>
      <c r="F124">
        <v>10</v>
      </c>
      <c r="G124">
        <v>5</v>
      </c>
      <c r="H124" t="s">
        <v>78</v>
      </c>
      <c r="I124" s="15">
        <v>45289</v>
      </c>
      <c r="J124" t="s">
        <v>128</v>
      </c>
      <c r="K124" t="s">
        <v>87</v>
      </c>
      <c r="L124" t="s">
        <v>98</v>
      </c>
      <c r="M124" t="s">
        <v>82</v>
      </c>
      <c r="N124" t="s">
        <v>83</v>
      </c>
      <c r="O124" t="s">
        <v>72</v>
      </c>
      <c r="P124" t="s">
        <v>73</v>
      </c>
      <c r="Q124" t="s">
        <v>99</v>
      </c>
      <c r="R124" t="s">
        <v>100</v>
      </c>
      <c r="S124">
        <v>2.1</v>
      </c>
    </row>
    <row r="125" spans="1:19" x14ac:dyDescent="0.2">
      <c r="A125">
        <v>85865</v>
      </c>
      <c r="B125">
        <v>12</v>
      </c>
      <c r="C125">
        <v>352</v>
      </c>
      <c r="D125">
        <v>15</v>
      </c>
      <c r="E125" s="15">
        <v>44916</v>
      </c>
      <c r="F125">
        <v>2</v>
      </c>
      <c r="G125">
        <v>58</v>
      </c>
      <c r="H125" t="s">
        <v>96</v>
      </c>
      <c r="J125" t="s">
        <v>148</v>
      </c>
      <c r="K125" t="s">
        <v>80</v>
      </c>
      <c r="L125" t="s">
        <v>109</v>
      </c>
      <c r="M125" t="s">
        <v>82</v>
      </c>
      <c r="N125" t="s">
        <v>83</v>
      </c>
      <c r="O125" t="s">
        <v>72</v>
      </c>
      <c r="P125" t="s">
        <v>73</v>
      </c>
      <c r="Q125" t="s">
        <v>110</v>
      </c>
      <c r="R125" t="s">
        <v>111</v>
      </c>
      <c r="S125">
        <v>3.4</v>
      </c>
    </row>
    <row r="126" spans="1:19" x14ac:dyDescent="0.2">
      <c r="A126">
        <v>20810</v>
      </c>
      <c r="B126">
        <v>4</v>
      </c>
      <c r="C126">
        <v>160</v>
      </c>
      <c r="D126">
        <v>12</v>
      </c>
      <c r="E126" s="15">
        <v>44901</v>
      </c>
      <c r="F126">
        <v>1</v>
      </c>
      <c r="G126">
        <v>12</v>
      </c>
      <c r="H126" t="s">
        <v>77</v>
      </c>
      <c r="J126" t="s">
        <v>124</v>
      </c>
      <c r="K126" t="s">
        <v>80</v>
      </c>
      <c r="L126" t="s">
        <v>125</v>
      </c>
      <c r="M126" t="s">
        <v>82</v>
      </c>
      <c r="N126" t="s">
        <v>83</v>
      </c>
      <c r="O126" t="s">
        <v>72</v>
      </c>
      <c r="P126" t="s">
        <v>73</v>
      </c>
      <c r="Q126" t="s">
        <v>126</v>
      </c>
      <c r="R126" t="s">
        <v>127</v>
      </c>
      <c r="S126">
        <v>4.9000000000000004</v>
      </c>
    </row>
    <row r="127" spans="1:19" x14ac:dyDescent="0.2">
      <c r="A127">
        <v>29219</v>
      </c>
      <c r="B127">
        <v>12</v>
      </c>
      <c r="C127">
        <v>400</v>
      </c>
      <c r="D127">
        <v>15</v>
      </c>
      <c r="E127" s="15">
        <v>44828</v>
      </c>
      <c r="F127">
        <v>4</v>
      </c>
      <c r="G127">
        <v>4</v>
      </c>
      <c r="H127" t="s">
        <v>77</v>
      </c>
      <c r="J127" t="s">
        <v>130</v>
      </c>
      <c r="K127" t="s">
        <v>87</v>
      </c>
      <c r="L127" t="s">
        <v>131</v>
      </c>
      <c r="M127" t="s">
        <v>82</v>
      </c>
      <c r="N127" t="s">
        <v>83</v>
      </c>
      <c r="O127" t="s">
        <v>72</v>
      </c>
      <c r="P127" t="s">
        <v>73</v>
      </c>
      <c r="Q127" t="s">
        <v>132</v>
      </c>
      <c r="R127" t="s">
        <v>133</v>
      </c>
      <c r="S127">
        <v>4.0999999999999996</v>
      </c>
    </row>
    <row r="128" spans="1:19" x14ac:dyDescent="0.2">
      <c r="A128">
        <v>32690</v>
      </c>
      <c r="B128">
        <v>13</v>
      </c>
      <c r="C128">
        <v>389</v>
      </c>
      <c r="D128">
        <v>14</v>
      </c>
      <c r="E128" s="15">
        <v>45207</v>
      </c>
      <c r="F128">
        <v>1</v>
      </c>
      <c r="G128">
        <v>165</v>
      </c>
      <c r="H128" t="s">
        <v>78</v>
      </c>
      <c r="I128" s="15">
        <v>45225</v>
      </c>
      <c r="J128" t="s">
        <v>140</v>
      </c>
      <c r="K128" t="s">
        <v>3</v>
      </c>
      <c r="L128" t="s">
        <v>106</v>
      </c>
      <c r="M128" t="s">
        <v>82</v>
      </c>
      <c r="N128" t="s">
        <v>83</v>
      </c>
      <c r="O128" t="s">
        <v>72</v>
      </c>
      <c r="P128" t="s">
        <v>73</v>
      </c>
      <c r="Q128" t="s">
        <v>107</v>
      </c>
      <c r="R128" t="s">
        <v>104</v>
      </c>
      <c r="S128">
        <v>4.5</v>
      </c>
    </row>
    <row r="129" spans="1:19" x14ac:dyDescent="0.2">
      <c r="A129">
        <v>17534</v>
      </c>
      <c r="B129">
        <v>8</v>
      </c>
      <c r="C129">
        <v>213</v>
      </c>
      <c r="D129">
        <v>5</v>
      </c>
      <c r="E129" s="15">
        <v>44931</v>
      </c>
      <c r="F129">
        <v>5</v>
      </c>
      <c r="G129">
        <v>111</v>
      </c>
      <c r="H129" t="s">
        <v>77</v>
      </c>
      <c r="J129" t="s">
        <v>143</v>
      </c>
      <c r="K129" t="s">
        <v>3</v>
      </c>
      <c r="L129" t="s">
        <v>113</v>
      </c>
      <c r="M129" t="s">
        <v>82</v>
      </c>
      <c r="N129" t="s">
        <v>83</v>
      </c>
      <c r="O129" t="s">
        <v>72</v>
      </c>
      <c r="P129" t="s">
        <v>73</v>
      </c>
      <c r="Q129" t="s">
        <v>114</v>
      </c>
      <c r="R129" t="s">
        <v>115</v>
      </c>
      <c r="S129">
        <v>3.5</v>
      </c>
    </row>
    <row r="130" spans="1:19" x14ac:dyDescent="0.2">
      <c r="A130">
        <v>92238</v>
      </c>
      <c r="B130">
        <v>18</v>
      </c>
      <c r="C130">
        <v>328</v>
      </c>
      <c r="D130">
        <v>11</v>
      </c>
      <c r="E130" s="15">
        <v>44576</v>
      </c>
      <c r="F130">
        <v>6</v>
      </c>
      <c r="G130">
        <v>42</v>
      </c>
      <c r="H130" t="s">
        <v>77</v>
      </c>
      <c r="J130" t="s">
        <v>108</v>
      </c>
      <c r="K130" t="s">
        <v>80</v>
      </c>
      <c r="L130" t="s">
        <v>109</v>
      </c>
      <c r="M130" t="s">
        <v>82</v>
      </c>
      <c r="N130" t="s">
        <v>83</v>
      </c>
      <c r="O130" t="s">
        <v>72</v>
      </c>
      <c r="P130" t="s">
        <v>73</v>
      </c>
      <c r="Q130" t="s">
        <v>110</v>
      </c>
      <c r="R130" t="s">
        <v>111</v>
      </c>
      <c r="S130">
        <v>3.4</v>
      </c>
    </row>
    <row r="131" spans="1:19" x14ac:dyDescent="0.2">
      <c r="A131">
        <v>74176</v>
      </c>
      <c r="B131">
        <v>7</v>
      </c>
      <c r="C131">
        <v>446</v>
      </c>
      <c r="D131">
        <v>6</v>
      </c>
      <c r="E131" s="15">
        <v>45070</v>
      </c>
      <c r="F131">
        <v>1</v>
      </c>
      <c r="G131">
        <v>3</v>
      </c>
      <c r="H131" t="s">
        <v>96</v>
      </c>
      <c r="J131" t="s">
        <v>97</v>
      </c>
      <c r="K131" t="s">
        <v>87</v>
      </c>
      <c r="L131" t="s">
        <v>98</v>
      </c>
      <c r="M131" t="s">
        <v>82</v>
      </c>
      <c r="N131" t="s">
        <v>83</v>
      </c>
      <c r="O131" t="s">
        <v>72</v>
      </c>
      <c r="P131" t="s">
        <v>73</v>
      </c>
      <c r="Q131" t="s">
        <v>99</v>
      </c>
      <c r="R131" t="s">
        <v>100</v>
      </c>
      <c r="S131">
        <v>2.1</v>
      </c>
    </row>
    <row r="132" spans="1:19" x14ac:dyDescent="0.2">
      <c r="A132">
        <v>80273</v>
      </c>
      <c r="B132">
        <v>14</v>
      </c>
      <c r="C132">
        <v>499</v>
      </c>
      <c r="D132">
        <v>2</v>
      </c>
      <c r="E132" s="15">
        <v>44615</v>
      </c>
      <c r="F132">
        <v>7</v>
      </c>
      <c r="G132">
        <v>321</v>
      </c>
      <c r="H132" t="s">
        <v>78</v>
      </c>
      <c r="I132" s="15">
        <v>45063</v>
      </c>
      <c r="J132" t="s">
        <v>117</v>
      </c>
      <c r="K132" t="s">
        <v>3</v>
      </c>
      <c r="L132" t="s">
        <v>113</v>
      </c>
      <c r="M132" t="s">
        <v>82</v>
      </c>
      <c r="N132" t="s">
        <v>83</v>
      </c>
      <c r="O132" t="s">
        <v>72</v>
      </c>
      <c r="P132" t="s">
        <v>73</v>
      </c>
      <c r="Q132" t="s">
        <v>114</v>
      </c>
      <c r="R132" t="s">
        <v>115</v>
      </c>
      <c r="S132">
        <v>3.5</v>
      </c>
    </row>
    <row r="133" spans="1:19" x14ac:dyDescent="0.2">
      <c r="A133">
        <v>38857</v>
      </c>
      <c r="B133">
        <v>18</v>
      </c>
      <c r="C133">
        <v>280</v>
      </c>
      <c r="D133">
        <v>12</v>
      </c>
      <c r="E133" s="15">
        <v>45034</v>
      </c>
      <c r="F133">
        <v>8</v>
      </c>
      <c r="G133">
        <v>12</v>
      </c>
      <c r="H133" t="s">
        <v>78</v>
      </c>
      <c r="I133" s="15">
        <v>45035</v>
      </c>
      <c r="J133" t="s">
        <v>124</v>
      </c>
      <c r="K133" t="s">
        <v>80</v>
      </c>
      <c r="L133" t="s">
        <v>125</v>
      </c>
      <c r="M133" t="s">
        <v>82</v>
      </c>
      <c r="N133" t="s">
        <v>83</v>
      </c>
      <c r="O133" t="s">
        <v>72</v>
      </c>
      <c r="P133" t="s">
        <v>73</v>
      </c>
      <c r="Q133" t="s">
        <v>126</v>
      </c>
      <c r="R133" t="s">
        <v>127</v>
      </c>
      <c r="S133">
        <v>4.9000000000000004</v>
      </c>
    </row>
    <row r="134" spans="1:19" x14ac:dyDescent="0.2">
      <c r="A134">
        <v>18337</v>
      </c>
      <c r="B134">
        <v>11</v>
      </c>
      <c r="C134">
        <v>288</v>
      </c>
      <c r="D134">
        <v>8</v>
      </c>
      <c r="E134" s="15">
        <v>45122</v>
      </c>
      <c r="F134">
        <v>3</v>
      </c>
      <c r="G134">
        <v>4</v>
      </c>
      <c r="H134" t="s">
        <v>78</v>
      </c>
      <c r="I134" s="15">
        <v>45229</v>
      </c>
      <c r="J134" t="s">
        <v>130</v>
      </c>
      <c r="K134" t="s">
        <v>87</v>
      </c>
      <c r="L134" t="s">
        <v>131</v>
      </c>
      <c r="M134" t="s">
        <v>82</v>
      </c>
      <c r="N134" t="s">
        <v>83</v>
      </c>
      <c r="O134" t="s">
        <v>72</v>
      </c>
      <c r="P134" t="s">
        <v>73</v>
      </c>
      <c r="Q134" t="s">
        <v>132</v>
      </c>
      <c r="R134" t="s">
        <v>133</v>
      </c>
      <c r="S134">
        <v>4.0999999999999996</v>
      </c>
    </row>
    <row r="135" spans="1:19" x14ac:dyDescent="0.2">
      <c r="A135">
        <v>46726</v>
      </c>
      <c r="B135">
        <v>9</v>
      </c>
      <c r="C135">
        <v>116</v>
      </c>
      <c r="D135">
        <v>7</v>
      </c>
      <c r="E135" s="15">
        <v>44794</v>
      </c>
      <c r="F135">
        <v>3</v>
      </c>
      <c r="G135">
        <v>3</v>
      </c>
      <c r="H135" t="s">
        <v>77</v>
      </c>
      <c r="J135" t="s">
        <v>119</v>
      </c>
      <c r="K135" t="s">
        <v>87</v>
      </c>
      <c r="L135" t="s">
        <v>120</v>
      </c>
      <c r="M135" t="s">
        <v>82</v>
      </c>
      <c r="N135" t="s">
        <v>83</v>
      </c>
      <c r="O135" t="s">
        <v>72</v>
      </c>
      <c r="P135" t="s">
        <v>73</v>
      </c>
      <c r="Q135" t="s">
        <v>121</v>
      </c>
      <c r="R135" t="s">
        <v>122</v>
      </c>
      <c r="S135">
        <v>1.1000000000000001</v>
      </c>
    </row>
    <row r="136" spans="1:19" x14ac:dyDescent="0.2">
      <c r="A136">
        <v>41647</v>
      </c>
      <c r="B136">
        <v>9</v>
      </c>
      <c r="C136">
        <v>297</v>
      </c>
      <c r="D136">
        <v>4</v>
      </c>
      <c r="E136" s="15">
        <v>44913</v>
      </c>
      <c r="F136">
        <v>2</v>
      </c>
      <c r="G136">
        <v>4</v>
      </c>
      <c r="H136" t="s">
        <v>78</v>
      </c>
      <c r="I136" s="15">
        <v>45053</v>
      </c>
      <c r="J136" t="s">
        <v>130</v>
      </c>
      <c r="K136" t="s">
        <v>87</v>
      </c>
      <c r="L136" t="s">
        <v>131</v>
      </c>
      <c r="M136" t="s">
        <v>82</v>
      </c>
      <c r="N136" t="s">
        <v>83</v>
      </c>
      <c r="O136" t="s">
        <v>72</v>
      </c>
      <c r="P136" t="s">
        <v>73</v>
      </c>
      <c r="Q136" t="s">
        <v>132</v>
      </c>
      <c r="R136" t="s">
        <v>133</v>
      </c>
      <c r="S136">
        <v>4.0999999999999996</v>
      </c>
    </row>
    <row r="137" spans="1:19" x14ac:dyDescent="0.2">
      <c r="A137">
        <v>97881</v>
      </c>
      <c r="B137">
        <v>4</v>
      </c>
      <c r="C137">
        <v>127</v>
      </c>
      <c r="D137">
        <v>8</v>
      </c>
      <c r="E137" s="15">
        <v>45265</v>
      </c>
      <c r="F137">
        <v>5</v>
      </c>
      <c r="G137">
        <v>13</v>
      </c>
      <c r="H137" t="s">
        <v>78</v>
      </c>
      <c r="I137" s="15">
        <v>45273</v>
      </c>
      <c r="J137" t="s">
        <v>91</v>
      </c>
      <c r="K137" t="s">
        <v>87</v>
      </c>
      <c r="L137" t="s">
        <v>88</v>
      </c>
      <c r="M137" t="s">
        <v>82</v>
      </c>
      <c r="N137" t="s">
        <v>83</v>
      </c>
      <c r="O137" t="s">
        <v>72</v>
      </c>
      <c r="P137" t="s">
        <v>73</v>
      </c>
      <c r="Q137" t="s">
        <v>89</v>
      </c>
      <c r="R137" t="s">
        <v>90</v>
      </c>
      <c r="S137">
        <v>3.6</v>
      </c>
    </row>
    <row r="138" spans="1:19" x14ac:dyDescent="0.2">
      <c r="A138">
        <v>64296</v>
      </c>
      <c r="B138">
        <v>14</v>
      </c>
      <c r="C138">
        <v>448</v>
      </c>
      <c r="D138">
        <v>7</v>
      </c>
      <c r="E138" s="15">
        <v>44970</v>
      </c>
      <c r="F138">
        <v>6</v>
      </c>
      <c r="G138">
        <v>42</v>
      </c>
      <c r="H138" t="s">
        <v>96</v>
      </c>
      <c r="J138" t="s">
        <v>116</v>
      </c>
      <c r="K138" t="s">
        <v>3</v>
      </c>
      <c r="L138" t="s">
        <v>102</v>
      </c>
      <c r="M138" t="s">
        <v>82</v>
      </c>
      <c r="N138" t="s">
        <v>83</v>
      </c>
      <c r="O138" t="s">
        <v>72</v>
      </c>
      <c r="P138" t="s">
        <v>73</v>
      </c>
      <c r="Q138" t="s">
        <v>103</v>
      </c>
      <c r="R138" t="s">
        <v>104</v>
      </c>
      <c r="S138">
        <v>4.5999999999999996</v>
      </c>
    </row>
    <row r="139" spans="1:19" x14ac:dyDescent="0.2">
      <c r="A139">
        <v>12633</v>
      </c>
      <c r="B139">
        <v>13</v>
      </c>
      <c r="C139">
        <v>450</v>
      </c>
      <c r="D139">
        <v>1</v>
      </c>
      <c r="E139" s="15">
        <v>44570</v>
      </c>
      <c r="F139">
        <v>10</v>
      </c>
      <c r="G139">
        <v>111</v>
      </c>
      <c r="H139" t="s">
        <v>77</v>
      </c>
      <c r="J139" t="s">
        <v>143</v>
      </c>
      <c r="K139" t="s">
        <v>3</v>
      </c>
      <c r="L139" t="s">
        <v>113</v>
      </c>
      <c r="M139" t="s">
        <v>82</v>
      </c>
      <c r="N139" t="s">
        <v>83</v>
      </c>
      <c r="O139" t="s">
        <v>72</v>
      </c>
      <c r="P139" t="s">
        <v>73</v>
      </c>
      <c r="Q139" t="s">
        <v>114</v>
      </c>
      <c r="R139" t="s">
        <v>115</v>
      </c>
      <c r="S139">
        <v>3.5</v>
      </c>
    </row>
    <row r="140" spans="1:19" x14ac:dyDescent="0.2">
      <c r="A140">
        <v>32104</v>
      </c>
      <c r="B140">
        <v>12</v>
      </c>
      <c r="C140">
        <v>234</v>
      </c>
      <c r="D140">
        <v>9</v>
      </c>
      <c r="E140" s="15">
        <v>45283</v>
      </c>
      <c r="F140">
        <v>4</v>
      </c>
      <c r="G140">
        <v>3</v>
      </c>
      <c r="H140" t="s">
        <v>78</v>
      </c>
      <c r="I140" s="15">
        <v>45287</v>
      </c>
      <c r="J140" t="s">
        <v>92</v>
      </c>
      <c r="K140" t="s">
        <v>80</v>
      </c>
      <c r="L140" t="s">
        <v>93</v>
      </c>
      <c r="M140" t="s">
        <v>82</v>
      </c>
      <c r="N140" t="s">
        <v>83</v>
      </c>
      <c r="O140" t="s">
        <v>72</v>
      </c>
      <c r="P140" t="s">
        <v>73</v>
      </c>
      <c r="Q140" t="s">
        <v>94</v>
      </c>
      <c r="R140" t="s">
        <v>95</v>
      </c>
      <c r="S140">
        <v>4.3</v>
      </c>
    </row>
    <row r="141" spans="1:19" x14ac:dyDescent="0.2">
      <c r="A141">
        <v>54972</v>
      </c>
      <c r="B141">
        <v>20</v>
      </c>
      <c r="C141">
        <v>103</v>
      </c>
      <c r="D141">
        <v>1</v>
      </c>
      <c r="E141" s="15">
        <v>44716</v>
      </c>
      <c r="F141">
        <v>10</v>
      </c>
      <c r="G141">
        <v>165</v>
      </c>
      <c r="H141" t="s">
        <v>96</v>
      </c>
      <c r="J141" t="s">
        <v>140</v>
      </c>
      <c r="K141" t="s">
        <v>3</v>
      </c>
      <c r="L141" t="s">
        <v>106</v>
      </c>
      <c r="M141" t="s">
        <v>82</v>
      </c>
      <c r="N141" t="s">
        <v>83</v>
      </c>
      <c r="O141" t="s">
        <v>72</v>
      </c>
      <c r="P141" t="s">
        <v>73</v>
      </c>
      <c r="Q141" t="s">
        <v>107</v>
      </c>
      <c r="R141" t="s">
        <v>104</v>
      </c>
      <c r="S141">
        <v>4.5</v>
      </c>
    </row>
    <row r="142" spans="1:19" x14ac:dyDescent="0.2">
      <c r="A142">
        <v>82104</v>
      </c>
      <c r="B142">
        <v>19</v>
      </c>
      <c r="C142">
        <v>305</v>
      </c>
      <c r="D142">
        <v>14</v>
      </c>
      <c r="E142" s="15">
        <v>45131</v>
      </c>
      <c r="F142">
        <v>3</v>
      </c>
      <c r="G142">
        <v>42</v>
      </c>
      <c r="H142" t="s">
        <v>77</v>
      </c>
      <c r="J142" t="s">
        <v>116</v>
      </c>
      <c r="K142" t="s">
        <v>3</v>
      </c>
      <c r="L142" t="s">
        <v>102</v>
      </c>
      <c r="M142" t="s">
        <v>82</v>
      </c>
      <c r="N142" t="s">
        <v>83</v>
      </c>
      <c r="O142" t="s">
        <v>72</v>
      </c>
      <c r="P142" t="s">
        <v>73</v>
      </c>
      <c r="Q142" t="s">
        <v>103</v>
      </c>
      <c r="R142" t="s">
        <v>104</v>
      </c>
      <c r="S142">
        <v>4.5999999999999996</v>
      </c>
    </row>
    <row r="143" spans="1:19" x14ac:dyDescent="0.2">
      <c r="A143">
        <v>22353</v>
      </c>
      <c r="B143">
        <v>20</v>
      </c>
      <c r="C143">
        <v>206</v>
      </c>
      <c r="D143">
        <v>14</v>
      </c>
      <c r="E143" s="15">
        <v>44896</v>
      </c>
      <c r="F143">
        <v>10</v>
      </c>
      <c r="G143">
        <v>9</v>
      </c>
      <c r="H143" t="s">
        <v>96</v>
      </c>
      <c r="J143" t="s">
        <v>134</v>
      </c>
      <c r="K143" t="s">
        <v>80</v>
      </c>
      <c r="L143" t="s">
        <v>81</v>
      </c>
      <c r="M143" t="s">
        <v>82</v>
      </c>
      <c r="N143" t="s">
        <v>83</v>
      </c>
      <c r="O143" t="s">
        <v>72</v>
      </c>
      <c r="P143" t="s">
        <v>73</v>
      </c>
      <c r="Q143" t="s">
        <v>84</v>
      </c>
      <c r="R143" t="s">
        <v>85</v>
      </c>
      <c r="S143">
        <v>3.9</v>
      </c>
    </row>
    <row r="144" spans="1:19" x14ac:dyDescent="0.2">
      <c r="A144">
        <v>82037</v>
      </c>
      <c r="B144">
        <v>8</v>
      </c>
      <c r="C144">
        <v>146</v>
      </c>
      <c r="D144">
        <v>1</v>
      </c>
      <c r="E144" s="15">
        <v>44875</v>
      </c>
      <c r="F144">
        <v>7</v>
      </c>
      <c r="G144">
        <v>3</v>
      </c>
      <c r="H144" t="s">
        <v>77</v>
      </c>
      <c r="J144" t="s">
        <v>92</v>
      </c>
      <c r="K144" t="s">
        <v>80</v>
      </c>
      <c r="L144" t="s">
        <v>93</v>
      </c>
      <c r="M144" t="s">
        <v>82</v>
      </c>
      <c r="N144" t="s">
        <v>83</v>
      </c>
      <c r="O144" t="s">
        <v>72</v>
      </c>
      <c r="P144" t="s">
        <v>73</v>
      </c>
      <c r="Q144" t="s">
        <v>94</v>
      </c>
      <c r="R144" t="s">
        <v>95</v>
      </c>
      <c r="S144">
        <v>4.3</v>
      </c>
    </row>
    <row r="145" spans="1:19" x14ac:dyDescent="0.2">
      <c r="A145">
        <v>60295</v>
      </c>
      <c r="B145">
        <v>13</v>
      </c>
      <c r="C145">
        <v>154</v>
      </c>
      <c r="D145">
        <v>13</v>
      </c>
      <c r="E145" s="15">
        <v>44699</v>
      </c>
      <c r="F145">
        <v>5</v>
      </c>
      <c r="G145">
        <v>8</v>
      </c>
      <c r="H145" t="s">
        <v>78</v>
      </c>
      <c r="I145" s="15">
        <v>45023</v>
      </c>
      <c r="J145" t="s">
        <v>79</v>
      </c>
      <c r="K145" t="s">
        <v>80</v>
      </c>
      <c r="L145" t="s">
        <v>81</v>
      </c>
      <c r="M145" t="s">
        <v>82</v>
      </c>
      <c r="N145" t="s">
        <v>83</v>
      </c>
      <c r="O145" t="s">
        <v>72</v>
      </c>
      <c r="P145" t="s">
        <v>73</v>
      </c>
      <c r="Q145" t="s">
        <v>84</v>
      </c>
      <c r="R145" t="s">
        <v>85</v>
      </c>
      <c r="S145">
        <v>3.9</v>
      </c>
    </row>
    <row r="146" spans="1:19" x14ac:dyDescent="0.2">
      <c r="A146">
        <v>93467</v>
      </c>
      <c r="B146">
        <v>20</v>
      </c>
      <c r="C146">
        <v>126</v>
      </c>
      <c r="D146">
        <v>9</v>
      </c>
      <c r="E146" s="15">
        <v>45045</v>
      </c>
      <c r="F146">
        <v>10</v>
      </c>
      <c r="G146">
        <v>3</v>
      </c>
      <c r="H146" t="s">
        <v>96</v>
      </c>
      <c r="J146" t="s">
        <v>119</v>
      </c>
      <c r="K146" t="s">
        <v>87</v>
      </c>
      <c r="L146" t="s">
        <v>120</v>
      </c>
      <c r="M146" t="s">
        <v>82</v>
      </c>
      <c r="N146" t="s">
        <v>83</v>
      </c>
      <c r="O146" t="s">
        <v>72</v>
      </c>
      <c r="P146" t="s">
        <v>73</v>
      </c>
      <c r="Q146" t="s">
        <v>121</v>
      </c>
      <c r="R146" t="s">
        <v>122</v>
      </c>
      <c r="S146">
        <v>1.1000000000000001</v>
      </c>
    </row>
    <row r="147" spans="1:19" x14ac:dyDescent="0.2">
      <c r="A147">
        <v>42337</v>
      </c>
      <c r="B147">
        <v>2</v>
      </c>
      <c r="C147">
        <v>105</v>
      </c>
      <c r="D147">
        <v>7</v>
      </c>
      <c r="E147" s="15">
        <v>45270</v>
      </c>
      <c r="F147">
        <v>1</v>
      </c>
      <c r="G147">
        <v>42</v>
      </c>
      <c r="H147" t="s">
        <v>78</v>
      </c>
      <c r="I147" s="15">
        <v>45274</v>
      </c>
      <c r="J147" t="s">
        <v>108</v>
      </c>
      <c r="K147" t="s">
        <v>80</v>
      </c>
      <c r="L147" t="s">
        <v>109</v>
      </c>
      <c r="M147" t="s">
        <v>82</v>
      </c>
      <c r="N147" t="s">
        <v>83</v>
      </c>
      <c r="O147" t="s">
        <v>72</v>
      </c>
      <c r="P147" t="s">
        <v>73</v>
      </c>
      <c r="Q147" t="s">
        <v>110</v>
      </c>
      <c r="R147" t="s">
        <v>111</v>
      </c>
      <c r="S147">
        <v>3.4</v>
      </c>
    </row>
    <row r="148" spans="1:19" x14ac:dyDescent="0.2">
      <c r="A148">
        <v>53701</v>
      </c>
      <c r="B148">
        <v>3</v>
      </c>
      <c r="C148">
        <v>180</v>
      </c>
      <c r="D148">
        <v>10</v>
      </c>
      <c r="E148" s="15">
        <v>44800</v>
      </c>
      <c r="F148">
        <v>4</v>
      </c>
      <c r="G148">
        <v>14</v>
      </c>
      <c r="H148" t="s">
        <v>77</v>
      </c>
      <c r="J148" t="s">
        <v>86</v>
      </c>
      <c r="K148" t="s">
        <v>87</v>
      </c>
      <c r="L148" t="s">
        <v>88</v>
      </c>
      <c r="M148" t="s">
        <v>82</v>
      </c>
      <c r="N148" t="s">
        <v>83</v>
      </c>
      <c r="O148" t="s">
        <v>72</v>
      </c>
      <c r="P148" t="s">
        <v>73</v>
      </c>
      <c r="Q148" t="s">
        <v>89</v>
      </c>
      <c r="R148" t="s">
        <v>90</v>
      </c>
      <c r="S148">
        <v>3.6</v>
      </c>
    </row>
    <row r="149" spans="1:19" x14ac:dyDescent="0.2">
      <c r="A149">
        <v>50153</v>
      </c>
      <c r="B149">
        <v>1</v>
      </c>
      <c r="C149">
        <v>179</v>
      </c>
      <c r="D149">
        <v>15</v>
      </c>
      <c r="E149" s="15">
        <v>44832</v>
      </c>
      <c r="F149">
        <v>2</v>
      </c>
      <c r="G149">
        <v>7</v>
      </c>
      <c r="H149" t="s">
        <v>96</v>
      </c>
      <c r="J149" t="s">
        <v>118</v>
      </c>
      <c r="K149" t="s">
        <v>80</v>
      </c>
      <c r="L149" t="s">
        <v>93</v>
      </c>
      <c r="M149" t="s">
        <v>82</v>
      </c>
      <c r="N149" t="s">
        <v>83</v>
      </c>
      <c r="O149" t="s">
        <v>72</v>
      </c>
      <c r="P149" t="s">
        <v>73</v>
      </c>
      <c r="Q149" t="s">
        <v>94</v>
      </c>
      <c r="R149" t="s">
        <v>95</v>
      </c>
      <c r="S149">
        <v>4.3</v>
      </c>
    </row>
    <row r="150" spans="1:19" x14ac:dyDescent="0.2">
      <c r="A150">
        <v>34092</v>
      </c>
      <c r="B150">
        <v>11</v>
      </c>
      <c r="C150">
        <v>432</v>
      </c>
      <c r="D150">
        <v>3</v>
      </c>
      <c r="E150" s="15">
        <v>44699</v>
      </c>
      <c r="F150">
        <v>9</v>
      </c>
      <c r="G150">
        <v>165</v>
      </c>
      <c r="H150" t="s">
        <v>77</v>
      </c>
      <c r="J150" t="s">
        <v>140</v>
      </c>
      <c r="K150" t="s">
        <v>3</v>
      </c>
      <c r="L150" t="s">
        <v>106</v>
      </c>
      <c r="M150" t="s">
        <v>82</v>
      </c>
      <c r="N150" t="s">
        <v>83</v>
      </c>
      <c r="O150" t="s">
        <v>72</v>
      </c>
      <c r="P150" t="s">
        <v>73</v>
      </c>
      <c r="Q150" t="s">
        <v>107</v>
      </c>
      <c r="R150" t="s">
        <v>104</v>
      </c>
      <c r="S150">
        <v>4.5</v>
      </c>
    </row>
    <row r="151" spans="1:19" x14ac:dyDescent="0.2">
      <c r="A151">
        <v>57153</v>
      </c>
      <c r="B151">
        <v>19</v>
      </c>
      <c r="C151">
        <v>257</v>
      </c>
      <c r="D151">
        <v>5</v>
      </c>
      <c r="E151" s="15">
        <v>44887</v>
      </c>
      <c r="F151">
        <v>6</v>
      </c>
      <c r="G151">
        <v>33</v>
      </c>
      <c r="H151" t="s">
        <v>78</v>
      </c>
      <c r="I151" s="15">
        <v>45181</v>
      </c>
      <c r="J151" t="s">
        <v>137</v>
      </c>
      <c r="K151" t="s">
        <v>80</v>
      </c>
      <c r="L151" t="s">
        <v>109</v>
      </c>
      <c r="M151" t="s">
        <v>82</v>
      </c>
      <c r="N151" t="s">
        <v>83</v>
      </c>
      <c r="O151" t="s">
        <v>72</v>
      </c>
      <c r="P151" t="s">
        <v>73</v>
      </c>
      <c r="Q151" t="s">
        <v>110</v>
      </c>
      <c r="R151" t="s">
        <v>111</v>
      </c>
      <c r="S151">
        <v>3.4</v>
      </c>
    </row>
    <row r="152" spans="1:19" x14ac:dyDescent="0.2">
      <c r="A152">
        <v>62347</v>
      </c>
      <c r="B152">
        <v>17</v>
      </c>
      <c r="C152">
        <v>208</v>
      </c>
      <c r="D152">
        <v>13</v>
      </c>
      <c r="E152" s="15">
        <v>45067</v>
      </c>
      <c r="F152">
        <v>7</v>
      </c>
      <c r="G152">
        <v>321</v>
      </c>
      <c r="H152" t="s">
        <v>77</v>
      </c>
      <c r="J152" t="s">
        <v>117</v>
      </c>
      <c r="K152" t="s">
        <v>3</v>
      </c>
      <c r="L152" t="s">
        <v>113</v>
      </c>
      <c r="M152" t="s">
        <v>82</v>
      </c>
      <c r="N152" t="s">
        <v>83</v>
      </c>
      <c r="O152" t="s">
        <v>72</v>
      </c>
      <c r="P152" t="s">
        <v>73</v>
      </c>
      <c r="Q152" t="s">
        <v>114</v>
      </c>
      <c r="R152" t="s">
        <v>115</v>
      </c>
      <c r="S152">
        <v>3.5</v>
      </c>
    </row>
    <row r="153" spans="1:19" x14ac:dyDescent="0.2">
      <c r="A153">
        <v>53757</v>
      </c>
      <c r="B153">
        <v>8</v>
      </c>
      <c r="C153">
        <v>124</v>
      </c>
      <c r="D153">
        <v>7</v>
      </c>
      <c r="E153" s="15">
        <v>45231</v>
      </c>
      <c r="F153">
        <v>7</v>
      </c>
      <c r="G153">
        <v>42</v>
      </c>
      <c r="H153" t="s">
        <v>77</v>
      </c>
      <c r="J153" t="s">
        <v>116</v>
      </c>
      <c r="K153" t="s">
        <v>3</v>
      </c>
      <c r="L153" t="s">
        <v>102</v>
      </c>
      <c r="M153" t="s">
        <v>82</v>
      </c>
      <c r="N153" t="s">
        <v>83</v>
      </c>
      <c r="O153" t="s">
        <v>72</v>
      </c>
      <c r="P153" t="s">
        <v>73</v>
      </c>
      <c r="Q153" t="s">
        <v>103</v>
      </c>
      <c r="R153" t="s">
        <v>104</v>
      </c>
      <c r="S153">
        <v>4.5999999999999996</v>
      </c>
    </row>
    <row r="154" spans="1:19" x14ac:dyDescent="0.2">
      <c r="A154">
        <v>34663</v>
      </c>
      <c r="B154">
        <v>8</v>
      </c>
      <c r="C154">
        <v>198</v>
      </c>
      <c r="D154">
        <v>8</v>
      </c>
      <c r="E154" s="15">
        <v>45008</v>
      </c>
      <c r="F154">
        <v>2</v>
      </c>
      <c r="G154">
        <v>33</v>
      </c>
      <c r="H154" t="s">
        <v>96</v>
      </c>
      <c r="J154" t="s">
        <v>137</v>
      </c>
      <c r="K154" t="s">
        <v>80</v>
      </c>
      <c r="L154" t="s">
        <v>109</v>
      </c>
      <c r="M154" t="s">
        <v>82</v>
      </c>
      <c r="N154" t="s">
        <v>83</v>
      </c>
      <c r="O154" t="s">
        <v>72</v>
      </c>
      <c r="P154" t="s">
        <v>73</v>
      </c>
      <c r="Q154" t="s">
        <v>110</v>
      </c>
      <c r="R154" t="s">
        <v>111</v>
      </c>
      <c r="S154">
        <v>3.4</v>
      </c>
    </row>
    <row r="155" spans="1:19" x14ac:dyDescent="0.2">
      <c r="A155">
        <v>30350</v>
      </c>
      <c r="B155">
        <v>19</v>
      </c>
      <c r="C155">
        <v>410</v>
      </c>
      <c r="D155">
        <v>11</v>
      </c>
      <c r="E155" s="15">
        <v>45149</v>
      </c>
      <c r="F155">
        <v>9</v>
      </c>
      <c r="G155">
        <v>120</v>
      </c>
      <c r="H155" t="s">
        <v>96</v>
      </c>
      <c r="J155" t="s">
        <v>105</v>
      </c>
      <c r="K155" t="s">
        <v>3</v>
      </c>
      <c r="L155" t="s">
        <v>106</v>
      </c>
      <c r="M155" t="s">
        <v>82</v>
      </c>
      <c r="N155" t="s">
        <v>83</v>
      </c>
      <c r="O155" t="s">
        <v>72</v>
      </c>
      <c r="P155" t="s">
        <v>73</v>
      </c>
      <c r="Q155" t="s">
        <v>107</v>
      </c>
      <c r="R155" t="s">
        <v>104</v>
      </c>
      <c r="S155">
        <v>4.5</v>
      </c>
    </row>
    <row r="156" spans="1:19" x14ac:dyDescent="0.2">
      <c r="A156">
        <v>67565</v>
      </c>
      <c r="B156">
        <v>19</v>
      </c>
      <c r="C156">
        <v>181</v>
      </c>
      <c r="D156">
        <v>2</v>
      </c>
      <c r="E156" s="15">
        <v>45117</v>
      </c>
      <c r="F156">
        <v>1</v>
      </c>
      <c r="G156">
        <v>8</v>
      </c>
      <c r="H156" t="s">
        <v>77</v>
      </c>
      <c r="J156" t="s">
        <v>79</v>
      </c>
      <c r="K156" t="s">
        <v>80</v>
      </c>
      <c r="L156" t="s">
        <v>81</v>
      </c>
      <c r="M156" t="s">
        <v>82</v>
      </c>
      <c r="N156" t="s">
        <v>83</v>
      </c>
      <c r="O156" t="s">
        <v>72</v>
      </c>
      <c r="P156" t="s">
        <v>73</v>
      </c>
      <c r="Q156" t="s">
        <v>84</v>
      </c>
      <c r="R156" t="s">
        <v>85</v>
      </c>
      <c r="S156">
        <v>3.9</v>
      </c>
    </row>
    <row r="157" spans="1:19" x14ac:dyDescent="0.2">
      <c r="A157">
        <v>87429</v>
      </c>
      <c r="B157">
        <v>20</v>
      </c>
      <c r="C157">
        <v>380</v>
      </c>
      <c r="D157">
        <v>2</v>
      </c>
      <c r="E157" s="15">
        <v>45164</v>
      </c>
      <c r="F157">
        <v>4</v>
      </c>
      <c r="G157">
        <v>321</v>
      </c>
      <c r="H157" t="s">
        <v>96</v>
      </c>
      <c r="J157" t="s">
        <v>117</v>
      </c>
      <c r="K157" t="s">
        <v>3</v>
      </c>
      <c r="L157" t="s">
        <v>113</v>
      </c>
      <c r="M157" t="s">
        <v>82</v>
      </c>
      <c r="N157" t="s">
        <v>83</v>
      </c>
      <c r="O157" t="s">
        <v>72</v>
      </c>
      <c r="P157" t="s">
        <v>73</v>
      </c>
      <c r="Q157" t="s">
        <v>114</v>
      </c>
      <c r="R157" t="s">
        <v>115</v>
      </c>
      <c r="S157">
        <v>3.5</v>
      </c>
    </row>
    <row r="158" spans="1:19" x14ac:dyDescent="0.2">
      <c r="A158">
        <v>83858</v>
      </c>
      <c r="B158">
        <v>6</v>
      </c>
      <c r="C158">
        <v>246</v>
      </c>
      <c r="D158">
        <v>3</v>
      </c>
      <c r="E158" s="15">
        <v>44955</v>
      </c>
      <c r="F158">
        <v>10</v>
      </c>
      <c r="G158">
        <v>5</v>
      </c>
      <c r="H158" t="s">
        <v>96</v>
      </c>
      <c r="J158" t="s">
        <v>128</v>
      </c>
      <c r="K158" t="s">
        <v>87</v>
      </c>
      <c r="L158" t="s">
        <v>98</v>
      </c>
      <c r="M158" t="s">
        <v>82</v>
      </c>
      <c r="N158" t="s">
        <v>83</v>
      </c>
      <c r="O158" t="s">
        <v>72</v>
      </c>
      <c r="P158" t="s">
        <v>73</v>
      </c>
      <c r="Q158" t="s">
        <v>99</v>
      </c>
      <c r="R158" t="s">
        <v>100</v>
      </c>
      <c r="S158">
        <v>2.1</v>
      </c>
    </row>
    <row r="159" spans="1:19" x14ac:dyDescent="0.2">
      <c r="A159">
        <v>26059</v>
      </c>
      <c r="B159">
        <v>1</v>
      </c>
      <c r="C159">
        <v>200</v>
      </c>
      <c r="D159">
        <v>14</v>
      </c>
      <c r="E159" s="15">
        <v>44672</v>
      </c>
      <c r="F159">
        <v>7</v>
      </c>
      <c r="G159">
        <v>5</v>
      </c>
      <c r="H159" t="s">
        <v>96</v>
      </c>
      <c r="J159" t="s">
        <v>128</v>
      </c>
      <c r="K159" t="s">
        <v>87</v>
      </c>
      <c r="L159" t="s">
        <v>98</v>
      </c>
      <c r="M159" t="s">
        <v>82</v>
      </c>
      <c r="N159" t="s">
        <v>83</v>
      </c>
      <c r="O159" t="s">
        <v>72</v>
      </c>
      <c r="P159" t="s">
        <v>73</v>
      </c>
      <c r="Q159" t="s">
        <v>99</v>
      </c>
      <c r="R159" t="s">
        <v>100</v>
      </c>
      <c r="S159">
        <v>2.1</v>
      </c>
    </row>
    <row r="160" spans="1:19" x14ac:dyDescent="0.2">
      <c r="A160">
        <v>32175</v>
      </c>
      <c r="B160">
        <v>4</v>
      </c>
      <c r="C160">
        <v>484</v>
      </c>
      <c r="D160">
        <v>15</v>
      </c>
      <c r="E160" s="15">
        <v>44717</v>
      </c>
      <c r="F160">
        <v>2</v>
      </c>
      <c r="G160">
        <v>111</v>
      </c>
      <c r="H160" t="s">
        <v>77</v>
      </c>
      <c r="J160" t="s">
        <v>143</v>
      </c>
      <c r="K160" t="s">
        <v>3</v>
      </c>
      <c r="L160" t="s">
        <v>113</v>
      </c>
      <c r="M160" t="s">
        <v>82</v>
      </c>
      <c r="N160" t="s">
        <v>83</v>
      </c>
      <c r="O160" t="s">
        <v>72</v>
      </c>
      <c r="P160" t="s">
        <v>73</v>
      </c>
      <c r="Q160" t="s">
        <v>114</v>
      </c>
      <c r="R160" t="s">
        <v>115</v>
      </c>
      <c r="S160">
        <v>3.5</v>
      </c>
    </row>
    <row r="161" spans="1:19" x14ac:dyDescent="0.2">
      <c r="A161">
        <v>32332</v>
      </c>
      <c r="B161">
        <v>11</v>
      </c>
      <c r="C161">
        <v>258</v>
      </c>
      <c r="D161">
        <v>14</v>
      </c>
      <c r="E161" s="15">
        <v>44645</v>
      </c>
      <c r="F161">
        <v>2</v>
      </c>
      <c r="G161">
        <v>136</v>
      </c>
      <c r="H161" t="s">
        <v>78</v>
      </c>
      <c r="I161" s="15">
        <v>44763</v>
      </c>
      <c r="J161" t="s">
        <v>129</v>
      </c>
      <c r="K161" t="s">
        <v>3</v>
      </c>
      <c r="L161" t="s">
        <v>106</v>
      </c>
      <c r="M161" t="s">
        <v>82</v>
      </c>
      <c r="N161" t="s">
        <v>83</v>
      </c>
      <c r="O161" t="s">
        <v>72</v>
      </c>
      <c r="P161" t="s">
        <v>73</v>
      </c>
      <c r="Q161" t="s">
        <v>107</v>
      </c>
      <c r="R161" t="s">
        <v>104</v>
      </c>
      <c r="S161">
        <v>4.5</v>
      </c>
    </row>
    <row r="162" spans="1:19" x14ac:dyDescent="0.2">
      <c r="A162">
        <v>86602</v>
      </c>
      <c r="B162">
        <v>10</v>
      </c>
      <c r="C162">
        <v>410</v>
      </c>
      <c r="D162">
        <v>4</v>
      </c>
      <c r="E162" s="15">
        <v>44858</v>
      </c>
      <c r="F162">
        <v>3</v>
      </c>
      <c r="G162">
        <v>5</v>
      </c>
      <c r="H162" t="s">
        <v>96</v>
      </c>
      <c r="J162" t="s">
        <v>128</v>
      </c>
      <c r="K162" t="s">
        <v>87</v>
      </c>
      <c r="L162" t="s">
        <v>98</v>
      </c>
      <c r="M162" t="s">
        <v>82</v>
      </c>
      <c r="N162" t="s">
        <v>83</v>
      </c>
      <c r="O162" t="s">
        <v>72</v>
      </c>
      <c r="P162" t="s">
        <v>73</v>
      </c>
      <c r="Q162" t="s">
        <v>99</v>
      </c>
      <c r="R162" t="s">
        <v>100</v>
      </c>
      <c r="S162">
        <v>2.1</v>
      </c>
    </row>
    <row r="163" spans="1:19" x14ac:dyDescent="0.2">
      <c r="A163">
        <v>74661</v>
      </c>
      <c r="B163">
        <v>1</v>
      </c>
      <c r="C163">
        <v>146</v>
      </c>
      <c r="D163">
        <v>8</v>
      </c>
      <c r="E163" s="15">
        <v>44957</v>
      </c>
      <c r="F163">
        <v>1</v>
      </c>
      <c r="G163">
        <v>58</v>
      </c>
      <c r="H163" t="s">
        <v>96</v>
      </c>
      <c r="J163" t="s">
        <v>148</v>
      </c>
      <c r="K163" t="s">
        <v>80</v>
      </c>
      <c r="L163" t="s">
        <v>109</v>
      </c>
      <c r="M163" t="s">
        <v>82</v>
      </c>
      <c r="N163" t="s">
        <v>83</v>
      </c>
      <c r="O163" t="s">
        <v>72</v>
      </c>
      <c r="P163" t="s">
        <v>73</v>
      </c>
      <c r="Q163" t="s">
        <v>110</v>
      </c>
      <c r="R163" t="s">
        <v>111</v>
      </c>
      <c r="S163">
        <v>3.4</v>
      </c>
    </row>
    <row r="164" spans="1:19" x14ac:dyDescent="0.2">
      <c r="A164">
        <v>47179</v>
      </c>
      <c r="B164">
        <v>16</v>
      </c>
      <c r="C164">
        <v>245</v>
      </c>
      <c r="D164">
        <v>12</v>
      </c>
      <c r="E164" s="15">
        <v>45193</v>
      </c>
      <c r="F164">
        <v>10</v>
      </c>
      <c r="G164">
        <v>11</v>
      </c>
      <c r="H164" t="s">
        <v>96</v>
      </c>
      <c r="J164" t="s">
        <v>142</v>
      </c>
      <c r="K164" t="s">
        <v>80</v>
      </c>
      <c r="L164" t="s">
        <v>93</v>
      </c>
      <c r="M164" t="s">
        <v>82</v>
      </c>
      <c r="N164" t="s">
        <v>83</v>
      </c>
      <c r="O164" t="s">
        <v>72</v>
      </c>
      <c r="P164" t="s">
        <v>73</v>
      </c>
      <c r="Q164" t="s">
        <v>94</v>
      </c>
      <c r="R164" t="s">
        <v>95</v>
      </c>
      <c r="S164">
        <v>4.3</v>
      </c>
    </row>
    <row r="165" spans="1:19" x14ac:dyDescent="0.2">
      <c r="A165">
        <v>89570</v>
      </c>
      <c r="B165">
        <v>16</v>
      </c>
      <c r="C165">
        <v>318</v>
      </c>
      <c r="D165">
        <v>8</v>
      </c>
      <c r="E165" s="15">
        <v>44730</v>
      </c>
      <c r="F165">
        <v>5</v>
      </c>
      <c r="G165">
        <v>4</v>
      </c>
      <c r="H165" t="s">
        <v>77</v>
      </c>
      <c r="J165" t="s">
        <v>130</v>
      </c>
      <c r="K165" t="s">
        <v>87</v>
      </c>
      <c r="L165" t="s">
        <v>131</v>
      </c>
      <c r="M165" t="s">
        <v>82</v>
      </c>
      <c r="N165" t="s">
        <v>83</v>
      </c>
      <c r="O165" t="s">
        <v>72</v>
      </c>
      <c r="P165" t="s">
        <v>73</v>
      </c>
      <c r="Q165" t="s">
        <v>132</v>
      </c>
      <c r="R165" t="s">
        <v>133</v>
      </c>
      <c r="S165">
        <v>4.0999999999999996</v>
      </c>
    </row>
    <row r="166" spans="1:19" x14ac:dyDescent="0.2">
      <c r="A166">
        <v>73040</v>
      </c>
      <c r="B166">
        <v>19</v>
      </c>
      <c r="C166">
        <v>348</v>
      </c>
      <c r="D166">
        <v>11</v>
      </c>
      <c r="E166" s="15">
        <v>44867</v>
      </c>
      <c r="F166">
        <v>8</v>
      </c>
      <c r="G166">
        <v>3</v>
      </c>
      <c r="H166" t="s">
        <v>96</v>
      </c>
      <c r="J166" t="s">
        <v>119</v>
      </c>
      <c r="K166" t="s">
        <v>87</v>
      </c>
      <c r="L166" t="s">
        <v>120</v>
      </c>
      <c r="M166" t="s">
        <v>82</v>
      </c>
      <c r="N166" t="s">
        <v>83</v>
      </c>
      <c r="O166" t="s">
        <v>72</v>
      </c>
      <c r="P166" t="s">
        <v>73</v>
      </c>
      <c r="Q166" t="s">
        <v>121</v>
      </c>
      <c r="R166" t="s">
        <v>122</v>
      </c>
      <c r="S166">
        <v>1.1000000000000001</v>
      </c>
    </row>
    <row r="167" spans="1:19" x14ac:dyDescent="0.2">
      <c r="A167">
        <v>25941</v>
      </c>
      <c r="B167">
        <v>20</v>
      </c>
      <c r="C167">
        <v>367</v>
      </c>
      <c r="D167">
        <v>15</v>
      </c>
      <c r="E167" s="15">
        <v>44893</v>
      </c>
      <c r="F167">
        <v>7</v>
      </c>
      <c r="G167">
        <v>7</v>
      </c>
      <c r="H167" t="s">
        <v>96</v>
      </c>
      <c r="J167" t="s">
        <v>147</v>
      </c>
      <c r="K167" t="s">
        <v>87</v>
      </c>
      <c r="L167" t="s">
        <v>131</v>
      </c>
      <c r="M167" t="s">
        <v>82</v>
      </c>
      <c r="N167" t="s">
        <v>83</v>
      </c>
      <c r="O167" t="s">
        <v>72</v>
      </c>
      <c r="P167" t="s">
        <v>73</v>
      </c>
      <c r="Q167" t="s">
        <v>132</v>
      </c>
      <c r="R167" t="s">
        <v>133</v>
      </c>
      <c r="S167">
        <v>4.0999999999999996</v>
      </c>
    </row>
    <row r="168" spans="1:19" x14ac:dyDescent="0.2">
      <c r="A168">
        <v>84163</v>
      </c>
      <c r="B168">
        <v>12</v>
      </c>
      <c r="C168">
        <v>125</v>
      </c>
      <c r="D168">
        <v>13</v>
      </c>
      <c r="E168" s="15">
        <v>44953</v>
      </c>
      <c r="F168">
        <v>8</v>
      </c>
      <c r="G168">
        <v>7</v>
      </c>
      <c r="H168" t="s">
        <v>77</v>
      </c>
      <c r="J168" t="s">
        <v>147</v>
      </c>
      <c r="K168" t="s">
        <v>87</v>
      </c>
      <c r="L168" t="s">
        <v>131</v>
      </c>
      <c r="M168" t="s">
        <v>82</v>
      </c>
      <c r="N168" t="s">
        <v>83</v>
      </c>
      <c r="O168" t="s">
        <v>72</v>
      </c>
      <c r="P168" t="s">
        <v>73</v>
      </c>
      <c r="Q168" t="s">
        <v>132</v>
      </c>
      <c r="R168" t="s">
        <v>133</v>
      </c>
      <c r="S168">
        <v>4.0999999999999996</v>
      </c>
    </row>
    <row r="169" spans="1:19" x14ac:dyDescent="0.2">
      <c r="A169">
        <v>45285</v>
      </c>
      <c r="B169">
        <v>4</v>
      </c>
      <c r="C169">
        <v>475</v>
      </c>
      <c r="D169">
        <v>8</v>
      </c>
      <c r="E169" s="15">
        <v>45169</v>
      </c>
      <c r="F169">
        <v>3</v>
      </c>
      <c r="G169">
        <v>111</v>
      </c>
      <c r="H169" t="s">
        <v>96</v>
      </c>
      <c r="J169" t="s">
        <v>143</v>
      </c>
      <c r="K169" t="s">
        <v>3</v>
      </c>
      <c r="L169" t="s">
        <v>113</v>
      </c>
      <c r="M169" t="s">
        <v>82</v>
      </c>
      <c r="N169" t="s">
        <v>83</v>
      </c>
      <c r="O169" t="s">
        <v>72</v>
      </c>
      <c r="P169" t="s">
        <v>73</v>
      </c>
      <c r="Q169" t="s">
        <v>114</v>
      </c>
      <c r="R169" t="s">
        <v>115</v>
      </c>
      <c r="S169">
        <v>3.5</v>
      </c>
    </row>
    <row r="170" spans="1:19" x14ac:dyDescent="0.2">
      <c r="A170">
        <v>40743</v>
      </c>
      <c r="B170">
        <v>6</v>
      </c>
      <c r="C170">
        <v>107</v>
      </c>
      <c r="D170">
        <v>10</v>
      </c>
      <c r="E170" s="15">
        <v>44600</v>
      </c>
      <c r="F170">
        <v>5</v>
      </c>
      <c r="G170">
        <v>120</v>
      </c>
      <c r="H170" t="s">
        <v>77</v>
      </c>
      <c r="J170" t="s">
        <v>105</v>
      </c>
      <c r="K170" t="s">
        <v>3</v>
      </c>
      <c r="L170" t="s">
        <v>106</v>
      </c>
      <c r="M170" t="s">
        <v>82</v>
      </c>
      <c r="N170" t="s">
        <v>83</v>
      </c>
      <c r="O170" t="s">
        <v>72</v>
      </c>
      <c r="P170" t="s">
        <v>73</v>
      </c>
      <c r="Q170" t="s">
        <v>107</v>
      </c>
      <c r="R170" t="s">
        <v>104</v>
      </c>
      <c r="S170">
        <v>4.5</v>
      </c>
    </row>
    <row r="171" spans="1:19" x14ac:dyDescent="0.2">
      <c r="A171">
        <v>39691</v>
      </c>
      <c r="B171">
        <v>11</v>
      </c>
      <c r="C171">
        <v>133</v>
      </c>
      <c r="D171">
        <v>13</v>
      </c>
      <c r="E171" s="15">
        <v>45133</v>
      </c>
      <c r="F171">
        <v>8</v>
      </c>
      <c r="G171">
        <v>22</v>
      </c>
      <c r="H171" t="s">
        <v>96</v>
      </c>
      <c r="J171" t="s">
        <v>136</v>
      </c>
      <c r="K171" t="s">
        <v>80</v>
      </c>
      <c r="L171" t="s">
        <v>109</v>
      </c>
      <c r="M171" t="s">
        <v>82</v>
      </c>
      <c r="N171" t="s">
        <v>83</v>
      </c>
      <c r="O171" t="s">
        <v>72</v>
      </c>
      <c r="P171" t="s">
        <v>73</v>
      </c>
      <c r="Q171" t="s">
        <v>110</v>
      </c>
      <c r="R171" t="s">
        <v>111</v>
      </c>
      <c r="S171">
        <v>3.4</v>
      </c>
    </row>
    <row r="172" spans="1:19" x14ac:dyDescent="0.2">
      <c r="A172">
        <v>76209</v>
      </c>
      <c r="B172">
        <v>3</v>
      </c>
      <c r="C172">
        <v>143</v>
      </c>
      <c r="D172">
        <v>15</v>
      </c>
      <c r="E172" s="15">
        <v>45263</v>
      </c>
      <c r="F172">
        <v>2</v>
      </c>
      <c r="G172">
        <v>11</v>
      </c>
      <c r="H172" t="s">
        <v>96</v>
      </c>
      <c r="J172" t="s">
        <v>123</v>
      </c>
      <c r="K172" t="s">
        <v>3</v>
      </c>
      <c r="L172" t="s">
        <v>102</v>
      </c>
      <c r="M172" t="s">
        <v>82</v>
      </c>
      <c r="N172" t="s">
        <v>83</v>
      </c>
      <c r="O172" t="s">
        <v>72</v>
      </c>
      <c r="P172" t="s">
        <v>73</v>
      </c>
      <c r="Q172" t="s">
        <v>103</v>
      </c>
      <c r="R172" t="s">
        <v>104</v>
      </c>
      <c r="S172">
        <v>4.5999999999999996</v>
      </c>
    </row>
    <row r="173" spans="1:19" x14ac:dyDescent="0.2">
      <c r="A173">
        <v>24295</v>
      </c>
      <c r="B173">
        <v>2</v>
      </c>
      <c r="C173">
        <v>396</v>
      </c>
      <c r="D173">
        <v>14</v>
      </c>
      <c r="E173" s="15">
        <v>45168</v>
      </c>
      <c r="F173">
        <v>6</v>
      </c>
      <c r="G173">
        <v>6</v>
      </c>
      <c r="H173" t="s">
        <v>96</v>
      </c>
      <c r="J173" t="s">
        <v>145</v>
      </c>
      <c r="K173" t="s">
        <v>80</v>
      </c>
      <c r="L173" t="s">
        <v>125</v>
      </c>
      <c r="M173" t="s">
        <v>82</v>
      </c>
      <c r="N173" t="s">
        <v>83</v>
      </c>
      <c r="O173" t="s">
        <v>72</v>
      </c>
      <c r="P173" t="s">
        <v>73</v>
      </c>
      <c r="Q173" t="s">
        <v>126</v>
      </c>
      <c r="R173" t="s">
        <v>127</v>
      </c>
      <c r="S173">
        <v>4.9000000000000004</v>
      </c>
    </row>
    <row r="174" spans="1:19" x14ac:dyDescent="0.2">
      <c r="A174">
        <v>19290</v>
      </c>
      <c r="B174">
        <v>9</v>
      </c>
      <c r="C174">
        <v>496</v>
      </c>
      <c r="D174">
        <v>10</v>
      </c>
      <c r="E174" s="15">
        <v>44928</v>
      </c>
      <c r="F174">
        <v>4</v>
      </c>
      <c r="G174">
        <v>33</v>
      </c>
      <c r="H174" t="s">
        <v>96</v>
      </c>
      <c r="J174" t="s">
        <v>137</v>
      </c>
      <c r="K174" t="s">
        <v>80</v>
      </c>
      <c r="L174" t="s">
        <v>109</v>
      </c>
      <c r="M174" t="s">
        <v>82</v>
      </c>
      <c r="N174" t="s">
        <v>83</v>
      </c>
      <c r="O174" t="s">
        <v>72</v>
      </c>
      <c r="P174" t="s">
        <v>73</v>
      </c>
      <c r="Q174" t="s">
        <v>110</v>
      </c>
      <c r="R174" t="s">
        <v>111</v>
      </c>
      <c r="S174">
        <v>3.4</v>
      </c>
    </row>
    <row r="175" spans="1:19" x14ac:dyDescent="0.2">
      <c r="A175">
        <v>70259</v>
      </c>
      <c r="B175">
        <v>6</v>
      </c>
      <c r="C175">
        <v>195</v>
      </c>
      <c r="D175">
        <v>5</v>
      </c>
      <c r="E175" s="15">
        <v>45090</v>
      </c>
      <c r="F175">
        <v>4</v>
      </c>
      <c r="G175">
        <v>3</v>
      </c>
      <c r="H175" t="s">
        <v>78</v>
      </c>
      <c r="I175" s="15">
        <v>45144</v>
      </c>
      <c r="J175" t="s">
        <v>97</v>
      </c>
      <c r="K175" t="s">
        <v>87</v>
      </c>
      <c r="L175" t="s">
        <v>98</v>
      </c>
      <c r="M175" t="s">
        <v>82</v>
      </c>
      <c r="N175" t="s">
        <v>83</v>
      </c>
      <c r="O175" t="s">
        <v>72</v>
      </c>
      <c r="P175" t="s">
        <v>73</v>
      </c>
      <c r="Q175" t="s">
        <v>99</v>
      </c>
      <c r="R175" t="s">
        <v>100</v>
      </c>
      <c r="S175">
        <v>2.1</v>
      </c>
    </row>
    <row r="176" spans="1:19" x14ac:dyDescent="0.2">
      <c r="A176">
        <v>85733</v>
      </c>
      <c r="B176">
        <v>1</v>
      </c>
      <c r="C176">
        <v>255</v>
      </c>
      <c r="D176">
        <v>4</v>
      </c>
      <c r="E176" s="15">
        <v>45028</v>
      </c>
      <c r="F176">
        <v>6</v>
      </c>
      <c r="G176">
        <v>9</v>
      </c>
      <c r="H176" t="s">
        <v>77</v>
      </c>
      <c r="J176" t="s">
        <v>146</v>
      </c>
      <c r="K176" t="s">
        <v>80</v>
      </c>
      <c r="L176" t="s">
        <v>125</v>
      </c>
      <c r="M176" t="s">
        <v>82</v>
      </c>
      <c r="N176" t="s">
        <v>83</v>
      </c>
      <c r="O176" t="s">
        <v>72</v>
      </c>
      <c r="P176" t="s">
        <v>73</v>
      </c>
      <c r="Q176" t="s">
        <v>126</v>
      </c>
      <c r="R176" t="s">
        <v>127</v>
      </c>
      <c r="S176">
        <v>4.9000000000000004</v>
      </c>
    </row>
    <row r="177" spans="1:19" x14ac:dyDescent="0.2">
      <c r="A177">
        <v>97151</v>
      </c>
      <c r="B177">
        <v>17</v>
      </c>
      <c r="C177">
        <v>423</v>
      </c>
      <c r="D177">
        <v>9</v>
      </c>
      <c r="E177" s="15">
        <v>44613</v>
      </c>
      <c r="F177">
        <v>1</v>
      </c>
      <c r="G177">
        <v>9</v>
      </c>
      <c r="H177" t="s">
        <v>78</v>
      </c>
      <c r="I177" s="15">
        <v>45179</v>
      </c>
      <c r="J177" t="s">
        <v>134</v>
      </c>
      <c r="K177" t="s">
        <v>80</v>
      </c>
      <c r="L177" t="s">
        <v>81</v>
      </c>
      <c r="M177" t="s">
        <v>82</v>
      </c>
      <c r="N177" t="s">
        <v>83</v>
      </c>
      <c r="O177" t="s">
        <v>72</v>
      </c>
      <c r="P177" t="s">
        <v>73</v>
      </c>
      <c r="Q177" t="s">
        <v>84</v>
      </c>
      <c r="R177" t="s">
        <v>85</v>
      </c>
      <c r="S177">
        <v>3.9</v>
      </c>
    </row>
    <row r="178" spans="1:19" x14ac:dyDescent="0.2">
      <c r="A178">
        <v>15909</v>
      </c>
      <c r="B178">
        <v>12</v>
      </c>
      <c r="C178">
        <v>449</v>
      </c>
      <c r="D178">
        <v>5</v>
      </c>
      <c r="E178" s="15">
        <v>44720</v>
      </c>
      <c r="F178">
        <v>8</v>
      </c>
      <c r="G178">
        <v>6</v>
      </c>
      <c r="H178" t="s">
        <v>77</v>
      </c>
      <c r="J178" t="s">
        <v>138</v>
      </c>
      <c r="K178" t="s">
        <v>80</v>
      </c>
      <c r="L178" t="s">
        <v>81</v>
      </c>
      <c r="M178" t="s">
        <v>82</v>
      </c>
      <c r="N178" t="s">
        <v>83</v>
      </c>
      <c r="O178" t="s">
        <v>72</v>
      </c>
      <c r="P178" t="s">
        <v>73</v>
      </c>
      <c r="Q178" t="s">
        <v>84</v>
      </c>
      <c r="R178" t="s">
        <v>85</v>
      </c>
      <c r="S178">
        <v>3.9</v>
      </c>
    </row>
    <row r="179" spans="1:19" x14ac:dyDescent="0.2">
      <c r="A179">
        <v>95021</v>
      </c>
      <c r="B179">
        <v>11</v>
      </c>
      <c r="C179">
        <v>185</v>
      </c>
      <c r="D179">
        <v>10</v>
      </c>
      <c r="E179" s="15">
        <v>44933</v>
      </c>
      <c r="F179">
        <v>4</v>
      </c>
      <c r="G179">
        <v>42</v>
      </c>
      <c r="H179" t="s">
        <v>96</v>
      </c>
      <c r="J179" t="s">
        <v>116</v>
      </c>
      <c r="K179" t="s">
        <v>3</v>
      </c>
      <c r="L179" t="s">
        <v>102</v>
      </c>
      <c r="M179" t="s">
        <v>82</v>
      </c>
      <c r="N179" t="s">
        <v>83</v>
      </c>
      <c r="O179" t="s">
        <v>72</v>
      </c>
      <c r="P179" t="s">
        <v>73</v>
      </c>
      <c r="Q179" t="s">
        <v>103</v>
      </c>
      <c r="R179" t="s">
        <v>104</v>
      </c>
      <c r="S179">
        <v>4.5999999999999996</v>
      </c>
    </row>
    <row r="180" spans="1:19" x14ac:dyDescent="0.2">
      <c r="A180">
        <v>11612</v>
      </c>
      <c r="B180">
        <v>12</v>
      </c>
      <c r="C180">
        <v>460</v>
      </c>
      <c r="D180">
        <v>6</v>
      </c>
      <c r="E180" s="15">
        <v>44596</v>
      </c>
      <c r="F180">
        <v>5</v>
      </c>
      <c r="G180">
        <v>7</v>
      </c>
      <c r="H180" t="s">
        <v>78</v>
      </c>
      <c r="I180" s="15">
        <v>45081</v>
      </c>
      <c r="J180" t="s">
        <v>118</v>
      </c>
      <c r="K180" t="s">
        <v>80</v>
      </c>
      <c r="L180" t="s">
        <v>93</v>
      </c>
      <c r="M180" t="s">
        <v>82</v>
      </c>
      <c r="N180" t="s">
        <v>83</v>
      </c>
      <c r="O180" t="s">
        <v>72</v>
      </c>
      <c r="P180" t="s">
        <v>73</v>
      </c>
      <c r="Q180" t="s">
        <v>94</v>
      </c>
      <c r="R180" t="s">
        <v>95</v>
      </c>
      <c r="S180">
        <v>4.3</v>
      </c>
    </row>
    <row r="181" spans="1:19" x14ac:dyDescent="0.2">
      <c r="A181">
        <v>73440</v>
      </c>
      <c r="B181">
        <v>17</v>
      </c>
      <c r="C181">
        <v>133</v>
      </c>
      <c r="D181">
        <v>6</v>
      </c>
      <c r="E181" s="15">
        <v>44769</v>
      </c>
      <c r="F181">
        <v>3</v>
      </c>
      <c r="G181">
        <v>136</v>
      </c>
      <c r="H181" t="s">
        <v>96</v>
      </c>
      <c r="J181" t="s">
        <v>129</v>
      </c>
      <c r="K181" t="s">
        <v>3</v>
      </c>
      <c r="L181" t="s">
        <v>106</v>
      </c>
      <c r="M181" t="s">
        <v>82</v>
      </c>
      <c r="N181" t="s">
        <v>83</v>
      </c>
      <c r="O181" t="s">
        <v>72</v>
      </c>
      <c r="P181" t="s">
        <v>73</v>
      </c>
      <c r="Q181" t="s">
        <v>107</v>
      </c>
      <c r="R181" t="s">
        <v>104</v>
      </c>
      <c r="S181">
        <v>4.5</v>
      </c>
    </row>
    <row r="182" spans="1:19" x14ac:dyDescent="0.2">
      <c r="A182">
        <v>50888</v>
      </c>
      <c r="B182">
        <v>13</v>
      </c>
      <c r="C182">
        <v>206</v>
      </c>
      <c r="D182">
        <v>11</v>
      </c>
      <c r="E182" s="15">
        <v>45126</v>
      </c>
      <c r="F182">
        <v>8</v>
      </c>
      <c r="G182">
        <v>111</v>
      </c>
      <c r="H182" t="s">
        <v>77</v>
      </c>
      <c r="J182" t="s">
        <v>143</v>
      </c>
      <c r="K182" t="s">
        <v>3</v>
      </c>
      <c r="L182" t="s">
        <v>113</v>
      </c>
      <c r="M182" t="s">
        <v>82</v>
      </c>
      <c r="N182" t="s">
        <v>83</v>
      </c>
      <c r="O182" t="s">
        <v>72</v>
      </c>
      <c r="P182" t="s">
        <v>73</v>
      </c>
      <c r="Q182" t="s">
        <v>114</v>
      </c>
      <c r="R182" t="s">
        <v>115</v>
      </c>
      <c r="S182">
        <v>3.5</v>
      </c>
    </row>
    <row r="183" spans="1:19" x14ac:dyDescent="0.2">
      <c r="A183">
        <v>27921</v>
      </c>
      <c r="B183">
        <v>4</v>
      </c>
      <c r="C183">
        <v>239</v>
      </c>
      <c r="D183">
        <v>4</v>
      </c>
      <c r="E183" s="15">
        <v>44692</v>
      </c>
      <c r="F183">
        <v>4</v>
      </c>
      <c r="G183">
        <v>14</v>
      </c>
      <c r="H183" t="s">
        <v>78</v>
      </c>
      <c r="I183" s="15">
        <v>45082</v>
      </c>
      <c r="J183" t="s">
        <v>86</v>
      </c>
      <c r="K183" t="s">
        <v>87</v>
      </c>
      <c r="L183" t="s">
        <v>88</v>
      </c>
      <c r="M183" t="s">
        <v>82</v>
      </c>
      <c r="N183" t="s">
        <v>83</v>
      </c>
      <c r="O183" t="s">
        <v>72</v>
      </c>
      <c r="P183" t="s">
        <v>73</v>
      </c>
      <c r="Q183" t="s">
        <v>89</v>
      </c>
      <c r="R183" t="s">
        <v>90</v>
      </c>
      <c r="S183">
        <v>3.6</v>
      </c>
    </row>
    <row r="184" spans="1:19" x14ac:dyDescent="0.2">
      <c r="A184">
        <v>79463</v>
      </c>
      <c r="B184">
        <v>13</v>
      </c>
      <c r="C184">
        <v>209</v>
      </c>
      <c r="D184">
        <v>13</v>
      </c>
      <c r="E184" s="15">
        <v>44922</v>
      </c>
      <c r="F184">
        <v>3</v>
      </c>
      <c r="G184">
        <v>5</v>
      </c>
      <c r="H184" t="s">
        <v>77</v>
      </c>
      <c r="J184" t="s">
        <v>128</v>
      </c>
      <c r="K184" t="s">
        <v>87</v>
      </c>
      <c r="L184" t="s">
        <v>98</v>
      </c>
      <c r="M184" t="s">
        <v>82</v>
      </c>
      <c r="N184" t="s">
        <v>83</v>
      </c>
      <c r="O184" t="s">
        <v>72</v>
      </c>
      <c r="P184" t="s">
        <v>73</v>
      </c>
      <c r="Q184" t="s">
        <v>99</v>
      </c>
      <c r="R184" t="s">
        <v>100</v>
      </c>
      <c r="S184">
        <v>2.1</v>
      </c>
    </row>
    <row r="185" spans="1:19" x14ac:dyDescent="0.2">
      <c r="A185">
        <v>24193</v>
      </c>
      <c r="B185">
        <v>6</v>
      </c>
      <c r="C185">
        <v>455</v>
      </c>
      <c r="D185">
        <v>3</v>
      </c>
      <c r="E185" s="15">
        <v>45228</v>
      </c>
      <c r="F185">
        <v>9</v>
      </c>
      <c r="G185">
        <v>111</v>
      </c>
      <c r="H185" t="s">
        <v>78</v>
      </c>
      <c r="I185" s="15">
        <v>45284</v>
      </c>
      <c r="J185" t="s">
        <v>143</v>
      </c>
      <c r="K185" t="s">
        <v>3</v>
      </c>
      <c r="L185" t="s">
        <v>113</v>
      </c>
      <c r="M185" t="s">
        <v>82</v>
      </c>
      <c r="N185" t="s">
        <v>83</v>
      </c>
      <c r="O185" t="s">
        <v>72</v>
      </c>
      <c r="P185" t="s">
        <v>73</v>
      </c>
      <c r="Q185" t="s">
        <v>114</v>
      </c>
      <c r="R185" t="s">
        <v>115</v>
      </c>
      <c r="S185">
        <v>3.5</v>
      </c>
    </row>
    <row r="186" spans="1:19" x14ac:dyDescent="0.2">
      <c r="A186">
        <v>31550</v>
      </c>
      <c r="B186">
        <v>10</v>
      </c>
      <c r="C186">
        <v>237</v>
      </c>
      <c r="D186">
        <v>11</v>
      </c>
      <c r="E186" s="15">
        <v>45051</v>
      </c>
      <c r="F186">
        <v>10</v>
      </c>
      <c r="G186">
        <v>9</v>
      </c>
      <c r="H186" t="s">
        <v>96</v>
      </c>
      <c r="J186" t="s">
        <v>146</v>
      </c>
      <c r="K186" t="s">
        <v>80</v>
      </c>
      <c r="L186" t="s">
        <v>125</v>
      </c>
      <c r="M186" t="s">
        <v>82</v>
      </c>
      <c r="N186" t="s">
        <v>83</v>
      </c>
      <c r="O186" t="s">
        <v>72</v>
      </c>
      <c r="P186" t="s">
        <v>73</v>
      </c>
      <c r="Q186" t="s">
        <v>126</v>
      </c>
      <c r="R186" t="s">
        <v>127</v>
      </c>
      <c r="S186">
        <v>4.9000000000000004</v>
      </c>
    </row>
    <row r="187" spans="1:19" x14ac:dyDescent="0.2">
      <c r="A187">
        <v>63862</v>
      </c>
      <c r="B187">
        <v>9</v>
      </c>
      <c r="C187">
        <v>377</v>
      </c>
      <c r="D187">
        <v>14</v>
      </c>
      <c r="E187" s="15">
        <v>44753</v>
      </c>
      <c r="F187">
        <v>9</v>
      </c>
      <c r="G187">
        <v>165</v>
      </c>
      <c r="H187" t="s">
        <v>77</v>
      </c>
      <c r="J187" t="s">
        <v>140</v>
      </c>
      <c r="K187" t="s">
        <v>3</v>
      </c>
      <c r="L187" t="s">
        <v>106</v>
      </c>
      <c r="M187" t="s">
        <v>82</v>
      </c>
      <c r="N187" t="s">
        <v>83</v>
      </c>
      <c r="O187" t="s">
        <v>72</v>
      </c>
      <c r="P187" t="s">
        <v>73</v>
      </c>
      <c r="Q187" t="s">
        <v>107</v>
      </c>
      <c r="R187" t="s">
        <v>104</v>
      </c>
      <c r="S187">
        <v>4.5</v>
      </c>
    </row>
    <row r="188" spans="1:19" x14ac:dyDescent="0.2">
      <c r="A188">
        <v>34554</v>
      </c>
      <c r="B188">
        <v>6</v>
      </c>
      <c r="C188">
        <v>406</v>
      </c>
      <c r="D188">
        <v>4</v>
      </c>
      <c r="E188" s="15">
        <v>45154</v>
      </c>
      <c r="F188">
        <v>5</v>
      </c>
      <c r="G188">
        <v>6</v>
      </c>
      <c r="H188" t="s">
        <v>77</v>
      </c>
      <c r="J188" t="s">
        <v>145</v>
      </c>
      <c r="K188" t="s">
        <v>80</v>
      </c>
      <c r="L188" t="s">
        <v>125</v>
      </c>
      <c r="M188" t="s">
        <v>82</v>
      </c>
      <c r="N188" t="s">
        <v>83</v>
      </c>
      <c r="O188" t="s">
        <v>72</v>
      </c>
      <c r="P188" t="s">
        <v>73</v>
      </c>
      <c r="Q188" t="s">
        <v>126</v>
      </c>
      <c r="R188" t="s">
        <v>127</v>
      </c>
      <c r="S188">
        <v>4.9000000000000004</v>
      </c>
    </row>
    <row r="189" spans="1:19" x14ac:dyDescent="0.2">
      <c r="A189">
        <v>68650</v>
      </c>
      <c r="B189">
        <v>5</v>
      </c>
      <c r="C189">
        <v>296</v>
      </c>
      <c r="D189">
        <v>4</v>
      </c>
      <c r="E189" s="15">
        <v>45228</v>
      </c>
      <c r="F189">
        <v>9</v>
      </c>
      <c r="G189">
        <v>11</v>
      </c>
      <c r="H189" t="s">
        <v>78</v>
      </c>
      <c r="I189" s="15">
        <v>45263</v>
      </c>
      <c r="J189" t="s">
        <v>142</v>
      </c>
      <c r="K189" t="s">
        <v>80</v>
      </c>
      <c r="L189" t="s">
        <v>93</v>
      </c>
      <c r="M189" t="s">
        <v>82</v>
      </c>
      <c r="N189" t="s">
        <v>83</v>
      </c>
      <c r="O189" t="s">
        <v>72</v>
      </c>
      <c r="P189" t="s">
        <v>73</v>
      </c>
      <c r="Q189" t="s">
        <v>94</v>
      </c>
      <c r="R189" t="s">
        <v>95</v>
      </c>
      <c r="S189">
        <v>4.3</v>
      </c>
    </row>
    <row r="190" spans="1:19" x14ac:dyDescent="0.2">
      <c r="A190">
        <v>92098</v>
      </c>
      <c r="B190">
        <v>1</v>
      </c>
      <c r="C190">
        <v>248</v>
      </c>
      <c r="D190">
        <v>15</v>
      </c>
      <c r="E190" s="15">
        <v>44814</v>
      </c>
      <c r="F190">
        <v>6</v>
      </c>
      <c r="G190">
        <v>14</v>
      </c>
      <c r="H190" t="s">
        <v>96</v>
      </c>
      <c r="J190" t="s">
        <v>86</v>
      </c>
      <c r="K190" t="s">
        <v>87</v>
      </c>
      <c r="L190" t="s">
        <v>88</v>
      </c>
      <c r="M190" t="s">
        <v>82</v>
      </c>
      <c r="N190" t="s">
        <v>83</v>
      </c>
      <c r="O190" t="s">
        <v>72</v>
      </c>
      <c r="P190" t="s">
        <v>73</v>
      </c>
      <c r="Q190" t="s">
        <v>89</v>
      </c>
      <c r="R190" t="s">
        <v>90</v>
      </c>
      <c r="S190">
        <v>3.6</v>
      </c>
    </row>
    <row r="191" spans="1:19" x14ac:dyDescent="0.2">
      <c r="A191">
        <v>71497</v>
      </c>
      <c r="B191">
        <v>12</v>
      </c>
      <c r="C191">
        <v>307</v>
      </c>
      <c r="D191">
        <v>6</v>
      </c>
      <c r="E191" s="15">
        <v>44943</v>
      </c>
      <c r="F191">
        <v>9</v>
      </c>
      <c r="G191">
        <v>12</v>
      </c>
      <c r="H191" t="s">
        <v>96</v>
      </c>
      <c r="J191" t="s">
        <v>124</v>
      </c>
      <c r="K191" t="s">
        <v>80</v>
      </c>
      <c r="L191" t="s">
        <v>125</v>
      </c>
      <c r="M191" t="s">
        <v>82</v>
      </c>
      <c r="N191" t="s">
        <v>83</v>
      </c>
      <c r="O191" t="s">
        <v>72</v>
      </c>
      <c r="P191" t="s">
        <v>73</v>
      </c>
      <c r="Q191" t="s">
        <v>126</v>
      </c>
      <c r="R191" t="s">
        <v>127</v>
      </c>
      <c r="S191">
        <v>4.9000000000000004</v>
      </c>
    </row>
    <row r="192" spans="1:19" x14ac:dyDescent="0.2">
      <c r="A192">
        <v>32953</v>
      </c>
      <c r="B192">
        <v>1</v>
      </c>
      <c r="C192">
        <v>329</v>
      </c>
      <c r="D192">
        <v>5</v>
      </c>
      <c r="E192" s="15">
        <v>44564</v>
      </c>
      <c r="F192">
        <v>5</v>
      </c>
      <c r="G192">
        <v>15</v>
      </c>
      <c r="H192" t="s">
        <v>96</v>
      </c>
      <c r="J192" t="s">
        <v>141</v>
      </c>
      <c r="K192" t="s">
        <v>80</v>
      </c>
      <c r="L192" t="s">
        <v>125</v>
      </c>
      <c r="M192" t="s">
        <v>82</v>
      </c>
      <c r="N192" t="s">
        <v>83</v>
      </c>
      <c r="O192" t="s">
        <v>72</v>
      </c>
      <c r="P192" t="s">
        <v>73</v>
      </c>
      <c r="Q192" t="s">
        <v>126</v>
      </c>
      <c r="R192" t="s">
        <v>127</v>
      </c>
      <c r="S192">
        <v>4.9000000000000004</v>
      </c>
    </row>
    <row r="193" spans="1:19" x14ac:dyDescent="0.2">
      <c r="A193">
        <v>67845</v>
      </c>
      <c r="B193">
        <v>18</v>
      </c>
      <c r="C193">
        <v>216</v>
      </c>
      <c r="D193">
        <v>4</v>
      </c>
      <c r="E193" s="15">
        <v>45265</v>
      </c>
      <c r="F193">
        <v>1</v>
      </c>
      <c r="G193">
        <v>33</v>
      </c>
      <c r="H193" t="s">
        <v>78</v>
      </c>
      <c r="I193" s="15">
        <v>45273</v>
      </c>
      <c r="J193" t="s">
        <v>137</v>
      </c>
      <c r="K193" t="s">
        <v>80</v>
      </c>
      <c r="L193" t="s">
        <v>109</v>
      </c>
      <c r="M193" t="s">
        <v>82</v>
      </c>
      <c r="N193" t="s">
        <v>83</v>
      </c>
      <c r="O193" t="s">
        <v>72</v>
      </c>
      <c r="P193" t="s">
        <v>73</v>
      </c>
      <c r="Q193" t="s">
        <v>110</v>
      </c>
      <c r="R193" t="s">
        <v>111</v>
      </c>
      <c r="S193">
        <v>3.4</v>
      </c>
    </row>
    <row r="194" spans="1:19" x14ac:dyDescent="0.2">
      <c r="A194">
        <v>14568</v>
      </c>
      <c r="B194">
        <v>9</v>
      </c>
      <c r="C194">
        <v>171</v>
      </c>
      <c r="D194">
        <v>4</v>
      </c>
      <c r="E194" s="15">
        <v>45035</v>
      </c>
      <c r="F194">
        <v>7</v>
      </c>
      <c r="G194">
        <v>7</v>
      </c>
      <c r="H194" t="s">
        <v>77</v>
      </c>
      <c r="J194" t="s">
        <v>147</v>
      </c>
      <c r="K194" t="s">
        <v>87</v>
      </c>
      <c r="L194" t="s">
        <v>131</v>
      </c>
      <c r="M194" t="s">
        <v>82</v>
      </c>
      <c r="N194" t="s">
        <v>83</v>
      </c>
      <c r="O194" t="s">
        <v>72</v>
      </c>
      <c r="P194" t="s">
        <v>73</v>
      </c>
      <c r="Q194" t="s">
        <v>132</v>
      </c>
      <c r="R194" t="s">
        <v>133</v>
      </c>
      <c r="S194">
        <v>4.0999999999999996</v>
      </c>
    </row>
    <row r="195" spans="1:19" x14ac:dyDescent="0.2">
      <c r="A195">
        <v>67804</v>
      </c>
      <c r="B195">
        <v>12</v>
      </c>
      <c r="C195">
        <v>191</v>
      </c>
      <c r="D195">
        <v>7</v>
      </c>
      <c r="E195" s="15">
        <v>45019</v>
      </c>
      <c r="F195">
        <v>8</v>
      </c>
      <c r="G195">
        <v>14</v>
      </c>
      <c r="H195" t="s">
        <v>77</v>
      </c>
      <c r="J195" t="s">
        <v>86</v>
      </c>
      <c r="K195" t="s">
        <v>87</v>
      </c>
      <c r="L195" t="s">
        <v>88</v>
      </c>
      <c r="M195" t="s">
        <v>82</v>
      </c>
      <c r="N195" t="s">
        <v>83</v>
      </c>
      <c r="O195" t="s">
        <v>72</v>
      </c>
      <c r="P195" t="s">
        <v>73</v>
      </c>
      <c r="Q195" t="s">
        <v>89</v>
      </c>
      <c r="R195" t="s">
        <v>90</v>
      </c>
      <c r="S195">
        <v>3.6</v>
      </c>
    </row>
    <row r="196" spans="1:19" x14ac:dyDescent="0.2">
      <c r="A196">
        <v>18468</v>
      </c>
      <c r="B196">
        <v>1</v>
      </c>
      <c r="C196">
        <v>146</v>
      </c>
      <c r="D196">
        <v>3</v>
      </c>
      <c r="E196" s="15">
        <v>45004</v>
      </c>
      <c r="F196">
        <v>9</v>
      </c>
      <c r="G196">
        <v>13</v>
      </c>
      <c r="H196" t="s">
        <v>96</v>
      </c>
      <c r="J196" t="s">
        <v>91</v>
      </c>
      <c r="K196" t="s">
        <v>87</v>
      </c>
      <c r="L196" t="s">
        <v>88</v>
      </c>
      <c r="M196" t="s">
        <v>82</v>
      </c>
      <c r="N196" t="s">
        <v>83</v>
      </c>
      <c r="O196" t="s">
        <v>72</v>
      </c>
      <c r="P196" t="s">
        <v>73</v>
      </c>
      <c r="Q196" t="s">
        <v>89</v>
      </c>
      <c r="R196" t="s">
        <v>90</v>
      </c>
      <c r="S196">
        <v>3.6</v>
      </c>
    </row>
    <row r="197" spans="1:19" x14ac:dyDescent="0.2">
      <c r="A197">
        <v>78211</v>
      </c>
      <c r="B197">
        <v>10</v>
      </c>
      <c r="C197">
        <v>247</v>
      </c>
      <c r="D197">
        <v>7</v>
      </c>
      <c r="E197" s="15">
        <v>45002</v>
      </c>
      <c r="F197">
        <v>6</v>
      </c>
      <c r="G197">
        <v>120</v>
      </c>
      <c r="H197" t="s">
        <v>78</v>
      </c>
      <c r="I197" s="15">
        <v>45230</v>
      </c>
      <c r="J197" t="s">
        <v>105</v>
      </c>
      <c r="K197" t="s">
        <v>3</v>
      </c>
      <c r="L197" t="s">
        <v>106</v>
      </c>
      <c r="M197" t="s">
        <v>82</v>
      </c>
      <c r="N197" t="s">
        <v>83</v>
      </c>
      <c r="O197" t="s">
        <v>72</v>
      </c>
      <c r="P197" t="s">
        <v>73</v>
      </c>
      <c r="Q197" t="s">
        <v>107</v>
      </c>
      <c r="R197" t="s">
        <v>104</v>
      </c>
      <c r="S197">
        <v>4.5</v>
      </c>
    </row>
    <row r="198" spans="1:19" x14ac:dyDescent="0.2">
      <c r="A198">
        <v>68419</v>
      </c>
      <c r="B198">
        <v>14</v>
      </c>
      <c r="C198">
        <v>144</v>
      </c>
      <c r="D198">
        <v>2</v>
      </c>
      <c r="E198" s="15">
        <v>44842</v>
      </c>
      <c r="F198">
        <v>4</v>
      </c>
      <c r="G198">
        <v>4</v>
      </c>
      <c r="H198" t="s">
        <v>77</v>
      </c>
      <c r="J198" t="s">
        <v>130</v>
      </c>
      <c r="K198" t="s">
        <v>87</v>
      </c>
      <c r="L198" t="s">
        <v>131</v>
      </c>
      <c r="M198" t="s">
        <v>82</v>
      </c>
      <c r="N198" t="s">
        <v>83</v>
      </c>
      <c r="O198" t="s">
        <v>72</v>
      </c>
      <c r="P198" t="s">
        <v>73</v>
      </c>
      <c r="Q198" t="s">
        <v>132</v>
      </c>
      <c r="R198" t="s">
        <v>133</v>
      </c>
      <c r="S198">
        <v>4.0999999999999996</v>
      </c>
    </row>
    <row r="199" spans="1:19" x14ac:dyDescent="0.2">
      <c r="A199">
        <v>92066</v>
      </c>
      <c r="B199">
        <v>3</v>
      </c>
      <c r="C199">
        <v>486</v>
      </c>
      <c r="D199">
        <v>1</v>
      </c>
      <c r="E199" s="15">
        <v>44693</v>
      </c>
      <c r="F199">
        <v>9</v>
      </c>
      <c r="G199">
        <v>42</v>
      </c>
      <c r="H199" t="s">
        <v>96</v>
      </c>
      <c r="J199" t="s">
        <v>108</v>
      </c>
      <c r="K199" t="s">
        <v>80</v>
      </c>
      <c r="L199" t="s">
        <v>109</v>
      </c>
      <c r="M199" t="s">
        <v>82</v>
      </c>
      <c r="N199" t="s">
        <v>83</v>
      </c>
      <c r="O199" t="s">
        <v>72</v>
      </c>
      <c r="P199" t="s">
        <v>73</v>
      </c>
      <c r="Q199" t="s">
        <v>110</v>
      </c>
      <c r="R199" t="s">
        <v>111</v>
      </c>
      <c r="S199">
        <v>3.4</v>
      </c>
    </row>
    <row r="200" spans="1:19" x14ac:dyDescent="0.2">
      <c r="A200">
        <v>41674</v>
      </c>
      <c r="B200">
        <v>13</v>
      </c>
      <c r="C200">
        <v>445</v>
      </c>
      <c r="D200">
        <v>6</v>
      </c>
      <c r="E200" s="15">
        <v>44960</v>
      </c>
      <c r="F200">
        <v>6</v>
      </c>
      <c r="G200">
        <v>111</v>
      </c>
      <c r="H200" t="s">
        <v>96</v>
      </c>
      <c r="J200" t="s">
        <v>143</v>
      </c>
      <c r="K200" t="s">
        <v>3</v>
      </c>
      <c r="L200" t="s">
        <v>113</v>
      </c>
      <c r="M200" t="s">
        <v>82</v>
      </c>
      <c r="N200" t="s">
        <v>83</v>
      </c>
      <c r="O200" t="s">
        <v>72</v>
      </c>
      <c r="P200" t="s">
        <v>73</v>
      </c>
      <c r="Q200" t="s">
        <v>114</v>
      </c>
      <c r="R200" t="s">
        <v>115</v>
      </c>
      <c r="S200">
        <v>3.5</v>
      </c>
    </row>
    <row r="201" spans="1:19" x14ac:dyDescent="0.2">
      <c r="A201">
        <v>96209</v>
      </c>
      <c r="B201">
        <v>2</v>
      </c>
      <c r="C201">
        <v>499</v>
      </c>
      <c r="D201">
        <v>5</v>
      </c>
      <c r="E201" s="15">
        <v>45134</v>
      </c>
      <c r="F201">
        <v>7</v>
      </c>
      <c r="G201">
        <v>3</v>
      </c>
      <c r="H201" t="s">
        <v>96</v>
      </c>
      <c r="J201" t="s">
        <v>119</v>
      </c>
      <c r="K201" t="s">
        <v>87</v>
      </c>
      <c r="L201" t="s">
        <v>120</v>
      </c>
      <c r="M201" t="s">
        <v>82</v>
      </c>
      <c r="N201" t="s">
        <v>83</v>
      </c>
      <c r="O201" t="s">
        <v>72</v>
      </c>
      <c r="P201" t="s">
        <v>73</v>
      </c>
      <c r="Q201" t="s">
        <v>121</v>
      </c>
      <c r="R201" t="s">
        <v>122</v>
      </c>
      <c r="S201">
        <v>1.1000000000000001</v>
      </c>
    </row>
    <row r="202" spans="1:19" x14ac:dyDescent="0.2">
      <c r="A202">
        <v>65293</v>
      </c>
      <c r="B202">
        <v>8</v>
      </c>
      <c r="C202">
        <v>113</v>
      </c>
      <c r="D202">
        <v>9</v>
      </c>
      <c r="E202" s="15">
        <v>44755</v>
      </c>
      <c r="F202">
        <v>7</v>
      </c>
      <c r="G202">
        <v>11</v>
      </c>
      <c r="H202" t="s">
        <v>78</v>
      </c>
      <c r="I202" s="15">
        <v>45206</v>
      </c>
      <c r="J202" t="s">
        <v>123</v>
      </c>
      <c r="K202" t="s">
        <v>3</v>
      </c>
      <c r="L202" t="s">
        <v>102</v>
      </c>
      <c r="M202" t="s">
        <v>82</v>
      </c>
      <c r="N202" t="s">
        <v>83</v>
      </c>
      <c r="O202" t="s">
        <v>72</v>
      </c>
      <c r="P202" t="s">
        <v>73</v>
      </c>
      <c r="Q202" t="s">
        <v>103</v>
      </c>
      <c r="R202" t="s">
        <v>104</v>
      </c>
      <c r="S202">
        <v>4.5999999999999996</v>
      </c>
    </row>
    <row r="203" spans="1:19" x14ac:dyDescent="0.2">
      <c r="A203">
        <v>55622</v>
      </c>
      <c r="B203">
        <v>8</v>
      </c>
      <c r="C203">
        <v>367</v>
      </c>
      <c r="D203">
        <v>8</v>
      </c>
      <c r="E203" s="15">
        <v>44800</v>
      </c>
      <c r="F203">
        <v>7</v>
      </c>
      <c r="G203">
        <v>14</v>
      </c>
      <c r="H203" t="s">
        <v>77</v>
      </c>
      <c r="J203" t="s">
        <v>86</v>
      </c>
      <c r="K203" t="s">
        <v>87</v>
      </c>
      <c r="L203" t="s">
        <v>88</v>
      </c>
      <c r="M203" t="s">
        <v>82</v>
      </c>
      <c r="N203" t="s">
        <v>83</v>
      </c>
      <c r="O203" t="s">
        <v>72</v>
      </c>
      <c r="P203" t="s">
        <v>73</v>
      </c>
      <c r="Q203" t="s">
        <v>89</v>
      </c>
      <c r="R203" t="s">
        <v>90</v>
      </c>
      <c r="S203">
        <v>3.6</v>
      </c>
    </row>
    <row r="204" spans="1:19" x14ac:dyDescent="0.2">
      <c r="A204">
        <v>51116</v>
      </c>
      <c r="B204">
        <v>17</v>
      </c>
      <c r="C204">
        <v>307</v>
      </c>
      <c r="D204">
        <v>8</v>
      </c>
      <c r="E204" s="15">
        <v>44845</v>
      </c>
      <c r="F204">
        <v>1</v>
      </c>
      <c r="G204">
        <v>3</v>
      </c>
      <c r="H204" t="s">
        <v>77</v>
      </c>
      <c r="J204" t="s">
        <v>97</v>
      </c>
      <c r="K204" t="s">
        <v>87</v>
      </c>
      <c r="L204" t="s">
        <v>98</v>
      </c>
      <c r="M204" t="s">
        <v>82</v>
      </c>
      <c r="N204" t="s">
        <v>83</v>
      </c>
      <c r="O204" t="s">
        <v>72</v>
      </c>
      <c r="P204" t="s">
        <v>73</v>
      </c>
      <c r="Q204" t="s">
        <v>99</v>
      </c>
      <c r="R204" t="s">
        <v>100</v>
      </c>
      <c r="S204">
        <v>2.1</v>
      </c>
    </row>
    <row r="205" spans="1:19" x14ac:dyDescent="0.2">
      <c r="A205">
        <v>58148</v>
      </c>
      <c r="B205">
        <v>17</v>
      </c>
      <c r="C205">
        <v>430</v>
      </c>
      <c r="D205">
        <v>15</v>
      </c>
      <c r="E205" s="15">
        <v>44938</v>
      </c>
      <c r="F205">
        <v>7</v>
      </c>
      <c r="G205">
        <v>165</v>
      </c>
      <c r="H205" t="s">
        <v>96</v>
      </c>
      <c r="J205" t="s">
        <v>140</v>
      </c>
      <c r="K205" t="s">
        <v>3</v>
      </c>
      <c r="L205" t="s">
        <v>106</v>
      </c>
      <c r="M205" t="s">
        <v>82</v>
      </c>
      <c r="N205" t="s">
        <v>83</v>
      </c>
      <c r="O205" t="s">
        <v>72</v>
      </c>
      <c r="P205" t="s">
        <v>73</v>
      </c>
      <c r="Q205" t="s">
        <v>107</v>
      </c>
      <c r="R205" t="s">
        <v>104</v>
      </c>
      <c r="S205">
        <v>4.5</v>
      </c>
    </row>
    <row r="206" spans="1:19" x14ac:dyDescent="0.2">
      <c r="A206">
        <v>70521</v>
      </c>
      <c r="B206">
        <v>14</v>
      </c>
      <c r="C206">
        <v>388</v>
      </c>
      <c r="D206">
        <v>14</v>
      </c>
      <c r="E206" s="15">
        <v>45249</v>
      </c>
      <c r="F206">
        <v>3</v>
      </c>
      <c r="G206">
        <v>42</v>
      </c>
      <c r="H206" t="s">
        <v>96</v>
      </c>
      <c r="J206" t="s">
        <v>108</v>
      </c>
      <c r="K206" t="s">
        <v>80</v>
      </c>
      <c r="L206" t="s">
        <v>109</v>
      </c>
      <c r="M206" t="s">
        <v>82</v>
      </c>
      <c r="N206" t="s">
        <v>83</v>
      </c>
      <c r="O206" t="s">
        <v>72</v>
      </c>
      <c r="P206" t="s">
        <v>73</v>
      </c>
      <c r="Q206" t="s">
        <v>110</v>
      </c>
      <c r="R206" t="s">
        <v>111</v>
      </c>
      <c r="S206">
        <v>3.4</v>
      </c>
    </row>
    <row r="207" spans="1:19" x14ac:dyDescent="0.2">
      <c r="A207">
        <v>65104</v>
      </c>
      <c r="B207">
        <v>1</v>
      </c>
      <c r="C207">
        <v>488</v>
      </c>
      <c r="D207">
        <v>10</v>
      </c>
      <c r="E207" s="15">
        <v>44970</v>
      </c>
      <c r="F207">
        <v>1</v>
      </c>
      <c r="G207">
        <v>42</v>
      </c>
      <c r="H207" t="s">
        <v>77</v>
      </c>
      <c r="J207" t="s">
        <v>108</v>
      </c>
      <c r="K207" t="s">
        <v>80</v>
      </c>
      <c r="L207" t="s">
        <v>109</v>
      </c>
      <c r="M207" t="s">
        <v>82</v>
      </c>
      <c r="N207" t="s">
        <v>83</v>
      </c>
      <c r="O207" t="s">
        <v>72</v>
      </c>
      <c r="P207" t="s">
        <v>73</v>
      </c>
      <c r="Q207" t="s">
        <v>110</v>
      </c>
      <c r="R207" t="s">
        <v>111</v>
      </c>
      <c r="S207">
        <v>3.4</v>
      </c>
    </row>
    <row r="208" spans="1:19" x14ac:dyDescent="0.2">
      <c r="A208">
        <v>32678</v>
      </c>
      <c r="B208">
        <v>18</v>
      </c>
      <c r="C208">
        <v>116</v>
      </c>
      <c r="D208">
        <v>7</v>
      </c>
      <c r="E208" s="15">
        <v>44970</v>
      </c>
      <c r="F208">
        <v>10</v>
      </c>
      <c r="G208">
        <v>123</v>
      </c>
      <c r="H208" t="s">
        <v>78</v>
      </c>
      <c r="I208" s="15">
        <v>45072</v>
      </c>
      <c r="J208" t="s">
        <v>112</v>
      </c>
      <c r="K208" t="s">
        <v>3</v>
      </c>
      <c r="L208" t="s">
        <v>113</v>
      </c>
      <c r="M208" t="s">
        <v>82</v>
      </c>
      <c r="N208" t="s">
        <v>83</v>
      </c>
      <c r="O208" t="s">
        <v>72</v>
      </c>
      <c r="P208" t="s">
        <v>73</v>
      </c>
      <c r="Q208" t="s">
        <v>114</v>
      </c>
      <c r="R208" t="s">
        <v>115</v>
      </c>
      <c r="S208">
        <v>3.5</v>
      </c>
    </row>
    <row r="209" spans="1:19" x14ac:dyDescent="0.2">
      <c r="A209">
        <v>49383</v>
      </c>
      <c r="B209">
        <v>13</v>
      </c>
      <c r="C209">
        <v>428</v>
      </c>
      <c r="D209">
        <v>5</v>
      </c>
      <c r="E209" s="15">
        <v>44748</v>
      </c>
      <c r="F209">
        <v>8</v>
      </c>
      <c r="G209">
        <v>321</v>
      </c>
      <c r="H209" t="s">
        <v>77</v>
      </c>
      <c r="J209" t="s">
        <v>117</v>
      </c>
      <c r="K209" t="s">
        <v>3</v>
      </c>
      <c r="L209" t="s">
        <v>113</v>
      </c>
      <c r="M209" t="s">
        <v>82</v>
      </c>
      <c r="N209" t="s">
        <v>83</v>
      </c>
      <c r="O209" t="s">
        <v>72</v>
      </c>
      <c r="P209" t="s">
        <v>73</v>
      </c>
      <c r="Q209" t="s">
        <v>114</v>
      </c>
      <c r="R209" t="s">
        <v>115</v>
      </c>
      <c r="S209">
        <v>3.5</v>
      </c>
    </row>
    <row r="210" spans="1:19" x14ac:dyDescent="0.2">
      <c r="A210">
        <v>91752</v>
      </c>
      <c r="B210">
        <v>6</v>
      </c>
      <c r="C210">
        <v>156</v>
      </c>
      <c r="D210">
        <v>8</v>
      </c>
      <c r="E210" s="15">
        <v>44573</v>
      </c>
      <c r="F210">
        <v>9</v>
      </c>
      <c r="G210">
        <v>42</v>
      </c>
      <c r="H210" t="s">
        <v>78</v>
      </c>
      <c r="I210" s="15">
        <v>44664</v>
      </c>
      <c r="J210" t="s">
        <v>108</v>
      </c>
      <c r="K210" t="s">
        <v>80</v>
      </c>
      <c r="L210" t="s">
        <v>109</v>
      </c>
      <c r="M210" t="s">
        <v>82</v>
      </c>
      <c r="N210" t="s">
        <v>83</v>
      </c>
      <c r="O210" t="s">
        <v>72</v>
      </c>
      <c r="P210" t="s">
        <v>73</v>
      </c>
      <c r="Q210" t="s">
        <v>110</v>
      </c>
      <c r="R210" t="s">
        <v>111</v>
      </c>
      <c r="S210">
        <v>3.4</v>
      </c>
    </row>
    <row r="211" spans="1:19" x14ac:dyDescent="0.2">
      <c r="A211">
        <v>82870</v>
      </c>
      <c r="B211">
        <v>10</v>
      </c>
      <c r="C211">
        <v>313</v>
      </c>
      <c r="D211">
        <v>7</v>
      </c>
      <c r="E211" s="15">
        <v>44696</v>
      </c>
      <c r="F211">
        <v>8</v>
      </c>
      <c r="G211">
        <v>3</v>
      </c>
      <c r="H211" t="s">
        <v>77</v>
      </c>
      <c r="J211" t="s">
        <v>119</v>
      </c>
      <c r="K211" t="s">
        <v>87</v>
      </c>
      <c r="L211" t="s">
        <v>120</v>
      </c>
      <c r="M211" t="s">
        <v>82</v>
      </c>
      <c r="N211" t="s">
        <v>83</v>
      </c>
      <c r="O211" t="s">
        <v>72</v>
      </c>
      <c r="P211" t="s">
        <v>73</v>
      </c>
      <c r="Q211" t="s">
        <v>121</v>
      </c>
      <c r="R211" t="s">
        <v>122</v>
      </c>
      <c r="S211">
        <v>1.1000000000000001</v>
      </c>
    </row>
    <row r="212" spans="1:19" x14ac:dyDescent="0.2">
      <c r="A212">
        <v>47983</v>
      </c>
      <c r="B212">
        <v>6</v>
      </c>
      <c r="C212">
        <v>266</v>
      </c>
      <c r="D212">
        <v>11</v>
      </c>
      <c r="E212" s="15">
        <v>45118</v>
      </c>
      <c r="F212">
        <v>8</v>
      </c>
      <c r="G212">
        <v>123</v>
      </c>
      <c r="H212" t="s">
        <v>77</v>
      </c>
      <c r="J212" t="s">
        <v>112</v>
      </c>
      <c r="K212" t="s">
        <v>3</v>
      </c>
      <c r="L212" t="s">
        <v>113</v>
      </c>
      <c r="M212" t="s">
        <v>82</v>
      </c>
      <c r="N212" t="s">
        <v>83</v>
      </c>
      <c r="O212" t="s">
        <v>72</v>
      </c>
      <c r="P212" t="s">
        <v>73</v>
      </c>
      <c r="Q212" t="s">
        <v>114</v>
      </c>
      <c r="R212" t="s">
        <v>115</v>
      </c>
      <c r="S212">
        <v>3.5</v>
      </c>
    </row>
    <row r="213" spans="1:19" x14ac:dyDescent="0.2">
      <c r="A213">
        <v>72134</v>
      </c>
      <c r="B213">
        <v>7</v>
      </c>
      <c r="C213">
        <v>428</v>
      </c>
      <c r="D213">
        <v>7</v>
      </c>
      <c r="E213" s="15">
        <v>45231</v>
      </c>
      <c r="F213">
        <v>9</v>
      </c>
      <c r="G213">
        <v>43</v>
      </c>
      <c r="H213" t="s">
        <v>77</v>
      </c>
      <c r="J213" t="s">
        <v>101</v>
      </c>
      <c r="K213" t="s">
        <v>3</v>
      </c>
      <c r="L213" t="s">
        <v>102</v>
      </c>
      <c r="M213" t="s">
        <v>82</v>
      </c>
      <c r="N213" t="s">
        <v>83</v>
      </c>
      <c r="O213" t="s">
        <v>72</v>
      </c>
      <c r="P213" t="s">
        <v>73</v>
      </c>
      <c r="Q213" t="s">
        <v>103</v>
      </c>
      <c r="R213" t="s">
        <v>104</v>
      </c>
      <c r="S213">
        <v>4.5999999999999996</v>
      </c>
    </row>
    <row r="214" spans="1:19" x14ac:dyDescent="0.2">
      <c r="A214">
        <v>75496</v>
      </c>
      <c r="B214">
        <v>15</v>
      </c>
      <c r="C214">
        <v>206</v>
      </c>
      <c r="D214">
        <v>5</v>
      </c>
      <c r="E214" s="15">
        <v>45191</v>
      </c>
      <c r="F214">
        <v>1</v>
      </c>
      <c r="G214">
        <v>3</v>
      </c>
      <c r="H214" t="s">
        <v>77</v>
      </c>
      <c r="J214" t="s">
        <v>119</v>
      </c>
      <c r="K214" t="s">
        <v>87</v>
      </c>
      <c r="L214" t="s">
        <v>120</v>
      </c>
      <c r="M214" t="s">
        <v>82</v>
      </c>
      <c r="N214" t="s">
        <v>83</v>
      </c>
      <c r="O214" t="s">
        <v>72</v>
      </c>
      <c r="P214" t="s">
        <v>73</v>
      </c>
      <c r="Q214" t="s">
        <v>121</v>
      </c>
      <c r="R214" t="s">
        <v>122</v>
      </c>
      <c r="S214">
        <v>1.1000000000000001</v>
      </c>
    </row>
    <row r="215" spans="1:19" x14ac:dyDescent="0.2">
      <c r="A215">
        <v>35892</v>
      </c>
      <c r="B215">
        <v>20</v>
      </c>
      <c r="C215">
        <v>149</v>
      </c>
      <c r="D215">
        <v>1</v>
      </c>
      <c r="E215" s="15">
        <v>44670</v>
      </c>
      <c r="F215">
        <v>1</v>
      </c>
      <c r="G215">
        <v>19</v>
      </c>
      <c r="H215" t="s">
        <v>77</v>
      </c>
      <c r="J215" t="s">
        <v>139</v>
      </c>
      <c r="K215" t="s">
        <v>80</v>
      </c>
      <c r="L215" t="s">
        <v>93</v>
      </c>
      <c r="M215" t="s">
        <v>82</v>
      </c>
      <c r="N215" t="s">
        <v>83</v>
      </c>
      <c r="O215" t="s">
        <v>72</v>
      </c>
      <c r="P215" t="s">
        <v>73</v>
      </c>
      <c r="Q215" t="s">
        <v>94</v>
      </c>
      <c r="R215" t="s">
        <v>95</v>
      </c>
      <c r="S215">
        <v>4.3</v>
      </c>
    </row>
    <row r="216" spans="1:19" x14ac:dyDescent="0.2">
      <c r="A216">
        <v>26053</v>
      </c>
      <c r="B216">
        <v>20</v>
      </c>
      <c r="C216">
        <v>500</v>
      </c>
      <c r="D216">
        <v>13</v>
      </c>
      <c r="E216" s="15">
        <v>44775</v>
      </c>
      <c r="F216">
        <v>2</v>
      </c>
      <c r="G216">
        <v>5</v>
      </c>
      <c r="H216" t="s">
        <v>77</v>
      </c>
      <c r="J216" t="s">
        <v>128</v>
      </c>
      <c r="K216" t="s">
        <v>87</v>
      </c>
      <c r="L216" t="s">
        <v>98</v>
      </c>
      <c r="M216" t="s">
        <v>82</v>
      </c>
      <c r="N216" t="s">
        <v>83</v>
      </c>
      <c r="O216" t="s">
        <v>72</v>
      </c>
      <c r="P216" t="s">
        <v>73</v>
      </c>
      <c r="Q216" t="s">
        <v>99</v>
      </c>
      <c r="R216" t="s">
        <v>100</v>
      </c>
      <c r="S216">
        <v>2.1</v>
      </c>
    </row>
    <row r="217" spans="1:19" x14ac:dyDescent="0.2">
      <c r="A217">
        <v>92352</v>
      </c>
      <c r="B217">
        <v>3</v>
      </c>
      <c r="C217">
        <v>443</v>
      </c>
      <c r="D217">
        <v>4</v>
      </c>
      <c r="E217" s="15">
        <v>44650</v>
      </c>
      <c r="F217">
        <v>6</v>
      </c>
      <c r="G217">
        <v>120</v>
      </c>
      <c r="H217" t="s">
        <v>96</v>
      </c>
      <c r="J217" t="s">
        <v>105</v>
      </c>
      <c r="K217" t="s">
        <v>3</v>
      </c>
      <c r="L217" t="s">
        <v>106</v>
      </c>
      <c r="M217" t="s">
        <v>82</v>
      </c>
      <c r="N217" t="s">
        <v>83</v>
      </c>
      <c r="O217" t="s">
        <v>72</v>
      </c>
      <c r="P217" t="s">
        <v>73</v>
      </c>
      <c r="Q217" t="s">
        <v>107</v>
      </c>
      <c r="R217" t="s">
        <v>104</v>
      </c>
      <c r="S217">
        <v>4.5</v>
      </c>
    </row>
    <row r="218" spans="1:19" x14ac:dyDescent="0.2">
      <c r="A218">
        <v>83442</v>
      </c>
      <c r="B218">
        <v>16</v>
      </c>
      <c r="C218">
        <v>396</v>
      </c>
      <c r="D218">
        <v>6</v>
      </c>
      <c r="E218" s="15">
        <v>45264</v>
      </c>
      <c r="F218">
        <v>4</v>
      </c>
      <c r="G218">
        <v>22</v>
      </c>
      <c r="H218" t="s">
        <v>78</v>
      </c>
      <c r="I218" s="15">
        <v>45289</v>
      </c>
      <c r="J218" t="s">
        <v>136</v>
      </c>
      <c r="K218" t="s">
        <v>80</v>
      </c>
      <c r="L218" t="s">
        <v>109</v>
      </c>
      <c r="M218" t="s">
        <v>82</v>
      </c>
      <c r="N218" t="s">
        <v>83</v>
      </c>
      <c r="O218" t="s">
        <v>72</v>
      </c>
      <c r="P218" t="s">
        <v>73</v>
      </c>
      <c r="Q218" t="s">
        <v>110</v>
      </c>
      <c r="R218" t="s">
        <v>111</v>
      </c>
      <c r="S218">
        <v>3.4</v>
      </c>
    </row>
    <row r="219" spans="1:19" x14ac:dyDescent="0.2">
      <c r="A219">
        <v>70173</v>
      </c>
      <c r="B219">
        <v>10</v>
      </c>
      <c r="C219">
        <v>468</v>
      </c>
      <c r="D219">
        <v>14</v>
      </c>
      <c r="E219" s="15">
        <v>44778</v>
      </c>
      <c r="F219">
        <v>4</v>
      </c>
      <c r="G219">
        <v>7</v>
      </c>
      <c r="H219" t="s">
        <v>78</v>
      </c>
      <c r="I219" s="15">
        <v>44986</v>
      </c>
      <c r="J219" t="s">
        <v>118</v>
      </c>
      <c r="K219" t="s">
        <v>80</v>
      </c>
      <c r="L219" t="s">
        <v>93</v>
      </c>
      <c r="M219" t="s">
        <v>82</v>
      </c>
      <c r="N219" t="s">
        <v>83</v>
      </c>
      <c r="O219" t="s">
        <v>72</v>
      </c>
      <c r="P219" t="s">
        <v>73</v>
      </c>
      <c r="Q219" t="s">
        <v>94</v>
      </c>
      <c r="R219" t="s">
        <v>95</v>
      </c>
      <c r="S219">
        <v>4.3</v>
      </c>
    </row>
    <row r="220" spans="1:19" x14ac:dyDescent="0.2">
      <c r="A220">
        <v>67273</v>
      </c>
      <c r="B220">
        <v>18</v>
      </c>
      <c r="C220">
        <v>291</v>
      </c>
      <c r="D220">
        <v>13</v>
      </c>
      <c r="E220" s="15">
        <v>44678</v>
      </c>
      <c r="F220">
        <v>2</v>
      </c>
      <c r="G220">
        <v>12</v>
      </c>
      <c r="H220" t="s">
        <v>77</v>
      </c>
      <c r="J220" t="s">
        <v>124</v>
      </c>
      <c r="K220" t="s">
        <v>80</v>
      </c>
      <c r="L220" t="s">
        <v>125</v>
      </c>
      <c r="M220" t="s">
        <v>82</v>
      </c>
      <c r="N220" t="s">
        <v>83</v>
      </c>
      <c r="O220" t="s">
        <v>72</v>
      </c>
      <c r="P220" t="s">
        <v>73</v>
      </c>
      <c r="Q220" t="s">
        <v>126</v>
      </c>
      <c r="R220" t="s">
        <v>127</v>
      </c>
      <c r="S220">
        <v>4.9000000000000004</v>
      </c>
    </row>
    <row r="221" spans="1:19" x14ac:dyDescent="0.2">
      <c r="A221">
        <v>18195</v>
      </c>
      <c r="B221">
        <v>7</v>
      </c>
      <c r="C221">
        <v>238</v>
      </c>
      <c r="D221">
        <v>12</v>
      </c>
      <c r="E221" s="15">
        <v>45211</v>
      </c>
      <c r="F221">
        <v>1</v>
      </c>
      <c r="G221">
        <v>33</v>
      </c>
      <c r="H221" t="s">
        <v>77</v>
      </c>
      <c r="J221" t="s">
        <v>137</v>
      </c>
      <c r="K221" t="s">
        <v>80</v>
      </c>
      <c r="L221" t="s">
        <v>109</v>
      </c>
      <c r="M221" t="s">
        <v>82</v>
      </c>
      <c r="N221" t="s">
        <v>83</v>
      </c>
      <c r="O221" t="s">
        <v>72</v>
      </c>
      <c r="P221" t="s">
        <v>73</v>
      </c>
      <c r="Q221" t="s">
        <v>110</v>
      </c>
      <c r="R221" t="s">
        <v>111</v>
      </c>
      <c r="S221">
        <v>3.4</v>
      </c>
    </row>
    <row r="222" spans="1:19" x14ac:dyDescent="0.2">
      <c r="A222">
        <v>43463</v>
      </c>
      <c r="B222">
        <v>16</v>
      </c>
      <c r="C222">
        <v>258</v>
      </c>
      <c r="D222">
        <v>11</v>
      </c>
      <c r="E222" s="15">
        <v>44598</v>
      </c>
      <c r="F222">
        <v>4</v>
      </c>
      <c r="G222">
        <v>6</v>
      </c>
      <c r="H222" t="s">
        <v>96</v>
      </c>
      <c r="J222" t="s">
        <v>145</v>
      </c>
      <c r="K222" t="s">
        <v>80</v>
      </c>
      <c r="L222" t="s">
        <v>125</v>
      </c>
      <c r="M222" t="s">
        <v>82</v>
      </c>
      <c r="N222" t="s">
        <v>83</v>
      </c>
      <c r="O222" t="s">
        <v>72</v>
      </c>
      <c r="P222" t="s">
        <v>73</v>
      </c>
      <c r="Q222" t="s">
        <v>126</v>
      </c>
      <c r="R222" t="s">
        <v>127</v>
      </c>
      <c r="S222">
        <v>4.9000000000000004</v>
      </c>
    </row>
    <row r="223" spans="1:19" x14ac:dyDescent="0.2">
      <c r="A223">
        <v>91854</v>
      </c>
      <c r="B223">
        <v>14</v>
      </c>
      <c r="C223">
        <v>276</v>
      </c>
      <c r="D223">
        <v>2</v>
      </c>
      <c r="E223" s="15">
        <v>44956</v>
      </c>
      <c r="F223">
        <v>5</v>
      </c>
      <c r="G223">
        <v>14</v>
      </c>
      <c r="H223" t="s">
        <v>77</v>
      </c>
      <c r="J223" t="s">
        <v>86</v>
      </c>
      <c r="K223" t="s">
        <v>87</v>
      </c>
      <c r="L223" t="s">
        <v>88</v>
      </c>
      <c r="M223" t="s">
        <v>82</v>
      </c>
      <c r="N223" t="s">
        <v>83</v>
      </c>
      <c r="O223" t="s">
        <v>72</v>
      </c>
      <c r="P223" t="s">
        <v>73</v>
      </c>
      <c r="Q223" t="s">
        <v>89</v>
      </c>
      <c r="R223" t="s">
        <v>90</v>
      </c>
      <c r="S223">
        <v>3.6</v>
      </c>
    </row>
    <row r="224" spans="1:19" x14ac:dyDescent="0.2">
      <c r="A224">
        <v>94242</v>
      </c>
      <c r="B224">
        <v>5</v>
      </c>
      <c r="C224">
        <v>270</v>
      </c>
      <c r="D224">
        <v>13</v>
      </c>
      <c r="E224" s="15">
        <v>44593</v>
      </c>
      <c r="F224">
        <v>7</v>
      </c>
      <c r="G224">
        <v>11</v>
      </c>
      <c r="H224" t="s">
        <v>77</v>
      </c>
      <c r="J224" t="s">
        <v>123</v>
      </c>
      <c r="K224" t="s">
        <v>3</v>
      </c>
      <c r="L224" t="s">
        <v>102</v>
      </c>
      <c r="M224" t="s">
        <v>82</v>
      </c>
      <c r="N224" t="s">
        <v>83</v>
      </c>
      <c r="O224" t="s">
        <v>72</v>
      </c>
      <c r="P224" t="s">
        <v>73</v>
      </c>
      <c r="Q224" t="s">
        <v>103</v>
      </c>
      <c r="R224" t="s">
        <v>104</v>
      </c>
      <c r="S224">
        <v>4.5999999999999996</v>
      </c>
    </row>
    <row r="225" spans="1:19" x14ac:dyDescent="0.2">
      <c r="A225">
        <v>83520</v>
      </c>
      <c r="B225">
        <v>9</v>
      </c>
      <c r="C225">
        <v>162</v>
      </c>
      <c r="D225">
        <v>11</v>
      </c>
      <c r="E225" s="15">
        <v>45188</v>
      </c>
      <c r="F225">
        <v>5</v>
      </c>
      <c r="G225">
        <v>3</v>
      </c>
      <c r="H225" t="s">
        <v>96</v>
      </c>
      <c r="J225" t="s">
        <v>119</v>
      </c>
      <c r="K225" t="s">
        <v>87</v>
      </c>
      <c r="L225" t="s">
        <v>120</v>
      </c>
      <c r="M225" t="s">
        <v>82</v>
      </c>
      <c r="N225" t="s">
        <v>83</v>
      </c>
      <c r="O225" t="s">
        <v>72</v>
      </c>
      <c r="P225" t="s">
        <v>73</v>
      </c>
      <c r="Q225" t="s">
        <v>121</v>
      </c>
      <c r="R225" t="s">
        <v>122</v>
      </c>
      <c r="S225">
        <v>1.1000000000000001</v>
      </c>
    </row>
    <row r="226" spans="1:19" x14ac:dyDescent="0.2">
      <c r="A226">
        <v>98247</v>
      </c>
      <c r="B226">
        <v>15</v>
      </c>
      <c r="C226">
        <v>333</v>
      </c>
      <c r="D226">
        <v>12</v>
      </c>
      <c r="E226" s="15">
        <v>45232</v>
      </c>
      <c r="F226">
        <v>7</v>
      </c>
      <c r="G226">
        <v>3</v>
      </c>
      <c r="H226" t="s">
        <v>96</v>
      </c>
      <c r="J226" t="s">
        <v>92</v>
      </c>
      <c r="K226" t="s">
        <v>80</v>
      </c>
      <c r="L226" t="s">
        <v>93</v>
      </c>
      <c r="M226" t="s">
        <v>82</v>
      </c>
      <c r="N226" t="s">
        <v>83</v>
      </c>
      <c r="O226" t="s">
        <v>72</v>
      </c>
      <c r="P226" t="s">
        <v>73</v>
      </c>
      <c r="Q226" t="s">
        <v>94</v>
      </c>
      <c r="R226" t="s">
        <v>95</v>
      </c>
      <c r="S226">
        <v>4.3</v>
      </c>
    </row>
    <row r="227" spans="1:19" x14ac:dyDescent="0.2">
      <c r="A227">
        <v>96726</v>
      </c>
      <c r="B227">
        <v>6</v>
      </c>
      <c r="C227">
        <v>422</v>
      </c>
      <c r="D227">
        <v>2</v>
      </c>
      <c r="E227" s="15">
        <v>44732</v>
      </c>
      <c r="F227">
        <v>8</v>
      </c>
      <c r="G227">
        <v>120</v>
      </c>
      <c r="H227" t="s">
        <v>78</v>
      </c>
      <c r="I227" s="15">
        <v>44811</v>
      </c>
      <c r="J227" t="s">
        <v>105</v>
      </c>
      <c r="K227" t="s">
        <v>3</v>
      </c>
      <c r="L227" t="s">
        <v>106</v>
      </c>
      <c r="M227" t="s">
        <v>82</v>
      </c>
      <c r="N227" t="s">
        <v>83</v>
      </c>
      <c r="O227" t="s">
        <v>72</v>
      </c>
      <c r="P227" t="s">
        <v>73</v>
      </c>
      <c r="Q227" t="s">
        <v>107</v>
      </c>
      <c r="R227" t="s">
        <v>104</v>
      </c>
      <c r="S227">
        <v>4.5</v>
      </c>
    </row>
    <row r="228" spans="1:19" x14ac:dyDescent="0.2">
      <c r="A228">
        <v>84001</v>
      </c>
      <c r="B228">
        <v>4</v>
      </c>
      <c r="C228">
        <v>358</v>
      </c>
      <c r="D228">
        <v>6</v>
      </c>
      <c r="E228" s="15">
        <v>44982</v>
      </c>
      <c r="F228">
        <v>9</v>
      </c>
      <c r="G228">
        <v>3</v>
      </c>
      <c r="H228" t="s">
        <v>96</v>
      </c>
      <c r="J228" t="s">
        <v>119</v>
      </c>
      <c r="K228" t="s">
        <v>87</v>
      </c>
      <c r="L228" t="s">
        <v>120</v>
      </c>
      <c r="M228" t="s">
        <v>82</v>
      </c>
      <c r="N228" t="s">
        <v>83</v>
      </c>
      <c r="O228" t="s">
        <v>72</v>
      </c>
      <c r="P228" t="s">
        <v>73</v>
      </c>
      <c r="Q228" t="s">
        <v>121</v>
      </c>
      <c r="R228" t="s">
        <v>122</v>
      </c>
      <c r="S228">
        <v>1.1000000000000001</v>
      </c>
    </row>
    <row r="229" spans="1:19" x14ac:dyDescent="0.2">
      <c r="A229">
        <v>40542</v>
      </c>
      <c r="B229">
        <v>2</v>
      </c>
      <c r="C229">
        <v>416</v>
      </c>
      <c r="D229">
        <v>6</v>
      </c>
      <c r="E229" s="15">
        <v>44709</v>
      </c>
      <c r="F229">
        <v>9</v>
      </c>
      <c r="G229">
        <v>33</v>
      </c>
      <c r="H229" t="s">
        <v>77</v>
      </c>
      <c r="J229" t="s">
        <v>137</v>
      </c>
      <c r="K229" t="s">
        <v>80</v>
      </c>
      <c r="L229" t="s">
        <v>109</v>
      </c>
      <c r="M229" t="s">
        <v>82</v>
      </c>
      <c r="N229" t="s">
        <v>83</v>
      </c>
      <c r="O229" t="s">
        <v>72</v>
      </c>
      <c r="P229" t="s">
        <v>73</v>
      </c>
      <c r="Q229" t="s">
        <v>110</v>
      </c>
      <c r="R229" t="s">
        <v>111</v>
      </c>
      <c r="S229">
        <v>3.4</v>
      </c>
    </row>
    <row r="230" spans="1:19" x14ac:dyDescent="0.2">
      <c r="A230">
        <v>70232</v>
      </c>
      <c r="B230">
        <v>17</v>
      </c>
      <c r="C230">
        <v>177</v>
      </c>
      <c r="D230">
        <v>7</v>
      </c>
      <c r="E230" s="15">
        <v>44611</v>
      </c>
      <c r="F230">
        <v>1</v>
      </c>
      <c r="G230">
        <v>3</v>
      </c>
      <c r="H230" t="s">
        <v>78</v>
      </c>
      <c r="I230" s="15">
        <v>44917</v>
      </c>
      <c r="J230" t="s">
        <v>92</v>
      </c>
      <c r="K230" t="s">
        <v>80</v>
      </c>
      <c r="L230" t="s">
        <v>93</v>
      </c>
      <c r="M230" t="s">
        <v>82</v>
      </c>
      <c r="N230" t="s">
        <v>83</v>
      </c>
      <c r="O230" t="s">
        <v>72</v>
      </c>
      <c r="P230" t="s">
        <v>73</v>
      </c>
      <c r="Q230" t="s">
        <v>94</v>
      </c>
      <c r="R230" t="s">
        <v>95</v>
      </c>
      <c r="S230">
        <v>4.3</v>
      </c>
    </row>
    <row r="231" spans="1:19" x14ac:dyDescent="0.2">
      <c r="A231">
        <v>63443</v>
      </c>
      <c r="B231">
        <v>8</v>
      </c>
      <c r="C231">
        <v>405</v>
      </c>
      <c r="D231">
        <v>2</v>
      </c>
      <c r="E231" s="15">
        <v>45187</v>
      </c>
      <c r="F231">
        <v>2</v>
      </c>
      <c r="G231">
        <v>4</v>
      </c>
      <c r="H231" t="s">
        <v>78</v>
      </c>
      <c r="I231" s="15">
        <v>45211</v>
      </c>
      <c r="J231" t="s">
        <v>135</v>
      </c>
      <c r="K231" t="s">
        <v>87</v>
      </c>
      <c r="L231" t="s">
        <v>120</v>
      </c>
      <c r="M231" t="s">
        <v>82</v>
      </c>
      <c r="N231" t="s">
        <v>83</v>
      </c>
      <c r="O231" t="s">
        <v>72</v>
      </c>
      <c r="P231" t="s">
        <v>73</v>
      </c>
      <c r="Q231" t="s">
        <v>121</v>
      </c>
      <c r="R231" t="s">
        <v>122</v>
      </c>
      <c r="S231">
        <v>1.1000000000000001</v>
      </c>
    </row>
    <row r="232" spans="1:19" x14ac:dyDescent="0.2">
      <c r="A232">
        <v>39860</v>
      </c>
      <c r="B232">
        <v>13</v>
      </c>
      <c r="C232">
        <v>336</v>
      </c>
      <c r="D232">
        <v>4</v>
      </c>
      <c r="E232" s="15">
        <v>44838</v>
      </c>
      <c r="F232">
        <v>3</v>
      </c>
      <c r="G232">
        <v>3</v>
      </c>
      <c r="H232" t="s">
        <v>78</v>
      </c>
      <c r="I232" s="15">
        <v>45148</v>
      </c>
      <c r="J232" t="s">
        <v>119</v>
      </c>
      <c r="K232" t="s">
        <v>87</v>
      </c>
      <c r="L232" t="s">
        <v>120</v>
      </c>
      <c r="M232" t="s">
        <v>82</v>
      </c>
      <c r="N232" t="s">
        <v>83</v>
      </c>
      <c r="O232" t="s">
        <v>72</v>
      </c>
      <c r="P232" t="s">
        <v>73</v>
      </c>
      <c r="Q232" t="s">
        <v>121</v>
      </c>
      <c r="R232" t="s">
        <v>122</v>
      </c>
      <c r="S232">
        <v>1.1000000000000001</v>
      </c>
    </row>
    <row r="233" spans="1:19" x14ac:dyDescent="0.2">
      <c r="A233">
        <v>85261</v>
      </c>
      <c r="B233">
        <v>1</v>
      </c>
      <c r="C233">
        <v>392</v>
      </c>
      <c r="D233">
        <v>11</v>
      </c>
      <c r="E233" s="15">
        <v>45215</v>
      </c>
      <c r="F233">
        <v>9</v>
      </c>
      <c r="G233">
        <v>6</v>
      </c>
      <c r="H233" t="s">
        <v>77</v>
      </c>
      <c r="J233" t="s">
        <v>145</v>
      </c>
      <c r="K233" t="s">
        <v>80</v>
      </c>
      <c r="L233" t="s">
        <v>125</v>
      </c>
      <c r="M233" t="s">
        <v>82</v>
      </c>
      <c r="N233" t="s">
        <v>83</v>
      </c>
      <c r="O233" t="s">
        <v>72</v>
      </c>
      <c r="P233" t="s">
        <v>73</v>
      </c>
      <c r="Q233" t="s">
        <v>126</v>
      </c>
      <c r="R233" t="s">
        <v>127</v>
      </c>
      <c r="S233">
        <v>4.9000000000000004</v>
      </c>
    </row>
    <row r="234" spans="1:19" x14ac:dyDescent="0.2">
      <c r="A234">
        <v>48165</v>
      </c>
      <c r="B234">
        <v>1</v>
      </c>
      <c r="C234">
        <v>481</v>
      </c>
      <c r="D234">
        <v>10</v>
      </c>
      <c r="E234" s="15">
        <v>45228</v>
      </c>
      <c r="F234">
        <v>10</v>
      </c>
      <c r="G234">
        <v>5</v>
      </c>
      <c r="H234" t="s">
        <v>78</v>
      </c>
      <c r="I234" s="15">
        <v>45285</v>
      </c>
      <c r="J234" t="s">
        <v>144</v>
      </c>
      <c r="K234" t="s">
        <v>80</v>
      </c>
      <c r="L234" t="s">
        <v>81</v>
      </c>
      <c r="M234" t="s">
        <v>82</v>
      </c>
      <c r="N234" t="s">
        <v>83</v>
      </c>
      <c r="O234" t="s">
        <v>72</v>
      </c>
      <c r="P234" t="s">
        <v>73</v>
      </c>
      <c r="Q234" t="s">
        <v>84</v>
      </c>
      <c r="R234" t="s">
        <v>85</v>
      </c>
      <c r="S234">
        <v>3.9</v>
      </c>
    </row>
    <row r="235" spans="1:19" x14ac:dyDescent="0.2">
      <c r="A235">
        <v>45814</v>
      </c>
      <c r="B235">
        <v>2</v>
      </c>
      <c r="C235">
        <v>356</v>
      </c>
      <c r="D235">
        <v>2</v>
      </c>
      <c r="E235" s="15">
        <v>45261</v>
      </c>
      <c r="F235">
        <v>3</v>
      </c>
      <c r="G235">
        <v>5</v>
      </c>
      <c r="H235" t="s">
        <v>77</v>
      </c>
      <c r="J235" t="s">
        <v>128</v>
      </c>
      <c r="K235" t="s">
        <v>87</v>
      </c>
      <c r="L235" t="s">
        <v>98</v>
      </c>
      <c r="M235" t="s">
        <v>82</v>
      </c>
      <c r="N235" t="s">
        <v>83</v>
      </c>
      <c r="O235" t="s">
        <v>72</v>
      </c>
      <c r="P235" t="s">
        <v>73</v>
      </c>
      <c r="Q235" t="s">
        <v>99</v>
      </c>
      <c r="R235" t="s">
        <v>100</v>
      </c>
      <c r="S235">
        <v>2.1</v>
      </c>
    </row>
    <row r="236" spans="1:19" x14ac:dyDescent="0.2">
      <c r="A236">
        <v>26851</v>
      </c>
      <c r="B236">
        <v>5</v>
      </c>
      <c r="C236">
        <v>486</v>
      </c>
      <c r="D236">
        <v>14</v>
      </c>
      <c r="E236" s="15">
        <v>44586</v>
      </c>
      <c r="F236">
        <v>10</v>
      </c>
      <c r="G236">
        <v>3</v>
      </c>
      <c r="H236" t="s">
        <v>77</v>
      </c>
      <c r="J236" t="s">
        <v>119</v>
      </c>
      <c r="K236" t="s">
        <v>87</v>
      </c>
      <c r="L236" t="s">
        <v>120</v>
      </c>
      <c r="M236" t="s">
        <v>82</v>
      </c>
      <c r="N236" t="s">
        <v>83</v>
      </c>
      <c r="O236" t="s">
        <v>72</v>
      </c>
      <c r="P236" t="s">
        <v>73</v>
      </c>
      <c r="Q236" t="s">
        <v>121</v>
      </c>
      <c r="R236" t="s">
        <v>122</v>
      </c>
      <c r="S236">
        <v>1.1000000000000001</v>
      </c>
    </row>
    <row r="237" spans="1:19" x14ac:dyDescent="0.2">
      <c r="A237">
        <v>11758</v>
      </c>
      <c r="B237">
        <v>17</v>
      </c>
      <c r="C237">
        <v>374</v>
      </c>
      <c r="D237">
        <v>2</v>
      </c>
      <c r="E237" s="15">
        <v>44935</v>
      </c>
      <c r="F237">
        <v>1</v>
      </c>
      <c r="G237">
        <v>4</v>
      </c>
      <c r="H237" t="s">
        <v>78</v>
      </c>
      <c r="I237" s="15">
        <v>45237</v>
      </c>
      <c r="J237" t="s">
        <v>130</v>
      </c>
      <c r="K237" t="s">
        <v>87</v>
      </c>
      <c r="L237" t="s">
        <v>131</v>
      </c>
      <c r="M237" t="s">
        <v>82</v>
      </c>
      <c r="N237" t="s">
        <v>83</v>
      </c>
      <c r="O237" t="s">
        <v>72</v>
      </c>
      <c r="P237" t="s">
        <v>73</v>
      </c>
      <c r="Q237" t="s">
        <v>132</v>
      </c>
      <c r="R237" t="s">
        <v>133</v>
      </c>
      <c r="S237">
        <v>4.0999999999999996</v>
      </c>
    </row>
    <row r="238" spans="1:19" x14ac:dyDescent="0.2">
      <c r="A238">
        <v>36703</v>
      </c>
      <c r="B238">
        <v>3</v>
      </c>
      <c r="C238">
        <v>147</v>
      </c>
      <c r="D238">
        <v>14</v>
      </c>
      <c r="E238" s="15">
        <v>44648</v>
      </c>
      <c r="F238">
        <v>1</v>
      </c>
      <c r="G238">
        <v>165</v>
      </c>
      <c r="H238" t="s">
        <v>96</v>
      </c>
      <c r="J238" t="s">
        <v>140</v>
      </c>
      <c r="K238" t="s">
        <v>3</v>
      </c>
      <c r="L238" t="s">
        <v>106</v>
      </c>
      <c r="M238" t="s">
        <v>82</v>
      </c>
      <c r="N238" t="s">
        <v>83</v>
      </c>
      <c r="O238" t="s">
        <v>72</v>
      </c>
      <c r="P238" t="s">
        <v>73</v>
      </c>
      <c r="Q238" t="s">
        <v>107</v>
      </c>
      <c r="R238" t="s">
        <v>104</v>
      </c>
      <c r="S238">
        <v>4.5</v>
      </c>
    </row>
    <row r="239" spans="1:19" x14ac:dyDescent="0.2">
      <c r="A239">
        <v>11287</v>
      </c>
      <c r="B239">
        <v>2</v>
      </c>
      <c r="C239">
        <v>396</v>
      </c>
      <c r="D239">
        <v>13</v>
      </c>
      <c r="E239" s="15">
        <v>44608</v>
      </c>
      <c r="F239">
        <v>9</v>
      </c>
      <c r="G239">
        <v>22</v>
      </c>
      <c r="H239" t="s">
        <v>96</v>
      </c>
      <c r="J239" t="s">
        <v>136</v>
      </c>
      <c r="K239" t="s">
        <v>80</v>
      </c>
      <c r="L239" t="s">
        <v>109</v>
      </c>
      <c r="M239" t="s">
        <v>82</v>
      </c>
      <c r="N239" t="s">
        <v>83</v>
      </c>
      <c r="O239" t="s">
        <v>72</v>
      </c>
      <c r="P239" t="s">
        <v>73</v>
      </c>
      <c r="Q239" t="s">
        <v>110</v>
      </c>
      <c r="R239" t="s">
        <v>111</v>
      </c>
      <c r="S239">
        <v>3.4</v>
      </c>
    </row>
    <row r="240" spans="1:19" x14ac:dyDescent="0.2">
      <c r="A240">
        <v>70368</v>
      </c>
      <c r="B240">
        <v>16</v>
      </c>
      <c r="C240">
        <v>141</v>
      </c>
      <c r="D240">
        <v>2</v>
      </c>
      <c r="E240" s="15">
        <v>44569</v>
      </c>
      <c r="F240">
        <v>10</v>
      </c>
      <c r="G240">
        <v>13</v>
      </c>
      <c r="H240" t="s">
        <v>77</v>
      </c>
      <c r="J240" t="s">
        <v>91</v>
      </c>
      <c r="K240" t="s">
        <v>87</v>
      </c>
      <c r="L240" t="s">
        <v>88</v>
      </c>
      <c r="M240" t="s">
        <v>82</v>
      </c>
      <c r="N240" t="s">
        <v>83</v>
      </c>
      <c r="O240" t="s">
        <v>72</v>
      </c>
      <c r="P240" t="s">
        <v>73</v>
      </c>
      <c r="Q240" t="s">
        <v>89</v>
      </c>
      <c r="R240" t="s">
        <v>90</v>
      </c>
      <c r="S240">
        <v>3.6</v>
      </c>
    </row>
    <row r="241" spans="1:19" x14ac:dyDescent="0.2">
      <c r="A241">
        <v>88995</v>
      </c>
      <c r="B241">
        <v>1</v>
      </c>
      <c r="C241">
        <v>106</v>
      </c>
      <c r="D241">
        <v>4</v>
      </c>
      <c r="E241" s="15">
        <v>45062</v>
      </c>
      <c r="F241">
        <v>3</v>
      </c>
      <c r="G241">
        <v>22</v>
      </c>
      <c r="H241" t="s">
        <v>78</v>
      </c>
      <c r="I241" s="15">
        <v>45193</v>
      </c>
      <c r="J241" t="s">
        <v>136</v>
      </c>
      <c r="K241" t="s">
        <v>80</v>
      </c>
      <c r="L241" t="s">
        <v>109</v>
      </c>
      <c r="M241" t="s">
        <v>82</v>
      </c>
      <c r="N241" t="s">
        <v>83</v>
      </c>
      <c r="O241" t="s">
        <v>72</v>
      </c>
      <c r="P241" t="s">
        <v>73</v>
      </c>
      <c r="Q241" t="s">
        <v>110</v>
      </c>
      <c r="R241" t="s">
        <v>111</v>
      </c>
      <c r="S241">
        <v>3.4</v>
      </c>
    </row>
    <row r="242" spans="1:19" x14ac:dyDescent="0.2">
      <c r="A242">
        <v>70252</v>
      </c>
      <c r="B242">
        <v>20</v>
      </c>
      <c r="C242">
        <v>109</v>
      </c>
      <c r="D242">
        <v>5</v>
      </c>
      <c r="E242" s="15">
        <v>44609</v>
      </c>
      <c r="F242">
        <v>10</v>
      </c>
      <c r="G242">
        <v>43</v>
      </c>
      <c r="H242" t="s">
        <v>96</v>
      </c>
      <c r="J242" t="s">
        <v>101</v>
      </c>
      <c r="K242" t="s">
        <v>3</v>
      </c>
      <c r="L242" t="s">
        <v>102</v>
      </c>
      <c r="M242" t="s">
        <v>82</v>
      </c>
      <c r="N242" t="s">
        <v>83</v>
      </c>
      <c r="O242" t="s">
        <v>72</v>
      </c>
      <c r="P242" t="s">
        <v>73</v>
      </c>
      <c r="Q242" t="s">
        <v>103</v>
      </c>
      <c r="R242" t="s">
        <v>104</v>
      </c>
      <c r="S242">
        <v>4.5999999999999996</v>
      </c>
    </row>
    <row r="243" spans="1:19" x14ac:dyDescent="0.2">
      <c r="A243">
        <v>96834</v>
      </c>
      <c r="B243">
        <v>20</v>
      </c>
      <c r="C243">
        <v>478</v>
      </c>
      <c r="D243">
        <v>7</v>
      </c>
      <c r="E243" s="15">
        <v>45182</v>
      </c>
      <c r="F243">
        <v>1</v>
      </c>
      <c r="G243">
        <v>3</v>
      </c>
      <c r="H243" t="s">
        <v>77</v>
      </c>
      <c r="J243" t="s">
        <v>119</v>
      </c>
      <c r="K243" t="s">
        <v>87</v>
      </c>
      <c r="L243" t="s">
        <v>120</v>
      </c>
      <c r="M243" t="s">
        <v>82</v>
      </c>
      <c r="N243" t="s">
        <v>83</v>
      </c>
      <c r="O243" t="s">
        <v>72</v>
      </c>
      <c r="P243" t="s">
        <v>73</v>
      </c>
      <c r="Q243" t="s">
        <v>121</v>
      </c>
      <c r="R243" t="s">
        <v>122</v>
      </c>
      <c r="S243">
        <v>1.1000000000000001</v>
      </c>
    </row>
    <row r="244" spans="1:19" x14ac:dyDescent="0.2">
      <c r="A244">
        <v>54290</v>
      </c>
      <c r="B244">
        <v>17</v>
      </c>
      <c r="C244">
        <v>376</v>
      </c>
      <c r="D244">
        <v>1</v>
      </c>
      <c r="E244" s="15">
        <v>45169</v>
      </c>
      <c r="F244">
        <v>3</v>
      </c>
      <c r="G244">
        <v>120</v>
      </c>
      <c r="H244" t="s">
        <v>77</v>
      </c>
      <c r="J244" t="s">
        <v>105</v>
      </c>
      <c r="K244" t="s">
        <v>3</v>
      </c>
      <c r="L244" t="s">
        <v>106</v>
      </c>
      <c r="M244" t="s">
        <v>82</v>
      </c>
      <c r="N244" t="s">
        <v>83</v>
      </c>
      <c r="O244" t="s">
        <v>72</v>
      </c>
      <c r="P244" t="s">
        <v>73</v>
      </c>
      <c r="Q244" t="s">
        <v>107</v>
      </c>
      <c r="R244" t="s">
        <v>104</v>
      </c>
      <c r="S244">
        <v>4.5</v>
      </c>
    </row>
    <row r="245" spans="1:19" x14ac:dyDescent="0.2">
      <c r="A245">
        <v>96610</v>
      </c>
      <c r="B245">
        <v>5</v>
      </c>
      <c r="C245">
        <v>163</v>
      </c>
      <c r="D245">
        <v>8</v>
      </c>
      <c r="E245" s="15">
        <v>44912</v>
      </c>
      <c r="F245">
        <v>4</v>
      </c>
      <c r="G245">
        <v>42</v>
      </c>
      <c r="H245" t="s">
        <v>77</v>
      </c>
      <c r="J245" t="s">
        <v>108</v>
      </c>
      <c r="K245" t="s">
        <v>80</v>
      </c>
      <c r="L245" t="s">
        <v>109</v>
      </c>
      <c r="M245" t="s">
        <v>82</v>
      </c>
      <c r="N245" t="s">
        <v>83</v>
      </c>
      <c r="O245" t="s">
        <v>72</v>
      </c>
      <c r="P245" t="s">
        <v>73</v>
      </c>
      <c r="Q245" t="s">
        <v>110</v>
      </c>
      <c r="R245" t="s">
        <v>111</v>
      </c>
      <c r="S245">
        <v>3.4</v>
      </c>
    </row>
    <row r="246" spans="1:19" x14ac:dyDescent="0.2">
      <c r="A246">
        <v>91305</v>
      </c>
      <c r="B246">
        <v>17</v>
      </c>
      <c r="C246">
        <v>223</v>
      </c>
      <c r="D246">
        <v>5</v>
      </c>
      <c r="E246" s="15">
        <v>45097</v>
      </c>
      <c r="F246">
        <v>10</v>
      </c>
      <c r="G246">
        <v>19</v>
      </c>
      <c r="H246" t="s">
        <v>77</v>
      </c>
      <c r="J246" t="s">
        <v>139</v>
      </c>
      <c r="K246" t="s">
        <v>80</v>
      </c>
      <c r="L246" t="s">
        <v>93</v>
      </c>
      <c r="M246" t="s">
        <v>82</v>
      </c>
      <c r="N246" t="s">
        <v>83</v>
      </c>
      <c r="O246" t="s">
        <v>72</v>
      </c>
      <c r="P246" t="s">
        <v>73</v>
      </c>
      <c r="Q246" t="s">
        <v>94</v>
      </c>
      <c r="R246" t="s">
        <v>95</v>
      </c>
      <c r="S246">
        <v>4.3</v>
      </c>
    </row>
    <row r="247" spans="1:19" x14ac:dyDescent="0.2">
      <c r="A247">
        <v>88908</v>
      </c>
      <c r="B247">
        <v>7</v>
      </c>
      <c r="C247">
        <v>320</v>
      </c>
      <c r="D247">
        <v>3</v>
      </c>
      <c r="E247" s="15">
        <v>44751</v>
      </c>
      <c r="F247">
        <v>2</v>
      </c>
      <c r="G247">
        <v>111</v>
      </c>
      <c r="H247" t="s">
        <v>78</v>
      </c>
      <c r="I247" s="15">
        <v>45180</v>
      </c>
      <c r="J247" t="s">
        <v>143</v>
      </c>
      <c r="K247" t="s">
        <v>3</v>
      </c>
      <c r="L247" t="s">
        <v>113</v>
      </c>
      <c r="M247" t="s">
        <v>82</v>
      </c>
      <c r="N247" t="s">
        <v>83</v>
      </c>
      <c r="O247" t="s">
        <v>72</v>
      </c>
      <c r="P247" t="s">
        <v>73</v>
      </c>
      <c r="Q247" t="s">
        <v>114</v>
      </c>
      <c r="R247" t="s">
        <v>115</v>
      </c>
      <c r="S247">
        <v>3.5</v>
      </c>
    </row>
    <row r="248" spans="1:19" x14ac:dyDescent="0.2">
      <c r="A248">
        <v>70117</v>
      </c>
      <c r="B248">
        <v>16</v>
      </c>
      <c r="C248">
        <v>303</v>
      </c>
      <c r="D248">
        <v>11</v>
      </c>
      <c r="E248" s="15">
        <v>45217</v>
      </c>
      <c r="F248">
        <v>9</v>
      </c>
      <c r="G248">
        <v>3</v>
      </c>
      <c r="H248" t="s">
        <v>78</v>
      </c>
      <c r="I248" s="15">
        <v>45228</v>
      </c>
      <c r="J248" t="s">
        <v>119</v>
      </c>
      <c r="K248" t="s">
        <v>87</v>
      </c>
      <c r="L248" t="s">
        <v>120</v>
      </c>
      <c r="M248" t="s">
        <v>82</v>
      </c>
      <c r="N248" t="s">
        <v>83</v>
      </c>
      <c r="O248" t="s">
        <v>72</v>
      </c>
      <c r="P248" t="s">
        <v>73</v>
      </c>
      <c r="Q248" t="s">
        <v>121</v>
      </c>
      <c r="R248" t="s">
        <v>122</v>
      </c>
      <c r="S248">
        <v>1.1000000000000001</v>
      </c>
    </row>
    <row r="249" spans="1:19" x14ac:dyDescent="0.2">
      <c r="A249">
        <v>76526</v>
      </c>
      <c r="B249">
        <v>2</v>
      </c>
      <c r="C249">
        <v>368</v>
      </c>
      <c r="D249">
        <v>15</v>
      </c>
      <c r="E249" s="15">
        <v>44956</v>
      </c>
      <c r="F249">
        <v>8</v>
      </c>
      <c r="G249">
        <v>14</v>
      </c>
      <c r="H249" t="s">
        <v>78</v>
      </c>
      <c r="I249" s="15">
        <v>45134</v>
      </c>
      <c r="J249" t="s">
        <v>86</v>
      </c>
      <c r="K249" t="s">
        <v>87</v>
      </c>
      <c r="L249" t="s">
        <v>88</v>
      </c>
      <c r="M249" t="s">
        <v>82</v>
      </c>
      <c r="N249" t="s">
        <v>83</v>
      </c>
      <c r="O249" t="s">
        <v>72</v>
      </c>
      <c r="P249" t="s">
        <v>73</v>
      </c>
      <c r="Q249" t="s">
        <v>89</v>
      </c>
      <c r="R249" t="s">
        <v>90</v>
      </c>
      <c r="S249">
        <v>3.6</v>
      </c>
    </row>
    <row r="250" spans="1:19" x14ac:dyDescent="0.2">
      <c r="A250">
        <v>55949</v>
      </c>
      <c r="B250">
        <v>13</v>
      </c>
      <c r="C250">
        <v>397</v>
      </c>
      <c r="D250">
        <v>10</v>
      </c>
      <c r="E250" s="15">
        <v>44872</v>
      </c>
      <c r="F250">
        <v>6</v>
      </c>
      <c r="G250">
        <v>120</v>
      </c>
      <c r="H250" t="s">
        <v>96</v>
      </c>
      <c r="J250" t="s">
        <v>105</v>
      </c>
      <c r="K250" t="s">
        <v>3</v>
      </c>
      <c r="L250" t="s">
        <v>106</v>
      </c>
      <c r="M250" t="s">
        <v>82</v>
      </c>
      <c r="N250" t="s">
        <v>83</v>
      </c>
      <c r="O250" t="s">
        <v>72</v>
      </c>
      <c r="P250" t="s">
        <v>73</v>
      </c>
      <c r="Q250" t="s">
        <v>107</v>
      </c>
      <c r="R250" t="s">
        <v>104</v>
      </c>
      <c r="S250">
        <v>4.5</v>
      </c>
    </row>
    <row r="251" spans="1:19" x14ac:dyDescent="0.2">
      <c r="A251">
        <v>47034</v>
      </c>
      <c r="B251">
        <v>6</v>
      </c>
      <c r="C251">
        <v>479</v>
      </c>
      <c r="D251">
        <v>7</v>
      </c>
      <c r="E251" s="15">
        <v>44817</v>
      </c>
      <c r="F251">
        <v>8</v>
      </c>
      <c r="G251">
        <v>42</v>
      </c>
      <c r="H251" t="s">
        <v>78</v>
      </c>
      <c r="I251" s="15">
        <v>45100</v>
      </c>
      <c r="J251" t="s">
        <v>108</v>
      </c>
      <c r="K251" t="s">
        <v>80</v>
      </c>
      <c r="L251" t="s">
        <v>109</v>
      </c>
      <c r="M251" t="s">
        <v>82</v>
      </c>
      <c r="N251" t="s">
        <v>83</v>
      </c>
      <c r="O251" t="s">
        <v>72</v>
      </c>
      <c r="P251" t="s">
        <v>73</v>
      </c>
      <c r="Q251" t="s">
        <v>110</v>
      </c>
      <c r="R251" t="s">
        <v>111</v>
      </c>
      <c r="S251">
        <v>3.4</v>
      </c>
    </row>
    <row r="252" spans="1:19" x14ac:dyDescent="0.2">
      <c r="A252">
        <v>61370</v>
      </c>
      <c r="B252">
        <v>10</v>
      </c>
      <c r="C252">
        <v>266</v>
      </c>
      <c r="D252">
        <v>6</v>
      </c>
      <c r="E252" s="15">
        <v>45135</v>
      </c>
      <c r="F252">
        <v>10</v>
      </c>
      <c r="G252">
        <v>165</v>
      </c>
      <c r="H252" t="s">
        <v>77</v>
      </c>
      <c r="J252" t="s">
        <v>140</v>
      </c>
      <c r="K252" t="s">
        <v>3</v>
      </c>
      <c r="L252" t="s">
        <v>106</v>
      </c>
      <c r="M252" t="s">
        <v>82</v>
      </c>
      <c r="N252" t="s">
        <v>83</v>
      </c>
      <c r="O252" t="s">
        <v>72</v>
      </c>
      <c r="P252" t="s">
        <v>73</v>
      </c>
      <c r="Q252" t="s">
        <v>107</v>
      </c>
      <c r="R252" t="s">
        <v>104</v>
      </c>
      <c r="S252">
        <v>4.5</v>
      </c>
    </row>
    <row r="253" spans="1:19" x14ac:dyDescent="0.2">
      <c r="A253">
        <v>50047</v>
      </c>
      <c r="B253">
        <v>14</v>
      </c>
      <c r="C253">
        <v>107</v>
      </c>
      <c r="D253">
        <v>6</v>
      </c>
      <c r="E253" s="15">
        <v>44906</v>
      </c>
      <c r="F253">
        <v>4</v>
      </c>
      <c r="G253">
        <v>42</v>
      </c>
      <c r="H253" t="s">
        <v>77</v>
      </c>
      <c r="J253" t="s">
        <v>116</v>
      </c>
      <c r="K253" t="s">
        <v>3</v>
      </c>
      <c r="L253" t="s">
        <v>102</v>
      </c>
      <c r="M253" t="s">
        <v>82</v>
      </c>
      <c r="N253" t="s">
        <v>83</v>
      </c>
      <c r="O253" t="s">
        <v>72</v>
      </c>
      <c r="P253" t="s">
        <v>73</v>
      </c>
      <c r="Q253" t="s">
        <v>103</v>
      </c>
      <c r="R253" t="s">
        <v>104</v>
      </c>
      <c r="S253">
        <v>4.5999999999999996</v>
      </c>
    </row>
    <row r="254" spans="1:19" x14ac:dyDescent="0.2">
      <c r="A254">
        <v>54598</v>
      </c>
      <c r="B254">
        <v>14</v>
      </c>
      <c r="C254">
        <v>275</v>
      </c>
      <c r="D254">
        <v>10</v>
      </c>
      <c r="E254" s="15">
        <v>45053</v>
      </c>
      <c r="F254">
        <v>2</v>
      </c>
      <c r="G254">
        <v>43</v>
      </c>
      <c r="H254" t="s">
        <v>77</v>
      </c>
      <c r="J254" t="s">
        <v>101</v>
      </c>
      <c r="K254" t="s">
        <v>3</v>
      </c>
      <c r="L254" t="s">
        <v>102</v>
      </c>
      <c r="M254" t="s">
        <v>82</v>
      </c>
      <c r="N254" t="s">
        <v>83</v>
      </c>
      <c r="O254" t="s">
        <v>72</v>
      </c>
      <c r="P254" t="s">
        <v>73</v>
      </c>
      <c r="Q254" t="s">
        <v>103</v>
      </c>
      <c r="R254" t="s">
        <v>104</v>
      </c>
      <c r="S254">
        <v>4.5999999999999996</v>
      </c>
    </row>
    <row r="255" spans="1:19" x14ac:dyDescent="0.2">
      <c r="A255">
        <v>71105</v>
      </c>
      <c r="B255">
        <v>2</v>
      </c>
      <c r="C255">
        <v>183</v>
      </c>
      <c r="D255">
        <v>9</v>
      </c>
      <c r="E255" s="15">
        <v>44888</v>
      </c>
      <c r="F255">
        <v>5</v>
      </c>
      <c r="G255">
        <v>11</v>
      </c>
      <c r="H255" t="s">
        <v>77</v>
      </c>
      <c r="J255" t="s">
        <v>142</v>
      </c>
      <c r="K255" t="s">
        <v>80</v>
      </c>
      <c r="L255" t="s">
        <v>93</v>
      </c>
      <c r="M255" t="s">
        <v>82</v>
      </c>
      <c r="N255" t="s">
        <v>83</v>
      </c>
      <c r="O255" t="s">
        <v>72</v>
      </c>
      <c r="P255" t="s">
        <v>73</v>
      </c>
      <c r="Q255" t="s">
        <v>94</v>
      </c>
      <c r="R255" t="s">
        <v>95</v>
      </c>
      <c r="S255">
        <v>4.3</v>
      </c>
    </row>
    <row r="256" spans="1:19" x14ac:dyDescent="0.2">
      <c r="A256">
        <v>71247</v>
      </c>
      <c r="B256">
        <v>15</v>
      </c>
      <c r="C256">
        <v>262</v>
      </c>
      <c r="D256">
        <v>7</v>
      </c>
      <c r="E256" s="15">
        <v>44691</v>
      </c>
      <c r="F256">
        <v>8</v>
      </c>
      <c r="G256">
        <v>42</v>
      </c>
      <c r="H256" t="s">
        <v>77</v>
      </c>
      <c r="J256" t="s">
        <v>108</v>
      </c>
      <c r="K256" t="s">
        <v>80</v>
      </c>
      <c r="L256" t="s">
        <v>109</v>
      </c>
      <c r="M256" t="s">
        <v>82</v>
      </c>
      <c r="N256" t="s">
        <v>83</v>
      </c>
      <c r="O256" t="s">
        <v>72</v>
      </c>
      <c r="P256" t="s">
        <v>73</v>
      </c>
      <c r="Q256" t="s">
        <v>110</v>
      </c>
      <c r="R256" t="s">
        <v>111</v>
      </c>
      <c r="S256">
        <v>3.4</v>
      </c>
    </row>
    <row r="257" spans="1:19" x14ac:dyDescent="0.2">
      <c r="A257">
        <v>45646</v>
      </c>
      <c r="B257">
        <v>12</v>
      </c>
      <c r="C257">
        <v>306</v>
      </c>
      <c r="D257">
        <v>14</v>
      </c>
      <c r="E257" s="15">
        <v>45010</v>
      </c>
      <c r="F257">
        <v>4</v>
      </c>
      <c r="G257">
        <v>11</v>
      </c>
      <c r="H257" t="s">
        <v>96</v>
      </c>
      <c r="J257" t="s">
        <v>142</v>
      </c>
      <c r="K257" t="s">
        <v>80</v>
      </c>
      <c r="L257" t="s">
        <v>93</v>
      </c>
      <c r="M257" t="s">
        <v>82</v>
      </c>
      <c r="N257" t="s">
        <v>83</v>
      </c>
      <c r="O257" t="s">
        <v>72</v>
      </c>
      <c r="P257" t="s">
        <v>73</v>
      </c>
      <c r="Q257" t="s">
        <v>94</v>
      </c>
      <c r="R257" t="s">
        <v>95</v>
      </c>
      <c r="S257">
        <v>4.3</v>
      </c>
    </row>
    <row r="258" spans="1:19" x14ac:dyDescent="0.2">
      <c r="A258">
        <v>63735</v>
      </c>
      <c r="B258">
        <v>13</v>
      </c>
      <c r="C258">
        <v>280</v>
      </c>
      <c r="D258">
        <v>1</v>
      </c>
      <c r="E258" s="15">
        <v>45156</v>
      </c>
      <c r="F258">
        <v>4</v>
      </c>
      <c r="G258">
        <v>5</v>
      </c>
      <c r="H258" t="s">
        <v>77</v>
      </c>
      <c r="J258" t="s">
        <v>128</v>
      </c>
      <c r="K258" t="s">
        <v>87</v>
      </c>
      <c r="L258" t="s">
        <v>98</v>
      </c>
      <c r="M258" t="s">
        <v>82</v>
      </c>
      <c r="N258" t="s">
        <v>83</v>
      </c>
      <c r="O258" t="s">
        <v>72</v>
      </c>
      <c r="P258" t="s">
        <v>73</v>
      </c>
      <c r="Q258" t="s">
        <v>99</v>
      </c>
      <c r="R258" t="s">
        <v>100</v>
      </c>
      <c r="S258">
        <v>2.1</v>
      </c>
    </row>
    <row r="259" spans="1:19" x14ac:dyDescent="0.2">
      <c r="A259">
        <v>58795</v>
      </c>
      <c r="B259">
        <v>1</v>
      </c>
      <c r="C259">
        <v>302</v>
      </c>
      <c r="D259">
        <v>5</v>
      </c>
      <c r="E259" s="15">
        <v>45251</v>
      </c>
      <c r="F259">
        <v>6</v>
      </c>
      <c r="G259">
        <v>15</v>
      </c>
      <c r="H259" t="s">
        <v>78</v>
      </c>
      <c r="I259" s="15">
        <v>45256</v>
      </c>
      <c r="J259" t="s">
        <v>141</v>
      </c>
      <c r="K259" t="s">
        <v>80</v>
      </c>
      <c r="L259" t="s">
        <v>125</v>
      </c>
      <c r="M259" t="s">
        <v>82</v>
      </c>
      <c r="N259" t="s">
        <v>83</v>
      </c>
      <c r="O259" t="s">
        <v>72</v>
      </c>
      <c r="P259" t="s">
        <v>73</v>
      </c>
      <c r="Q259" t="s">
        <v>126</v>
      </c>
      <c r="R259" t="s">
        <v>127</v>
      </c>
      <c r="S259">
        <v>4.9000000000000004</v>
      </c>
    </row>
    <row r="260" spans="1:19" x14ac:dyDescent="0.2">
      <c r="A260">
        <v>45140</v>
      </c>
      <c r="B260">
        <v>13</v>
      </c>
      <c r="C260">
        <v>409</v>
      </c>
      <c r="D260">
        <v>1</v>
      </c>
      <c r="E260" s="15">
        <v>45208</v>
      </c>
      <c r="F260">
        <v>3</v>
      </c>
      <c r="G260">
        <v>8</v>
      </c>
      <c r="H260" t="s">
        <v>96</v>
      </c>
      <c r="J260" t="s">
        <v>79</v>
      </c>
      <c r="K260" t="s">
        <v>80</v>
      </c>
      <c r="L260" t="s">
        <v>81</v>
      </c>
      <c r="M260" t="s">
        <v>82</v>
      </c>
      <c r="N260" t="s">
        <v>83</v>
      </c>
      <c r="O260" t="s">
        <v>72</v>
      </c>
      <c r="P260" t="s">
        <v>73</v>
      </c>
      <c r="Q260" t="s">
        <v>84</v>
      </c>
      <c r="R260" t="s">
        <v>85</v>
      </c>
      <c r="S260">
        <v>3.9</v>
      </c>
    </row>
    <row r="261" spans="1:19" x14ac:dyDescent="0.2">
      <c r="A261">
        <v>98596</v>
      </c>
      <c r="B261">
        <v>18</v>
      </c>
      <c r="C261">
        <v>257</v>
      </c>
      <c r="D261">
        <v>7</v>
      </c>
      <c r="E261" s="15">
        <v>44839</v>
      </c>
      <c r="F261">
        <v>2</v>
      </c>
      <c r="G261">
        <v>3</v>
      </c>
      <c r="H261" t="s">
        <v>96</v>
      </c>
      <c r="J261" t="s">
        <v>97</v>
      </c>
      <c r="K261" t="s">
        <v>87</v>
      </c>
      <c r="L261" t="s">
        <v>98</v>
      </c>
      <c r="M261" t="s">
        <v>82</v>
      </c>
      <c r="N261" t="s">
        <v>83</v>
      </c>
      <c r="O261" t="s">
        <v>72</v>
      </c>
      <c r="P261" t="s">
        <v>73</v>
      </c>
      <c r="Q261" t="s">
        <v>99</v>
      </c>
      <c r="R261" t="s">
        <v>100</v>
      </c>
      <c r="S261">
        <v>2.1</v>
      </c>
    </row>
    <row r="262" spans="1:19" x14ac:dyDescent="0.2">
      <c r="A262">
        <v>14647</v>
      </c>
      <c r="B262">
        <v>18</v>
      </c>
      <c r="C262">
        <v>127</v>
      </c>
      <c r="D262">
        <v>15</v>
      </c>
      <c r="E262" s="15">
        <v>44981</v>
      </c>
      <c r="F262">
        <v>2</v>
      </c>
      <c r="G262">
        <v>14</v>
      </c>
      <c r="H262" t="s">
        <v>78</v>
      </c>
      <c r="I262" s="15">
        <v>45022</v>
      </c>
      <c r="J262" t="s">
        <v>86</v>
      </c>
      <c r="K262" t="s">
        <v>87</v>
      </c>
      <c r="L262" t="s">
        <v>88</v>
      </c>
      <c r="M262" t="s">
        <v>82</v>
      </c>
      <c r="N262" t="s">
        <v>83</v>
      </c>
      <c r="O262" t="s">
        <v>72</v>
      </c>
      <c r="P262" t="s">
        <v>73</v>
      </c>
      <c r="Q262" t="s">
        <v>89</v>
      </c>
      <c r="R262" t="s">
        <v>90</v>
      </c>
      <c r="S262">
        <v>3.6</v>
      </c>
    </row>
    <row r="263" spans="1:19" x14ac:dyDescent="0.2">
      <c r="A263">
        <v>99260</v>
      </c>
      <c r="B263">
        <v>2</v>
      </c>
      <c r="C263">
        <v>261</v>
      </c>
      <c r="D263">
        <v>2</v>
      </c>
      <c r="E263" s="15">
        <v>44656</v>
      </c>
      <c r="F263">
        <v>8</v>
      </c>
      <c r="G263">
        <v>13</v>
      </c>
      <c r="H263" t="s">
        <v>77</v>
      </c>
      <c r="J263" t="s">
        <v>91</v>
      </c>
      <c r="K263" t="s">
        <v>87</v>
      </c>
      <c r="L263" t="s">
        <v>88</v>
      </c>
      <c r="M263" t="s">
        <v>82</v>
      </c>
      <c r="N263" t="s">
        <v>83</v>
      </c>
      <c r="O263" t="s">
        <v>72</v>
      </c>
      <c r="P263" t="s">
        <v>73</v>
      </c>
      <c r="Q263" t="s">
        <v>89</v>
      </c>
      <c r="R263" t="s">
        <v>90</v>
      </c>
      <c r="S263">
        <v>3.6</v>
      </c>
    </row>
    <row r="264" spans="1:19" x14ac:dyDescent="0.2">
      <c r="A264">
        <v>14174</v>
      </c>
      <c r="B264">
        <v>9</v>
      </c>
      <c r="C264">
        <v>298</v>
      </c>
      <c r="D264">
        <v>2</v>
      </c>
      <c r="E264" s="15">
        <v>45200</v>
      </c>
      <c r="F264">
        <v>10</v>
      </c>
      <c r="G264">
        <v>136</v>
      </c>
      <c r="H264" t="s">
        <v>96</v>
      </c>
      <c r="J264" t="s">
        <v>129</v>
      </c>
      <c r="K264" t="s">
        <v>3</v>
      </c>
      <c r="L264" t="s">
        <v>106</v>
      </c>
      <c r="M264" t="s">
        <v>82</v>
      </c>
      <c r="N264" t="s">
        <v>83</v>
      </c>
      <c r="O264" t="s">
        <v>72</v>
      </c>
      <c r="P264" t="s">
        <v>73</v>
      </c>
      <c r="Q264" t="s">
        <v>107</v>
      </c>
      <c r="R264" t="s">
        <v>104</v>
      </c>
      <c r="S264">
        <v>4.5</v>
      </c>
    </row>
    <row r="265" spans="1:19" x14ac:dyDescent="0.2">
      <c r="A265">
        <v>71667</v>
      </c>
      <c r="B265">
        <v>19</v>
      </c>
      <c r="C265">
        <v>361</v>
      </c>
      <c r="D265">
        <v>13</v>
      </c>
      <c r="E265" s="15">
        <v>45006</v>
      </c>
      <c r="F265">
        <v>2</v>
      </c>
      <c r="G265">
        <v>7</v>
      </c>
      <c r="H265" t="s">
        <v>96</v>
      </c>
      <c r="J265" t="s">
        <v>118</v>
      </c>
      <c r="K265" t="s">
        <v>80</v>
      </c>
      <c r="L265" t="s">
        <v>93</v>
      </c>
      <c r="M265" t="s">
        <v>82</v>
      </c>
      <c r="N265" t="s">
        <v>83</v>
      </c>
      <c r="O265" t="s">
        <v>72</v>
      </c>
      <c r="P265" t="s">
        <v>73</v>
      </c>
      <c r="Q265" t="s">
        <v>94</v>
      </c>
      <c r="R265" t="s">
        <v>95</v>
      </c>
      <c r="S265">
        <v>4.3</v>
      </c>
    </row>
    <row r="266" spans="1:19" x14ac:dyDescent="0.2">
      <c r="A266">
        <v>54249</v>
      </c>
      <c r="B266">
        <v>11</v>
      </c>
      <c r="C266">
        <v>478</v>
      </c>
      <c r="D266">
        <v>10</v>
      </c>
      <c r="E266" s="15">
        <v>44613</v>
      </c>
      <c r="F266">
        <v>9</v>
      </c>
      <c r="G266">
        <v>4</v>
      </c>
      <c r="H266" t="s">
        <v>96</v>
      </c>
      <c r="J266" t="s">
        <v>130</v>
      </c>
      <c r="K266" t="s">
        <v>87</v>
      </c>
      <c r="L266" t="s">
        <v>131</v>
      </c>
      <c r="M266" t="s">
        <v>82</v>
      </c>
      <c r="N266" t="s">
        <v>83</v>
      </c>
      <c r="O266" t="s">
        <v>72</v>
      </c>
      <c r="P266" t="s">
        <v>73</v>
      </c>
      <c r="Q266" t="s">
        <v>132</v>
      </c>
      <c r="R266" t="s">
        <v>133</v>
      </c>
      <c r="S266">
        <v>4.0999999999999996</v>
      </c>
    </row>
    <row r="267" spans="1:19" x14ac:dyDescent="0.2">
      <c r="A267">
        <v>80597</v>
      </c>
      <c r="B267">
        <v>17</v>
      </c>
      <c r="C267">
        <v>140</v>
      </c>
      <c r="D267">
        <v>15</v>
      </c>
      <c r="E267" s="15">
        <v>45072</v>
      </c>
      <c r="F267">
        <v>3</v>
      </c>
      <c r="G267">
        <v>9</v>
      </c>
      <c r="H267" t="s">
        <v>78</v>
      </c>
      <c r="I267" s="15">
        <v>45273</v>
      </c>
      <c r="J267" t="s">
        <v>134</v>
      </c>
      <c r="K267" t="s">
        <v>80</v>
      </c>
      <c r="L267" t="s">
        <v>81</v>
      </c>
      <c r="M267" t="s">
        <v>82</v>
      </c>
      <c r="N267" t="s">
        <v>83</v>
      </c>
      <c r="O267" t="s">
        <v>72</v>
      </c>
      <c r="P267" t="s">
        <v>73</v>
      </c>
      <c r="Q267" t="s">
        <v>84</v>
      </c>
      <c r="R267" t="s">
        <v>85</v>
      </c>
      <c r="S267">
        <v>3.9</v>
      </c>
    </row>
    <row r="268" spans="1:19" x14ac:dyDescent="0.2">
      <c r="A268">
        <v>26915</v>
      </c>
      <c r="B268">
        <v>13</v>
      </c>
      <c r="C268">
        <v>262</v>
      </c>
      <c r="D268">
        <v>12</v>
      </c>
      <c r="E268" s="15">
        <v>44969</v>
      </c>
      <c r="F268">
        <v>6</v>
      </c>
      <c r="G268">
        <v>7</v>
      </c>
      <c r="H268" t="s">
        <v>96</v>
      </c>
      <c r="J268" t="s">
        <v>118</v>
      </c>
      <c r="K268" t="s">
        <v>80</v>
      </c>
      <c r="L268" t="s">
        <v>93</v>
      </c>
      <c r="M268" t="s">
        <v>82</v>
      </c>
      <c r="N268" t="s">
        <v>83</v>
      </c>
      <c r="O268" t="s">
        <v>72</v>
      </c>
      <c r="P268" t="s">
        <v>73</v>
      </c>
      <c r="Q268" t="s">
        <v>94</v>
      </c>
      <c r="R268" t="s">
        <v>95</v>
      </c>
      <c r="S268">
        <v>4.3</v>
      </c>
    </row>
    <row r="269" spans="1:19" x14ac:dyDescent="0.2">
      <c r="A269">
        <v>24164</v>
      </c>
      <c r="B269">
        <v>17</v>
      </c>
      <c r="C269">
        <v>189</v>
      </c>
      <c r="D269">
        <v>3</v>
      </c>
      <c r="E269" s="15">
        <v>45121</v>
      </c>
      <c r="F269">
        <v>5</v>
      </c>
      <c r="G269">
        <v>11</v>
      </c>
      <c r="H269" t="s">
        <v>96</v>
      </c>
      <c r="J269" t="s">
        <v>142</v>
      </c>
      <c r="K269" t="s">
        <v>80</v>
      </c>
      <c r="L269" t="s">
        <v>93</v>
      </c>
      <c r="M269" t="s">
        <v>82</v>
      </c>
      <c r="N269" t="s">
        <v>83</v>
      </c>
      <c r="O269" t="s">
        <v>72</v>
      </c>
      <c r="P269" t="s">
        <v>73</v>
      </c>
      <c r="Q269" t="s">
        <v>94</v>
      </c>
      <c r="R269" t="s">
        <v>95</v>
      </c>
      <c r="S269">
        <v>4.3</v>
      </c>
    </row>
    <row r="270" spans="1:19" x14ac:dyDescent="0.2">
      <c r="A270">
        <v>56691</v>
      </c>
      <c r="B270">
        <v>7</v>
      </c>
      <c r="C270">
        <v>350</v>
      </c>
      <c r="D270">
        <v>8</v>
      </c>
      <c r="E270" s="15">
        <v>44880</v>
      </c>
      <c r="F270">
        <v>9</v>
      </c>
      <c r="G270">
        <v>321</v>
      </c>
      <c r="H270" t="s">
        <v>96</v>
      </c>
      <c r="J270" t="s">
        <v>117</v>
      </c>
      <c r="K270" t="s">
        <v>3</v>
      </c>
      <c r="L270" t="s">
        <v>113</v>
      </c>
      <c r="M270" t="s">
        <v>82</v>
      </c>
      <c r="N270" t="s">
        <v>83</v>
      </c>
      <c r="O270" t="s">
        <v>72</v>
      </c>
      <c r="P270" t="s">
        <v>73</v>
      </c>
      <c r="Q270" t="s">
        <v>114</v>
      </c>
      <c r="R270" t="s">
        <v>115</v>
      </c>
      <c r="S270">
        <v>3.5</v>
      </c>
    </row>
    <row r="271" spans="1:19" x14ac:dyDescent="0.2">
      <c r="A271">
        <v>94737</v>
      </c>
      <c r="B271">
        <v>16</v>
      </c>
      <c r="C271">
        <v>274</v>
      </c>
      <c r="D271">
        <v>10</v>
      </c>
      <c r="E271" s="15">
        <v>44629</v>
      </c>
      <c r="F271">
        <v>8</v>
      </c>
      <c r="G271">
        <v>3</v>
      </c>
      <c r="H271" t="s">
        <v>77</v>
      </c>
      <c r="J271" t="s">
        <v>119</v>
      </c>
      <c r="K271" t="s">
        <v>87</v>
      </c>
      <c r="L271" t="s">
        <v>120</v>
      </c>
      <c r="M271" t="s">
        <v>82</v>
      </c>
      <c r="N271" t="s">
        <v>83</v>
      </c>
      <c r="O271" t="s">
        <v>72</v>
      </c>
      <c r="P271" t="s">
        <v>73</v>
      </c>
      <c r="Q271" t="s">
        <v>121</v>
      </c>
      <c r="R271" t="s">
        <v>122</v>
      </c>
      <c r="S271">
        <v>1.1000000000000001</v>
      </c>
    </row>
    <row r="272" spans="1:19" x14ac:dyDescent="0.2">
      <c r="A272">
        <v>38076</v>
      </c>
      <c r="B272">
        <v>9</v>
      </c>
      <c r="C272">
        <v>464</v>
      </c>
      <c r="D272">
        <v>14</v>
      </c>
      <c r="E272" s="15">
        <v>45130</v>
      </c>
      <c r="F272">
        <v>2</v>
      </c>
      <c r="G272">
        <v>14</v>
      </c>
      <c r="H272" t="s">
        <v>77</v>
      </c>
      <c r="J272" t="s">
        <v>86</v>
      </c>
      <c r="K272" t="s">
        <v>87</v>
      </c>
      <c r="L272" t="s">
        <v>88</v>
      </c>
      <c r="M272" t="s">
        <v>82</v>
      </c>
      <c r="N272" t="s">
        <v>83</v>
      </c>
      <c r="O272" t="s">
        <v>72</v>
      </c>
      <c r="P272" t="s">
        <v>73</v>
      </c>
      <c r="Q272" t="s">
        <v>89</v>
      </c>
      <c r="R272" t="s">
        <v>90</v>
      </c>
      <c r="S272">
        <v>3.6</v>
      </c>
    </row>
    <row r="273" spans="1:19" x14ac:dyDescent="0.2">
      <c r="A273">
        <v>60838</v>
      </c>
      <c r="B273">
        <v>8</v>
      </c>
      <c r="C273">
        <v>240</v>
      </c>
      <c r="D273">
        <v>10</v>
      </c>
      <c r="E273" s="15">
        <v>44965</v>
      </c>
      <c r="F273">
        <v>8</v>
      </c>
      <c r="G273">
        <v>123</v>
      </c>
      <c r="H273" t="s">
        <v>96</v>
      </c>
      <c r="J273" t="s">
        <v>112</v>
      </c>
      <c r="K273" t="s">
        <v>3</v>
      </c>
      <c r="L273" t="s">
        <v>113</v>
      </c>
      <c r="M273" t="s">
        <v>82</v>
      </c>
      <c r="N273" t="s">
        <v>83</v>
      </c>
      <c r="O273" t="s">
        <v>72</v>
      </c>
      <c r="P273" t="s">
        <v>73</v>
      </c>
      <c r="Q273" t="s">
        <v>114</v>
      </c>
      <c r="R273" t="s">
        <v>115</v>
      </c>
      <c r="S273">
        <v>3.5</v>
      </c>
    </row>
    <row r="274" spans="1:19" x14ac:dyDescent="0.2">
      <c r="A274">
        <v>50688</v>
      </c>
      <c r="B274">
        <v>15</v>
      </c>
      <c r="C274">
        <v>346</v>
      </c>
      <c r="D274">
        <v>14</v>
      </c>
      <c r="E274" s="15">
        <v>44613</v>
      </c>
      <c r="F274">
        <v>4</v>
      </c>
      <c r="G274">
        <v>6</v>
      </c>
      <c r="H274" t="s">
        <v>77</v>
      </c>
      <c r="J274" t="s">
        <v>138</v>
      </c>
      <c r="K274" t="s">
        <v>80</v>
      </c>
      <c r="L274" t="s">
        <v>81</v>
      </c>
      <c r="M274" t="s">
        <v>82</v>
      </c>
      <c r="N274" t="s">
        <v>83</v>
      </c>
      <c r="O274" t="s">
        <v>72</v>
      </c>
      <c r="P274" t="s">
        <v>73</v>
      </c>
      <c r="Q274" t="s">
        <v>84</v>
      </c>
      <c r="R274" t="s">
        <v>85</v>
      </c>
      <c r="S274">
        <v>3.9</v>
      </c>
    </row>
    <row r="275" spans="1:19" x14ac:dyDescent="0.2">
      <c r="A275">
        <v>66969</v>
      </c>
      <c r="B275">
        <v>2</v>
      </c>
      <c r="C275">
        <v>125</v>
      </c>
      <c r="D275">
        <v>12</v>
      </c>
      <c r="E275" s="15">
        <v>45201</v>
      </c>
      <c r="F275">
        <v>6</v>
      </c>
      <c r="G275">
        <v>22</v>
      </c>
      <c r="H275" t="s">
        <v>78</v>
      </c>
      <c r="I275" s="15">
        <v>45230</v>
      </c>
      <c r="J275" t="s">
        <v>136</v>
      </c>
      <c r="K275" t="s">
        <v>80</v>
      </c>
      <c r="L275" t="s">
        <v>109</v>
      </c>
      <c r="M275" t="s">
        <v>82</v>
      </c>
      <c r="N275" t="s">
        <v>83</v>
      </c>
      <c r="O275" t="s">
        <v>72</v>
      </c>
      <c r="P275" t="s">
        <v>73</v>
      </c>
      <c r="Q275" t="s">
        <v>110</v>
      </c>
      <c r="R275" t="s">
        <v>111</v>
      </c>
      <c r="S275">
        <v>3.4</v>
      </c>
    </row>
    <row r="276" spans="1:19" x14ac:dyDescent="0.2">
      <c r="A276">
        <v>26719</v>
      </c>
      <c r="B276">
        <v>14</v>
      </c>
      <c r="C276">
        <v>220</v>
      </c>
      <c r="D276">
        <v>3</v>
      </c>
      <c r="E276" s="15">
        <v>44899</v>
      </c>
      <c r="F276">
        <v>3</v>
      </c>
      <c r="G276">
        <v>33</v>
      </c>
      <c r="H276" t="s">
        <v>96</v>
      </c>
      <c r="J276" t="s">
        <v>137</v>
      </c>
      <c r="K276" t="s">
        <v>80</v>
      </c>
      <c r="L276" t="s">
        <v>109</v>
      </c>
      <c r="M276" t="s">
        <v>82</v>
      </c>
      <c r="N276" t="s">
        <v>83</v>
      </c>
      <c r="O276" t="s">
        <v>72</v>
      </c>
      <c r="P276" t="s">
        <v>73</v>
      </c>
      <c r="Q276" t="s">
        <v>110</v>
      </c>
      <c r="R276" t="s">
        <v>111</v>
      </c>
      <c r="S276">
        <v>3.4</v>
      </c>
    </row>
    <row r="277" spans="1:19" x14ac:dyDescent="0.2">
      <c r="A277">
        <v>18772</v>
      </c>
      <c r="B277">
        <v>6</v>
      </c>
      <c r="C277">
        <v>276</v>
      </c>
      <c r="D277">
        <v>13</v>
      </c>
      <c r="E277" s="15">
        <v>44761</v>
      </c>
      <c r="F277">
        <v>6</v>
      </c>
      <c r="G277">
        <v>7</v>
      </c>
      <c r="H277" t="s">
        <v>77</v>
      </c>
      <c r="J277" t="s">
        <v>118</v>
      </c>
      <c r="K277" t="s">
        <v>80</v>
      </c>
      <c r="L277" t="s">
        <v>93</v>
      </c>
      <c r="M277" t="s">
        <v>82</v>
      </c>
      <c r="N277" t="s">
        <v>83</v>
      </c>
      <c r="O277" t="s">
        <v>72</v>
      </c>
      <c r="P277" t="s">
        <v>73</v>
      </c>
      <c r="Q277" t="s">
        <v>94</v>
      </c>
      <c r="R277" t="s">
        <v>95</v>
      </c>
      <c r="S277">
        <v>4.3</v>
      </c>
    </row>
    <row r="278" spans="1:19" x14ac:dyDescent="0.2">
      <c r="A278">
        <v>76157</v>
      </c>
      <c r="B278">
        <v>12</v>
      </c>
      <c r="C278">
        <v>403</v>
      </c>
      <c r="D278">
        <v>1</v>
      </c>
      <c r="E278" s="15">
        <v>45019</v>
      </c>
      <c r="F278">
        <v>1</v>
      </c>
      <c r="G278">
        <v>321</v>
      </c>
      <c r="H278" t="s">
        <v>78</v>
      </c>
      <c r="I278" s="15">
        <v>45172</v>
      </c>
      <c r="J278" t="s">
        <v>117</v>
      </c>
      <c r="K278" t="s">
        <v>3</v>
      </c>
      <c r="L278" t="s">
        <v>113</v>
      </c>
      <c r="M278" t="s">
        <v>82</v>
      </c>
      <c r="N278" t="s">
        <v>83</v>
      </c>
      <c r="O278" t="s">
        <v>72</v>
      </c>
      <c r="P278" t="s">
        <v>73</v>
      </c>
      <c r="Q278" t="s">
        <v>114</v>
      </c>
      <c r="R278" t="s">
        <v>115</v>
      </c>
      <c r="S278">
        <v>3.5</v>
      </c>
    </row>
    <row r="279" spans="1:19" x14ac:dyDescent="0.2">
      <c r="A279">
        <v>62167</v>
      </c>
      <c r="B279">
        <v>15</v>
      </c>
      <c r="C279">
        <v>134</v>
      </c>
      <c r="D279">
        <v>14</v>
      </c>
      <c r="E279" s="15">
        <v>45012</v>
      </c>
      <c r="F279">
        <v>9</v>
      </c>
      <c r="G279">
        <v>14</v>
      </c>
      <c r="H279" t="s">
        <v>78</v>
      </c>
      <c r="I279" s="15">
        <v>45023</v>
      </c>
      <c r="J279" t="s">
        <v>86</v>
      </c>
      <c r="K279" t="s">
        <v>87</v>
      </c>
      <c r="L279" t="s">
        <v>88</v>
      </c>
      <c r="M279" t="s">
        <v>82</v>
      </c>
      <c r="N279" t="s">
        <v>83</v>
      </c>
      <c r="O279" t="s">
        <v>72</v>
      </c>
      <c r="P279" t="s">
        <v>73</v>
      </c>
      <c r="Q279" t="s">
        <v>89</v>
      </c>
      <c r="R279" t="s">
        <v>90</v>
      </c>
      <c r="S279">
        <v>3.6</v>
      </c>
    </row>
    <row r="280" spans="1:19" x14ac:dyDescent="0.2">
      <c r="A280">
        <v>18119</v>
      </c>
      <c r="B280">
        <v>1</v>
      </c>
      <c r="C280">
        <v>344</v>
      </c>
      <c r="D280">
        <v>14</v>
      </c>
      <c r="E280" s="15">
        <v>44727</v>
      </c>
      <c r="F280">
        <v>2</v>
      </c>
      <c r="G280">
        <v>33</v>
      </c>
      <c r="H280" t="s">
        <v>77</v>
      </c>
      <c r="J280" t="s">
        <v>137</v>
      </c>
      <c r="K280" t="s">
        <v>80</v>
      </c>
      <c r="L280" t="s">
        <v>109</v>
      </c>
      <c r="M280" t="s">
        <v>82</v>
      </c>
      <c r="N280" t="s">
        <v>83</v>
      </c>
      <c r="O280" t="s">
        <v>72</v>
      </c>
      <c r="P280" t="s">
        <v>73</v>
      </c>
      <c r="Q280" t="s">
        <v>110</v>
      </c>
      <c r="R280" t="s">
        <v>111</v>
      </c>
      <c r="S280">
        <v>3.4</v>
      </c>
    </row>
    <row r="281" spans="1:19" x14ac:dyDescent="0.2">
      <c r="A281">
        <v>41481</v>
      </c>
      <c r="B281">
        <v>2</v>
      </c>
      <c r="C281">
        <v>301</v>
      </c>
      <c r="D281">
        <v>3</v>
      </c>
      <c r="E281" s="15">
        <v>45263</v>
      </c>
      <c r="F281">
        <v>10</v>
      </c>
      <c r="G281">
        <v>5</v>
      </c>
      <c r="H281" t="s">
        <v>77</v>
      </c>
      <c r="J281" t="s">
        <v>144</v>
      </c>
      <c r="K281" t="s">
        <v>80</v>
      </c>
      <c r="L281" t="s">
        <v>81</v>
      </c>
      <c r="M281" t="s">
        <v>82</v>
      </c>
      <c r="N281" t="s">
        <v>83</v>
      </c>
      <c r="O281" t="s">
        <v>72</v>
      </c>
      <c r="P281" t="s">
        <v>73</v>
      </c>
      <c r="Q281" t="s">
        <v>84</v>
      </c>
      <c r="R281" t="s">
        <v>85</v>
      </c>
      <c r="S281">
        <v>3.9</v>
      </c>
    </row>
    <row r="282" spans="1:19" x14ac:dyDescent="0.2">
      <c r="A282">
        <v>85033</v>
      </c>
      <c r="B282">
        <v>3</v>
      </c>
      <c r="C282">
        <v>467</v>
      </c>
      <c r="D282">
        <v>5</v>
      </c>
      <c r="E282" s="15">
        <v>45026</v>
      </c>
      <c r="F282">
        <v>1</v>
      </c>
      <c r="G282">
        <v>5</v>
      </c>
      <c r="H282" t="s">
        <v>77</v>
      </c>
      <c r="J282" t="s">
        <v>128</v>
      </c>
      <c r="K282" t="s">
        <v>87</v>
      </c>
      <c r="L282" t="s">
        <v>98</v>
      </c>
      <c r="M282" t="s">
        <v>82</v>
      </c>
      <c r="N282" t="s">
        <v>83</v>
      </c>
      <c r="O282" t="s">
        <v>72</v>
      </c>
      <c r="P282" t="s">
        <v>73</v>
      </c>
      <c r="Q282" t="s">
        <v>99</v>
      </c>
      <c r="R282" t="s">
        <v>100</v>
      </c>
      <c r="S282">
        <v>2.1</v>
      </c>
    </row>
    <row r="283" spans="1:19" x14ac:dyDescent="0.2">
      <c r="A283">
        <v>81862</v>
      </c>
      <c r="B283">
        <v>2</v>
      </c>
      <c r="C283">
        <v>352</v>
      </c>
      <c r="D283">
        <v>13</v>
      </c>
      <c r="E283" s="15">
        <v>45044</v>
      </c>
      <c r="F283">
        <v>9</v>
      </c>
      <c r="G283">
        <v>4</v>
      </c>
      <c r="H283" t="s">
        <v>96</v>
      </c>
      <c r="J283" t="s">
        <v>130</v>
      </c>
      <c r="K283" t="s">
        <v>87</v>
      </c>
      <c r="L283" t="s">
        <v>131</v>
      </c>
      <c r="M283" t="s">
        <v>82</v>
      </c>
      <c r="N283" t="s">
        <v>83</v>
      </c>
      <c r="O283" t="s">
        <v>72</v>
      </c>
      <c r="P283" t="s">
        <v>73</v>
      </c>
      <c r="Q283" t="s">
        <v>132</v>
      </c>
      <c r="R283" t="s">
        <v>133</v>
      </c>
      <c r="S283">
        <v>4.0999999999999996</v>
      </c>
    </row>
    <row r="284" spans="1:19" x14ac:dyDescent="0.2">
      <c r="A284">
        <v>90807</v>
      </c>
      <c r="B284">
        <v>6</v>
      </c>
      <c r="C284">
        <v>261</v>
      </c>
      <c r="D284">
        <v>1</v>
      </c>
      <c r="E284" s="15">
        <v>45056</v>
      </c>
      <c r="F284">
        <v>9</v>
      </c>
      <c r="G284">
        <v>9</v>
      </c>
      <c r="H284" t="s">
        <v>77</v>
      </c>
      <c r="J284" t="s">
        <v>146</v>
      </c>
      <c r="K284" t="s">
        <v>80</v>
      </c>
      <c r="L284" t="s">
        <v>125</v>
      </c>
      <c r="M284" t="s">
        <v>82</v>
      </c>
      <c r="N284" t="s">
        <v>83</v>
      </c>
      <c r="O284" t="s">
        <v>72</v>
      </c>
      <c r="P284" t="s">
        <v>73</v>
      </c>
      <c r="Q284" t="s">
        <v>126</v>
      </c>
      <c r="R284" t="s">
        <v>127</v>
      </c>
      <c r="S284">
        <v>4.9000000000000004</v>
      </c>
    </row>
    <row r="285" spans="1:19" x14ac:dyDescent="0.2">
      <c r="A285">
        <v>45521</v>
      </c>
      <c r="B285">
        <v>16</v>
      </c>
      <c r="C285">
        <v>139</v>
      </c>
      <c r="D285">
        <v>3</v>
      </c>
      <c r="E285" s="15">
        <v>45119</v>
      </c>
      <c r="F285">
        <v>8</v>
      </c>
      <c r="G285">
        <v>11</v>
      </c>
      <c r="H285" t="s">
        <v>77</v>
      </c>
      <c r="J285" t="s">
        <v>123</v>
      </c>
      <c r="K285" t="s">
        <v>3</v>
      </c>
      <c r="L285" t="s">
        <v>102</v>
      </c>
      <c r="M285" t="s">
        <v>82</v>
      </c>
      <c r="N285" t="s">
        <v>83</v>
      </c>
      <c r="O285" t="s">
        <v>72</v>
      </c>
      <c r="P285" t="s">
        <v>73</v>
      </c>
      <c r="Q285" t="s">
        <v>103</v>
      </c>
      <c r="R285" t="s">
        <v>104</v>
      </c>
      <c r="S285">
        <v>4.5999999999999996</v>
      </c>
    </row>
    <row r="286" spans="1:19" x14ac:dyDescent="0.2">
      <c r="A286">
        <v>41956</v>
      </c>
      <c r="B286">
        <v>3</v>
      </c>
      <c r="C286">
        <v>251</v>
      </c>
      <c r="D286">
        <v>14</v>
      </c>
      <c r="E286" s="15">
        <v>44692</v>
      </c>
      <c r="F286">
        <v>8</v>
      </c>
      <c r="G286">
        <v>15</v>
      </c>
      <c r="H286" t="s">
        <v>96</v>
      </c>
      <c r="J286" t="s">
        <v>141</v>
      </c>
      <c r="K286" t="s">
        <v>80</v>
      </c>
      <c r="L286" t="s">
        <v>125</v>
      </c>
      <c r="M286" t="s">
        <v>82</v>
      </c>
      <c r="N286" t="s">
        <v>83</v>
      </c>
      <c r="O286" t="s">
        <v>72</v>
      </c>
      <c r="P286" t="s">
        <v>73</v>
      </c>
      <c r="Q286" t="s">
        <v>126</v>
      </c>
      <c r="R286" t="s">
        <v>127</v>
      </c>
      <c r="S286">
        <v>4.9000000000000004</v>
      </c>
    </row>
    <row r="287" spans="1:19" x14ac:dyDescent="0.2">
      <c r="A287">
        <v>55881</v>
      </c>
      <c r="B287">
        <v>5</v>
      </c>
      <c r="C287">
        <v>274</v>
      </c>
      <c r="D287">
        <v>12</v>
      </c>
      <c r="E287" s="15">
        <v>45262</v>
      </c>
      <c r="F287">
        <v>9</v>
      </c>
      <c r="G287">
        <v>3</v>
      </c>
      <c r="H287" t="s">
        <v>78</v>
      </c>
      <c r="I287" s="15">
        <v>45290</v>
      </c>
      <c r="J287" t="s">
        <v>97</v>
      </c>
      <c r="K287" t="s">
        <v>87</v>
      </c>
      <c r="L287" t="s">
        <v>98</v>
      </c>
      <c r="M287" t="s">
        <v>82</v>
      </c>
      <c r="N287" t="s">
        <v>83</v>
      </c>
      <c r="O287" t="s">
        <v>72</v>
      </c>
      <c r="P287" t="s">
        <v>73</v>
      </c>
      <c r="Q287" t="s">
        <v>99</v>
      </c>
      <c r="R287" t="s">
        <v>100</v>
      </c>
      <c r="S287">
        <v>2.1</v>
      </c>
    </row>
    <row r="288" spans="1:19" x14ac:dyDescent="0.2">
      <c r="A288">
        <v>13328</v>
      </c>
      <c r="B288">
        <v>7</v>
      </c>
      <c r="C288">
        <v>212</v>
      </c>
      <c r="D288">
        <v>15</v>
      </c>
      <c r="E288" s="15">
        <v>44956</v>
      </c>
      <c r="F288">
        <v>7</v>
      </c>
      <c r="G288">
        <v>13</v>
      </c>
      <c r="H288" t="s">
        <v>96</v>
      </c>
      <c r="J288" t="s">
        <v>91</v>
      </c>
      <c r="K288" t="s">
        <v>87</v>
      </c>
      <c r="L288" t="s">
        <v>88</v>
      </c>
      <c r="M288" t="s">
        <v>82</v>
      </c>
      <c r="N288" t="s">
        <v>83</v>
      </c>
      <c r="O288" t="s">
        <v>72</v>
      </c>
      <c r="P288" t="s">
        <v>73</v>
      </c>
      <c r="Q288" t="s">
        <v>89</v>
      </c>
      <c r="R288" t="s">
        <v>90</v>
      </c>
      <c r="S288">
        <v>3.6</v>
      </c>
    </row>
    <row r="289" spans="1:19" x14ac:dyDescent="0.2">
      <c r="A289">
        <v>69723</v>
      </c>
      <c r="B289">
        <v>7</v>
      </c>
      <c r="C289">
        <v>345</v>
      </c>
      <c r="D289">
        <v>9</v>
      </c>
      <c r="E289" s="15">
        <v>45103</v>
      </c>
      <c r="F289">
        <v>7</v>
      </c>
      <c r="G289">
        <v>14</v>
      </c>
      <c r="H289" t="s">
        <v>78</v>
      </c>
      <c r="I289" s="15">
        <v>45223</v>
      </c>
      <c r="J289" t="s">
        <v>86</v>
      </c>
      <c r="K289" t="s">
        <v>87</v>
      </c>
      <c r="L289" t="s">
        <v>88</v>
      </c>
      <c r="M289" t="s">
        <v>82</v>
      </c>
      <c r="N289" t="s">
        <v>83</v>
      </c>
      <c r="O289" t="s">
        <v>72</v>
      </c>
      <c r="P289" t="s">
        <v>73</v>
      </c>
      <c r="Q289" t="s">
        <v>89</v>
      </c>
      <c r="R289" t="s">
        <v>90</v>
      </c>
      <c r="S289">
        <v>3.6</v>
      </c>
    </row>
    <row r="290" spans="1:19" x14ac:dyDescent="0.2">
      <c r="A290">
        <v>86033</v>
      </c>
      <c r="B290">
        <v>3</v>
      </c>
      <c r="C290">
        <v>409</v>
      </c>
      <c r="D290">
        <v>6</v>
      </c>
      <c r="E290" s="15">
        <v>44936</v>
      </c>
      <c r="F290">
        <v>1</v>
      </c>
      <c r="G290">
        <v>7</v>
      </c>
      <c r="H290" t="s">
        <v>78</v>
      </c>
      <c r="I290" s="15">
        <v>45191</v>
      </c>
      <c r="J290" t="s">
        <v>147</v>
      </c>
      <c r="K290" t="s">
        <v>87</v>
      </c>
      <c r="L290" t="s">
        <v>131</v>
      </c>
      <c r="M290" t="s">
        <v>82</v>
      </c>
      <c r="N290" t="s">
        <v>83</v>
      </c>
      <c r="O290" t="s">
        <v>72</v>
      </c>
      <c r="P290" t="s">
        <v>73</v>
      </c>
      <c r="Q290" t="s">
        <v>132</v>
      </c>
      <c r="R290" t="s">
        <v>133</v>
      </c>
      <c r="S290">
        <v>4.0999999999999996</v>
      </c>
    </row>
    <row r="291" spans="1:19" x14ac:dyDescent="0.2">
      <c r="A291">
        <v>66865</v>
      </c>
      <c r="B291">
        <v>5</v>
      </c>
      <c r="C291">
        <v>235</v>
      </c>
      <c r="D291">
        <v>14</v>
      </c>
      <c r="E291" s="15">
        <v>44641</v>
      </c>
      <c r="F291">
        <v>4</v>
      </c>
      <c r="G291">
        <v>6</v>
      </c>
      <c r="H291" t="s">
        <v>78</v>
      </c>
      <c r="I291" s="15">
        <v>44784</v>
      </c>
      <c r="J291" t="s">
        <v>145</v>
      </c>
      <c r="K291" t="s">
        <v>80</v>
      </c>
      <c r="L291" t="s">
        <v>125</v>
      </c>
      <c r="M291" t="s">
        <v>82</v>
      </c>
      <c r="N291" t="s">
        <v>83</v>
      </c>
      <c r="O291" t="s">
        <v>72</v>
      </c>
      <c r="P291" t="s">
        <v>73</v>
      </c>
      <c r="Q291" t="s">
        <v>126</v>
      </c>
      <c r="R291" t="s">
        <v>127</v>
      </c>
      <c r="S291">
        <v>4.9000000000000004</v>
      </c>
    </row>
    <row r="292" spans="1:19" x14ac:dyDescent="0.2">
      <c r="A292">
        <v>97376</v>
      </c>
      <c r="B292">
        <v>14</v>
      </c>
      <c r="C292">
        <v>401</v>
      </c>
      <c r="D292">
        <v>15</v>
      </c>
      <c r="E292" s="15">
        <v>45260</v>
      </c>
      <c r="F292">
        <v>1</v>
      </c>
      <c r="G292">
        <v>4</v>
      </c>
      <c r="H292" t="s">
        <v>77</v>
      </c>
      <c r="J292" t="s">
        <v>135</v>
      </c>
      <c r="K292" t="s">
        <v>87</v>
      </c>
      <c r="L292" t="s">
        <v>120</v>
      </c>
      <c r="M292" t="s">
        <v>82</v>
      </c>
      <c r="N292" t="s">
        <v>83</v>
      </c>
      <c r="O292" t="s">
        <v>72</v>
      </c>
      <c r="P292" t="s">
        <v>73</v>
      </c>
      <c r="Q292" t="s">
        <v>121</v>
      </c>
      <c r="R292" t="s">
        <v>122</v>
      </c>
      <c r="S292">
        <v>1.1000000000000001</v>
      </c>
    </row>
    <row r="293" spans="1:19" x14ac:dyDescent="0.2">
      <c r="A293">
        <v>41207</v>
      </c>
      <c r="B293">
        <v>4</v>
      </c>
      <c r="C293">
        <v>276</v>
      </c>
      <c r="D293">
        <v>3</v>
      </c>
      <c r="E293" s="15">
        <v>44841</v>
      </c>
      <c r="F293">
        <v>9</v>
      </c>
      <c r="G293">
        <v>42</v>
      </c>
      <c r="H293" t="s">
        <v>78</v>
      </c>
      <c r="I293" s="15">
        <v>44914</v>
      </c>
      <c r="J293" t="s">
        <v>116</v>
      </c>
      <c r="K293" t="s">
        <v>3</v>
      </c>
      <c r="L293" t="s">
        <v>102</v>
      </c>
      <c r="M293" t="s">
        <v>82</v>
      </c>
      <c r="N293" t="s">
        <v>83</v>
      </c>
      <c r="O293" t="s">
        <v>72</v>
      </c>
      <c r="P293" t="s">
        <v>73</v>
      </c>
      <c r="Q293" t="s">
        <v>103</v>
      </c>
      <c r="R293" t="s">
        <v>104</v>
      </c>
      <c r="S293">
        <v>4.5999999999999996</v>
      </c>
    </row>
    <row r="294" spans="1:19" x14ac:dyDescent="0.2">
      <c r="A294">
        <v>95826</v>
      </c>
      <c r="B294">
        <v>3</v>
      </c>
      <c r="C294">
        <v>459</v>
      </c>
      <c r="D294">
        <v>7</v>
      </c>
      <c r="E294" s="15">
        <v>45171</v>
      </c>
      <c r="F294">
        <v>4</v>
      </c>
      <c r="G294">
        <v>13</v>
      </c>
      <c r="H294" t="s">
        <v>96</v>
      </c>
      <c r="J294" t="s">
        <v>91</v>
      </c>
      <c r="K294" t="s">
        <v>87</v>
      </c>
      <c r="L294" t="s">
        <v>88</v>
      </c>
      <c r="M294" t="s">
        <v>82</v>
      </c>
      <c r="N294" t="s">
        <v>83</v>
      </c>
      <c r="O294" t="s">
        <v>72</v>
      </c>
      <c r="P294" t="s">
        <v>73</v>
      </c>
      <c r="Q294" t="s">
        <v>89</v>
      </c>
      <c r="R294" t="s">
        <v>90</v>
      </c>
      <c r="S294">
        <v>3.6</v>
      </c>
    </row>
    <row r="295" spans="1:19" x14ac:dyDescent="0.2">
      <c r="A295">
        <v>22012</v>
      </c>
      <c r="B295">
        <v>9</v>
      </c>
      <c r="C295">
        <v>395</v>
      </c>
      <c r="D295">
        <v>2</v>
      </c>
      <c r="E295" s="15">
        <v>45049</v>
      </c>
      <c r="F295">
        <v>10</v>
      </c>
      <c r="G295">
        <v>6</v>
      </c>
      <c r="H295" t="s">
        <v>78</v>
      </c>
      <c r="I295" s="15">
        <v>45237</v>
      </c>
      <c r="J295" t="s">
        <v>138</v>
      </c>
      <c r="K295" t="s">
        <v>80</v>
      </c>
      <c r="L295" t="s">
        <v>81</v>
      </c>
      <c r="M295" t="s">
        <v>82</v>
      </c>
      <c r="N295" t="s">
        <v>83</v>
      </c>
      <c r="O295" t="s">
        <v>72</v>
      </c>
      <c r="P295" t="s">
        <v>73</v>
      </c>
      <c r="Q295" t="s">
        <v>84</v>
      </c>
      <c r="R295" t="s">
        <v>85</v>
      </c>
      <c r="S295">
        <v>3.9</v>
      </c>
    </row>
    <row r="296" spans="1:19" x14ac:dyDescent="0.2">
      <c r="A296">
        <v>75868</v>
      </c>
      <c r="B296">
        <v>4</v>
      </c>
      <c r="C296">
        <v>110</v>
      </c>
      <c r="D296">
        <v>4</v>
      </c>
      <c r="E296" s="15">
        <v>44760</v>
      </c>
      <c r="F296">
        <v>2</v>
      </c>
      <c r="G296">
        <v>12</v>
      </c>
      <c r="H296" t="s">
        <v>78</v>
      </c>
      <c r="I296" s="15">
        <v>44956</v>
      </c>
      <c r="J296" t="s">
        <v>124</v>
      </c>
      <c r="K296" t="s">
        <v>80</v>
      </c>
      <c r="L296" t="s">
        <v>125</v>
      </c>
      <c r="M296" t="s">
        <v>82</v>
      </c>
      <c r="N296" t="s">
        <v>83</v>
      </c>
      <c r="O296" t="s">
        <v>72</v>
      </c>
      <c r="P296" t="s">
        <v>73</v>
      </c>
      <c r="Q296" t="s">
        <v>126</v>
      </c>
      <c r="R296" t="s">
        <v>127</v>
      </c>
      <c r="S296">
        <v>4.9000000000000004</v>
      </c>
    </row>
    <row r="297" spans="1:19" x14ac:dyDescent="0.2">
      <c r="A297">
        <v>97479</v>
      </c>
      <c r="B297">
        <v>3</v>
      </c>
      <c r="C297">
        <v>280</v>
      </c>
      <c r="D297">
        <v>4</v>
      </c>
      <c r="E297" s="15">
        <v>44566</v>
      </c>
      <c r="F297">
        <v>2</v>
      </c>
      <c r="G297">
        <v>3</v>
      </c>
      <c r="H297" t="s">
        <v>96</v>
      </c>
      <c r="J297" t="s">
        <v>119</v>
      </c>
      <c r="K297" t="s">
        <v>87</v>
      </c>
      <c r="L297" t="s">
        <v>120</v>
      </c>
      <c r="M297" t="s">
        <v>82</v>
      </c>
      <c r="N297" t="s">
        <v>83</v>
      </c>
      <c r="O297" t="s">
        <v>72</v>
      </c>
      <c r="P297" t="s">
        <v>73</v>
      </c>
      <c r="Q297" t="s">
        <v>121</v>
      </c>
      <c r="R297" t="s">
        <v>122</v>
      </c>
      <c r="S297">
        <v>1.1000000000000001</v>
      </c>
    </row>
    <row r="298" spans="1:19" x14ac:dyDescent="0.2">
      <c r="A298">
        <v>27538</v>
      </c>
      <c r="B298">
        <v>8</v>
      </c>
      <c r="C298">
        <v>449</v>
      </c>
      <c r="D298">
        <v>14</v>
      </c>
      <c r="E298" s="15">
        <v>45210</v>
      </c>
      <c r="F298">
        <v>3</v>
      </c>
      <c r="G298">
        <v>11</v>
      </c>
      <c r="H298" t="s">
        <v>78</v>
      </c>
      <c r="I298" s="15">
        <v>45286</v>
      </c>
      <c r="J298" t="s">
        <v>123</v>
      </c>
      <c r="K298" t="s">
        <v>3</v>
      </c>
      <c r="L298" t="s">
        <v>102</v>
      </c>
      <c r="M298" t="s">
        <v>82</v>
      </c>
      <c r="N298" t="s">
        <v>83</v>
      </c>
      <c r="O298" t="s">
        <v>72</v>
      </c>
      <c r="P298" t="s">
        <v>73</v>
      </c>
      <c r="Q298" t="s">
        <v>103</v>
      </c>
      <c r="R298" t="s">
        <v>104</v>
      </c>
      <c r="S298">
        <v>4.5999999999999996</v>
      </c>
    </row>
    <row r="299" spans="1:19" x14ac:dyDescent="0.2">
      <c r="A299">
        <v>81570</v>
      </c>
      <c r="B299">
        <v>2</v>
      </c>
      <c r="C299">
        <v>257</v>
      </c>
      <c r="D299">
        <v>11</v>
      </c>
      <c r="E299" s="15">
        <v>44866</v>
      </c>
      <c r="F299">
        <v>2</v>
      </c>
      <c r="G299">
        <v>11</v>
      </c>
      <c r="H299" t="s">
        <v>77</v>
      </c>
      <c r="J299" t="s">
        <v>123</v>
      </c>
      <c r="K299" t="s">
        <v>3</v>
      </c>
      <c r="L299" t="s">
        <v>102</v>
      </c>
      <c r="M299" t="s">
        <v>82</v>
      </c>
      <c r="N299" t="s">
        <v>83</v>
      </c>
      <c r="O299" t="s">
        <v>72</v>
      </c>
      <c r="P299" t="s">
        <v>73</v>
      </c>
      <c r="Q299" t="s">
        <v>103</v>
      </c>
      <c r="R299" t="s">
        <v>104</v>
      </c>
      <c r="S299">
        <v>4.5999999999999996</v>
      </c>
    </row>
    <row r="300" spans="1:19" x14ac:dyDescent="0.2">
      <c r="A300">
        <v>89731</v>
      </c>
      <c r="B300">
        <v>8</v>
      </c>
      <c r="C300">
        <v>155</v>
      </c>
      <c r="D300">
        <v>8</v>
      </c>
      <c r="E300" s="15">
        <v>44882</v>
      </c>
      <c r="F300">
        <v>6</v>
      </c>
      <c r="G300">
        <v>123</v>
      </c>
      <c r="H300" t="s">
        <v>77</v>
      </c>
      <c r="J300" t="s">
        <v>112</v>
      </c>
      <c r="K300" t="s">
        <v>3</v>
      </c>
      <c r="L300" t="s">
        <v>113</v>
      </c>
      <c r="M300" t="s">
        <v>82</v>
      </c>
      <c r="N300" t="s">
        <v>83</v>
      </c>
      <c r="O300" t="s">
        <v>72</v>
      </c>
      <c r="P300" t="s">
        <v>73</v>
      </c>
      <c r="Q300" t="s">
        <v>114</v>
      </c>
      <c r="R300" t="s">
        <v>115</v>
      </c>
      <c r="S300">
        <v>3.5</v>
      </c>
    </row>
    <row r="301" spans="1:19" x14ac:dyDescent="0.2">
      <c r="A301">
        <v>83163</v>
      </c>
      <c r="B301">
        <v>10</v>
      </c>
      <c r="C301">
        <v>190</v>
      </c>
      <c r="D301">
        <v>10</v>
      </c>
      <c r="E301" s="15">
        <v>45124</v>
      </c>
      <c r="F301">
        <v>6</v>
      </c>
      <c r="G301">
        <v>3</v>
      </c>
      <c r="H301" t="s">
        <v>78</v>
      </c>
      <c r="I301" s="15">
        <v>45234</v>
      </c>
      <c r="J301" t="s">
        <v>119</v>
      </c>
      <c r="K301" t="s">
        <v>87</v>
      </c>
      <c r="L301" t="s">
        <v>120</v>
      </c>
      <c r="M301" t="s">
        <v>82</v>
      </c>
      <c r="N301" t="s">
        <v>83</v>
      </c>
      <c r="O301" t="s">
        <v>72</v>
      </c>
      <c r="P301" t="s">
        <v>73</v>
      </c>
      <c r="Q301" t="s">
        <v>121</v>
      </c>
      <c r="R301" t="s">
        <v>122</v>
      </c>
      <c r="S301">
        <v>1.1000000000000001</v>
      </c>
    </row>
    <row r="302" spans="1:19" x14ac:dyDescent="0.2">
      <c r="A302">
        <v>79026</v>
      </c>
      <c r="B302">
        <v>14</v>
      </c>
      <c r="C302">
        <v>134</v>
      </c>
      <c r="D302">
        <v>4</v>
      </c>
      <c r="E302" s="15">
        <v>44731</v>
      </c>
      <c r="F302">
        <v>5</v>
      </c>
      <c r="G302">
        <v>4</v>
      </c>
      <c r="H302" t="s">
        <v>77</v>
      </c>
      <c r="J302" t="s">
        <v>135</v>
      </c>
      <c r="K302" t="s">
        <v>87</v>
      </c>
      <c r="L302" t="s">
        <v>120</v>
      </c>
      <c r="M302" t="s">
        <v>82</v>
      </c>
      <c r="N302" t="s">
        <v>83</v>
      </c>
      <c r="O302" t="s">
        <v>72</v>
      </c>
      <c r="P302" t="s">
        <v>73</v>
      </c>
      <c r="Q302" t="s">
        <v>121</v>
      </c>
      <c r="R302" t="s">
        <v>122</v>
      </c>
      <c r="S302">
        <v>1.1000000000000001</v>
      </c>
    </row>
    <row r="303" spans="1:19" x14ac:dyDescent="0.2">
      <c r="A303">
        <v>63655</v>
      </c>
      <c r="B303">
        <v>9</v>
      </c>
      <c r="C303">
        <v>440</v>
      </c>
      <c r="D303">
        <v>10</v>
      </c>
      <c r="E303" s="15">
        <v>44670</v>
      </c>
      <c r="F303">
        <v>10</v>
      </c>
      <c r="G303">
        <v>5</v>
      </c>
      <c r="H303" t="s">
        <v>77</v>
      </c>
      <c r="J303" t="s">
        <v>144</v>
      </c>
      <c r="K303" t="s">
        <v>80</v>
      </c>
      <c r="L303" t="s">
        <v>81</v>
      </c>
      <c r="M303" t="s">
        <v>82</v>
      </c>
      <c r="N303" t="s">
        <v>83</v>
      </c>
      <c r="O303" t="s">
        <v>72</v>
      </c>
      <c r="P303" t="s">
        <v>73</v>
      </c>
      <c r="Q303" t="s">
        <v>84</v>
      </c>
      <c r="R303" t="s">
        <v>85</v>
      </c>
      <c r="S303">
        <v>3.9</v>
      </c>
    </row>
    <row r="304" spans="1:19" x14ac:dyDescent="0.2">
      <c r="A304">
        <v>20046</v>
      </c>
      <c r="B304">
        <v>15</v>
      </c>
      <c r="C304">
        <v>241</v>
      </c>
      <c r="D304">
        <v>6</v>
      </c>
      <c r="E304" s="15">
        <v>45138</v>
      </c>
      <c r="F304">
        <v>3</v>
      </c>
      <c r="G304">
        <v>11</v>
      </c>
      <c r="H304" t="s">
        <v>96</v>
      </c>
      <c r="J304" t="s">
        <v>142</v>
      </c>
      <c r="K304" t="s">
        <v>80</v>
      </c>
      <c r="L304" t="s">
        <v>93</v>
      </c>
      <c r="M304" t="s">
        <v>82</v>
      </c>
      <c r="N304" t="s">
        <v>83</v>
      </c>
      <c r="O304" t="s">
        <v>72</v>
      </c>
      <c r="P304" t="s">
        <v>73</v>
      </c>
      <c r="Q304" t="s">
        <v>94</v>
      </c>
      <c r="R304" t="s">
        <v>95</v>
      </c>
      <c r="S304">
        <v>4.3</v>
      </c>
    </row>
    <row r="305" spans="1:19" x14ac:dyDescent="0.2">
      <c r="A305">
        <v>18053</v>
      </c>
      <c r="B305">
        <v>19</v>
      </c>
      <c r="C305">
        <v>494</v>
      </c>
      <c r="D305">
        <v>5</v>
      </c>
      <c r="E305" s="15">
        <v>44571</v>
      </c>
      <c r="F305">
        <v>4</v>
      </c>
      <c r="G305">
        <v>42</v>
      </c>
      <c r="H305" t="s">
        <v>77</v>
      </c>
      <c r="J305" t="s">
        <v>116</v>
      </c>
      <c r="K305" t="s">
        <v>3</v>
      </c>
      <c r="L305" t="s">
        <v>102</v>
      </c>
      <c r="M305" t="s">
        <v>82</v>
      </c>
      <c r="N305" t="s">
        <v>83</v>
      </c>
      <c r="O305" t="s">
        <v>72</v>
      </c>
      <c r="P305" t="s">
        <v>73</v>
      </c>
      <c r="Q305" t="s">
        <v>103</v>
      </c>
      <c r="R305" t="s">
        <v>104</v>
      </c>
      <c r="S305">
        <v>4.5999999999999996</v>
      </c>
    </row>
    <row r="306" spans="1:19" x14ac:dyDescent="0.2">
      <c r="A306">
        <v>95221</v>
      </c>
      <c r="B306">
        <v>3</v>
      </c>
      <c r="C306">
        <v>356</v>
      </c>
      <c r="D306">
        <v>1</v>
      </c>
      <c r="E306" s="15">
        <v>44961</v>
      </c>
      <c r="F306">
        <v>2</v>
      </c>
      <c r="G306">
        <v>9</v>
      </c>
      <c r="H306" t="s">
        <v>77</v>
      </c>
      <c r="J306" t="s">
        <v>146</v>
      </c>
      <c r="K306" t="s">
        <v>80</v>
      </c>
      <c r="L306" t="s">
        <v>125</v>
      </c>
      <c r="M306" t="s">
        <v>82</v>
      </c>
      <c r="N306" t="s">
        <v>83</v>
      </c>
      <c r="O306" t="s">
        <v>72</v>
      </c>
      <c r="P306" t="s">
        <v>73</v>
      </c>
      <c r="Q306" t="s">
        <v>126</v>
      </c>
      <c r="R306" t="s">
        <v>127</v>
      </c>
      <c r="S306">
        <v>4.9000000000000004</v>
      </c>
    </row>
    <row r="307" spans="1:19" x14ac:dyDescent="0.2">
      <c r="A307">
        <v>19052</v>
      </c>
      <c r="B307">
        <v>13</v>
      </c>
      <c r="C307">
        <v>125</v>
      </c>
      <c r="D307">
        <v>14</v>
      </c>
      <c r="E307" s="15">
        <v>44945</v>
      </c>
      <c r="F307">
        <v>1</v>
      </c>
      <c r="G307">
        <v>43</v>
      </c>
      <c r="H307" t="s">
        <v>78</v>
      </c>
      <c r="I307" s="15">
        <v>45241</v>
      </c>
      <c r="J307" t="s">
        <v>101</v>
      </c>
      <c r="K307" t="s">
        <v>3</v>
      </c>
      <c r="L307" t="s">
        <v>102</v>
      </c>
      <c r="M307" t="s">
        <v>82</v>
      </c>
      <c r="N307" t="s">
        <v>83</v>
      </c>
      <c r="O307" t="s">
        <v>72</v>
      </c>
      <c r="P307" t="s">
        <v>73</v>
      </c>
      <c r="Q307" t="s">
        <v>103</v>
      </c>
      <c r="R307" t="s">
        <v>104</v>
      </c>
      <c r="S307">
        <v>4.5999999999999996</v>
      </c>
    </row>
    <row r="308" spans="1:19" x14ac:dyDescent="0.2">
      <c r="A308">
        <v>75107</v>
      </c>
      <c r="B308">
        <v>12</v>
      </c>
      <c r="C308">
        <v>354</v>
      </c>
      <c r="D308">
        <v>10</v>
      </c>
      <c r="E308" s="15">
        <v>44871</v>
      </c>
      <c r="F308">
        <v>1</v>
      </c>
      <c r="G308">
        <v>12</v>
      </c>
      <c r="H308" t="s">
        <v>77</v>
      </c>
      <c r="J308" t="s">
        <v>124</v>
      </c>
      <c r="K308" t="s">
        <v>80</v>
      </c>
      <c r="L308" t="s">
        <v>125</v>
      </c>
      <c r="M308" t="s">
        <v>82</v>
      </c>
      <c r="N308" t="s">
        <v>83</v>
      </c>
      <c r="O308" t="s">
        <v>72</v>
      </c>
      <c r="P308" t="s">
        <v>73</v>
      </c>
      <c r="Q308" t="s">
        <v>126</v>
      </c>
      <c r="R308" t="s">
        <v>127</v>
      </c>
      <c r="S308">
        <v>4.9000000000000004</v>
      </c>
    </row>
    <row r="309" spans="1:19" x14ac:dyDescent="0.2">
      <c r="A309">
        <v>71830</v>
      </c>
      <c r="B309">
        <v>17</v>
      </c>
      <c r="C309">
        <v>424</v>
      </c>
      <c r="D309">
        <v>12</v>
      </c>
      <c r="E309" s="15">
        <v>44928</v>
      </c>
      <c r="F309">
        <v>3</v>
      </c>
      <c r="G309">
        <v>33</v>
      </c>
      <c r="H309" t="s">
        <v>96</v>
      </c>
      <c r="J309" t="s">
        <v>137</v>
      </c>
      <c r="K309" t="s">
        <v>80</v>
      </c>
      <c r="L309" t="s">
        <v>109</v>
      </c>
      <c r="M309" t="s">
        <v>82</v>
      </c>
      <c r="N309" t="s">
        <v>83</v>
      </c>
      <c r="O309" t="s">
        <v>72</v>
      </c>
      <c r="P309" t="s">
        <v>73</v>
      </c>
      <c r="Q309" t="s">
        <v>110</v>
      </c>
      <c r="R309" t="s">
        <v>111</v>
      </c>
      <c r="S309">
        <v>3.4</v>
      </c>
    </row>
    <row r="310" spans="1:19" x14ac:dyDescent="0.2">
      <c r="A310">
        <v>24686</v>
      </c>
      <c r="B310">
        <v>3</v>
      </c>
      <c r="C310">
        <v>492</v>
      </c>
      <c r="D310">
        <v>5</v>
      </c>
      <c r="E310" s="15">
        <v>44712</v>
      </c>
      <c r="F310">
        <v>8</v>
      </c>
      <c r="G310">
        <v>13</v>
      </c>
      <c r="H310" t="s">
        <v>96</v>
      </c>
      <c r="J310" t="s">
        <v>91</v>
      </c>
      <c r="K310" t="s">
        <v>87</v>
      </c>
      <c r="L310" t="s">
        <v>88</v>
      </c>
      <c r="M310" t="s">
        <v>82</v>
      </c>
      <c r="N310" t="s">
        <v>83</v>
      </c>
      <c r="O310" t="s">
        <v>72</v>
      </c>
      <c r="P310" t="s">
        <v>73</v>
      </c>
      <c r="Q310" t="s">
        <v>89</v>
      </c>
      <c r="R310" t="s">
        <v>90</v>
      </c>
      <c r="S310">
        <v>3.6</v>
      </c>
    </row>
    <row r="311" spans="1:19" x14ac:dyDescent="0.2">
      <c r="A311">
        <v>20646</v>
      </c>
      <c r="B311">
        <v>11</v>
      </c>
      <c r="C311">
        <v>300</v>
      </c>
      <c r="D311">
        <v>9</v>
      </c>
      <c r="E311" s="15">
        <v>45219</v>
      </c>
      <c r="F311">
        <v>3</v>
      </c>
      <c r="G311">
        <v>321</v>
      </c>
      <c r="H311" t="s">
        <v>77</v>
      </c>
      <c r="J311" t="s">
        <v>117</v>
      </c>
      <c r="K311" t="s">
        <v>3</v>
      </c>
      <c r="L311" t="s">
        <v>113</v>
      </c>
      <c r="M311" t="s">
        <v>82</v>
      </c>
      <c r="N311" t="s">
        <v>83</v>
      </c>
      <c r="O311" t="s">
        <v>72</v>
      </c>
      <c r="P311" t="s">
        <v>73</v>
      </c>
      <c r="Q311" t="s">
        <v>114</v>
      </c>
      <c r="R311" t="s">
        <v>115</v>
      </c>
      <c r="S311">
        <v>3.5</v>
      </c>
    </row>
    <row r="312" spans="1:19" x14ac:dyDescent="0.2">
      <c r="A312">
        <v>82562</v>
      </c>
      <c r="B312">
        <v>20</v>
      </c>
      <c r="C312">
        <v>151</v>
      </c>
      <c r="D312">
        <v>14</v>
      </c>
      <c r="E312" s="15">
        <v>45252</v>
      </c>
      <c r="F312">
        <v>5</v>
      </c>
      <c r="G312">
        <v>22</v>
      </c>
      <c r="H312" t="s">
        <v>78</v>
      </c>
      <c r="I312" s="15">
        <v>45261</v>
      </c>
      <c r="J312" t="s">
        <v>136</v>
      </c>
      <c r="K312" t="s">
        <v>80</v>
      </c>
      <c r="L312" t="s">
        <v>109</v>
      </c>
      <c r="M312" t="s">
        <v>82</v>
      </c>
      <c r="N312" t="s">
        <v>83</v>
      </c>
      <c r="O312" t="s">
        <v>72</v>
      </c>
      <c r="P312" t="s">
        <v>73</v>
      </c>
      <c r="Q312" t="s">
        <v>110</v>
      </c>
      <c r="R312" t="s">
        <v>111</v>
      </c>
      <c r="S312">
        <v>3.4</v>
      </c>
    </row>
    <row r="313" spans="1:19" x14ac:dyDescent="0.2">
      <c r="A313">
        <v>33079</v>
      </c>
      <c r="B313">
        <v>20</v>
      </c>
      <c r="C313">
        <v>485</v>
      </c>
      <c r="D313">
        <v>11</v>
      </c>
      <c r="E313" s="15">
        <v>44860</v>
      </c>
      <c r="F313">
        <v>10</v>
      </c>
      <c r="G313">
        <v>33</v>
      </c>
      <c r="H313" t="s">
        <v>96</v>
      </c>
      <c r="J313" t="s">
        <v>137</v>
      </c>
      <c r="K313" t="s">
        <v>80</v>
      </c>
      <c r="L313" t="s">
        <v>109</v>
      </c>
      <c r="M313" t="s">
        <v>82</v>
      </c>
      <c r="N313" t="s">
        <v>83</v>
      </c>
      <c r="O313" t="s">
        <v>72</v>
      </c>
      <c r="P313" t="s">
        <v>73</v>
      </c>
      <c r="Q313" t="s">
        <v>110</v>
      </c>
      <c r="R313" t="s">
        <v>111</v>
      </c>
      <c r="S313">
        <v>3.4</v>
      </c>
    </row>
    <row r="314" spans="1:19" x14ac:dyDescent="0.2">
      <c r="A314">
        <v>95602</v>
      </c>
      <c r="B314">
        <v>6</v>
      </c>
      <c r="C314">
        <v>417</v>
      </c>
      <c r="D314">
        <v>15</v>
      </c>
      <c r="E314" s="15">
        <v>44593</v>
      </c>
      <c r="F314">
        <v>10</v>
      </c>
      <c r="G314">
        <v>42</v>
      </c>
      <c r="H314" t="s">
        <v>96</v>
      </c>
      <c r="J314" t="s">
        <v>116</v>
      </c>
      <c r="K314" t="s">
        <v>3</v>
      </c>
      <c r="L314" t="s">
        <v>102</v>
      </c>
      <c r="M314" t="s">
        <v>82</v>
      </c>
      <c r="N314" t="s">
        <v>83</v>
      </c>
      <c r="O314" t="s">
        <v>72</v>
      </c>
      <c r="P314" t="s">
        <v>73</v>
      </c>
      <c r="Q314" t="s">
        <v>103</v>
      </c>
      <c r="R314" t="s">
        <v>104</v>
      </c>
      <c r="S314">
        <v>4.5999999999999996</v>
      </c>
    </row>
    <row r="315" spans="1:19" x14ac:dyDescent="0.2">
      <c r="A315">
        <v>52464</v>
      </c>
      <c r="B315">
        <v>13</v>
      </c>
      <c r="C315">
        <v>302</v>
      </c>
      <c r="D315">
        <v>6</v>
      </c>
      <c r="E315" s="15">
        <v>45052</v>
      </c>
      <c r="F315">
        <v>3</v>
      </c>
      <c r="G315">
        <v>58</v>
      </c>
      <c r="H315" t="s">
        <v>96</v>
      </c>
      <c r="J315" t="s">
        <v>148</v>
      </c>
      <c r="K315" t="s">
        <v>80</v>
      </c>
      <c r="L315" t="s">
        <v>109</v>
      </c>
      <c r="M315" t="s">
        <v>82</v>
      </c>
      <c r="N315" t="s">
        <v>83</v>
      </c>
      <c r="O315" t="s">
        <v>72</v>
      </c>
      <c r="P315" t="s">
        <v>73</v>
      </c>
      <c r="Q315" t="s">
        <v>110</v>
      </c>
      <c r="R315" t="s">
        <v>111</v>
      </c>
      <c r="S315">
        <v>3.4</v>
      </c>
    </row>
    <row r="316" spans="1:19" x14ac:dyDescent="0.2">
      <c r="A316">
        <v>63579</v>
      </c>
      <c r="B316">
        <v>8</v>
      </c>
      <c r="C316">
        <v>113</v>
      </c>
      <c r="D316">
        <v>2</v>
      </c>
      <c r="E316" s="15">
        <v>44746</v>
      </c>
      <c r="F316">
        <v>1</v>
      </c>
      <c r="G316">
        <v>8</v>
      </c>
      <c r="H316" t="s">
        <v>96</v>
      </c>
      <c r="J316" t="s">
        <v>79</v>
      </c>
      <c r="K316" t="s">
        <v>80</v>
      </c>
      <c r="L316" t="s">
        <v>81</v>
      </c>
      <c r="M316" t="s">
        <v>82</v>
      </c>
      <c r="N316" t="s">
        <v>83</v>
      </c>
      <c r="O316" t="s">
        <v>72</v>
      </c>
      <c r="P316" t="s">
        <v>73</v>
      </c>
      <c r="Q316" t="s">
        <v>84</v>
      </c>
      <c r="R316" t="s">
        <v>85</v>
      </c>
      <c r="S316">
        <v>3.9</v>
      </c>
    </row>
    <row r="317" spans="1:19" x14ac:dyDescent="0.2">
      <c r="A317">
        <v>99103</v>
      </c>
      <c r="B317">
        <v>4</v>
      </c>
      <c r="C317">
        <v>207</v>
      </c>
      <c r="D317">
        <v>7</v>
      </c>
      <c r="E317" s="15">
        <v>44829</v>
      </c>
      <c r="F317">
        <v>1</v>
      </c>
      <c r="G317">
        <v>321</v>
      </c>
      <c r="H317" t="s">
        <v>96</v>
      </c>
      <c r="J317" t="s">
        <v>117</v>
      </c>
      <c r="K317" t="s">
        <v>3</v>
      </c>
      <c r="L317" t="s">
        <v>113</v>
      </c>
      <c r="M317" t="s">
        <v>82</v>
      </c>
      <c r="N317" t="s">
        <v>83</v>
      </c>
      <c r="O317" t="s">
        <v>72</v>
      </c>
      <c r="P317" t="s">
        <v>73</v>
      </c>
      <c r="Q317" t="s">
        <v>114</v>
      </c>
      <c r="R317" t="s">
        <v>115</v>
      </c>
      <c r="S317">
        <v>3.5</v>
      </c>
    </row>
    <row r="318" spans="1:19" x14ac:dyDescent="0.2">
      <c r="A318">
        <v>48383</v>
      </c>
      <c r="B318">
        <v>15</v>
      </c>
      <c r="C318">
        <v>215</v>
      </c>
      <c r="D318">
        <v>10</v>
      </c>
      <c r="E318" s="15">
        <v>45245</v>
      </c>
      <c r="F318">
        <v>5</v>
      </c>
      <c r="G318">
        <v>13</v>
      </c>
      <c r="H318" t="s">
        <v>96</v>
      </c>
      <c r="J318" t="s">
        <v>91</v>
      </c>
      <c r="K318" t="s">
        <v>87</v>
      </c>
      <c r="L318" t="s">
        <v>88</v>
      </c>
      <c r="M318" t="s">
        <v>82</v>
      </c>
      <c r="N318" t="s">
        <v>83</v>
      </c>
      <c r="O318" t="s">
        <v>72</v>
      </c>
      <c r="P318" t="s">
        <v>73</v>
      </c>
      <c r="Q318" t="s">
        <v>89</v>
      </c>
      <c r="R318" t="s">
        <v>90</v>
      </c>
      <c r="S318">
        <v>3.6</v>
      </c>
    </row>
    <row r="319" spans="1:19" x14ac:dyDescent="0.2">
      <c r="A319">
        <v>41383</v>
      </c>
      <c r="B319">
        <v>19</v>
      </c>
      <c r="C319">
        <v>315</v>
      </c>
      <c r="D319">
        <v>14</v>
      </c>
      <c r="E319" s="15">
        <v>44846</v>
      </c>
      <c r="F319">
        <v>1</v>
      </c>
      <c r="G319">
        <v>321</v>
      </c>
      <c r="H319" t="s">
        <v>78</v>
      </c>
      <c r="I319" s="15">
        <v>45203</v>
      </c>
      <c r="J319" t="s">
        <v>117</v>
      </c>
      <c r="K319" t="s">
        <v>3</v>
      </c>
      <c r="L319" t="s">
        <v>113</v>
      </c>
      <c r="M319" t="s">
        <v>82</v>
      </c>
      <c r="N319" t="s">
        <v>83</v>
      </c>
      <c r="O319" t="s">
        <v>72</v>
      </c>
      <c r="P319" t="s">
        <v>73</v>
      </c>
      <c r="Q319" t="s">
        <v>114</v>
      </c>
      <c r="R319" t="s">
        <v>115</v>
      </c>
      <c r="S319">
        <v>3.5</v>
      </c>
    </row>
    <row r="320" spans="1:19" x14ac:dyDescent="0.2">
      <c r="A320">
        <v>28998</v>
      </c>
      <c r="B320">
        <v>17</v>
      </c>
      <c r="C320">
        <v>174</v>
      </c>
      <c r="D320">
        <v>14</v>
      </c>
      <c r="E320" s="15">
        <v>45279</v>
      </c>
      <c r="F320">
        <v>3</v>
      </c>
      <c r="G320">
        <v>7</v>
      </c>
      <c r="H320" t="s">
        <v>96</v>
      </c>
      <c r="J320" t="s">
        <v>147</v>
      </c>
      <c r="K320" t="s">
        <v>87</v>
      </c>
      <c r="L320" t="s">
        <v>131</v>
      </c>
      <c r="M320" t="s">
        <v>82</v>
      </c>
      <c r="N320" t="s">
        <v>83</v>
      </c>
      <c r="O320" t="s">
        <v>72</v>
      </c>
      <c r="P320" t="s">
        <v>73</v>
      </c>
      <c r="Q320" t="s">
        <v>132</v>
      </c>
      <c r="R320" t="s">
        <v>133</v>
      </c>
      <c r="S320">
        <v>4.0999999999999996</v>
      </c>
    </row>
    <row r="321" spans="1:19" x14ac:dyDescent="0.2">
      <c r="A321">
        <v>54002</v>
      </c>
      <c r="B321">
        <v>7</v>
      </c>
      <c r="C321">
        <v>485</v>
      </c>
      <c r="D321">
        <v>12</v>
      </c>
      <c r="E321" s="15">
        <v>44932</v>
      </c>
      <c r="F321">
        <v>7</v>
      </c>
      <c r="G321">
        <v>123</v>
      </c>
      <c r="H321" t="s">
        <v>78</v>
      </c>
      <c r="I321" s="15">
        <v>44990</v>
      </c>
      <c r="J321" t="s">
        <v>112</v>
      </c>
      <c r="K321" t="s">
        <v>3</v>
      </c>
      <c r="L321" t="s">
        <v>113</v>
      </c>
      <c r="M321" t="s">
        <v>82</v>
      </c>
      <c r="N321" t="s">
        <v>83</v>
      </c>
      <c r="O321" t="s">
        <v>72</v>
      </c>
      <c r="P321" t="s">
        <v>73</v>
      </c>
      <c r="Q321" t="s">
        <v>114</v>
      </c>
      <c r="R321" t="s">
        <v>115</v>
      </c>
      <c r="S321">
        <v>3.5</v>
      </c>
    </row>
    <row r="322" spans="1:19" x14ac:dyDescent="0.2">
      <c r="A322">
        <v>49159</v>
      </c>
      <c r="B322">
        <v>7</v>
      </c>
      <c r="C322">
        <v>212</v>
      </c>
      <c r="D322">
        <v>5</v>
      </c>
      <c r="E322" s="15">
        <v>44847</v>
      </c>
      <c r="F322">
        <v>10</v>
      </c>
      <c r="G322">
        <v>3</v>
      </c>
      <c r="H322" t="s">
        <v>78</v>
      </c>
      <c r="I322" s="15">
        <v>44997</v>
      </c>
      <c r="J322" t="s">
        <v>119</v>
      </c>
      <c r="K322" t="s">
        <v>87</v>
      </c>
      <c r="L322" t="s">
        <v>120</v>
      </c>
      <c r="M322" t="s">
        <v>82</v>
      </c>
      <c r="N322" t="s">
        <v>83</v>
      </c>
      <c r="O322" t="s">
        <v>72</v>
      </c>
      <c r="P322" t="s">
        <v>73</v>
      </c>
      <c r="Q322" t="s">
        <v>121</v>
      </c>
      <c r="R322" t="s">
        <v>122</v>
      </c>
      <c r="S322">
        <v>1.1000000000000001</v>
      </c>
    </row>
    <row r="323" spans="1:19" x14ac:dyDescent="0.2">
      <c r="A323">
        <v>11247</v>
      </c>
      <c r="B323">
        <v>14</v>
      </c>
      <c r="C323">
        <v>344</v>
      </c>
      <c r="D323">
        <v>10</v>
      </c>
      <c r="E323" s="15">
        <v>44637</v>
      </c>
      <c r="F323">
        <v>1</v>
      </c>
      <c r="G323">
        <v>4</v>
      </c>
      <c r="H323" t="s">
        <v>77</v>
      </c>
      <c r="J323" t="s">
        <v>135</v>
      </c>
      <c r="K323" t="s">
        <v>87</v>
      </c>
      <c r="L323" t="s">
        <v>120</v>
      </c>
      <c r="M323" t="s">
        <v>82</v>
      </c>
      <c r="N323" t="s">
        <v>83</v>
      </c>
      <c r="O323" t="s">
        <v>72</v>
      </c>
      <c r="P323" t="s">
        <v>73</v>
      </c>
      <c r="Q323" t="s">
        <v>121</v>
      </c>
      <c r="R323" t="s">
        <v>122</v>
      </c>
      <c r="S323">
        <v>1.1000000000000001</v>
      </c>
    </row>
    <row r="324" spans="1:19" x14ac:dyDescent="0.2">
      <c r="A324">
        <v>21713</v>
      </c>
      <c r="B324">
        <v>16</v>
      </c>
      <c r="C324">
        <v>230</v>
      </c>
      <c r="D324">
        <v>9</v>
      </c>
      <c r="E324" s="15">
        <v>44657</v>
      </c>
      <c r="F324">
        <v>8</v>
      </c>
      <c r="G324">
        <v>6</v>
      </c>
      <c r="H324" t="s">
        <v>96</v>
      </c>
      <c r="J324" t="s">
        <v>138</v>
      </c>
      <c r="K324" t="s">
        <v>80</v>
      </c>
      <c r="L324" t="s">
        <v>81</v>
      </c>
      <c r="M324" t="s">
        <v>82</v>
      </c>
      <c r="N324" t="s">
        <v>83</v>
      </c>
      <c r="O324" t="s">
        <v>72</v>
      </c>
      <c r="P324" t="s">
        <v>73</v>
      </c>
      <c r="Q324" t="s">
        <v>84</v>
      </c>
      <c r="R324" t="s">
        <v>85</v>
      </c>
      <c r="S324">
        <v>3.9</v>
      </c>
    </row>
    <row r="325" spans="1:19" x14ac:dyDescent="0.2">
      <c r="A325">
        <v>46059</v>
      </c>
      <c r="B325">
        <v>9</v>
      </c>
      <c r="C325">
        <v>244</v>
      </c>
      <c r="D325">
        <v>1</v>
      </c>
      <c r="E325" s="15">
        <v>45238</v>
      </c>
      <c r="F325">
        <v>3</v>
      </c>
      <c r="G325">
        <v>11</v>
      </c>
      <c r="H325" t="s">
        <v>78</v>
      </c>
      <c r="I325" s="15">
        <v>45248</v>
      </c>
      <c r="J325" t="s">
        <v>123</v>
      </c>
      <c r="K325" t="s">
        <v>3</v>
      </c>
      <c r="L325" t="s">
        <v>102</v>
      </c>
      <c r="M325" t="s">
        <v>82</v>
      </c>
      <c r="N325" t="s">
        <v>83</v>
      </c>
      <c r="O325" t="s">
        <v>72</v>
      </c>
      <c r="P325" t="s">
        <v>73</v>
      </c>
      <c r="Q325" t="s">
        <v>103</v>
      </c>
      <c r="R325" t="s">
        <v>104</v>
      </c>
      <c r="S325">
        <v>4.5999999999999996</v>
      </c>
    </row>
    <row r="326" spans="1:19" x14ac:dyDescent="0.2">
      <c r="A326">
        <v>72803</v>
      </c>
      <c r="B326">
        <v>6</v>
      </c>
      <c r="C326">
        <v>463</v>
      </c>
      <c r="D326">
        <v>8</v>
      </c>
      <c r="E326" s="15">
        <v>44830</v>
      </c>
      <c r="F326">
        <v>1</v>
      </c>
      <c r="G326">
        <v>7</v>
      </c>
      <c r="H326" t="s">
        <v>96</v>
      </c>
      <c r="J326" t="s">
        <v>147</v>
      </c>
      <c r="K326" t="s">
        <v>87</v>
      </c>
      <c r="L326" t="s">
        <v>131</v>
      </c>
      <c r="M326" t="s">
        <v>82</v>
      </c>
      <c r="N326" t="s">
        <v>83</v>
      </c>
      <c r="O326" t="s">
        <v>72</v>
      </c>
      <c r="P326" t="s">
        <v>73</v>
      </c>
      <c r="Q326" t="s">
        <v>132</v>
      </c>
      <c r="R326" t="s">
        <v>133</v>
      </c>
      <c r="S326">
        <v>4.0999999999999996</v>
      </c>
    </row>
    <row r="327" spans="1:19" x14ac:dyDescent="0.2">
      <c r="A327">
        <v>99115</v>
      </c>
      <c r="B327">
        <v>14</v>
      </c>
      <c r="C327">
        <v>188</v>
      </c>
      <c r="D327">
        <v>4</v>
      </c>
      <c r="E327" s="15">
        <v>44656</v>
      </c>
      <c r="F327">
        <v>1</v>
      </c>
      <c r="G327">
        <v>321</v>
      </c>
      <c r="H327" t="s">
        <v>77</v>
      </c>
      <c r="J327" t="s">
        <v>117</v>
      </c>
      <c r="K327" t="s">
        <v>3</v>
      </c>
      <c r="L327" t="s">
        <v>113</v>
      </c>
      <c r="M327" t="s">
        <v>82</v>
      </c>
      <c r="N327" t="s">
        <v>83</v>
      </c>
      <c r="O327" t="s">
        <v>72</v>
      </c>
      <c r="P327" t="s">
        <v>73</v>
      </c>
      <c r="Q327" t="s">
        <v>114</v>
      </c>
      <c r="R327" t="s">
        <v>115</v>
      </c>
      <c r="S327">
        <v>3.5</v>
      </c>
    </row>
    <row r="328" spans="1:19" x14ac:dyDescent="0.2">
      <c r="A328">
        <v>81257</v>
      </c>
      <c r="B328">
        <v>9</v>
      </c>
      <c r="C328">
        <v>243</v>
      </c>
      <c r="D328">
        <v>2</v>
      </c>
      <c r="E328" s="15">
        <v>44705</v>
      </c>
      <c r="F328">
        <v>8</v>
      </c>
      <c r="G328">
        <v>123</v>
      </c>
      <c r="H328" t="s">
        <v>96</v>
      </c>
      <c r="J328" t="s">
        <v>112</v>
      </c>
      <c r="K328" t="s">
        <v>3</v>
      </c>
      <c r="L328" t="s">
        <v>113</v>
      </c>
      <c r="M328" t="s">
        <v>82</v>
      </c>
      <c r="N328" t="s">
        <v>83</v>
      </c>
      <c r="O328" t="s">
        <v>72</v>
      </c>
      <c r="P328" t="s">
        <v>73</v>
      </c>
      <c r="Q328" t="s">
        <v>114</v>
      </c>
      <c r="R328" t="s">
        <v>115</v>
      </c>
      <c r="S328">
        <v>3.5</v>
      </c>
    </row>
    <row r="329" spans="1:19" x14ac:dyDescent="0.2">
      <c r="A329">
        <v>23075</v>
      </c>
      <c r="B329">
        <v>9</v>
      </c>
      <c r="C329">
        <v>368</v>
      </c>
      <c r="D329">
        <v>4</v>
      </c>
      <c r="E329" s="15">
        <v>45167</v>
      </c>
      <c r="F329">
        <v>4</v>
      </c>
      <c r="G329">
        <v>11</v>
      </c>
      <c r="H329" t="s">
        <v>77</v>
      </c>
      <c r="J329" t="s">
        <v>123</v>
      </c>
      <c r="K329" t="s">
        <v>3</v>
      </c>
      <c r="L329" t="s">
        <v>102</v>
      </c>
      <c r="M329" t="s">
        <v>82</v>
      </c>
      <c r="N329" t="s">
        <v>83</v>
      </c>
      <c r="O329" t="s">
        <v>72</v>
      </c>
      <c r="P329" t="s">
        <v>73</v>
      </c>
      <c r="Q329" t="s">
        <v>103</v>
      </c>
      <c r="R329" t="s">
        <v>104</v>
      </c>
      <c r="S329">
        <v>4.5999999999999996</v>
      </c>
    </row>
    <row r="330" spans="1:19" x14ac:dyDescent="0.2">
      <c r="A330">
        <v>39792</v>
      </c>
      <c r="B330">
        <v>18</v>
      </c>
      <c r="C330">
        <v>435</v>
      </c>
      <c r="D330">
        <v>9</v>
      </c>
      <c r="E330" s="15">
        <v>45090</v>
      </c>
      <c r="F330">
        <v>5</v>
      </c>
      <c r="G330">
        <v>58</v>
      </c>
      <c r="H330" t="s">
        <v>77</v>
      </c>
      <c r="J330" t="s">
        <v>148</v>
      </c>
      <c r="K330" t="s">
        <v>80</v>
      </c>
      <c r="L330" t="s">
        <v>109</v>
      </c>
      <c r="M330" t="s">
        <v>82</v>
      </c>
      <c r="N330" t="s">
        <v>83</v>
      </c>
      <c r="O330" t="s">
        <v>72</v>
      </c>
      <c r="P330" t="s">
        <v>73</v>
      </c>
      <c r="Q330" t="s">
        <v>110</v>
      </c>
      <c r="R330" t="s">
        <v>111</v>
      </c>
      <c r="S330">
        <v>3.4</v>
      </c>
    </row>
    <row r="331" spans="1:19" x14ac:dyDescent="0.2">
      <c r="A331">
        <v>62270</v>
      </c>
      <c r="B331">
        <v>7</v>
      </c>
      <c r="C331">
        <v>177</v>
      </c>
      <c r="D331">
        <v>8</v>
      </c>
      <c r="E331" s="15">
        <v>44759</v>
      </c>
      <c r="F331">
        <v>1</v>
      </c>
      <c r="G331">
        <v>321</v>
      </c>
      <c r="H331" t="s">
        <v>96</v>
      </c>
      <c r="J331" t="s">
        <v>117</v>
      </c>
      <c r="K331" t="s">
        <v>3</v>
      </c>
      <c r="L331" t="s">
        <v>113</v>
      </c>
      <c r="M331" t="s">
        <v>82</v>
      </c>
      <c r="N331" t="s">
        <v>83</v>
      </c>
      <c r="O331" t="s">
        <v>72</v>
      </c>
      <c r="P331" t="s">
        <v>73</v>
      </c>
      <c r="Q331" t="s">
        <v>114</v>
      </c>
      <c r="R331" t="s">
        <v>115</v>
      </c>
      <c r="S331">
        <v>3.5</v>
      </c>
    </row>
    <row r="332" spans="1:19" x14ac:dyDescent="0.2">
      <c r="A332">
        <v>61398</v>
      </c>
      <c r="B332">
        <v>8</v>
      </c>
      <c r="C332">
        <v>155</v>
      </c>
      <c r="D332">
        <v>2</v>
      </c>
      <c r="E332" s="15">
        <v>44820</v>
      </c>
      <c r="F332">
        <v>8</v>
      </c>
      <c r="G332">
        <v>123</v>
      </c>
      <c r="H332" t="s">
        <v>96</v>
      </c>
      <c r="J332" t="s">
        <v>112</v>
      </c>
      <c r="K332" t="s">
        <v>3</v>
      </c>
      <c r="L332" t="s">
        <v>113</v>
      </c>
      <c r="M332" t="s">
        <v>82</v>
      </c>
      <c r="N332" t="s">
        <v>83</v>
      </c>
      <c r="O332" t="s">
        <v>72</v>
      </c>
      <c r="P332" t="s">
        <v>73</v>
      </c>
      <c r="Q332" t="s">
        <v>114</v>
      </c>
      <c r="R332" t="s">
        <v>115</v>
      </c>
      <c r="S332">
        <v>3.5</v>
      </c>
    </row>
    <row r="333" spans="1:19" x14ac:dyDescent="0.2">
      <c r="A333">
        <v>51879</v>
      </c>
      <c r="B333">
        <v>10</v>
      </c>
      <c r="C333">
        <v>217</v>
      </c>
      <c r="D333">
        <v>15</v>
      </c>
      <c r="E333" s="15">
        <v>45108</v>
      </c>
      <c r="F333">
        <v>7</v>
      </c>
      <c r="G333">
        <v>4</v>
      </c>
      <c r="H333" t="s">
        <v>96</v>
      </c>
      <c r="J333" t="s">
        <v>135</v>
      </c>
      <c r="K333" t="s">
        <v>87</v>
      </c>
      <c r="L333" t="s">
        <v>120</v>
      </c>
      <c r="M333" t="s">
        <v>82</v>
      </c>
      <c r="N333" t="s">
        <v>83</v>
      </c>
      <c r="O333" t="s">
        <v>72</v>
      </c>
      <c r="P333" t="s">
        <v>73</v>
      </c>
      <c r="Q333" t="s">
        <v>121</v>
      </c>
      <c r="R333" t="s">
        <v>122</v>
      </c>
      <c r="S333">
        <v>1.1000000000000001</v>
      </c>
    </row>
    <row r="334" spans="1:19" x14ac:dyDescent="0.2">
      <c r="A334">
        <v>48154</v>
      </c>
      <c r="B334">
        <v>4</v>
      </c>
      <c r="C334">
        <v>307</v>
      </c>
      <c r="D334">
        <v>15</v>
      </c>
      <c r="E334" s="15">
        <v>45007</v>
      </c>
      <c r="F334">
        <v>10</v>
      </c>
      <c r="G334">
        <v>7</v>
      </c>
      <c r="H334" t="s">
        <v>77</v>
      </c>
      <c r="J334" t="s">
        <v>118</v>
      </c>
      <c r="K334" t="s">
        <v>80</v>
      </c>
      <c r="L334" t="s">
        <v>93</v>
      </c>
      <c r="M334" t="s">
        <v>82</v>
      </c>
      <c r="N334" t="s">
        <v>83</v>
      </c>
      <c r="O334" t="s">
        <v>72</v>
      </c>
      <c r="P334" t="s">
        <v>73</v>
      </c>
      <c r="Q334" t="s">
        <v>94</v>
      </c>
      <c r="R334" t="s">
        <v>95</v>
      </c>
      <c r="S334">
        <v>4.3</v>
      </c>
    </row>
    <row r="335" spans="1:19" x14ac:dyDescent="0.2">
      <c r="A335">
        <v>57814</v>
      </c>
      <c r="B335">
        <v>1</v>
      </c>
      <c r="C335">
        <v>214</v>
      </c>
      <c r="D335">
        <v>15</v>
      </c>
      <c r="E335" s="15">
        <v>45107</v>
      </c>
      <c r="F335">
        <v>4</v>
      </c>
      <c r="G335">
        <v>4</v>
      </c>
      <c r="H335" t="s">
        <v>78</v>
      </c>
      <c r="I335" s="15">
        <v>45289</v>
      </c>
      <c r="J335" t="s">
        <v>130</v>
      </c>
      <c r="K335" t="s">
        <v>87</v>
      </c>
      <c r="L335" t="s">
        <v>131</v>
      </c>
      <c r="M335" t="s">
        <v>82</v>
      </c>
      <c r="N335" t="s">
        <v>83</v>
      </c>
      <c r="O335" t="s">
        <v>72</v>
      </c>
      <c r="P335" t="s">
        <v>73</v>
      </c>
      <c r="Q335" t="s">
        <v>132</v>
      </c>
      <c r="R335" t="s">
        <v>133</v>
      </c>
      <c r="S335">
        <v>4.0999999999999996</v>
      </c>
    </row>
    <row r="336" spans="1:19" x14ac:dyDescent="0.2">
      <c r="A336">
        <v>63817</v>
      </c>
      <c r="B336">
        <v>17</v>
      </c>
      <c r="C336">
        <v>222</v>
      </c>
      <c r="D336">
        <v>15</v>
      </c>
      <c r="E336" s="15">
        <v>44831</v>
      </c>
      <c r="F336">
        <v>4</v>
      </c>
      <c r="G336">
        <v>165</v>
      </c>
      <c r="H336" t="s">
        <v>96</v>
      </c>
      <c r="J336" t="s">
        <v>140</v>
      </c>
      <c r="K336" t="s">
        <v>3</v>
      </c>
      <c r="L336" t="s">
        <v>106</v>
      </c>
      <c r="M336" t="s">
        <v>82</v>
      </c>
      <c r="N336" t="s">
        <v>83</v>
      </c>
      <c r="O336" t="s">
        <v>72</v>
      </c>
      <c r="P336" t="s">
        <v>73</v>
      </c>
      <c r="Q336" t="s">
        <v>107</v>
      </c>
      <c r="R336" t="s">
        <v>104</v>
      </c>
      <c r="S336">
        <v>4.5</v>
      </c>
    </row>
    <row r="337" spans="1:19" x14ac:dyDescent="0.2">
      <c r="A337">
        <v>43934</v>
      </c>
      <c r="B337">
        <v>6</v>
      </c>
      <c r="C337">
        <v>468</v>
      </c>
      <c r="D337">
        <v>12</v>
      </c>
      <c r="E337" s="15">
        <v>45209</v>
      </c>
      <c r="F337">
        <v>2</v>
      </c>
      <c r="G337">
        <v>123</v>
      </c>
      <c r="H337" t="s">
        <v>77</v>
      </c>
      <c r="J337" t="s">
        <v>112</v>
      </c>
      <c r="K337" t="s">
        <v>3</v>
      </c>
      <c r="L337" t="s">
        <v>113</v>
      </c>
      <c r="M337" t="s">
        <v>82</v>
      </c>
      <c r="N337" t="s">
        <v>83</v>
      </c>
      <c r="O337" t="s">
        <v>72</v>
      </c>
      <c r="P337" t="s">
        <v>73</v>
      </c>
      <c r="Q337" t="s">
        <v>114</v>
      </c>
      <c r="R337" t="s">
        <v>115</v>
      </c>
      <c r="S337">
        <v>3.5</v>
      </c>
    </row>
    <row r="338" spans="1:19" x14ac:dyDescent="0.2">
      <c r="A338">
        <v>84757</v>
      </c>
      <c r="B338">
        <v>12</v>
      </c>
      <c r="C338">
        <v>360</v>
      </c>
      <c r="D338">
        <v>7</v>
      </c>
      <c r="E338" s="15">
        <v>44678</v>
      </c>
      <c r="F338">
        <v>3</v>
      </c>
      <c r="G338">
        <v>33</v>
      </c>
      <c r="H338" t="s">
        <v>77</v>
      </c>
      <c r="J338" t="s">
        <v>137</v>
      </c>
      <c r="K338" t="s">
        <v>80</v>
      </c>
      <c r="L338" t="s">
        <v>109</v>
      </c>
      <c r="M338" t="s">
        <v>82</v>
      </c>
      <c r="N338" t="s">
        <v>83</v>
      </c>
      <c r="O338" t="s">
        <v>72</v>
      </c>
      <c r="P338" t="s">
        <v>73</v>
      </c>
      <c r="Q338" t="s">
        <v>110</v>
      </c>
      <c r="R338" t="s">
        <v>111</v>
      </c>
      <c r="S338">
        <v>3.4</v>
      </c>
    </row>
    <row r="339" spans="1:19" x14ac:dyDescent="0.2">
      <c r="A339">
        <v>46204</v>
      </c>
      <c r="B339">
        <v>6</v>
      </c>
      <c r="C339">
        <v>178</v>
      </c>
      <c r="D339">
        <v>1</v>
      </c>
      <c r="E339" s="15">
        <v>45202</v>
      </c>
      <c r="F339">
        <v>1</v>
      </c>
      <c r="G339">
        <v>120</v>
      </c>
      <c r="H339" t="s">
        <v>78</v>
      </c>
      <c r="I339" s="15">
        <v>45240</v>
      </c>
      <c r="J339" t="s">
        <v>105</v>
      </c>
      <c r="K339" t="s">
        <v>3</v>
      </c>
      <c r="L339" t="s">
        <v>106</v>
      </c>
      <c r="M339" t="s">
        <v>82</v>
      </c>
      <c r="N339" t="s">
        <v>83</v>
      </c>
      <c r="O339" t="s">
        <v>72</v>
      </c>
      <c r="P339" t="s">
        <v>73</v>
      </c>
      <c r="Q339" t="s">
        <v>107</v>
      </c>
      <c r="R339" t="s">
        <v>104</v>
      </c>
      <c r="S339">
        <v>4.5</v>
      </c>
    </row>
    <row r="340" spans="1:19" x14ac:dyDescent="0.2">
      <c r="A340">
        <v>27203</v>
      </c>
      <c r="B340">
        <v>3</v>
      </c>
      <c r="C340">
        <v>171</v>
      </c>
      <c r="D340">
        <v>8</v>
      </c>
      <c r="E340" s="15">
        <v>44629</v>
      </c>
      <c r="F340">
        <v>4</v>
      </c>
      <c r="G340">
        <v>321</v>
      </c>
      <c r="H340" t="s">
        <v>96</v>
      </c>
      <c r="J340" t="s">
        <v>117</v>
      </c>
      <c r="K340" t="s">
        <v>3</v>
      </c>
      <c r="L340" t="s">
        <v>113</v>
      </c>
      <c r="M340" t="s">
        <v>82</v>
      </c>
      <c r="N340" t="s">
        <v>83</v>
      </c>
      <c r="O340" t="s">
        <v>72</v>
      </c>
      <c r="P340" t="s">
        <v>73</v>
      </c>
      <c r="Q340" t="s">
        <v>114</v>
      </c>
      <c r="R340" t="s">
        <v>115</v>
      </c>
      <c r="S340">
        <v>3.5</v>
      </c>
    </row>
    <row r="341" spans="1:19" x14ac:dyDescent="0.2">
      <c r="A341">
        <v>82198</v>
      </c>
      <c r="B341">
        <v>1</v>
      </c>
      <c r="C341">
        <v>500</v>
      </c>
      <c r="D341">
        <v>15</v>
      </c>
      <c r="E341" s="15">
        <v>44834</v>
      </c>
      <c r="F341">
        <v>8</v>
      </c>
      <c r="G341">
        <v>3</v>
      </c>
      <c r="H341" t="s">
        <v>78</v>
      </c>
      <c r="I341" s="15">
        <v>45074</v>
      </c>
      <c r="J341" t="s">
        <v>97</v>
      </c>
      <c r="K341" t="s">
        <v>87</v>
      </c>
      <c r="L341" t="s">
        <v>98</v>
      </c>
      <c r="M341" t="s">
        <v>82</v>
      </c>
      <c r="N341" t="s">
        <v>83</v>
      </c>
      <c r="O341" t="s">
        <v>72</v>
      </c>
      <c r="P341" t="s">
        <v>73</v>
      </c>
      <c r="Q341" t="s">
        <v>99</v>
      </c>
      <c r="R341" t="s">
        <v>100</v>
      </c>
      <c r="S341">
        <v>2.1</v>
      </c>
    </row>
    <row r="342" spans="1:19" x14ac:dyDescent="0.2">
      <c r="A342">
        <v>12166</v>
      </c>
      <c r="B342">
        <v>7</v>
      </c>
      <c r="C342">
        <v>128</v>
      </c>
      <c r="D342">
        <v>8</v>
      </c>
      <c r="E342" s="15">
        <v>44862</v>
      </c>
      <c r="F342">
        <v>3</v>
      </c>
      <c r="G342">
        <v>6</v>
      </c>
      <c r="H342" t="s">
        <v>77</v>
      </c>
      <c r="J342" t="s">
        <v>138</v>
      </c>
      <c r="K342" t="s">
        <v>80</v>
      </c>
      <c r="L342" t="s">
        <v>81</v>
      </c>
      <c r="M342" t="s">
        <v>82</v>
      </c>
      <c r="N342" t="s">
        <v>83</v>
      </c>
      <c r="O342" t="s">
        <v>72</v>
      </c>
      <c r="P342" t="s">
        <v>73</v>
      </c>
      <c r="Q342" t="s">
        <v>84</v>
      </c>
      <c r="R342" t="s">
        <v>85</v>
      </c>
      <c r="S342">
        <v>3.9</v>
      </c>
    </row>
    <row r="343" spans="1:19" x14ac:dyDescent="0.2">
      <c r="A343">
        <v>54839</v>
      </c>
      <c r="B343">
        <v>2</v>
      </c>
      <c r="C343">
        <v>107</v>
      </c>
      <c r="D343">
        <v>10</v>
      </c>
      <c r="E343" s="15">
        <v>44815</v>
      </c>
      <c r="F343">
        <v>1</v>
      </c>
      <c r="G343">
        <v>4</v>
      </c>
      <c r="H343" t="s">
        <v>96</v>
      </c>
      <c r="J343" t="s">
        <v>135</v>
      </c>
      <c r="K343" t="s">
        <v>87</v>
      </c>
      <c r="L343" t="s">
        <v>120</v>
      </c>
      <c r="M343" t="s">
        <v>82</v>
      </c>
      <c r="N343" t="s">
        <v>83</v>
      </c>
      <c r="O343" t="s">
        <v>72</v>
      </c>
      <c r="P343" t="s">
        <v>73</v>
      </c>
      <c r="Q343" t="s">
        <v>121</v>
      </c>
      <c r="R343" t="s">
        <v>122</v>
      </c>
      <c r="S343">
        <v>1.1000000000000001</v>
      </c>
    </row>
    <row r="344" spans="1:19" x14ac:dyDescent="0.2">
      <c r="A344">
        <v>73594</v>
      </c>
      <c r="B344">
        <v>19</v>
      </c>
      <c r="C344">
        <v>322</v>
      </c>
      <c r="D344">
        <v>1</v>
      </c>
      <c r="E344" s="15">
        <v>45115</v>
      </c>
      <c r="F344">
        <v>2</v>
      </c>
      <c r="G344">
        <v>6</v>
      </c>
      <c r="H344" t="s">
        <v>77</v>
      </c>
      <c r="J344" t="s">
        <v>145</v>
      </c>
      <c r="K344" t="s">
        <v>80</v>
      </c>
      <c r="L344" t="s">
        <v>125</v>
      </c>
      <c r="M344" t="s">
        <v>82</v>
      </c>
      <c r="N344" t="s">
        <v>83</v>
      </c>
      <c r="O344" t="s">
        <v>72</v>
      </c>
      <c r="P344" t="s">
        <v>73</v>
      </c>
      <c r="Q344" t="s">
        <v>126</v>
      </c>
      <c r="R344" t="s">
        <v>127</v>
      </c>
      <c r="S344">
        <v>4.9000000000000004</v>
      </c>
    </row>
    <row r="345" spans="1:19" x14ac:dyDescent="0.2">
      <c r="A345">
        <v>72500</v>
      </c>
      <c r="B345">
        <v>2</v>
      </c>
      <c r="C345">
        <v>111</v>
      </c>
      <c r="D345">
        <v>14</v>
      </c>
      <c r="E345" s="15">
        <v>44704</v>
      </c>
      <c r="F345">
        <v>9</v>
      </c>
      <c r="G345">
        <v>14</v>
      </c>
      <c r="H345" t="s">
        <v>78</v>
      </c>
      <c r="I345" s="15">
        <v>45238</v>
      </c>
      <c r="J345" t="s">
        <v>86</v>
      </c>
      <c r="K345" t="s">
        <v>87</v>
      </c>
      <c r="L345" t="s">
        <v>88</v>
      </c>
      <c r="M345" t="s">
        <v>82</v>
      </c>
      <c r="N345" t="s">
        <v>83</v>
      </c>
      <c r="O345" t="s">
        <v>72</v>
      </c>
      <c r="P345" t="s">
        <v>73</v>
      </c>
      <c r="Q345" t="s">
        <v>89</v>
      </c>
      <c r="R345" t="s">
        <v>90</v>
      </c>
      <c r="S345">
        <v>3.6</v>
      </c>
    </row>
    <row r="346" spans="1:19" x14ac:dyDescent="0.2">
      <c r="A346">
        <v>60991</v>
      </c>
      <c r="B346">
        <v>7</v>
      </c>
      <c r="C346">
        <v>268</v>
      </c>
      <c r="D346">
        <v>13</v>
      </c>
      <c r="E346" s="15">
        <v>44990</v>
      </c>
      <c r="F346">
        <v>1</v>
      </c>
      <c r="G346">
        <v>12</v>
      </c>
      <c r="H346" t="s">
        <v>77</v>
      </c>
      <c r="J346" t="s">
        <v>124</v>
      </c>
      <c r="K346" t="s">
        <v>80</v>
      </c>
      <c r="L346" t="s">
        <v>125</v>
      </c>
      <c r="M346" t="s">
        <v>82</v>
      </c>
      <c r="N346" t="s">
        <v>83</v>
      </c>
      <c r="O346" t="s">
        <v>72</v>
      </c>
      <c r="P346" t="s">
        <v>73</v>
      </c>
      <c r="Q346" t="s">
        <v>126</v>
      </c>
      <c r="R346" t="s">
        <v>127</v>
      </c>
      <c r="S346">
        <v>4.9000000000000004</v>
      </c>
    </row>
    <row r="347" spans="1:19" x14ac:dyDescent="0.2">
      <c r="A347">
        <v>54575</v>
      </c>
      <c r="B347">
        <v>9</v>
      </c>
      <c r="C347">
        <v>160</v>
      </c>
      <c r="D347">
        <v>13</v>
      </c>
      <c r="E347" s="15">
        <v>44605</v>
      </c>
      <c r="F347">
        <v>5</v>
      </c>
      <c r="G347">
        <v>123</v>
      </c>
      <c r="H347" t="s">
        <v>96</v>
      </c>
      <c r="J347" t="s">
        <v>112</v>
      </c>
      <c r="K347" t="s">
        <v>3</v>
      </c>
      <c r="L347" t="s">
        <v>113</v>
      </c>
      <c r="M347" t="s">
        <v>82</v>
      </c>
      <c r="N347" t="s">
        <v>83</v>
      </c>
      <c r="O347" t="s">
        <v>72</v>
      </c>
      <c r="P347" t="s">
        <v>73</v>
      </c>
      <c r="Q347" t="s">
        <v>114</v>
      </c>
      <c r="R347" t="s">
        <v>115</v>
      </c>
      <c r="S347">
        <v>3.5</v>
      </c>
    </row>
    <row r="348" spans="1:19" x14ac:dyDescent="0.2">
      <c r="A348">
        <v>47936</v>
      </c>
      <c r="B348">
        <v>12</v>
      </c>
      <c r="C348">
        <v>326</v>
      </c>
      <c r="D348">
        <v>6</v>
      </c>
      <c r="E348" s="15">
        <v>45053</v>
      </c>
      <c r="F348">
        <v>6</v>
      </c>
      <c r="G348">
        <v>4</v>
      </c>
      <c r="H348" t="s">
        <v>96</v>
      </c>
      <c r="J348" t="s">
        <v>135</v>
      </c>
      <c r="K348" t="s">
        <v>87</v>
      </c>
      <c r="L348" t="s">
        <v>120</v>
      </c>
      <c r="M348" t="s">
        <v>82</v>
      </c>
      <c r="N348" t="s">
        <v>83</v>
      </c>
      <c r="O348" t="s">
        <v>72</v>
      </c>
      <c r="P348" t="s">
        <v>73</v>
      </c>
      <c r="Q348" t="s">
        <v>121</v>
      </c>
      <c r="R348" t="s">
        <v>122</v>
      </c>
      <c r="S348">
        <v>1.1000000000000001</v>
      </c>
    </row>
    <row r="349" spans="1:19" x14ac:dyDescent="0.2">
      <c r="A349">
        <v>94629</v>
      </c>
      <c r="B349">
        <v>8</v>
      </c>
      <c r="C349">
        <v>170</v>
      </c>
      <c r="D349">
        <v>14</v>
      </c>
      <c r="E349" s="15">
        <v>45247</v>
      </c>
      <c r="F349">
        <v>10</v>
      </c>
      <c r="G349">
        <v>3</v>
      </c>
      <c r="H349" t="s">
        <v>77</v>
      </c>
      <c r="J349" t="s">
        <v>119</v>
      </c>
      <c r="K349" t="s">
        <v>87</v>
      </c>
      <c r="L349" t="s">
        <v>120</v>
      </c>
      <c r="M349" t="s">
        <v>82</v>
      </c>
      <c r="N349" t="s">
        <v>83</v>
      </c>
      <c r="O349" t="s">
        <v>72</v>
      </c>
      <c r="P349" t="s">
        <v>73</v>
      </c>
      <c r="Q349" t="s">
        <v>121</v>
      </c>
      <c r="R349" t="s">
        <v>122</v>
      </c>
      <c r="S349">
        <v>1.1000000000000001</v>
      </c>
    </row>
    <row r="350" spans="1:19" x14ac:dyDescent="0.2">
      <c r="A350">
        <v>52747</v>
      </c>
      <c r="B350">
        <v>16</v>
      </c>
      <c r="C350">
        <v>256</v>
      </c>
      <c r="D350">
        <v>12</v>
      </c>
      <c r="E350" s="15">
        <v>44762</v>
      </c>
      <c r="F350">
        <v>2</v>
      </c>
      <c r="G350">
        <v>321</v>
      </c>
      <c r="H350" t="s">
        <v>77</v>
      </c>
      <c r="J350" t="s">
        <v>117</v>
      </c>
      <c r="K350" t="s">
        <v>3</v>
      </c>
      <c r="L350" t="s">
        <v>113</v>
      </c>
      <c r="M350" t="s">
        <v>82</v>
      </c>
      <c r="N350" t="s">
        <v>83</v>
      </c>
      <c r="O350" t="s">
        <v>72</v>
      </c>
      <c r="P350" t="s">
        <v>73</v>
      </c>
      <c r="Q350" t="s">
        <v>114</v>
      </c>
      <c r="R350" t="s">
        <v>115</v>
      </c>
      <c r="S350">
        <v>3.5</v>
      </c>
    </row>
    <row r="351" spans="1:19" x14ac:dyDescent="0.2">
      <c r="A351">
        <v>29578</v>
      </c>
      <c r="B351">
        <v>15</v>
      </c>
      <c r="C351">
        <v>167</v>
      </c>
      <c r="D351">
        <v>13</v>
      </c>
      <c r="E351" s="15">
        <v>44638</v>
      </c>
      <c r="F351">
        <v>5</v>
      </c>
      <c r="G351">
        <v>8</v>
      </c>
      <c r="H351" t="s">
        <v>96</v>
      </c>
      <c r="J351" t="s">
        <v>79</v>
      </c>
      <c r="K351" t="s">
        <v>80</v>
      </c>
      <c r="L351" t="s">
        <v>81</v>
      </c>
      <c r="M351" t="s">
        <v>82</v>
      </c>
      <c r="N351" t="s">
        <v>83</v>
      </c>
      <c r="O351" t="s">
        <v>72</v>
      </c>
      <c r="P351" t="s">
        <v>73</v>
      </c>
      <c r="Q351" t="s">
        <v>84</v>
      </c>
      <c r="R351" t="s">
        <v>85</v>
      </c>
      <c r="S351">
        <v>3.9</v>
      </c>
    </row>
    <row r="352" spans="1:19" x14ac:dyDescent="0.2">
      <c r="A352">
        <v>62989</v>
      </c>
      <c r="B352">
        <v>9</v>
      </c>
      <c r="C352">
        <v>312</v>
      </c>
      <c r="D352">
        <v>5</v>
      </c>
      <c r="E352" s="15">
        <v>44954</v>
      </c>
      <c r="F352">
        <v>8</v>
      </c>
      <c r="G352">
        <v>3</v>
      </c>
      <c r="H352" t="s">
        <v>77</v>
      </c>
      <c r="J352" t="s">
        <v>97</v>
      </c>
      <c r="K352" t="s">
        <v>87</v>
      </c>
      <c r="L352" t="s">
        <v>98</v>
      </c>
      <c r="M352" t="s">
        <v>82</v>
      </c>
      <c r="N352" t="s">
        <v>83</v>
      </c>
      <c r="O352" t="s">
        <v>72</v>
      </c>
      <c r="P352" t="s">
        <v>73</v>
      </c>
      <c r="Q352" t="s">
        <v>99</v>
      </c>
      <c r="R352" t="s">
        <v>100</v>
      </c>
      <c r="S352">
        <v>2.1</v>
      </c>
    </row>
    <row r="353" spans="1:19" x14ac:dyDescent="0.2">
      <c r="A353">
        <v>19133</v>
      </c>
      <c r="B353">
        <v>16</v>
      </c>
      <c r="C353">
        <v>313</v>
      </c>
      <c r="D353">
        <v>4</v>
      </c>
      <c r="E353" s="15">
        <v>45238</v>
      </c>
      <c r="F353">
        <v>1</v>
      </c>
      <c r="G353">
        <v>123</v>
      </c>
      <c r="H353" t="s">
        <v>77</v>
      </c>
      <c r="J353" t="s">
        <v>112</v>
      </c>
      <c r="K353" t="s">
        <v>3</v>
      </c>
      <c r="L353" t="s">
        <v>113</v>
      </c>
      <c r="M353" t="s">
        <v>82</v>
      </c>
      <c r="N353" t="s">
        <v>83</v>
      </c>
      <c r="O353" t="s">
        <v>72</v>
      </c>
      <c r="P353" t="s">
        <v>73</v>
      </c>
      <c r="Q353" t="s">
        <v>114</v>
      </c>
      <c r="R353" t="s">
        <v>115</v>
      </c>
      <c r="S353">
        <v>3.5</v>
      </c>
    </row>
    <row r="354" spans="1:19" x14ac:dyDescent="0.2">
      <c r="A354">
        <v>76908</v>
      </c>
      <c r="B354">
        <v>19</v>
      </c>
      <c r="C354">
        <v>430</v>
      </c>
      <c r="D354">
        <v>5</v>
      </c>
      <c r="E354" s="15">
        <v>45197</v>
      </c>
      <c r="F354">
        <v>6</v>
      </c>
      <c r="G354">
        <v>6</v>
      </c>
      <c r="H354" t="s">
        <v>78</v>
      </c>
      <c r="I354" s="15">
        <v>45270</v>
      </c>
      <c r="J354" t="s">
        <v>145</v>
      </c>
      <c r="K354" t="s">
        <v>80</v>
      </c>
      <c r="L354" t="s">
        <v>125</v>
      </c>
      <c r="M354" t="s">
        <v>82</v>
      </c>
      <c r="N354" t="s">
        <v>83</v>
      </c>
      <c r="O354" t="s">
        <v>72</v>
      </c>
      <c r="P354" t="s">
        <v>73</v>
      </c>
      <c r="Q354" t="s">
        <v>126</v>
      </c>
      <c r="R354" t="s">
        <v>127</v>
      </c>
      <c r="S354">
        <v>4.9000000000000004</v>
      </c>
    </row>
    <row r="355" spans="1:19" x14ac:dyDescent="0.2">
      <c r="A355">
        <v>29853</v>
      </c>
      <c r="B355">
        <v>20</v>
      </c>
      <c r="C355">
        <v>126</v>
      </c>
      <c r="D355">
        <v>12</v>
      </c>
      <c r="E355" s="15">
        <v>44898</v>
      </c>
      <c r="F355">
        <v>4</v>
      </c>
      <c r="G355">
        <v>5</v>
      </c>
      <c r="H355" t="s">
        <v>96</v>
      </c>
      <c r="J355" t="s">
        <v>128</v>
      </c>
      <c r="K355" t="s">
        <v>87</v>
      </c>
      <c r="L355" t="s">
        <v>98</v>
      </c>
      <c r="M355" t="s">
        <v>82</v>
      </c>
      <c r="N355" t="s">
        <v>83</v>
      </c>
      <c r="O355" t="s">
        <v>72</v>
      </c>
      <c r="P355" t="s">
        <v>73</v>
      </c>
      <c r="Q355" t="s">
        <v>99</v>
      </c>
      <c r="R355" t="s">
        <v>100</v>
      </c>
      <c r="S355">
        <v>2.1</v>
      </c>
    </row>
    <row r="356" spans="1:19" x14ac:dyDescent="0.2">
      <c r="A356">
        <v>34171</v>
      </c>
      <c r="B356">
        <v>12</v>
      </c>
      <c r="C356">
        <v>183</v>
      </c>
      <c r="D356">
        <v>5</v>
      </c>
      <c r="E356" s="15">
        <v>44747</v>
      </c>
      <c r="F356">
        <v>6</v>
      </c>
      <c r="G356">
        <v>3</v>
      </c>
      <c r="H356" t="s">
        <v>96</v>
      </c>
      <c r="J356" t="s">
        <v>119</v>
      </c>
      <c r="K356" t="s">
        <v>87</v>
      </c>
      <c r="L356" t="s">
        <v>120</v>
      </c>
      <c r="M356" t="s">
        <v>82</v>
      </c>
      <c r="N356" t="s">
        <v>83</v>
      </c>
      <c r="O356" t="s">
        <v>72</v>
      </c>
      <c r="P356" t="s">
        <v>73</v>
      </c>
      <c r="Q356" t="s">
        <v>121</v>
      </c>
      <c r="R356" t="s">
        <v>122</v>
      </c>
      <c r="S356">
        <v>1.1000000000000001</v>
      </c>
    </row>
    <row r="357" spans="1:19" x14ac:dyDescent="0.2">
      <c r="A357">
        <v>59290</v>
      </c>
      <c r="B357">
        <v>14</v>
      </c>
      <c r="C357">
        <v>341</v>
      </c>
      <c r="D357">
        <v>8</v>
      </c>
      <c r="E357" s="15">
        <v>45222</v>
      </c>
      <c r="F357">
        <v>10</v>
      </c>
      <c r="G357">
        <v>7</v>
      </c>
      <c r="H357" t="s">
        <v>96</v>
      </c>
      <c r="J357" t="s">
        <v>118</v>
      </c>
      <c r="K357" t="s">
        <v>80</v>
      </c>
      <c r="L357" t="s">
        <v>93</v>
      </c>
      <c r="M357" t="s">
        <v>82</v>
      </c>
      <c r="N357" t="s">
        <v>83</v>
      </c>
      <c r="O357" t="s">
        <v>72</v>
      </c>
      <c r="P357" t="s">
        <v>73</v>
      </c>
      <c r="Q357" t="s">
        <v>94</v>
      </c>
      <c r="R357" t="s">
        <v>95</v>
      </c>
      <c r="S357">
        <v>4.3</v>
      </c>
    </row>
    <row r="358" spans="1:19" x14ac:dyDescent="0.2">
      <c r="A358">
        <v>36489</v>
      </c>
      <c r="B358">
        <v>17</v>
      </c>
      <c r="C358">
        <v>434</v>
      </c>
      <c r="D358">
        <v>13</v>
      </c>
      <c r="E358" s="15">
        <v>44676</v>
      </c>
      <c r="F358">
        <v>4</v>
      </c>
      <c r="G358">
        <v>3</v>
      </c>
      <c r="H358" t="s">
        <v>77</v>
      </c>
      <c r="J358" t="s">
        <v>119</v>
      </c>
      <c r="K358" t="s">
        <v>87</v>
      </c>
      <c r="L358" t="s">
        <v>120</v>
      </c>
      <c r="M358" t="s">
        <v>82</v>
      </c>
      <c r="N358" t="s">
        <v>83</v>
      </c>
      <c r="O358" t="s">
        <v>72</v>
      </c>
      <c r="P358" t="s">
        <v>73</v>
      </c>
      <c r="Q358" t="s">
        <v>121</v>
      </c>
      <c r="R358" t="s">
        <v>122</v>
      </c>
      <c r="S358">
        <v>1.1000000000000001</v>
      </c>
    </row>
    <row r="359" spans="1:19" x14ac:dyDescent="0.2">
      <c r="A359">
        <v>87681</v>
      </c>
      <c r="B359">
        <v>7</v>
      </c>
      <c r="C359">
        <v>210</v>
      </c>
      <c r="D359">
        <v>14</v>
      </c>
      <c r="E359" s="15">
        <v>44854</v>
      </c>
      <c r="F359">
        <v>7</v>
      </c>
      <c r="G359">
        <v>111</v>
      </c>
      <c r="H359" t="s">
        <v>77</v>
      </c>
      <c r="J359" t="s">
        <v>143</v>
      </c>
      <c r="K359" t="s">
        <v>3</v>
      </c>
      <c r="L359" t="s">
        <v>113</v>
      </c>
      <c r="M359" t="s">
        <v>82</v>
      </c>
      <c r="N359" t="s">
        <v>83</v>
      </c>
      <c r="O359" t="s">
        <v>72</v>
      </c>
      <c r="P359" t="s">
        <v>73</v>
      </c>
      <c r="Q359" t="s">
        <v>114</v>
      </c>
      <c r="R359" t="s">
        <v>115</v>
      </c>
      <c r="S359">
        <v>3.5</v>
      </c>
    </row>
    <row r="360" spans="1:19" x14ac:dyDescent="0.2">
      <c r="A360">
        <v>96006</v>
      </c>
      <c r="B360">
        <v>20</v>
      </c>
      <c r="C360">
        <v>343</v>
      </c>
      <c r="D360">
        <v>9</v>
      </c>
      <c r="E360" s="15">
        <v>45196</v>
      </c>
      <c r="F360">
        <v>6</v>
      </c>
      <c r="G360">
        <v>111</v>
      </c>
      <c r="H360" t="s">
        <v>78</v>
      </c>
      <c r="I360" s="15">
        <v>45208</v>
      </c>
      <c r="J360" t="s">
        <v>143</v>
      </c>
      <c r="K360" t="s">
        <v>3</v>
      </c>
      <c r="L360" t="s">
        <v>113</v>
      </c>
      <c r="M360" t="s">
        <v>82</v>
      </c>
      <c r="N360" t="s">
        <v>83</v>
      </c>
      <c r="O360" t="s">
        <v>72</v>
      </c>
      <c r="P360" t="s">
        <v>73</v>
      </c>
      <c r="Q360" t="s">
        <v>114</v>
      </c>
      <c r="R360" t="s">
        <v>115</v>
      </c>
      <c r="S360">
        <v>3.5</v>
      </c>
    </row>
    <row r="361" spans="1:19" x14ac:dyDescent="0.2">
      <c r="A361">
        <v>79894</v>
      </c>
      <c r="B361">
        <v>6</v>
      </c>
      <c r="C361">
        <v>117</v>
      </c>
      <c r="D361">
        <v>7</v>
      </c>
      <c r="E361" s="15">
        <v>44807</v>
      </c>
      <c r="F361">
        <v>3</v>
      </c>
      <c r="G361">
        <v>3</v>
      </c>
      <c r="H361" t="s">
        <v>77</v>
      </c>
      <c r="J361" t="s">
        <v>92</v>
      </c>
      <c r="K361" t="s">
        <v>80</v>
      </c>
      <c r="L361" t="s">
        <v>93</v>
      </c>
      <c r="M361" t="s">
        <v>82</v>
      </c>
      <c r="N361" t="s">
        <v>83</v>
      </c>
      <c r="O361" t="s">
        <v>72</v>
      </c>
      <c r="P361" t="s">
        <v>73</v>
      </c>
      <c r="Q361" t="s">
        <v>94</v>
      </c>
      <c r="R361" t="s">
        <v>95</v>
      </c>
      <c r="S361">
        <v>4.3</v>
      </c>
    </row>
    <row r="362" spans="1:19" x14ac:dyDescent="0.2">
      <c r="A362">
        <v>17971</v>
      </c>
      <c r="B362">
        <v>7</v>
      </c>
      <c r="C362">
        <v>287</v>
      </c>
      <c r="D362">
        <v>12</v>
      </c>
      <c r="E362" s="15">
        <v>44723</v>
      </c>
      <c r="F362">
        <v>5</v>
      </c>
      <c r="G362">
        <v>6</v>
      </c>
      <c r="H362" t="s">
        <v>77</v>
      </c>
      <c r="J362" t="s">
        <v>145</v>
      </c>
      <c r="K362" t="s">
        <v>80</v>
      </c>
      <c r="L362" t="s">
        <v>125</v>
      </c>
      <c r="M362" t="s">
        <v>82</v>
      </c>
      <c r="N362" t="s">
        <v>83</v>
      </c>
      <c r="O362" t="s">
        <v>72</v>
      </c>
      <c r="P362" t="s">
        <v>73</v>
      </c>
      <c r="Q362" t="s">
        <v>126</v>
      </c>
      <c r="R362" t="s">
        <v>127</v>
      </c>
      <c r="S362">
        <v>4.9000000000000004</v>
      </c>
    </row>
    <row r="363" spans="1:19" x14ac:dyDescent="0.2">
      <c r="A363">
        <v>54669</v>
      </c>
      <c r="B363">
        <v>6</v>
      </c>
      <c r="C363">
        <v>483</v>
      </c>
      <c r="D363">
        <v>11</v>
      </c>
      <c r="E363" s="15">
        <v>44757</v>
      </c>
      <c r="F363">
        <v>1</v>
      </c>
      <c r="G363">
        <v>3</v>
      </c>
      <c r="H363" t="s">
        <v>78</v>
      </c>
      <c r="I363" s="15">
        <v>44990</v>
      </c>
      <c r="J363" t="s">
        <v>119</v>
      </c>
      <c r="K363" t="s">
        <v>87</v>
      </c>
      <c r="L363" t="s">
        <v>120</v>
      </c>
      <c r="M363" t="s">
        <v>82</v>
      </c>
      <c r="N363" t="s">
        <v>83</v>
      </c>
      <c r="O363" t="s">
        <v>72</v>
      </c>
      <c r="P363" t="s">
        <v>73</v>
      </c>
      <c r="Q363" t="s">
        <v>121</v>
      </c>
      <c r="R363" t="s">
        <v>122</v>
      </c>
      <c r="S363">
        <v>1.1000000000000001</v>
      </c>
    </row>
    <row r="364" spans="1:19" x14ac:dyDescent="0.2">
      <c r="A364">
        <v>76084</v>
      </c>
      <c r="B364">
        <v>20</v>
      </c>
      <c r="C364">
        <v>298</v>
      </c>
      <c r="D364">
        <v>3</v>
      </c>
      <c r="E364" s="15">
        <v>44908</v>
      </c>
      <c r="F364">
        <v>1</v>
      </c>
      <c r="G364">
        <v>42</v>
      </c>
      <c r="H364" t="s">
        <v>77</v>
      </c>
      <c r="J364" t="s">
        <v>116</v>
      </c>
      <c r="K364" t="s">
        <v>3</v>
      </c>
      <c r="L364" t="s">
        <v>102</v>
      </c>
      <c r="M364" t="s">
        <v>82</v>
      </c>
      <c r="N364" t="s">
        <v>83</v>
      </c>
      <c r="O364" t="s">
        <v>72</v>
      </c>
      <c r="P364" t="s">
        <v>73</v>
      </c>
      <c r="Q364" t="s">
        <v>103</v>
      </c>
      <c r="R364" t="s">
        <v>104</v>
      </c>
      <c r="S364">
        <v>4.5999999999999996</v>
      </c>
    </row>
    <row r="365" spans="1:19" x14ac:dyDescent="0.2">
      <c r="A365">
        <v>72908</v>
      </c>
      <c r="B365">
        <v>6</v>
      </c>
      <c r="C365">
        <v>319</v>
      </c>
      <c r="D365">
        <v>10</v>
      </c>
      <c r="E365" s="15">
        <v>45220</v>
      </c>
      <c r="F365">
        <v>2</v>
      </c>
      <c r="G365">
        <v>7</v>
      </c>
      <c r="H365" t="s">
        <v>96</v>
      </c>
      <c r="J365" t="s">
        <v>118</v>
      </c>
      <c r="K365" t="s">
        <v>80</v>
      </c>
      <c r="L365" t="s">
        <v>93</v>
      </c>
      <c r="M365" t="s">
        <v>82</v>
      </c>
      <c r="N365" t="s">
        <v>83</v>
      </c>
      <c r="O365" t="s">
        <v>72</v>
      </c>
      <c r="P365" t="s">
        <v>73</v>
      </c>
      <c r="Q365" t="s">
        <v>94</v>
      </c>
      <c r="R365" t="s">
        <v>95</v>
      </c>
      <c r="S365">
        <v>4.3</v>
      </c>
    </row>
    <row r="366" spans="1:19" x14ac:dyDescent="0.2">
      <c r="A366">
        <v>71675</v>
      </c>
      <c r="B366">
        <v>16</v>
      </c>
      <c r="C366">
        <v>230</v>
      </c>
      <c r="D366">
        <v>14</v>
      </c>
      <c r="E366" s="15">
        <v>44703</v>
      </c>
      <c r="F366">
        <v>6</v>
      </c>
      <c r="G366">
        <v>42</v>
      </c>
      <c r="H366" t="s">
        <v>96</v>
      </c>
      <c r="J366" t="s">
        <v>116</v>
      </c>
      <c r="K366" t="s">
        <v>3</v>
      </c>
      <c r="L366" t="s">
        <v>102</v>
      </c>
      <c r="M366" t="s">
        <v>82</v>
      </c>
      <c r="N366" t="s">
        <v>83</v>
      </c>
      <c r="O366" t="s">
        <v>72</v>
      </c>
      <c r="P366" t="s">
        <v>73</v>
      </c>
      <c r="Q366" t="s">
        <v>103</v>
      </c>
      <c r="R366" t="s">
        <v>104</v>
      </c>
      <c r="S366">
        <v>4.5999999999999996</v>
      </c>
    </row>
    <row r="367" spans="1:19" x14ac:dyDescent="0.2">
      <c r="A367">
        <v>95427</v>
      </c>
      <c r="B367">
        <v>18</v>
      </c>
      <c r="C367">
        <v>172</v>
      </c>
      <c r="D367">
        <v>3</v>
      </c>
      <c r="E367" s="15">
        <v>45116</v>
      </c>
      <c r="F367">
        <v>1</v>
      </c>
      <c r="G367">
        <v>120</v>
      </c>
      <c r="H367" t="s">
        <v>78</v>
      </c>
      <c r="I367" s="15">
        <v>45249</v>
      </c>
      <c r="J367" t="s">
        <v>105</v>
      </c>
      <c r="K367" t="s">
        <v>3</v>
      </c>
      <c r="L367" t="s">
        <v>106</v>
      </c>
      <c r="M367" t="s">
        <v>82</v>
      </c>
      <c r="N367" t="s">
        <v>83</v>
      </c>
      <c r="O367" t="s">
        <v>72</v>
      </c>
      <c r="P367" t="s">
        <v>73</v>
      </c>
      <c r="Q367" t="s">
        <v>107</v>
      </c>
      <c r="R367" t="s">
        <v>104</v>
      </c>
      <c r="S367">
        <v>4.5</v>
      </c>
    </row>
    <row r="368" spans="1:19" x14ac:dyDescent="0.2">
      <c r="A368">
        <v>23438</v>
      </c>
      <c r="B368">
        <v>20</v>
      </c>
      <c r="C368">
        <v>349</v>
      </c>
      <c r="D368">
        <v>10</v>
      </c>
      <c r="E368" s="15">
        <v>45035</v>
      </c>
      <c r="F368">
        <v>5</v>
      </c>
      <c r="G368">
        <v>4</v>
      </c>
      <c r="H368" t="s">
        <v>96</v>
      </c>
      <c r="J368" t="s">
        <v>130</v>
      </c>
      <c r="K368" t="s">
        <v>87</v>
      </c>
      <c r="L368" t="s">
        <v>131</v>
      </c>
      <c r="M368" t="s">
        <v>82</v>
      </c>
      <c r="N368" t="s">
        <v>83</v>
      </c>
      <c r="O368" t="s">
        <v>72</v>
      </c>
      <c r="P368" t="s">
        <v>73</v>
      </c>
      <c r="Q368" t="s">
        <v>132</v>
      </c>
      <c r="R368" t="s">
        <v>133</v>
      </c>
      <c r="S368">
        <v>4.0999999999999996</v>
      </c>
    </row>
    <row r="369" spans="1:19" x14ac:dyDescent="0.2">
      <c r="A369">
        <v>15199</v>
      </c>
      <c r="B369">
        <v>20</v>
      </c>
      <c r="C369">
        <v>220</v>
      </c>
      <c r="D369">
        <v>2</v>
      </c>
      <c r="E369" s="15">
        <v>45243</v>
      </c>
      <c r="F369">
        <v>10</v>
      </c>
      <c r="G369">
        <v>3</v>
      </c>
      <c r="H369" t="s">
        <v>96</v>
      </c>
      <c r="J369" t="s">
        <v>97</v>
      </c>
      <c r="K369" t="s">
        <v>87</v>
      </c>
      <c r="L369" t="s">
        <v>98</v>
      </c>
      <c r="M369" t="s">
        <v>82</v>
      </c>
      <c r="N369" t="s">
        <v>83</v>
      </c>
      <c r="O369" t="s">
        <v>72</v>
      </c>
      <c r="P369" t="s">
        <v>73</v>
      </c>
      <c r="Q369" t="s">
        <v>99</v>
      </c>
      <c r="R369" t="s">
        <v>100</v>
      </c>
      <c r="S369">
        <v>2.1</v>
      </c>
    </row>
    <row r="370" spans="1:19" x14ac:dyDescent="0.2">
      <c r="A370">
        <v>89993</v>
      </c>
      <c r="B370">
        <v>17</v>
      </c>
      <c r="C370">
        <v>203</v>
      </c>
      <c r="D370">
        <v>5</v>
      </c>
      <c r="E370" s="15">
        <v>45181</v>
      </c>
      <c r="F370">
        <v>6</v>
      </c>
      <c r="G370">
        <v>7</v>
      </c>
      <c r="H370" t="s">
        <v>78</v>
      </c>
      <c r="I370" s="15">
        <v>45268</v>
      </c>
      <c r="J370" t="s">
        <v>147</v>
      </c>
      <c r="K370" t="s">
        <v>87</v>
      </c>
      <c r="L370" t="s">
        <v>131</v>
      </c>
      <c r="M370" t="s">
        <v>82</v>
      </c>
      <c r="N370" t="s">
        <v>83</v>
      </c>
      <c r="O370" t="s">
        <v>72</v>
      </c>
      <c r="P370" t="s">
        <v>73</v>
      </c>
      <c r="Q370" t="s">
        <v>132</v>
      </c>
      <c r="R370" t="s">
        <v>133</v>
      </c>
      <c r="S370">
        <v>4.0999999999999996</v>
      </c>
    </row>
    <row r="371" spans="1:19" x14ac:dyDescent="0.2">
      <c r="A371">
        <v>98111</v>
      </c>
      <c r="B371">
        <v>14</v>
      </c>
      <c r="C371">
        <v>112</v>
      </c>
      <c r="D371">
        <v>6</v>
      </c>
      <c r="E371" s="15">
        <v>44675</v>
      </c>
      <c r="F371">
        <v>9</v>
      </c>
      <c r="G371">
        <v>8</v>
      </c>
      <c r="H371" t="s">
        <v>77</v>
      </c>
      <c r="J371" t="s">
        <v>79</v>
      </c>
      <c r="K371" t="s">
        <v>80</v>
      </c>
      <c r="L371" t="s">
        <v>81</v>
      </c>
      <c r="M371" t="s">
        <v>82</v>
      </c>
      <c r="N371" t="s">
        <v>83</v>
      </c>
      <c r="O371" t="s">
        <v>72</v>
      </c>
      <c r="P371" t="s">
        <v>73</v>
      </c>
      <c r="Q371" t="s">
        <v>84</v>
      </c>
      <c r="R371" t="s">
        <v>85</v>
      </c>
      <c r="S371">
        <v>3.9</v>
      </c>
    </row>
    <row r="372" spans="1:19" x14ac:dyDescent="0.2">
      <c r="A372">
        <v>31205</v>
      </c>
      <c r="B372">
        <v>7</v>
      </c>
      <c r="C372">
        <v>251</v>
      </c>
      <c r="D372">
        <v>10</v>
      </c>
      <c r="E372" s="15">
        <v>44675</v>
      </c>
      <c r="F372">
        <v>10</v>
      </c>
      <c r="G372">
        <v>111</v>
      </c>
      <c r="H372" t="s">
        <v>96</v>
      </c>
      <c r="J372" t="s">
        <v>143</v>
      </c>
      <c r="K372" t="s">
        <v>3</v>
      </c>
      <c r="L372" t="s">
        <v>113</v>
      </c>
      <c r="M372" t="s">
        <v>82</v>
      </c>
      <c r="N372" t="s">
        <v>83</v>
      </c>
      <c r="O372" t="s">
        <v>72</v>
      </c>
      <c r="P372" t="s">
        <v>73</v>
      </c>
      <c r="Q372" t="s">
        <v>114</v>
      </c>
      <c r="R372" t="s">
        <v>115</v>
      </c>
      <c r="S372">
        <v>3.5</v>
      </c>
    </row>
    <row r="373" spans="1:19" x14ac:dyDescent="0.2">
      <c r="A373">
        <v>14316</v>
      </c>
      <c r="B373">
        <v>5</v>
      </c>
      <c r="C373">
        <v>470</v>
      </c>
      <c r="D373">
        <v>11</v>
      </c>
      <c r="E373" s="15">
        <v>44624</v>
      </c>
      <c r="F373">
        <v>2</v>
      </c>
      <c r="G373">
        <v>7</v>
      </c>
      <c r="H373" t="s">
        <v>96</v>
      </c>
      <c r="J373" t="s">
        <v>147</v>
      </c>
      <c r="K373" t="s">
        <v>87</v>
      </c>
      <c r="L373" t="s">
        <v>131</v>
      </c>
      <c r="M373" t="s">
        <v>82</v>
      </c>
      <c r="N373" t="s">
        <v>83</v>
      </c>
      <c r="O373" t="s">
        <v>72</v>
      </c>
      <c r="P373" t="s">
        <v>73</v>
      </c>
      <c r="Q373" t="s">
        <v>132</v>
      </c>
      <c r="R373" t="s">
        <v>133</v>
      </c>
      <c r="S373">
        <v>4.0999999999999996</v>
      </c>
    </row>
    <row r="374" spans="1:19" x14ac:dyDescent="0.2">
      <c r="A374">
        <v>84764</v>
      </c>
      <c r="B374">
        <v>16</v>
      </c>
      <c r="C374">
        <v>152</v>
      </c>
      <c r="D374">
        <v>7</v>
      </c>
      <c r="E374" s="15">
        <v>45286</v>
      </c>
      <c r="F374">
        <v>1</v>
      </c>
      <c r="G374">
        <v>22</v>
      </c>
      <c r="H374" t="s">
        <v>96</v>
      </c>
      <c r="J374" t="s">
        <v>136</v>
      </c>
      <c r="K374" t="s">
        <v>80</v>
      </c>
      <c r="L374" t="s">
        <v>109</v>
      </c>
      <c r="M374" t="s">
        <v>82</v>
      </c>
      <c r="N374" t="s">
        <v>83</v>
      </c>
      <c r="O374" t="s">
        <v>72</v>
      </c>
      <c r="P374" t="s">
        <v>73</v>
      </c>
      <c r="Q374" t="s">
        <v>110</v>
      </c>
      <c r="R374" t="s">
        <v>111</v>
      </c>
      <c r="S374">
        <v>3.4</v>
      </c>
    </row>
    <row r="375" spans="1:19" x14ac:dyDescent="0.2">
      <c r="A375">
        <v>46461</v>
      </c>
      <c r="B375">
        <v>18</v>
      </c>
      <c r="C375">
        <v>168</v>
      </c>
      <c r="D375">
        <v>8</v>
      </c>
      <c r="E375" s="15">
        <v>44700</v>
      </c>
      <c r="F375">
        <v>8</v>
      </c>
      <c r="G375">
        <v>42</v>
      </c>
      <c r="H375" t="s">
        <v>96</v>
      </c>
      <c r="J375" t="s">
        <v>116</v>
      </c>
      <c r="K375" t="s">
        <v>3</v>
      </c>
      <c r="L375" t="s">
        <v>102</v>
      </c>
      <c r="M375" t="s">
        <v>82</v>
      </c>
      <c r="N375" t="s">
        <v>83</v>
      </c>
      <c r="O375" t="s">
        <v>72</v>
      </c>
      <c r="P375" t="s">
        <v>73</v>
      </c>
      <c r="Q375" t="s">
        <v>103</v>
      </c>
      <c r="R375" t="s">
        <v>104</v>
      </c>
      <c r="S375">
        <v>4.5999999999999996</v>
      </c>
    </row>
    <row r="376" spans="1:19" x14ac:dyDescent="0.2">
      <c r="A376">
        <v>59144</v>
      </c>
      <c r="B376">
        <v>17</v>
      </c>
      <c r="C376">
        <v>322</v>
      </c>
      <c r="D376">
        <v>9</v>
      </c>
      <c r="E376" s="15">
        <v>45150</v>
      </c>
      <c r="F376">
        <v>3</v>
      </c>
      <c r="G376">
        <v>42</v>
      </c>
      <c r="H376" t="s">
        <v>96</v>
      </c>
      <c r="J376" t="s">
        <v>116</v>
      </c>
      <c r="K376" t="s">
        <v>3</v>
      </c>
      <c r="L376" t="s">
        <v>102</v>
      </c>
      <c r="M376" t="s">
        <v>82</v>
      </c>
      <c r="N376" t="s">
        <v>83</v>
      </c>
      <c r="O376" t="s">
        <v>72</v>
      </c>
      <c r="P376" t="s">
        <v>73</v>
      </c>
      <c r="Q376" t="s">
        <v>103</v>
      </c>
      <c r="R376" t="s">
        <v>104</v>
      </c>
      <c r="S376">
        <v>4.5999999999999996</v>
      </c>
    </row>
    <row r="377" spans="1:19" x14ac:dyDescent="0.2">
      <c r="A377">
        <v>32582</v>
      </c>
      <c r="B377">
        <v>6</v>
      </c>
      <c r="C377">
        <v>276</v>
      </c>
      <c r="D377">
        <v>2</v>
      </c>
      <c r="E377" s="15">
        <v>44823</v>
      </c>
      <c r="F377">
        <v>2</v>
      </c>
      <c r="G377">
        <v>42</v>
      </c>
      <c r="H377" t="s">
        <v>96</v>
      </c>
      <c r="J377" t="s">
        <v>116</v>
      </c>
      <c r="K377" t="s">
        <v>3</v>
      </c>
      <c r="L377" t="s">
        <v>102</v>
      </c>
      <c r="M377" t="s">
        <v>82</v>
      </c>
      <c r="N377" t="s">
        <v>83</v>
      </c>
      <c r="O377" t="s">
        <v>72</v>
      </c>
      <c r="P377" t="s">
        <v>73</v>
      </c>
      <c r="Q377" t="s">
        <v>103</v>
      </c>
      <c r="R377" t="s">
        <v>104</v>
      </c>
      <c r="S377">
        <v>4.5999999999999996</v>
      </c>
    </row>
    <row r="378" spans="1:19" x14ac:dyDescent="0.2">
      <c r="A378">
        <v>75648</v>
      </c>
      <c r="B378">
        <v>19</v>
      </c>
      <c r="C378">
        <v>323</v>
      </c>
      <c r="D378">
        <v>5</v>
      </c>
      <c r="E378" s="15">
        <v>44671</v>
      </c>
      <c r="F378">
        <v>4</v>
      </c>
      <c r="G378">
        <v>5</v>
      </c>
      <c r="H378" t="s">
        <v>77</v>
      </c>
      <c r="J378" t="s">
        <v>128</v>
      </c>
      <c r="K378" t="s">
        <v>87</v>
      </c>
      <c r="L378" t="s">
        <v>98</v>
      </c>
      <c r="M378" t="s">
        <v>82</v>
      </c>
      <c r="N378" t="s">
        <v>83</v>
      </c>
      <c r="O378" t="s">
        <v>72</v>
      </c>
      <c r="P378" t="s">
        <v>73</v>
      </c>
      <c r="Q378" t="s">
        <v>99</v>
      </c>
      <c r="R378" t="s">
        <v>100</v>
      </c>
      <c r="S378">
        <v>2.1</v>
      </c>
    </row>
    <row r="379" spans="1:19" x14ac:dyDescent="0.2">
      <c r="A379">
        <v>83034</v>
      </c>
      <c r="B379">
        <v>17</v>
      </c>
      <c r="C379">
        <v>458</v>
      </c>
      <c r="D379">
        <v>15</v>
      </c>
      <c r="E379" s="15">
        <v>44582</v>
      </c>
      <c r="F379">
        <v>1</v>
      </c>
      <c r="G379">
        <v>42</v>
      </c>
      <c r="H379" t="s">
        <v>96</v>
      </c>
      <c r="J379" t="s">
        <v>116</v>
      </c>
      <c r="K379" t="s">
        <v>3</v>
      </c>
      <c r="L379" t="s">
        <v>102</v>
      </c>
      <c r="M379" t="s">
        <v>82</v>
      </c>
      <c r="N379" t="s">
        <v>83</v>
      </c>
      <c r="O379" t="s">
        <v>72</v>
      </c>
      <c r="P379" t="s">
        <v>73</v>
      </c>
      <c r="Q379" t="s">
        <v>103</v>
      </c>
      <c r="R379" t="s">
        <v>104</v>
      </c>
      <c r="S379">
        <v>4.5999999999999996</v>
      </c>
    </row>
    <row r="380" spans="1:19" x14ac:dyDescent="0.2">
      <c r="A380">
        <v>14474</v>
      </c>
      <c r="B380">
        <v>14</v>
      </c>
      <c r="C380">
        <v>483</v>
      </c>
      <c r="D380">
        <v>14</v>
      </c>
      <c r="E380" s="15">
        <v>45111</v>
      </c>
      <c r="F380">
        <v>4</v>
      </c>
      <c r="G380">
        <v>321</v>
      </c>
      <c r="H380" t="s">
        <v>78</v>
      </c>
      <c r="I380" s="15">
        <v>45217</v>
      </c>
      <c r="J380" t="s">
        <v>117</v>
      </c>
      <c r="K380" t="s">
        <v>3</v>
      </c>
      <c r="L380" t="s">
        <v>113</v>
      </c>
      <c r="M380" t="s">
        <v>82</v>
      </c>
      <c r="N380" t="s">
        <v>83</v>
      </c>
      <c r="O380" t="s">
        <v>72</v>
      </c>
      <c r="P380" t="s">
        <v>73</v>
      </c>
      <c r="Q380" t="s">
        <v>114</v>
      </c>
      <c r="R380" t="s">
        <v>115</v>
      </c>
      <c r="S380">
        <v>3.5</v>
      </c>
    </row>
    <row r="381" spans="1:19" x14ac:dyDescent="0.2">
      <c r="A381">
        <v>99829</v>
      </c>
      <c r="B381">
        <v>10</v>
      </c>
      <c r="C381">
        <v>249</v>
      </c>
      <c r="D381">
        <v>13</v>
      </c>
      <c r="E381" s="15">
        <v>45079</v>
      </c>
      <c r="F381">
        <v>6</v>
      </c>
      <c r="G381">
        <v>11</v>
      </c>
      <c r="H381" t="s">
        <v>96</v>
      </c>
      <c r="J381" t="s">
        <v>123</v>
      </c>
      <c r="K381" t="s">
        <v>3</v>
      </c>
      <c r="L381" t="s">
        <v>102</v>
      </c>
      <c r="M381" t="s">
        <v>82</v>
      </c>
      <c r="N381" t="s">
        <v>83</v>
      </c>
      <c r="O381" t="s">
        <v>72</v>
      </c>
      <c r="P381" t="s">
        <v>73</v>
      </c>
      <c r="Q381" t="s">
        <v>103</v>
      </c>
      <c r="R381" t="s">
        <v>104</v>
      </c>
      <c r="S381">
        <v>4.5999999999999996</v>
      </c>
    </row>
    <row r="382" spans="1:19" x14ac:dyDescent="0.2">
      <c r="A382">
        <v>96436</v>
      </c>
      <c r="B382">
        <v>9</v>
      </c>
      <c r="C382">
        <v>496</v>
      </c>
      <c r="D382">
        <v>15</v>
      </c>
      <c r="E382" s="15">
        <v>44745</v>
      </c>
      <c r="F382">
        <v>3</v>
      </c>
      <c r="G382">
        <v>14</v>
      </c>
      <c r="H382" t="s">
        <v>77</v>
      </c>
      <c r="J382" t="s">
        <v>86</v>
      </c>
      <c r="K382" t="s">
        <v>87</v>
      </c>
      <c r="L382" t="s">
        <v>88</v>
      </c>
      <c r="M382" t="s">
        <v>82</v>
      </c>
      <c r="N382" t="s">
        <v>83</v>
      </c>
      <c r="O382" t="s">
        <v>72</v>
      </c>
      <c r="P382" t="s">
        <v>73</v>
      </c>
      <c r="Q382" t="s">
        <v>89</v>
      </c>
      <c r="R382" t="s">
        <v>90</v>
      </c>
      <c r="S382">
        <v>3.6</v>
      </c>
    </row>
    <row r="383" spans="1:19" x14ac:dyDescent="0.2">
      <c r="A383">
        <v>29566</v>
      </c>
      <c r="B383">
        <v>16</v>
      </c>
      <c r="C383">
        <v>495</v>
      </c>
      <c r="D383">
        <v>12</v>
      </c>
      <c r="E383" s="15">
        <v>45075</v>
      </c>
      <c r="F383">
        <v>1</v>
      </c>
      <c r="G383">
        <v>22</v>
      </c>
      <c r="H383" t="s">
        <v>77</v>
      </c>
      <c r="J383" t="s">
        <v>136</v>
      </c>
      <c r="K383" t="s">
        <v>80</v>
      </c>
      <c r="L383" t="s">
        <v>109</v>
      </c>
      <c r="M383" t="s">
        <v>82</v>
      </c>
      <c r="N383" t="s">
        <v>83</v>
      </c>
      <c r="O383" t="s">
        <v>72</v>
      </c>
      <c r="P383" t="s">
        <v>73</v>
      </c>
      <c r="Q383" t="s">
        <v>110</v>
      </c>
      <c r="R383" t="s">
        <v>111</v>
      </c>
      <c r="S383">
        <v>3.4</v>
      </c>
    </row>
    <row r="384" spans="1:19" x14ac:dyDescent="0.2">
      <c r="A384">
        <v>55826</v>
      </c>
      <c r="B384">
        <v>17</v>
      </c>
      <c r="C384">
        <v>156</v>
      </c>
      <c r="D384">
        <v>5</v>
      </c>
      <c r="E384" s="15">
        <v>45009</v>
      </c>
      <c r="F384">
        <v>1</v>
      </c>
      <c r="G384">
        <v>321</v>
      </c>
      <c r="H384" t="s">
        <v>96</v>
      </c>
      <c r="J384" t="s">
        <v>117</v>
      </c>
      <c r="K384" t="s">
        <v>3</v>
      </c>
      <c r="L384" t="s">
        <v>113</v>
      </c>
      <c r="M384" t="s">
        <v>82</v>
      </c>
      <c r="N384" t="s">
        <v>83</v>
      </c>
      <c r="O384" t="s">
        <v>72</v>
      </c>
      <c r="P384" t="s">
        <v>73</v>
      </c>
      <c r="Q384" t="s">
        <v>114</v>
      </c>
      <c r="R384" t="s">
        <v>115</v>
      </c>
      <c r="S384">
        <v>3.5</v>
      </c>
    </row>
    <row r="385" spans="1:19" x14ac:dyDescent="0.2">
      <c r="A385">
        <v>29001</v>
      </c>
      <c r="B385">
        <v>16</v>
      </c>
      <c r="C385">
        <v>463</v>
      </c>
      <c r="D385">
        <v>13</v>
      </c>
      <c r="E385" s="15">
        <v>44594</v>
      </c>
      <c r="F385">
        <v>10</v>
      </c>
      <c r="G385">
        <v>8</v>
      </c>
      <c r="H385" t="s">
        <v>96</v>
      </c>
      <c r="J385" t="s">
        <v>79</v>
      </c>
      <c r="K385" t="s">
        <v>80</v>
      </c>
      <c r="L385" t="s">
        <v>81</v>
      </c>
      <c r="M385" t="s">
        <v>82</v>
      </c>
      <c r="N385" t="s">
        <v>83</v>
      </c>
      <c r="O385" t="s">
        <v>72</v>
      </c>
      <c r="P385" t="s">
        <v>73</v>
      </c>
      <c r="Q385" t="s">
        <v>84</v>
      </c>
      <c r="R385" t="s">
        <v>85</v>
      </c>
      <c r="S385">
        <v>3.9</v>
      </c>
    </row>
    <row r="386" spans="1:19" x14ac:dyDescent="0.2">
      <c r="A386">
        <v>92431</v>
      </c>
      <c r="B386">
        <v>16</v>
      </c>
      <c r="C386">
        <v>201</v>
      </c>
      <c r="D386">
        <v>7</v>
      </c>
      <c r="E386" s="15">
        <v>45269</v>
      </c>
      <c r="F386">
        <v>6</v>
      </c>
      <c r="G386">
        <v>13</v>
      </c>
      <c r="H386" t="s">
        <v>77</v>
      </c>
      <c r="J386" t="s">
        <v>91</v>
      </c>
      <c r="K386" t="s">
        <v>87</v>
      </c>
      <c r="L386" t="s">
        <v>88</v>
      </c>
      <c r="M386" t="s">
        <v>82</v>
      </c>
      <c r="N386" t="s">
        <v>83</v>
      </c>
      <c r="O386" t="s">
        <v>72</v>
      </c>
      <c r="P386" t="s">
        <v>73</v>
      </c>
      <c r="Q386" t="s">
        <v>89</v>
      </c>
      <c r="R386" t="s">
        <v>90</v>
      </c>
      <c r="S386">
        <v>3.6</v>
      </c>
    </row>
    <row r="387" spans="1:19" x14ac:dyDescent="0.2">
      <c r="A387">
        <v>58353</v>
      </c>
      <c r="B387">
        <v>13</v>
      </c>
      <c r="C387">
        <v>118</v>
      </c>
      <c r="D387">
        <v>14</v>
      </c>
      <c r="E387" s="15">
        <v>44919</v>
      </c>
      <c r="F387">
        <v>6</v>
      </c>
      <c r="G387">
        <v>14</v>
      </c>
      <c r="H387" t="s">
        <v>77</v>
      </c>
      <c r="J387" t="s">
        <v>86</v>
      </c>
      <c r="K387" t="s">
        <v>87</v>
      </c>
      <c r="L387" t="s">
        <v>88</v>
      </c>
      <c r="M387" t="s">
        <v>82</v>
      </c>
      <c r="N387" t="s">
        <v>83</v>
      </c>
      <c r="O387" t="s">
        <v>72</v>
      </c>
      <c r="P387" t="s">
        <v>73</v>
      </c>
      <c r="Q387" t="s">
        <v>89</v>
      </c>
      <c r="R387" t="s">
        <v>90</v>
      </c>
      <c r="S387">
        <v>3.6</v>
      </c>
    </row>
    <row r="388" spans="1:19" x14ac:dyDescent="0.2">
      <c r="A388">
        <v>53956</v>
      </c>
      <c r="B388">
        <v>4</v>
      </c>
      <c r="C388">
        <v>399</v>
      </c>
      <c r="D388">
        <v>2</v>
      </c>
      <c r="E388" s="15">
        <v>45133</v>
      </c>
      <c r="F388">
        <v>2</v>
      </c>
      <c r="G388">
        <v>5</v>
      </c>
      <c r="H388" t="s">
        <v>96</v>
      </c>
      <c r="J388" t="s">
        <v>128</v>
      </c>
      <c r="K388" t="s">
        <v>87</v>
      </c>
      <c r="L388" t="s">
        <v>98</v>
      </c>
      <c r="M388" t="s">
        <v>82</v>
      </c>
      <c r="N388" t="s">
        <v>83</v>
      </c>
      <c r="O388" t="s">
        <v>72</v>
      </c>
      <c r="P388" t="s">
        <v>73</v>
      </c>
      <c r="Q388" t="s">
        <v>99</v>
      </c>
      <c r="R388" t="s">
        <v>100</v>
      </c>
      <c r="S388">
        <v>2.1</v>
      </c>
    </row>
    <row r="389" spans="1:19" x14ac:dyDescent="0.2">
      <c r="A389">
        <v>20722</v>
      </c>
      <c r="B389">
        <v>10</v>
      </c>
      <c r="C389">
        <v>292</v>
      </c>
      <c r="D389">
        <v>3</v>
      </c>
      <c r="E389" s="15">
        <v>44777</v>
      </c>
      <c r="F389">
        <v>3</v>
      </c>
      <c r="G389">
        <v>33</v>
      </c>
      <c r="H389" t="s">
        <v>77</v>
      </c>
      <c r="J389" t="s">
        <v>137</v>
      </c>
      <c r="K389" t="s">
        <v>80</v>
      </c>
      <c r="L389" t="s">
        <v>109</v>
      </c>
      <c r="M389" t="s">
        <v>82</v>
      </c>
      <c r="N389" t="s">
        <v>83</v>
      </c>
      <c r="O389" t="s">
        <v>72</v>
      </c>
      <c r="P389" t="s">
        <v>73</v>
      </c>
      <c r="Q389" t="s">
        <v>110</v>
      </c>
      <c r="R389" t="s">
        <v>111</v>
      </c>
      <c r="S389">
        <v>3.4</v>
      </c>
    </row>
    <row r="390" spans="1:19" x14ac:dyDescent="0.2">
      <c r="A390">
        <v>39522</v>
      </c>
      <c r="B390">
        <v>6</v>
      </c>
      <c r="C390">
        <v>478</v>
      </c>
      <c r="D390">
        <v>5</v>
      </c>
      <c r="E390" s="15">
        <v>44878</v>
      </c>
      <c r="F390">
        <v>10</v>
      </c>
      <c r="G390">
        <v>7</v>
      </c>
      <c r="H390" t="s">
        <v>78</v>
      </c>
      <c r="I390" s="15">
        <v>44904</v>
      </c>
      <c r="J390" t="s">
        <v>147</v>
      </c>
      <c r="K390" t="s">
        <v>87</v>
      </c>
      <c r="L390" t="s">
        <v>131</v>
      </c>
      <c r="M390" t="s">
        <v>82</v>
      </c>
      <c r="N390" t="s">
        <v>83</v>
      </c>
      <c r="O390" t="s">
        <v>72</v>
      </c>
      <c r="P390" t="s">
        <v>73</v>
      </c>
      <c r="Q390" t="s">
        <v>132</v>
      </c>
      <c r="R390" t="s">
        <v>133</v>
      </c>
      <c r="S390">
        <v>4.0999999999999996</v>
      </c>
    </row>
    <row r="391" spans="1:19" x14ac:dyDescent="0.2">
      <c r="A391">
        <v>93672</v>
      </c>
      <c r="B391">
        <v>14</v>
      </c>
      <c r="C391">
        <v>105</v>
      </c>
      <c r="D391">
        <v>3</v>
      </c>
      <c r="E391" s="15">
        <v>44685</v>
      </c>
      <c r="F391">
        <v>10</v>
      </c>
      <c r="G391">
        <v>42</v>
      </c>
      <c r="H391" t="s">
        <v>96</v>
      </c>
      <c r="J391" t="s">
        <v>116</v>
      </c>
      <c r="K391" t="s">
        <v>3</v>
      </c>
      <c r="L391" t="s">
        <v>102</v>
      </c>
      <c r="M391" t="s">
        <v>82</v>
      </c>
      <c r="N391" t="s">
        <v>83</v>
      </c>
      <c r="O391" t="s">
        <v>72</v>
      </c>
      <c r="P391" t="s">
        <v>73</v>
      </c>
      <c r="Q391" t="s">
        <v>103</v>
      </c>
      <c r="R391" t="s">
        <v>104</v>
      </c>
      <c r="S391">
        <v>4.5999999999999996</v>
      </c>
    </row>
    <row r="392" spans="1:19" x14ac:dyDescent="0.2">
      <c r="A392">
        <v>71430</v>
      </c>
      <c r="B392">
        <v>10</v>
      </c>
      <c r="C392">
        <v>264</v>
      </c>
      <c r="D392">
        <v>6</v>
      </c>
      <c r="E392" s="15">
        <v>45191</v>
      </c>
      <c r="F392">
        <v>10</v>
      </c>
      <c r="G392">
        <v>3</v>
      </c>
      <c r="H392" t="s">
        <v>96</v>
      </c>
      <c r="J392" t="s">
        <v>97</v>
      </c>
      <c r="K392" t="s">
        <v>87</v>
      </c>
      <c r="L392" t="s">
        <v>98</v>
      </c>
      <c r="M392" t="s">
        <v>82</v>
      </c>
      <c r="N392" t="s">
        <v>83</v>
      </c>
      <c r="O392" t="s">
        <v>72</v>
      </c>
      <c r="P392" t="s">
        <v>73</v>
      </c>
      <c r="Q392" t="s">
        <v>99</v>
      </c>
      <c r="R392" t="s">
        <v>100</v>
      </c>
      <c r="S392">
        <v>2.1</v>
      </c>
    </row>
    <row r="393" spans="1:19" x14ac:dyDescent="0.2">
      <c r="A393">
        <v>32424</v>
      </c>
      <c r="B393">
        <v>15</v>
      </c>
      <c r="C393">
        <v>288</v>
      </c>
      <c r="D393">
        <v>10</v>
      </c>
      <c r="E393" s="15">
        <v>44821</v>
      </c>
      <c r="F393">
        <v>3</v>
      </c>
      <c r="G393">
        <v>3</v>
      </c>
      <c r="H393" t="s">
        <v>96</v>
      </c>
      <c r="J393" t="s">
        <v>119</v>
      </c>
      <c r="K393" t="s">
        <v>87</v>
      </c>
      <c r="L393" t="s">
        <v>120</v>
      </c>
      <c r="M393" t="s">
        <v>82</v>
      </c>
      <c r="N393" t="s">
        <v>83</v>
      </c>
      <c r="O393" t="s">
        <v>72</v>
      </c>
      <c r="P393" t="s">
        <v>73</v>
      </c>
      <c r="Q393" t="s">
        <v>121</v>
      </c>
      <c r="R393" t="s">
        <v>122</v>
      </c>
      <c r="S393">
        <v>1.1000000000000001</v>
      </c>
    </row>
    <row r="394" spans="1:19" x14ac:dyDescent="0.2">
      <c r="A394">
        <v>87951</v>
      </c>
      <c r="B394">
        <v>18</v>
      </c>
      <c r="C394">
        <v>411</v>
      </c>
      <c r="D394">
        <v>4</v>
      </c>
      <c r="E394" s="15">
        <v>44879</v>
      </c>
      <c r="F394">
        <v>10</v>
      </c>
      <c r="G394">
        <v>4</v>
      </c>
      <c r="H394" t="s">
        <v>78</v>
      </c>
      <c r="I394" s="15">
        <v>45194</v>
      </c>
      <c r="J394" t="s">
        <v>135</v>
      </c>
      <c r="K394" t="s">
        <v>87</v>
      </c>
      <c r="L394" t="s">
        <v>120</v>
      </c>
      <c r="M394" t="s">
        <v>82</v>
      </c>
      <c r="N394" t="s">
        <v>83</v>
      </c>
      <c r="O394" t="s">
        <v>72</v>
      </c>
      <c r="P394" t="s">
        <v>73</v>
      </c>
      <c r="Q394" t="s">
        <v>121</v>
      </c>
      <c r="R394" t="s">
        <v>122</v>
      </c>
      <c r="S394">
        <v>1.1000000000000001</v>
      </c>
    </row>
    <row r="395" spans="1:19" x14ac:dyDescent="0.2">
      <c r="A395">
        <v>78461</v>
      </c>
      <c r="B395">
        <v>18</v>
      </c>
      <c r="C395">
        <v>371</v>
      </c>
      <c r="D395">
        <v>8</v>
      </c>
      <c r="E395" s="15">
        <v>45222</v>
      </c>
      <c r="F395">
        <v>3</v>
      </c>
      <c r="G395">
        <v>43</v>
      </c>
      <c r="H395" t="s">
        <v>96</v>
      </c>
      <c r="J395" t="s">
        <v>101</v>
      </c>
      <c r="K395" t="s">
        <v>3</v>
      </c>
      <c r="L395" t="s">
        <v>102</v>
      </c>
      <c r="M395" t="s">
        <v>82</v>
      </c>
      <c r="N395" t="s">
        <v>83</v>
      </c>
      <c r="O395" t="s">
        <v>72</v>
      </c>
      <c r="P395" t="s">
        <v>73</v>
      </c>
      <c r="Q395" t="s">
        <v>103</v>
      </c>
      <c r="R395" t="s">
        <v>104</v>
      </c>
      <c r="S395">
        <v>4.5999999999999996</v>
      </c>
    </row>
    <row r="396" spans="1:19" x14ac:dyDescent="0.2">
      <c r="A396">
        <v>73156</v>
      </c>
      <c r="B396">
        <v>2</v>
      </c>
      <c r="C396">
        <v>258</v>
      </c>
      <c r="D396">
        <v>9</v>
      </c>
      <c r="E396" s="15">
        <v>45020</v>
      </c>
      <c r="F396">
        <v>3</v>
      </c>
      <c r="G396">
        <v>5</v>
      </c>
      <c r="H396" t="s">
        <v>77</v>
      </c>
      <c r="J396" t="s">
        <v>128</v>
      </c>
      <c r="K396" t="s">
        <v>87</v>
      </c>
      <c r="L396" t="s">
        <v>98</v>
      </c>
      <c r="M396" t="s">
        <v>82</v>
      </c>
      <c r="N396" t="s">
        <v>83</v>
      </c>
      <c r="O396" t="s">
        <v>72</v>
      </c>
      <c r="P396" t="s">
        <v>73</v>
      </c>
      <c r="Q396" t="s">
        <v>99</v>
      </c>
      <c r="R396" t="s">
        <v>100</v>
      </c>
      <c r="S396">
        <v>2.1</v>
      </c>
    </row>
    <row r="397" spans="1:19" x14ac:dyDescent="0.2">
      <c r="A397">
        <v>36220</v>
      </c>
      <c r="B397">
        <v>6</v>
      </c>
      <c r="C397">
        <v>380</v>
      </c>
      <c r="D397">
        <v>7</v>
      </c>
      <c r="E397" s="15">
        <v>44567</v>
      </c>
      <c r="F397">
        <v>4</v>
      </c>
      <c r="G397">
        <v>13</v>
      </c>
      <c r="H397" t="s">
        <v>77</v>
      </c>
      <c r="J397" t="s">
        <v>91</v>
      </c>
      <c r="K397" t="s">
        <v>87</v>
      </c>
      <c r="L397" t="s">
        <v>88</v>
      </c>
      <c r="M397" t="s">
        <v>82</v>
      </c>
      <c r="N397" t="s">
        <v>83</v>
      </c>
      <c r="O397" t="s">
        <v>72</v>
      </c>
      <c r="P397" t="s">
        <v>73</v>
      </c>
      <c r="Q397" t="s">
        <v>89</v>
      </c>
      <c r="R397" t="s">
        <v>90</v>
      </c>
      <c r="S397">
        <v>3.6</v>
      </c>
    </row>
    <row r="398" spans="1:19" x14ac:dyDescent="0.2">
      <c r="A398">
        <v>34679</v>
      </c>
      <c r="B398">
        <v>10</v>
      </c>
      <c r="C398">
        <v>310</v>
      </c>
      <c r="D398">
        <v>14</v>
      </c>
      <c r="E398" s="15">
        <v>44677</v>
      </c>
      <c r="F398">
        <v>9</v>
      </c>
      <c r="G398">
        <v>7</v>
      </c>
      <c r="H398" t="s">
        <v>96</v>
      </c>
      <c r="J398" t="s">
        <v>147</v>
      </c>
      <c r="K398" t="s">
        <v>87</v>
      </c>
      <c r="L398" t="s">
        <v>131</v>
      </c>
      <c r="M398" t="s">
        <v>82</v>
      </c>
      <c r="N398" t="s">
        <v>83</v>
      </c>
      <c r="O398" t="s">
        <v>72</v>
      </c>
      <c r="P398" t="s">
        <v>73</v>
      </c>
      <c r="Q398" t="s">
        <v>132</v>
      </c>
      <c r="R398" t="s">
        <v>133</v>
      </c>
      <c r="S398">
        <v>4.0999999999999996</v>
      </c>
    </row>
    <row r="399" spans="1:19" x14ac:dyDescent="0.2">
      <c r="A399">
        <v>10305</v>
      </c>
      <c r="B399">
        <v>8</v>
      </c>
      <c r="C399">
        <v>266</v>
      </c>
      <c r="D399">
        <v>6</v>
      </c>
      <c r="E399" s="15">
        <v>44869</v>
      </c>
      <c r="F399">
        <v>8</v>
      </c>
      <c r="G399">
        <v>19</v>
      </c>
      <c r="H399" t="s">
        <v>78</v>
      </c>
      <c r="I399" s="15">
        <v>45005</v>
      </c>
      <c r="J399" t="s">
        <v>139</v>
      </c>
      <c r="K399" t="s">
        <v>80</v>
      </c>
      <c r="L399" t="s">
        <v>93</v>
      </c>
      <c r="M399" t="s">
        <v>82</v>
      </c>
      <c r="N399" t="s">
        <v>83</v>
      </c>
      <c r="O399" t="s">
        <v>72</v>
      </c>
      <c r="P399" t="s">
        <v>73</v>
      </c>
      <c r="Q399" t="s">
        <v>94</v>
      </c>
      <c r="R399" t="s">
        <v>95</v>
      </c>
      <c r="S399">
        <v>4.3</v>
      </c>
    </row>
    <row r="400" spans="1:19" x14ac:dyDescent="0.2">
      <c r="A400">
        <v>29264</v>
      </c>
      <c r="B400">
        <v>14</v>
      </c>
      <c r="C400">
        <v>252</v>
      </c>
      <c r="D400">
        <v>12</v>
      </c>
      <c r="E400" s="15">
        <v>44949</v>
      </c>
      <c r="F400">
        <v>7</v>
      </c>
      <c r="G400">
        <v>165</v>
      </c>
      <c r="H400" t="s">
        <v>96</v>
      </c>
      <c r="J400" t="s">
        <v>140</v>
      </c>
      <c r="K400" t="s">
        <v>3</v>
      </c>
      <c r="L400" t="s">
        <v>106</v>
      </c>
      <c r="M400" t="s">
        <v>82</v>
      </c>
      <c r="N400" t="s">
        <v>83</v>
      </c>
      <c r="O400" t="s">
        <v>72</v>
      </c>
      <c r="P400" t="s">
        <v>73</v>
      </c>
      <c r="Q400" t="s">
        <v>107</v>
      </c>
      <c r="R400" t="s">
        <v>104</v>
      </c>
      <c r="S400">
        <v>4.5</v>
      </c>
    </row>
    <row r="401" spans="1:19" x14ac:dyDescent="0.2">
      <c r="A401">
        <v>69093</v>
      </c>
      <c r="B401">
        <v>8</v>
      </c>
      <c r="C401">
        <v>199</v>
      </c>
      <c r="D401">
        <v>15</v>
      </c>
      <c r="E401" s="15">
        <v>45225</v>
      </c>
      <c r="F401">
        <v>5</v>
      </c>
      <c r="G401">
        <v>42</v>
      </c>
      <c r="H401" t="s">
        <v>78</v>
      </c>
      <c r="I401" s="15">
        <v>45290</v>
      </c>
      <c r="J401" t="s">
        <v>116</v>
      </c>
      <c r="K401" t="s">
        <v>3</v>
      </c>
      <c r="L401" t="s">
        <v>102</v>
      </c>
      <c r="M401" t="s">
        <v>82</v>
      </c>
      <c r="N401" t="s">
        <v>83</v>
      </c>
      <c r="O401" t="s">
        <v>72</v>
      </c>
      <c r="P401" t="s">
        <v>73</v>
      </c>
      <c r="Q401" t="s">
        <v>103</v>
      </c>
      <c r="R401" t="s">
        <v>104</v>
      </c>
      <c r="S401">
        <v>4.5999999999999996</v>
      </c>
    </row>
    <row r="402" spans="1:19" x14ac:dyDescent="0.2">
      <c r="A402">
        <v>44953</v>
      </c>
      <c r="B402">
        <v>14</v>
      </c>
      <c r="C402">
        <v>390</v>
      </c>
      <c r="D402">
        <v>12</v>
      </c>
      <c r="E402" s="15">
        <v>45014</v>
      </c>
      <c r="F402">
        <v>8</v>
      </c>
      <c r="G402">
        <v>120</v>
      </c>
      <c r="H402" t="s">
        <v>96</v>
      </c>
      <c r="J402" t="s">
        <v>105</v>
      </c>
      <c r="K402" t="s">
        <v>3</v>
      </c>
      <c r="L402" t="s">
        <v>106</v>
      </c>
      <c r="M402" t="s">
        <v>82</v>
      </c>
      <c r="N402" t="s">
        <v>83</v>
      </c>
      <c r="O402" t="s">
        <v>72</v>
      </c>
      <c r="P402" t="s">
        <v>73</v>
      </c>
      <c r="Q402" t="s">
        <v>107</v>
      </c>
      <c r="R402" t="s">
        <v>104</v>
      </c>
      <c r="S402">
        <v>4.5</v>
      </c>
    </row>
    <row r="403" spans="1:19" x14ac:dyDescent="0.2">
      <c r="A403">
        <v>59520</v>
      </c>
      <c r="B403">
        <v>10</v>
      </c>
      <c r="C403">
        <v>302</v>
      </c>
      <c r="D403">
        <v>7</v>
      </c>
      <c r="E403" s="15">
        <v>44784</v>
      </c>
      <c r="F403">
        <v>10</v>
      </c>
      <c r="G403">
        <v>120</v>
      </c>
      <c r="H403" t="s">
        <v>78</v>
      </c>
      <c r="I403" s="15">
        <v>45149</v>
      </c>
      <c r="J403" t="s">
        <v>105</v>
      </c>
      <c r="K403" t="s">
        <v>3</v>
      </c>
      <c r="L403" t="s">
        <v>106</v>
      </c>
      <c r="M403" t="s">
        <v>82</v>
      </c>
      <c r="N403" t="s">
        <v>83</v>
      </c>
      <c r="O403" t="s">
        <v>72</v>
      </c>
      <c r="P403" t="s">
        <v>73</v>
      </c>
      <c r="Q403" t="s">
        <v>107</v>
      </c>
      <c r="R403" t="s">
        <v>104</v>
      </c>
      <c r="S403">
        <v>4.5</v>
      </c>
    </row>
    <row r="404" spans="1:19" x14ac:dyDescent="0.2">
      <c r="A404">
        <v>31842</v>
      </c>
      <c r="B404">
        <v>4</v>
      </c>
      <c r="C404">
        <v>122</v>
      </c>
      <c r="D404">
        <v>13</v>
      </c>
      <c r="E404" s="15">
        <v>44628</v>
      </c>
      <c r="F404">
        <v>6</v>
      </c>
      <c r="G404">
        <v>5</v>
      </c>
      <c r="H404" t="s">
        <v>96</v>
      </c>
      <c r="J404" t="s">
        <v>128</v>
      </c>
      <c r="K404" t="s">
        <v>87</v>
      </c>
      <c r="L404" t="s">
        <v>98</v>
      </c>
      <c r="M404" t="s">
        <v>82</v>
      </c>
      <c r="N404" t="s">
        <v>83</v>
      </c>
      <c r="O404" t="s">
        <v>72</v>
      </c>
      <c r="P404" t="s">
        <v>73</v>
      </c>
      <c r="Q404" t="s">
        <v>99</v>
      </c>
      <c r="R404" t="s">
        <v>100</v>
      </c>
      <c r="S404">
        <v>2.1</v>
      </c>
    </row>
    <row r="405" spans="1:19" x14ac:dyDescent="0.2">
      <c r="A405">
        <v>35849</v>
      </c>
      <c r="B405">
        <v>6</v>
      </c>
      <c r="C405">
        <v>392</v>
      </c>
      <c r="D405">
        <v>10</v>
      </c>
      <c r="E405" s="15">
        <v>44813</v>
      </c>
      <c r="F405">
        <v>9</v>
      </c>
      <c r="G405">
        <v>123</v>
      </c>
      <c r="H405" t="s">
        <v>78</v>
      </c>
      <c r="I405" s="15">
        <v>44901</v>
      </c>
      <c r="J405" t="s">
        <v>112</v>
      </c>
      <c r="K405" t="s">
        <v>3</v>
      </c>
      <c r="L405" t="s">
        <v>113</v>
      </c>
      <c r="M405" t="s">
        <v>82</v>
      </c>
      <c r="N405" t="s">
        <v>83</v>
      </c>
      <c r="O405" t="s">
        <v>72</v>
      </c>
      <c r="P405" t="s">
        <v>73</v>
      </c>
      <c r="Q405" t="s">
        <v>114</v>
      </c>
      <c r="R405" t="s">
        <v>115</v>
      </c>
      <c r="S405">
        <v>3.5</v>
      </c>
    </row>
    <row r="406" spans="1:19" x14ac:dyDescent="0.2">
      <c r="A406">
        <v>74130</v>
      </c>
      <c r="B406">
        <v>11</v>
      </c>
      <c r="C406">
        <v>447</v>
      </c>
      <c r="D406">
        <v>10</v>
      </c>
      <c r="E406" s="15">
        <v>44736</v>
      </c>
      <c r="F406">
        <v>6</v>
      </c>
      <c r="G406">
        <v>5</v>
      </c>
      <c r="H406" t="s">
        <v>96</v>
      </c>
      <c r="J406" t="s">
        <v>128</v>
      </c>
      <c r="K406" t="s">
        <v>87</v>
      </c>
      <c r="L406" t="s">
        <v>98</v>
      </c>
      <c r="M406" t="s">
        <v>82</v>
      </c>
      <c r="N406" t="s">
        <v>83</v>
      </c>
      <c r="O406" t="s">
        <v>72</v>
      </c>
      <c r="P406" t="s">
        <v>73</v>
      </c>
      <c r="Q406" t="s">
        <v>99</v>
      </c>
      <c r="R406" t="s">
        <v>100</v>
      </c>
      <c r="S406">
        <v>2.1</v>
      </c>
    </row>
    <row r="407" spans="1:19" x14ac:dyDescent="0.2">
      <c r="A407">
        <v>61659</v>
      </c>
      <c r="B407">
        <v>16</v>
      </c>
      <c r="C407">
        <v>492</v>
      </c>
      <c r="D407">
        <v>1</v>
      </c>
      <c r="E407" s="15">
        <v>44839</v>
      </c>
      <c r="F407">
        <v>6</v>
      </c>
      <c r="G407">
        <v>58</v>
      </c>
      <c r="H407" t="s">
        <v>96</v>
      </c>
      <c r="J407" t="s">
        <v>148</v>
      </c>
      <c r="K407" t="s">
        <v>80</v>
      </c>
      <c r="L407" t="s">
        <v>109</v>
      </c>
      <c r="M407" t="s">
        <v>82</v>
      </c>
      <c r="N407" t="s">
        <v>83</v>
      </c>
      <c r="O407" t="s">
        <v>72</v>
      </c>
      <c r="P407" t="s">
        <v>73</v>
      </c>
      <c r="Q407" t="s">
        <v>110</v>
      </c>
      <c r="R407" t="s">
        <v>111</v>
      </c>
      <c r="S407">
        <v>3.4</v>
      </c>
    </row>
    <row r="408" spans="1:19" x14ac:dyDescent="0.2">
      <c r="A408">
        <v>22536</v>
      </c>
      <c r="B408">
        <v>10</v>
      </c>
      <c r="C408">
        <v>295</v>
      </c>
      <c r="D408">
        <v>9</v>
      </c>
      <c r="E408" s="15">
        <v>45250</v>
      </c>
      <c r="F408">
        <v>4</v>
      </c>
      <c r="G408">
        <v>8</v>
      </c>
      <c r="H408" t="s">
        <v>77</v>
      </c>
      <c r="J408" t="s">
        <v>79</v>
      </c>
      <c r="K408" t="s">
        <v>80</v>
      </c>
      <c r="L408" t="s">
        <v>81</v>
      </c>
      <c r="M408" t="s">
        <v>82</v>
      </c>
      <c r="N408" t="s">
        <v>83</v>
      </c>
      <c r="O408" t="s">
        <v>72</v>
      </c>
      <c r="P408" t="s">
        <v>73</v>
      </c>
      <c r="Q408" t="s">
        <v>84</v>
      </c>
      <c r="R408" t="s">
        <v>85</v>
      </c>
      <c r="S408">
        <v>3.9</v>
      </c>
    </row>
    <row r="409" spans="1:19" x14ac:dyDescent="0.2">
      <c r="A409">
        <v>24073</v>
      </c>
      <c r="B409">
        <v>13</v>
      </c>
      <c r="C409">
        <v>239</v>
      </c>
      <c r="D409">
        <v>15</v>
      </c>
      <c r="E409" s="15">
        <v>45124</v>
      </c>
      <c r="F409">
        <v>9</v>
      </c>
      <c r="G409">
        <v>3</v>
      </c>
      <c r="H409" t="s">
        <v>77</v>
      </c>
      <c r="J409" t="s">
        <v>119</v>
      </c>
      <c r="K409" t="s">
        <v>87</v>
      </c>
      <c r="L409" t="s">
        <v>120</v>
      </c>
      <c r="M409" t="s">
        <v>82</v>
      </c>
      <c r="N409" t="s">
        <v>83</v>
      </c>
      <c r="O409" t="s">
        <v>72</v>
      </c>
      <c r="P409" t="s">
        <v>73</v>
      </c>
      <c r="Q409" t="s">
        <v>121</v>
      </c>
      <c r="R409" t="s">
        <v>122</v>
      </c>
      <c r="S409">
        <v>1.1000000000000001</v>
      </c>
    </row>
    <row r="410" spans="1:19" x14ac:dyDescent="0.2">
      <c r="A410">
        <v>38257</v>
      </c>
      <c r="B410">
        <v>5</v>
      </c>
      <c r="C410">
        <v>424</v>
      </c>
      <c r="D410">
        <v>8</v>
      </c>
      <c r="E410" s="15">
        <v>45269</v>
      </c>
      <c r="F410">
        <v>7</v>
      </c>
      <c r="G410">
        <v>6</v>
      </c>
      <c r="H410" t="s">
        <v>96</v>
      </c>
      <c r="J410" t="s">
        <v>145</v>
      </c>
      <c r="K410" t="s">
        <v>80</v>
      </c>
      <c r="L410" t="s">
        <v>125</v>
      </c>
      <c r="M410" t="s">
        <v>82</v>
      </c>
      <c r="N410" t="s">
        <v>83</v>
      </c>
      <c r="O410" t="s">
        <v>72</v>
      </c>
      <c r="P410" t="s">
        <v>73</v>
      </c>
      <c r="Q410" t="s">
        <v>126</v>
      </c>
      <c r="R410" t="s">
        <v>127</v>
      </c>
      <c r="S410">
        <v>4.9000000000000004</v>
      </c>
    </row>
    <row r="411" spans="1:19" x14ac:dyDescent="0.2">
      <c r="A411">
        <v>17229</v>
      </c>
      <c r="B411">
        <v>12</v>
      </c>
      <c r="C411">
        <v>139</v>
      </c>
      <c r="D411">
        <v>13</v>
      </c>
      <c r="E411" s="15">
        <v>45043</v>
      </c>
      <c r="F411">
        <v>3</v>
      </c>
      <c r="G411">
        <v>123</v>
      </c>
      <c r="H411" t="s">
        <v>77</v>
      </c>
      <c r="J411" t="s">
        <v>112</v>
      </c>
      <c r="K411" t="s">
        <v>3</v>
      </c>
      <c r="L411" t="s">
        <v>113</v>
      </c>
      <c r="M411" t="s">
        <v>82</v>
      </c>
      <c r="N411" t="s">
        <v>83</v>
      </c>
      <c r="O411" t="s">
        <v>72</v>
      </c>
      <c r="P411" t="s">
        <v>73</v>
      </c>
      <c r="Q411" t="s">
        <v>114</v>
      </c>
      <c r="R411" t="s">
        <v>115</v>
      </c>
      <c r="S411">
        <v>3.5</v>
      </c>
    </row>
    <row r="412" spans="1:19" x14ac:dyDescent="0.2">
      <c r="A412">
        <v>72255</v>
      </c>
      <c r="B412">
        <v>19</v>
      </c>
      <c r="C412">
        <v>193</v>
      </c>
      <c r="D412">
        <v>12</v>
      </c>
      <c r="E412" s="15">
        <v>44837</v>
      </c>
      <c r="F412">
        <v>8</v>
      </c>
      <c r="G412">
        <v>5</v>
      </c>
      <c r="H412" t="s">
        <v>96</v>
      </c>
      <c r="J412" t="s">
        <v>128</v>
      </c>
      <c r="K412" t="s">
        <v>87</v>
      </c>
      <c r="L412" t="s">
        <v>98</v>
      </c>
      <c r="M412" t="s">
        <v>82</v>
      </c>
      <c r="N412" t="s">
        <v>83</v>
      </c>
      <c r="O412" t="s">
        <v>72</v>
      </c>
      <c r="P412" t="s">
        <v>73</v>
      </c>
      <c r="Q412" t="s">
        <v>99</v>
      </c>
      <c r="R412" t="s">
        <v>100</v>
      </c>
      <c r="S412">
        <v>2.1</v>
      </c>
    </row>
    <row r="413" spans="1:19" x14ac:dyDescent="0.2">
      <c r="A413">
        <v>95679</v>
      </c>
      <c r="B413">
        <v>3</v>
      </c>
      <c r="C413">
        <v>343</v>
      </c>
      <c r="D413">
        <v>7</v>
      </c>
      <c r="E413" s="15">
        <v>45146</v>
      </c>
      <c r="F413">
        <v>3</v>
      </c>
      <c r="G413">
        <v>120</v>
      </c>
      <c r="H413" t="s">
        <v>78</v>
      </c>
      <c r="I413" s="15">
        <v>45151</v>
      </c>
      <c r="J413" t="s">
        <v>105</v>
      </c>
      <c r="K413" t="s">
        <v>3</v>
      </c>
      <c r="L413" t="s">
        <v>106</v>
      </c>
      <c r="M413" t="s">
        <v>82</v>
      </c>
      <c r="N413" t="s">
        <v>83</v>
      </c>
      <c r="O413" t="s">
        <v>72</v>
      </c>
      <c r="P413" t="s">
        <v>73</v>
      </c>
      <c r="Q413" t="s">
        <v>107</v>
      </c>
      <c r="R413" t="s">
        <v>104</v>
      </c>
      <c r="S413">
        <v>4.5</v>
      </c>
    </row>
    <row r="414" spans="1:19" x14ac:dyDescent="0.2">
      <c r="A414">
        <v>57833</v>
      </c>
      <c r="B414">
        <v>8</v>
      </c>
      <c r="C414">
        <v>359</v>
      </c>
      <c r="D414">
        <v>12</v>
      </c>
      <c r="E414" s="15">
        <v>45208</v>
      </c>
      <c r="F414">
        <v>10</v>
      </c>
      <c r="G414">
        <v>19</v>
      </c>
      <c r="H414" t="s">
        <v>96</v>
      </c>
      <c r="J414" t="s">
        <v>139</v>
      </c>
      <c r="K414" t="s">
        <v>80</v>
      </c>
      <c r="L414" t="s">
        <v>93</v>
      </c>
      <c r="M414" t="s">
        <v>82</v>
      </c>
      <c r="N414" t="s">
        <v>83</v>
      </c>
      <c r="O414" t="s">
        <v>72</v>
      </c>
      <c r="P414" t="s">
        <v>73</v>
      </c>
      <c r="Q414" t="s">
        <v>94</v>
      </c>
      <c r="R414" t="s">
        <v>95</v>
      </c>
      <c r="S414">
        <v>4.3</v>
      </c>
    </row>
    <row r="415" spans="1:19" x14ac:dyDescent="0.2">
      <c r="A415">
        <v>11838</v>
      </c>
      <c r="B415">
        <v>19</v>
      </c>
      <c r="C415">
        <v>269</v>
      </c>
      <c r="D415">
        <v>6</v>
      </c>
      <c r="E415" s="15">
        <v>44655</v>
      </c>
      <c r="F415">
        <v>9</v>
      </c>
      <c r="G415">
        <v>43</v>
      </c>
      <c r="H415" t="s">
        <v>78</v>
      </c>
      <c r="I415" s="15">
        <v>44819</v>
      </c>
      <c r="J415" t="s">
        <v>101</v>
      </c>
      <c r="K415" t="s">
        <v>3</v>
      </c>
      <c r="L415" t="s">
        <v>102</v>
      </c>
      <c r="M415" t="s">
        <v>82</v>
      </c>
      <c r="N415" t="s">
        <v>83</v>
      </c>
      <c r="O415" t="s">
        <v>72</v>
      </c>
      <c r="P415" t="s">
        <v>73</v>
      </c>
      <c r="Q415" t="s">
        <v>103</v>
      </c>
      <c r="R415" t="s">
        <v>104</v>
      </c>
      <c r="S415">
        <v>4.5999999999999996</v>
      </c>
    </row>
    <row r="416" spans="1:19" x14ac:dyDescent="0.2">
      <c r="A416">
        <v>57803</v>
      </c>
      <c r="B416">
        <v>2</v>
      </c>
      <c r="C416">
        <v>327</v>
      </c>
      <c r="D416">
        <v>3</v>
      </c>
      <c r="E416" s="15">
        <v>45164</v>
      </c>
      <c r="F416">
        <v>7</v>
      </c>
      <c r="G416">
        <v>321</v>
      </c>
      <c r="H416" t="s">
        <v>77</v>
      </c>
      <c r="J416" t="s">
        <v>117</v>
      </c>
      <c r="K416" t="s">
        <v>3</v>
      </c>
      <c r="L416" t="s">
        <v>113</v>
      </c>
      <c r="M416" t="s">
        <v>82</v>
      </c>
      <c r="N416" t="s">
        <v>83</v>
      </c>
      <c r="O416" t="s">
        <v>72</v>
      </c>
      <c r="P416" t="s">
        <v>73</v>
      </c>
      <c r="Q416" t="s">
        <v>114</v>
      </c>
      <c r="R416" t="s">
        <v>115</v>
      </c>
      <c r="S416">
        <v>3.5</v>
      </c>
    </row>
    <row r="417" spans="1:19" x14ac:dyDescent="0.2">
      <c r="A417">
        <v>30268</v>
      </c>
      <c r="B417">
        <v>12</v>
      </c>
      <c r="C417">
        <v>452</v>
      </c>
      <c r="D417">
        <v>6</v>
      </c>
      <c r="E417" s="15">
        <v>44967</v>
      </c>
      <c r="F417">
        <v>3</v>
      </c>
      <c r="G417">
        <v>43</v>
      </c>
      <c r="H417" t="s">
        <v>96</v>
      </c>
      <c r="J417" t="s">
        <v>101</v>
      </c>
      <c r="K417" t="s">
        <v>3</v>
      </c>
      <c r="L417" t="s">
        <v>102</v>
      </c>
      <c r="M417" t="s">
        <v>82</v>
      </c>
      <c r="N417" t="s">
        <v>83</v>
      </c>
      <c r="O417" t="s">
        <v>72</v>
      </c>
      <c r="P417" t="s">
        <v>73</v>
      </c>
      <c r="Q417" t="s">
        <v>103</v>
      </c>
      <c r="R417" t="s">
        <v>104</v>
      </c>
      <c r="S417">
        <v>4.5999999999999996</v>
      </c>
    </row>
    <row r="418" spans="1:19" x14ac:dyDescent="0.2">
      <c r="A418">
        <v>35228</v>
      </c>
      <c r="B418">
        <v>15</v>
      </c>
      <c r="C418">
        <v>410</v>
      </c>
      <c r="D418">
        <v>10</v>
      </c>
      <c r="E418" s="15">
        <v>45024</v>
      </c>
      <c r="F418">
        <v>1</v>
      </c>
      <c r="G418">
        <v>43</v>
      </c>
      <c r="H418" t="s">
        <v>78</v>
      </c>
      <c r="I418" s="15">
        <v>45160</v>
      </c>
      <c r="J418" t="s">
        <v>101</v>
      </c>
      <c r="K418" t="s">
        <v>3</v>
      </c>
      <c r="L418" t="s">
        <v>102</v>
      </c>
      <c r="M418" t="s">
        <v>82</v>
      </c>
      <c r="N418" t="s">
        <v>83</v>
      </c>
      <c r="O418" t="s">
        <v>72</v>
      </c>
      <c r="P418" t="s">
        <v>73</v>
      </c>
      <c r="Q418" t="s">
        <v>103</v>
      </c>
      <c r="R418" t="s">
        <v>104</v>
      </c>
      <c r="S418">
        <v>4.5999999999999996</v>
      </c>
    </row>
    <row r="419" spans="1:19" x14ac:dyDescent="0.2">
      <c r="A419">
        <v>42544</v>
      </c>
      <c r="B419">
        <v>16</v>
      </c>
      <c r="C419">
        <v>469</v>
      </c>
      <c r="D419">
        <v>13</v>
      </c>
      <c r="E419" s="15">
        <v>45168</v>
      </c>
      <c r="F419">
        <v>7</v>
      </c>
      <c r="G419">
        <v>11</v>
      </c>
      <c r="H419" t="s">
        <v>78</v>
      </c>
      <c r="I419" s="15">
        <v>45272</v>
      </c>
      <c r="J419" t="s">
        <v>123</v>
      </c>
      <c r="K419" t="s">
        <v>3</v>
      </c>
      <c r="L419" t="s">
        <v>102</v>
      </c>
      <c r="M419" t="s">
        <v>82</v>
      </c>
      <c r="N419" t="s">
        <v>83</v>
      </c>
      <c r="O419" t="s">
        <v>72</v>
      </c>
      <c r="P419" t="s">
        <v>73</v>
      </c>
      <c r="Q419" t="s">
        <v>103</v>
      </c>
      <c r="R419" t="s">
        <v>104</v>
      </c>
      <c r="S419">
        <v>4.5999999999999996</v>
      </c>
    </row>
    <row r="420" spans="1:19" x14ac:dyDescent="0.2">
      <c r="A420">
        <v>20394</v>
      </c>
      <c r="B420">
        <v>3</v>
      </c>
      <c r="C420">
        <v>132</v>
      </c>
      <c r="D420">
        <v>6</v>
      </c>
      <c r="E420" s="15">
        <v>44579</v>
      </c>
      <c r="F420">
        <v>9</v>
      </c>
      <c r="G420">
        <v>3</v>
      </c>
      <c r="H420" t="s">
        <v>77</v>
      </c>
      <c r="J420" t="s">
        <v>97</v>
      </c>
      <c r="K420" t="s">
        <v>87</v>
      </c>
      <c r="L420" t="s">
        <v>98</v>
      </c>
      <c r="M420" t="s">
        <v>82</v>
      </c>
      <c r="N420" t="s">
        <v>83</v>
      </c>
      <c r="O420" t="s">
        <v>72</v>
      </c>
      <c r="P420" t="s">
        <v>73</v>
      </c>
      <c r="Q420" t="s">
        <v>99</v>
      </c>
      <c r="R420" t="s">
        <v>100</v>
      </c>
      <c r="S420">
        <v>2.1</v>
      </c>
    </row>
    <row r="421" spans="1:19" x14ac:dyDescent="0.2">
      <c r="A421">
        <v>26648</v>
      </c>
      <c r="B421">
        <v>18</v>
      </c>
      <c r="C421">
        <v>139</v>
      </c>
      <c r="D421">
        <v>6</v>
      </c>
      <c r="E421" s="15">
        <v>44696</v>
      </c>
      <c r="F421">
        <v>5</v>
      </c>
      <c r="G421">
        <v>42</v>
      </c>
      <c r="H421" t="s">
        <v>77</v>
      </c>
      <c r="J421" t="s">
        <v>116</v>
      </c>
      <c r="K421" t="s">
        <v>3</v>
      </c>
      <c r="L421" t="s">
        <v>102</v>
      </c>
      <c r="M421" t="s">
        <v>82</v>
      </c>
      <c r="N421" t="s">
        <v>83</v>
      </c>
      <c r="O421" t="s">
        <v>72</v>
      </c>
      <c r="P421" t="s">
        <v>73</v>
      </c>
      <c r="Q421" t="s">
        <v>103</v>
      </c>
      <c r="R421" t="s">
        <v>104</v>
      </c>
      <c r="S421">
        <v>4.5999999999999996</v>
      </c>
    </row>
    <row r="422" spans="1:19" x14ac:dyDescent="0.2">
      <c r="A422">
        <v>15113</v>
      </c>
      <c r="B422">
        <v>10</v>
      </c>
      <c r="C422">
        <v>308</v>
      </c>
      <c r="D422">
        <v>7</v>
      </c>
      <c r="E422" s="15">
        <v>44709</v>
      </c>
      <c r="F422">
        <v>6</v>
      </c>
      <c r="G422">
        <v>165</v>
      </c>
      <c r="H422" t="s">
        <v>96</v>
      </c>
      <c r="J422" t="s">
        <v>140</v>
      </c>
      <c r="K422" t="s">
        <v>3</v>
      </c>
      <c r="L422" t="s">
        <v>106</v>
      </c>
      <c r="M422" t="s">
        <v>82</v>
      </c>
      <c r="N422" t="s">
        <v>83</v>
      </c>
      <c r="O422" t="s">
        <v>72</v>
      </c>
      <c r="P422" t="s">
        <v>73</v>
      </c>
      <c r="Q422" t="s">
        <v>107</v>
      </c>
      <c r="R422" t="s">
        <v>104</v>
      </c>
      <c r="S422">
        <v>4.5</v>
      </c>
    </row>
    <row r="423" spans="1:19" x14ac:dyDescent="0.2">
      <c r="A423">
        <v>66574</v>
      </c>
      <c r="B423">
        <v>6</v>
      </c>
      <c r="C423">
        <v>458</v>
      </c>
      <c r="D423">
        <v>7</v>
      </c>
      <c r="E423" s="15">
        <v>44622</v>
      </c>
      <c r="F423">
        <v>10</v>
      </c>
      <c r="G423">
        <v>9</v>
      </c>
      <c r="H423" t="s">
        <v>78</v>
      </c>
      <c r="I423" s="15">
        <v>45234</v>
      </c>
      <c r="J423" t="s">
        <v>134</v>
      </c>
      <c r="K423" t="s">
        <v>80</v>
      </c>
      <c r="L423" t="s">
        <v>81</v>
      </c>
      <c r="M423" t="s">
        <v>82</v>
      </c>
      <c r="N423" t="s">
        <v>83</v>
      </c>
      <c r="O423" t="s">
        <v>72</v>
      </c>
      <c r="P423" t="s">
        <v>73</v>
      </c>
      <c r="Q423" t="s">
        <v>84</v>
      </c>
      <c r="R423" t="s">
        <v>85</v>
      </c>
      <c r="S423">
        <v>3.9</v>
      </c>
    </row>
    <row r="424" spans="1:19" x14ac:dyDescent="0.2">
      <c r="A424">
        <v>43753</v>
      </c>
      <c r="B424">
        <v>19</v>
      </c>
      <c r="C424">
        <v>193</v>
      </c>
      <c r="D424">
        <v>7</v>
      </c>
      <c r="E424" s="15">
        <v>44618</v>
      </c>
      <c r="F424">
        <v>3</v>
      </c>
      <c r="G424">
        <v>123</v>
      </c>
      <c r="H424" t="s">
        <v>77</v>
      </c>
      <c r="J424" t="s">
        <v>112</v>
      </c>
      <c r="K424" t="s">
        <v>3</v>
      </c>
      <c r="L424" t="s">
        <v>113</v>
      </c>
      <c r="M424" t="s">
        <v>82</v>
      </c>
      <c r="N424" t="s">
        <v>83</v>
      </c>
      <c r="O424" t="s">
        <v>72</v>
      </c>
      <c r="P424" t="s">
        <v>73</v>
      </c>
      <c r="Q424" t="s">
        <v>114</v>
      </c>
      <c r="R424" t="s">
        <v>115</v>
      </c>
      <c r="S424">
        <v>3.5</v>
      </c>
    </row>
    <row r="425" spans="1:19" x14ac:dyDescent="0.2">
      <c r="A425">
        <v>30243</v>
      </c>
      <c r="B425">
        <v>10</v>
      </c>
      <c r="C425">
        <v>359</v>
      </c>
      <c r="D425">
        <v>12</v>
      </c>
      <c r="E425" s="15">
        <v>44834</v>
      </c>
      <c r="F425">
        <v>7</v>
      </c>
      <c r="G425">
        <v>4</v>
      </c>
      <c r="H425" t="s">
        <v>96</v>
      </c>
      <c r="J425" t="s">
        <v>135</v>
      </c>
      <c r="K425" t="s">
        <v>87</v>
      </c>
      <c r="L425" t="s">
        <v>120</v>
      </c>
      <c r="M425" t="s">
        <v>82</v>
      </c>
      <c r="N425" t="s">
        <v>83</v>
      </c>
      <c r="O425" t="s">
        <v>72</v>
      </c>
      <c r="P425" t="s">
        <v>73</v>
      </c>
      <c r="Q425" t="s">
        <v>121</v>
      </c>
      <c r="R425" t="s">
        <v>122</v>
      </c>
      <c r="S425">
        <v>1.1000000000000001</v>
      </c>
    </row>
    <row r="426" spans="1:19" x14ac:dyDescent="0.2">
      <c r="A426">
        <v>57910</v>
      </c>
      <c r="B426">
        <v>5</v>
      </c>
      <c r="C426">
        <v>456</v>
      </c>
      <c r="D426">
        <v>13</v>
      </c>
      <c r="E426" s="15">
        <v>44630</v>
      </c>
      <c r="F426">
        <v>3</v>
      </c>
      <c r="G426">
        <v>13</v>
      </c>
      <c r="H426" t="s">
        <v>78</v>
      </c>
      <c r="I426" s="15">
        <v>44928</v>
      </c>
      <c r="J426" t="s">
        <v>91</v>
      </c>
      <c r="K426" t="s">
        <v>87</v>
      </c>
      <c r="L426" t="s">
        <v>88</v>
      </c>
      <c r="M426" t="s">
        <v>82</v>
      </c>
      <c r="N426" t="s">
        <v>83</v>
      </c>
      <c r="O426" t="s">
        <v>72</v>
      </c>
      <c r="P426" t="s">
        <v>73</v>
      </c>
      <c r="Q426" t="s">
        <v>89</v>
      </c>
      <c r="R426" t="s">
        <v>90</v>
      </c>
      <c r="S426">
        <v>3.6</v>
      </c>
    </row>
    <row r="427" spans="1:19" x14ac:dyDescent="0.2">
      <c r="A427">
        <v>43827</v>
      </c>
      <c r="B427">
        <v>2</v>
      </c>
      <c r="C427">
        <v>339</v>
      </c>
      <c r="D427">
        <v>14</v>
      </c>
      <c r="E427" s="15">
        <v>44916</v>
      </c>
      <c r="F427">
        <v>2</v>
      </c>
      <c r="G427">
        <v>58</v>
      </c>
      <c r="H427" t="s">
        <v>78</v>
      </c>
      <c r="I427" s="15">
        <v>44995</v>
      </c>
      <c r="J427" t="s">
        <v>148</v>
      </c>
      <c r="K427" t="s">
        <v>80</v>
      </c>
      <c r="L427" t="s">
        <v>109</v>
      </c>
      <c r="M427" t="s">
        <v>82</v>
      </c>
      <c r="N427" t="s">
        <v>83</v>
      </c>
      <c r="O427" t="s">
        <v>72</v>
      </c>
      <c r="P427" t="s">
        <v>73</v>
      </c>
      <c r="Q427" t="s">
        <v>110</v>
      </c>
      <c r="R427" t="s">
        <v>111</v>
      </c>
      <c r="S427">
        <v>3.4</v>
      </c>
    </row>
    <row r="428" spans="1:19" x14ac:dyDescent="0.2">
      <c r="A428">
        <v>82730</v>
      </c>
      <c r="B428">
        <v>17</v>
      </c>
      <c r="C428">
        <v>426</v>
      </c>
      <c r="D428">
        <v>10</v>
      </c>
      <c r="E428" s="15">
        <v>44939</v>
      </c>
      <c r="F428">
        <v>5</v>
      </c>
      <c r="G428">
        <v>42</v>
      </c>
      <c r="H428" t="s">
        <v>96</v>
      </c>
      <c r="J428" t="s">
        <v>116</v>
      </c>
      <c r="K428" t="s">
        <v>3</v>
      </c>
      <c r="L428" t="s">
        <v>102</v>
      </c>
      <c r="M428" t="s">
        <v>82</v>
      </c>
      <c r="N428" t="s">
        <v>83</v>
      </c>
      <c r="O428" t="s">
        <v>72</v>
      </c>
      <c r="P428" t="s">
        <v>73</v>
      </c>
      <c r="Q428" t="s">
        <v>103</v>
      </c>
      <c r="R428" t="s">
        <v>104</v>
      </c>
      <c r="S428">
        <v>4.5999999999999996</v>
      </c>
    </row>
    <row r="429" spans="1:19" x14ac:dyDescent="0.2">
      <c r="A429">
        <v>78414</v>
      </c>
      <c r="B429">
        <v>3</v>
      </c>
      <c r="C429">
        <v>323</v>
      </c>
      <c r="D429">
        <v>13</v>
      </c>
      <c r="E429" s="15">
        <v>45276</v>
      </c>
      <c r="F429">
        <v>9</v>
      </c>
      <c r="G429">
        <v>15</v>
      </c>
      <c r="H429" t="s">
        <v>77</v>
      </c>
      <c r="J429" t="s">
        <v>141</v>
      </c>
      <c r="K429" t="s">
        <v>80</v>
      </c>
      <c r="L429" t="s">
        <v>125</v>
      </c>
      <c r="M429" t="s">
        <v>82</v>
      </c>
      <c r="N429" t="s">
        <v>83</v>
      </c>
      <c r="O429" t="s">
        <v>72</v>
      </c>
      <c r="P429" t="s">
        <v>73</v>
      </c>
      <c r="Q429" t="s">
        <v>126</v>
      </c>
      <c r="R429" t="s">
        <v>127</v>
      </c>
      <c r="S429">
        <v>4.9000000000000004</v>
      </c>
    </row>
    <row r="430" spans="1:19" x14ac:dyDescent="0.2">
      <c r="A430">
        <v>14045</v>
      </c>
      <c r="B430">
        <v>19</v>
      </c>
      <c r="C430">
        <v>286</v>
      </c>
      <c r="D430">
        <v>11</v>
      </c>
      <c r="E430" s="15">
        <v>45128</v>
      </c>
      <c r="F430">
        <v>5</v>
      </c>
      <c r="G430">
        <v>3</v>
      </c>
      <c r="H430" t="s">
        <v>96</v>
      </c>
      <c r="J430" t="s">
        <v>97</v>
      </c>
      <c r="K430" t="s">
        <v>87</v>
      </c>
      <c r="L430" t="s">
        <v>98</v>
      </c>
      <c r="M430" t="s">
        <v>82</v>
      </c>
      <c r="N430" t="s">
        <v>83</v>
      </c>
      <c r="O430" t="s">
        <v>72</v>
      </c>
      <c r="P430" t="s">
        <v>73</v>
      </c>
      <c r="Q430" t="s">
        <v>99</v>
      </c>
      <c r="R430" t="s">
        <v>100</v>
      </c>
      <c r="S430">
        <v>2.1</v>
      </c>
    </row>
    <row r="431" spans="1:19" x14ac:dyDescent="0.2">
      <c r="A431">
        <v>74306</v>
      </c>
      <c r="B431">
        <v>1</v>
      </c>
      <c r="C431">
        <v>341</v>
      </c>
      <c r="D431">
        <v>9</v>
      </c>
      <c r="E431" s="15">
        <v>45257</v>
      </c>
      <c r="F431">
        <v>7</v>
      </c>
      <c r="G431">
        <v>9</v>
      </c>
      <c r="H431" t="s">
        <v>78</v>
      </c>
      <c r="I431" s="15">
        <v>45281</v>
      </c>
      <c r="J431" t="s">
        <v>134</v>
      </c>
      <c r="K431" t="s">
        <v>80</v>
      </c>
      <c r="L431" t="s">
        <v>81</v>
      </c>
      <c r="M431" t="s">
        <v>82</v>
      </c>
      <c r="N431" t="s">
        <v>83</v>
      </c>
      <c r="O431" t="s">
        <v>72</v>
      </c>
      <c r="P431" t="s">
        <v>73</v>
      </c>
      <c r="Q431" t="s">
        <v>84</v>
      </c>
      <c r="R431" t="s">
        <v>85</v>
      </c>
      <c r="S431">
        <v>3.9</v>
      </c>
    </row>
    <row r="432" spans="1:19" x14ac:dyDescent="0.2">
      <c r="A432">
        <v>42814</v>
      </c>
      <c r="B432">
        <v>15</v>
      </c>
      <c r="C432">
        <v>238</v>
      </c>
      <c r="D432">
        <v>11</v>
      </c>
      <c r="E432" s="15">
        <v>44765</v>
      </c>
      <c r="F432">
        <v>1</v>
      </c>
      <c r="G432">
        <v>123</v>
      </c>
      <c r="H432" t="s">
        <v>96</v>
      </c>
      <c r="J432" t="s">
        <v>112</v>
      </c>
      <c r="K432" t="s">
        <v>3</v>
      </c>
      <c r="L432" t="s">
        <v>113</v>
      </c>
      <c r="M432" t="s">
        <v>82</v>
      </c>
      <c r="N432" t="s">
        <v>83</v>
      </c>
      <c r="O432" t="s">
        <v>72</v>
      </c>
      <c r="P432" t="s">
        <v>73</v>
      </c>
      <c r="Q432" t="s">
        <v>114</v>
      </c>
      <c r="R432" t="s">
        <v>115</v>
      </c>
      <c r="S432">
        <v>3.5</v>
      </c>
    </row>
    <row r="433" spans="1:19" x14ac:dyDescent="0.2">
      <c r="A433">
        <v>71582</v>
      </c>
      <c r="B433">
        <v>12</v>
      </c>
      <c r="C433">
        <v>304</v>
      </c>
      <c r="D433">
        <v>6</v>
      </c>
      <c r="E433" s="15">
        <v>45083</v>
      </c>
      <c r="F433">
        <v>2</v>
      </c>
      <c r="G433">
        <v>120</v>
      </c>
      <c r="H433" t="s">
        <v>78</v>
      </c>
      <c r="I433" s="15">
        <v>45231</v>
      </c>
      <c r="J433" t="s">
        <v>105</v>
      </c>
      <c r="K433" t="s">
        <v>3</v>
      </c>
      <c r="L433" t="s">
        <v>106</v>
      </c>
      <c r="M433" t="s">
        <v>82</v>
      </c>
      <c r="N433" t="s">
        <v>83</v>
      </c>
      <c r="O433" t="s">
        <v>72</v>
      </c>
      <c r="P433" t="s">
        <v>73</v>
      </c>
      <c r="Q433" t="s">
        <v>107</v>
      </c>
      <c r="R433" t="s">
        <v>104</v>
      </c>
      <c r="S433">
        <v>4.5</v>
      </c>
    </row>
    <row r="434" spans="1:19" x14ac:dyDescent="0.2">
      <c r="A434">
        <v>41669</v>
      </c>
      <c r="B434">
        <v>9</v>
      </c>
      <c r="C434">
        <v>190</v>
      </c>
      <c r="D434">
        <v>2</v>
      </c>
      <c r="E434" s="15">
        <v>44766</v>
      </c>
      <c r="F434">
        <v>3</v>
      </c>
      <c r="G434">
        <v>13</v>
      </c>
      <c r="H434" t="s">
        <v>96</v>
      </c>
      <c r="J434" t="s">
        <v>91</v>
      </c>
      <c r="K434" t="s">
        <v>87</v>
      </c>
      <c r="L434" t="s">
        <v>88</v>
      </c>
      <c r="M434" t="s">
        <v>82</v>
      </c>
      <c r="N434" t="s">
        <v>83</v>
      </c>
      <c r="O434" t="s">
        <v>72</v>
      </c>
      <c r="P434" t="s">
        <v>73</v>
      </c>
      <c r="Q434" t="s">
        <v>89</v>
      </c>
      <c r="R434" t="s">
        <v>90</v>
      </c>
      <c r="S434">
        <v>3.6</v>
      </c>
    </row>
    <row r="435" spans="1:19" x14ac:dyDescent="0.2">
      <c r="A435">
        <v>66027</v>
      </c>
      <c r="B435">
        <v>5</v>
      </c>
      <c r="C435">
        <v>415</v>
      </c>
      <c r="D435">
        <v>2</v>
      </c>
      <c r="E435" s="15">
        <v>44656</v>
      </c>
      <c r="F435">
        <v>9</v>
      </c>
      <c r="G435">
        <v>4</v>
      </c>
      <c r="H435" t="s">
        <v>78</v>
      </c>
      <c r="I435" s="15">
        <v>44851</v>
      </c>
      <c r="J435" t="s">
        <v>130</v>
      </c>
      <c r="K435" t="s">
        <v>87</v>
      </c>
      <c r="L435" t="s">
        <v>131</v>
      </c>
      <c r="M435" t="s">
        <v>82</v>
      </c>
      <c r="N435" t="s">
        <v>83</v>
      </c>
      <c r="O435" t="s">
        <v>72</v>
      </c>
      <c r="P435" t="s">
        <v>73</v>
      </c>
      <c r="Q435" t="s">
        <v>132</v>
      </c>
      <c r="R435" t="s">
        <v>133</v>
      </c>
      <c r="S435">
        <v>4.0999999999999996</v>
      </c>
    </row>
    <row r="436" spans="1:19" x14ac:dyDescent="0.2">
      <c r="A436">
        <v>69924</v>
      </c>
      <c r="B436">
        <v>20</v>
      </c>
      <c r="C436">
        <v>462</v>
      </c>
      <c r="D436">
        <v>13</v>
      </c>
      <c r="E436" s="15">
        <v>44937</v>
      </c>
      <c r="F436">
        <v>1</v>
      </c>
      <c r="G436">
        <v>3</v>
      </c>
      <c r="H436" t="s">
        <v>78</v>
      </c>
      <c r="I436" s="15">
        <v>45069</v>
      </c>
      <c r="J436" t="s">
        <v>119</v>
      </c>
      <c r="K436" t="s">
        <v>87</v>
      </c>
      <c r="L436" t="s">
        <v>120</v>
      </c>
      <c r="M436" t="s">
        <v>82</v>
      </c>
      <c r="N436" t="s">
        <v>83</v>
      </c>
      <c r="O436" t="s">
        <v>72</v>
      </c>
      <c r="P436" t="s">
        <v>73</v>
      </c>
      <c r="Q436" t="s">
        <v>121</v>
      </c>
      <c r="R436" t="s">
        <v>122</v>
      </c>
      <c r="S436">
        <v>1.1000000000000001</v>
      </c>
    </row>
    <row r="437" spans="1:19" x14ac:dyDescent="0.2">
      <c r="A437">
        <v>79333</v>
      </c>
      <c r="B437">
        <v>11</v>
      </c>
      <c r="C437">
        <v>212</v>
      </c>
      <c r="D437">
        <v>13</v>
      </c>
      <c r="E437" s="15">
        <v>44761</v>
      </c>
      <c r="F437">
        <v>5</v>
      </c>
      <c r="G437">
        <v>6</v>
      </c>
      <c r="H437" t="s">
        <v>77</v>
      </c>
      <c r="J437" t="s">
        <v>145</v>
      </c>
      <c r="K437" t="s">
        <v>80</v>
      </c>
      <c r="L437" t="s">
        <v>125</v>
      </c>
      <c r="M437" t="s">
        <v>82</v>
      </c>
      <c r="N437" t="s">
        <v>83</v>
      </c>
      <c r="O437" t="s">
        <v>72</v>
      </c>
      <c r="P437" t="s">
        <v>73</v>
      </c>
      <c r="Q437" t="s">
        <v>126</v>
      </c>
      <c r="R437" t="s">
        <v>127</v>
      </c>
      <c r="S437">
        <v>4.9000000000000004</v>
      </c>
    </row>
    <row r="438" spans="1:19" x14ac:dyDescent="0.2">
      <c r="A438">
        <v>65675</v>
      </c>
      <c r="B438">
        <v>6</v>
      </c>
      <c r="C438">
        <v>110</v>
      </c>
      <c r="D438">
        <v>9</v>
      </c>
      <c r="E438" s="15">
        <v>44859</v>
      </c>
      <c r="F438">
        <v>9</v>
      </c>
      <c r="G438">
        <v>123</v>
      </c>
      <c r="H438" t="s">
        <v>96</v>
      </c>
      <c r="J438" t="s">
        <v>112</v>
      </c>
      <c r="K438" t="s">
        <v>3</v>
      </c>
      <c r="L438" t="s">
        <v>113</v>
      </c>
      <c r="M438" t="s">
        <v>82</v>
      </c>
      <c r="N438" t="s">
        <v>83</v>
      </c>
      <c r="O438" t="s">
        <v>72</v>
      </c>
      <c r="P438" t="s">
        <v>73</v>
      </c>
      <c r="Q438" t="s">
        <v>114</v>
      </c>
      <c r="R438" t="s">
        <v>115</v>
      </c>
      <c r="S438">
        <v>3.5</v>
      </c>
    </row>
    <row r="439" spans="1:19" x14ac:dyDescent="0.2">
      <c r="A439">
        <v>21551</v>
      </c>
      <c r="B439">
        <v>10</v>
      </c>
      <c r="C439">
        <v>343</v>
      </c>
      <c r="D439">
        <v>14</v>
      </c>
      <c r="E439" s="15">
        <v>44569</v>
      </c>
      <c r="F439">
        <v>6</v>
      </c>
      <c r="G439">
        <v>19</v>
      </c>
      <c r="H439" t="s">
        <v>96</v>
      </c>
      <c r="J439" t="s">
        <v>139</v>
      </c>
      <c r="K439" t="s">
        <v>80</v>
      </c>
      <c r="L439" t="s">
        <v>93</v>
      </c>
      <c r="M439" t="s">
        <v>82</v>
      </c>
      <c r="N439" t="s">
        <v>83</v>
      </c>
      <c r="O439" t="s">
        <v>72</v>
      </c>
      <c r="P439" t="s">
        <v>73</v>
      </c>
      <c r="Q439" t="s">
        <v>94</v>
      </c>
      <c r="R439" t="s">
        <v>95</v>
      </c>
      <c r="S439">
        <v>4.3</v>
      </c>
    </row>
    <row r="440" spans="1:19" x14ac:dyDescent="0.2">
      <c r="A440">
        <v>78679</v>
      </c>
      <c r="B440">
        <v>7</v>
      </c>
      <c r="C440">
        <v>211</v>
      </c>
      <c r="D440">
        <v>14</v>
      </c>
      <c r="E440" s="15">
        <v>45116</v>
      </c>
      <c r="F440">
        <v>3</v>
      </c>
      <c r="G440">
        <v>165</v>
      </c>
      <c r="H440" t="s">
        <v>96</v>
      </c>
      <c r="J440" t="s">
        <v>140</v>
      </c>
      <c r="K440" t="s">
        <v>3</v>
      </c>
      <c r="L440" t="s">
        <v>106</v>
      </c>
      <c r="M440" t="s">
        <v>82</v>
      </c>
      <c r="N440" t="s">
        <v>83</v>
      </c>
      <c r="O440" t="s">
        <v>72</v>
      </c>
      <c r="P440" t="s">
        <v>73</v>
      </c>
      <c r="Q440" t="s">
        <v>107</v>
      </c>
      <c r="R440" t="s">
        <v>104</v>
      </c>
      <c r="S440">
        <v>4.5</v>
      </c>
    </row>
    <row r="441" spans="1:19" x14ac:dyDescent="0.2">
      <c r="A441">
        <v>42017</v>
      </c>
      <c r="B441">
        <v>14</v>
      </c>
      <c r="C441">
        <v>320</v>
      </c>
      <c r="D441">
        <v>8</v>
      </c>
      <c r="E441" s="15">
        <v>45167</v>
      </c>
      <c r="F441">
        <v>8</v>
      </c>
      <c r="G441">
        <v>5</v>
      </c>
      <c r="H441" t="s">
        <v>77</v>
      </c>
      <c r="J441" t="s">
        <v>128</v>
      </c>
      <c r="K441" t="s">
        <v>87</v>
      </c>
      <c r="L441" t="s">
        <v>98</v>
      </c>
      <c r="M441" t="s">
        <v>82</v>
      </c>
      <c r="N441" t="s">
        <v>83</v>
      </c>
      <c r="O441" t="s">
        <v>72</v>
      </c>
      <c r="P441" t="s">
        <v>73</v>
      </c>
      <c r="Q441" t="s">
        <v>99</v>
      </c>
      <c r="R441" t="s">
        <v>100</v>
      </c>
      <c r="S441">
        <v>2.1</v>
      </c>
    </row>
    <row r="442" spans="1:19" x14ac:dyDescent="0.2">
      <c r="A442">
        <v>77985</v>
      </c>
      <c r="B442">
        <v>18</v>
      </c>
      <c r="C442">
        <v>292</v>
      </c>
      <c r="D442">
        <v>9</v>
      </c>
      <c r="E442" s="15">
        <v>44935</v>
      </c>
      <c r="F442">
        <v>1</v>
      </c>
      <c r="G442">
        <v>6</v>
      </c>
      <c r="H442" t="s">
        <v>96</v>
      </c>
      <c r="J442" t="s">
        <v>138</v>
      </c>
      <c r="K442" t="s">
        <v>80</v>
      </c>
      <c r="L442" t="s">
        <v>81</v>
      </c>
      <c r="M442" t="s">
        <v>82</v>
      </c>
      <c r="N442" t="s">
        <v>83</v>
      </c>
      <c r="O442" t="s">
        <v>72</v>
      </c>
      <c r="P442" t="s">
        <v>73</v>
      </c>
      <c r="Q442" t="s">
        <v>84</v>
      </c>
      <c r="R442" t="s">
        <v>85</v>
      </c>
      <c r="S442">
        <v>3.9</v>
      </c>
    </row>
    <row r="443" spans="1:19" x14ac:dyDescent="0.2">
      <c r="A443">
        <v>73422</v>
      </c>
      <c r="B443">
        <v>9</v>
      </c>
      <c r="C443">
        <v>133</v>
      </c>
      <c r="D443">
        <v>10</v>
      </c>
      <c r="E443" s="15">
        <v>44714</v>
      </c>
      <c r="F443">
        <v>10</v>
      </c>
      <c r="G443">
        <v>136</v>
      </c>
      <c r="H443" t="s">
        <v>77</v>
      </c>
      <c r="J443" t="s">
        <v>129</v>
      </c>
      <c r="K443" t="s">
        <v>3</v>
      </c>
      <c r="L443" t="s">
        <v>106</v>
      </c>
      <c r="M443" t="s">
        <v>82</v>
      </c>
      <c r="N443" t="s">
        <v>83</v>
      </c>
      <c r="O443" t="s">
        <v>72</v>
      </c>
      <c r="P443" t="s">
        <v>73</v>
      </c>
      <c r="Q443" t="s">
        <v>107</v>
      </c>
      <c r="R443" t="s">
        <v>104</v>
      </c>
      <c r="S443">
        <v>4.5</v>
      </c>
    </row>
    <row r="444" spans="1:19" x14ac:dyDescent="0.2">
      <c r="A444">
        <v>73700</v>
      </c>
      <c r="B444">
        <v>2</v>
      </c>
      <c r="C444">
        <v>232</v>
      </c>
      <c r="D444">
        <v>10</v>
      </c>
      <c r="E444" s="15">
        <v>44818</v>
      </c>
      <c r="F444">
        <v>4</v>
      </c>
      <c r="G444">
        <v>14</v>
      </c>
      <c r="H444" t="s">
        <v>96</v>
      </c>
      <c r="J444" t="s">
        <v>86</v>
      </c>
      <c r="K444" t="s">
        <v>87</v>
      </c>
      <c r="L444" t="s">
        <v>88</v>
      </c>
      <c r="M444" t="s">
        <v>82</v>
      </c>
      <c r="N444" t="s">
        <v>83</v>
      </c>
      <c r="O444" t="s">
        <v>72</v>
      </c>
      <c r="P444" t="s">
        <v>73</v>
      </c>
      <c r="Q444" t="s">
        <v>89</v>
      </c>
      <c r="R444" t="s">
        <v>90</v>
      </c>
      <c r="S444">
        <v>3.6</v>
      </c>
    </row>
    <row r="445" spans="1:19" x14ac:dyDescent="0.2">
      <c r="A445">
        <v>56656</v>
      </c>
      <c r="B445">
        <v>3</v>
      </c>
      <c r="C445">
        <v>121</v>
      </c>
      <c r="D445">
        <v>1</v>
      </c>
      <c r="E445" s="15">
        <v>44828</v>
      </c>
      <c r="F445">
        <v>6</v>
      </c>
      <c r="G445">
        <v>6</v>
      </c>
      <c r="H445" t="s">
        <v>78</v>
      </c>
      <c r="I445" s="15">
        <v>44986</v>
      </c>
      <c r="J445" t="s">
        <v>145</v>
      </c>
      <c r="K445" t="s">
        <v>80</v>
      </c>
      <c r="L445" t="s">
        <v>125</v>
      </c>
      <c r="M445" t="s">
        <v>82</v>
      </c>
      <c r="N445" t="s">
        <v>83</v>
      </c>
      <c r="O445" t="s">
        <v>72</v>
      </c>
      <c r="P445" t="s">
        <v>73</v>
      </c>
      <c r="Q445" t="s">
        <v>126</v>
      </c>
      <c r="R445" t="s">
        <v>127</v>
      </c>
      <c r="S445">
        <v>4.9000000000000004</v>
      </c>
    </row>
    <row r="446" spans="1:19" x14ac:dyDescent="0.2">
      <c r="A446">
        <v>36332</v>
      </c>
      <c r="B446">
        <v>14</v>
      </c>
      <c r="C446">
        <v>329</v>
      </c>
      <c r="D446">
        <v>6</v>
      </c>
      <c r="E446" s="15">
        <v>45177</v>
      </c>
      <c r="F446">
        <v>6</v>
      </c>
      <c r="G446">
        <v>111</v>
      </c>
      <c r="H446" t="s">
        <v>78</v>
      </c>
      <c r="I446" s="15">
        <v>45272</v>
      </c>
      <c r="J446" t="s">
        <v>143</v>
      </c>
      <c r="K446" t="s">
        <v>3</v>
      </c>
      <c r="L446" t="s">
        <v>113</v>
      </c>
      <c r="M446" t="s">
        <v>82</v>
      </c>
      <c r="N446" t="s">
        <v>83</v>
      </c>
      <c r="O446" t="s">
        <v>72</v>
      </c>
      <c r="P446" t="s">
        <v>73</v>
      </c>
      <c r="Q446" t="s">
        <v>114</v>
      </c>
      <c r="R446" t="s">
        <v>115</v>
      </c>
      <c r="S446">
        <v>3.5</v>
      </c>
    </row>
    <row r="447" spans="1:19" x14ac:dyDescent="0.2">
      <c r="A447">
        <v>64365</v>
      </c>
      <c r="B447">
        <v>17</v>
      </c>
      <c r="C447">
        <v>187</v>
      </c>
      <c r="D447">
        <v>8</v>
      </c>
      <c r="E447" s="15">
        <v>44905</v>
      </c>
      <c r="F447">
        <v>5</v>
      </c>
      <c r="G447">
        <v>6</v>
      </c>
      <c r="H447" t="s">
        <v>78</v>
      </c>
      <c r="I447" s="15">
        <v>45076</v>
      </c>
      <c r="J447" t="s">
        <v>145</v>
      </c>
      <c r="K447" t="s">
        <v>80</v>
      </c>
      <c r="L447" t="s">
        <v>125</v>
      </c>
      <c r="M447" t="s">
        <v>82</v>
      </c>
      <c r="N447" t="s">
        <v>83</v>
      </c>
      <c r="O447" t="s">
        <v>72</v>
      </c>
      <c r="P447" t="s">
        <v>73</v>
      </c>
      <c r="Q447" t="s">
        <v>126</v>
      </c>
      <c r="R447" t="s">
        <v>127</v>
      </c>
      <c r="S447">
        <v>4.9000000000000004</v>
      </c>
    </row>
    <row r="448" spans="1:19" x14ac:dyDescent="0.2">
      <c r="A448">
        <v>25801</v>
      </c>
      <c r="B448">
        <v>13</v>
      </c>
      <c r="C448">
        <v>224</v>
      </c>
      <c r="D448">
        <v>4</v>
      </c>
      <c r="E448" s="15">
        <v>45063</v>
      </c>
      <c r="F448">
        <v>7</v>
      </c>
      <c r="G448">
        <v>321</v>
      </c>
      <c r="H448" t="s">
        <v>77</v>
      </c>
      <c r="J448" t="s">
        <v>117</v>
      </c>
      <c r="K448" t="s">
        <v>3</v>
      </c>
      <c r="L448" t="s">
        <v>113</v>
      </c>
      <c r="M448" t="s">
        <v>82</v>
      </c>
      <c r="N448" t="s">
        <v>83</v>
      </c>
      <c r="O448" t="s">
        <v>72</v>
      </c>
      <c r="P448" t="s">
        <v>73</v>
      </c>
      <c r="Q448" t="s">
        <v>114</v>
      </c>
      <c r="R448" t="s">
        <v>115</v>
      </c>
      <c r="S448">
        <v>3.5</v>
      </c>
    </row>
    <row r="449" spans="1:19" x14ac:dyDescent="0.2">
      <c r="A449">
        <v>69316</v>
      </c>
      <c r="B449">
        <v>15</v>
      </c>
      <c r="C449">
        <v>340</v>
      </c>
      <c r="D449">
        <v>4</v>
      </c>
      <c r="E449" s="15">
        <v>44973</v>
      </c>
      <c r="F449">
        <v>6</v>
      </c>
      <c r="G449">
        <v>33</v>
      </c>
      <c r="H449" t="s">
        <v>96</v>
      </c>
      <c r="J449" t="s">
        <v>137</v>
      </c>
      <c r="K449" t="s">
        <v>80</v>
      </c>
      <c r="L449" t="s">
        <v>109</v>
      </c>
      <c r="M449" t="s">
        <v>82</v>
      </c>
      <c r="N449" t="s">
        <v>83</v>
      </c>
      <c r="O449" t="s">
        <v>72</v>
      </c>
      <c r="P449" t="s">
        <v>73</v>
      </c>
      <c r="Q449" t="s">
        <v>110</v>
      </c>
      <c r="R449" t="s">
        <v>111</v>
      </c>
      <c r="S449">
        <v>3.4</v>
      </c>
    </row>
    <row r="450" spans="1:19" x14ac:dyDescent="0.2">
      <c r="A450">
        <v>41084</v>
      </c>
      <c r="B450">
        <v>8</v>
      </c>
      <c r="C450">
        <v>225</v>
      </c>
      <c r="D450">
        <v>9</v>
      </c>
      <c r="E450" s="15">
        <v>45211</v>
      </c>
      <c r="F450">
        <v>5</v>
      </c>
      <c r="G450">
        <v>42</v>
      </c>
      <c r="H450" t="s">
        <v>78</v>
      </c>
      <c r="I450" s="15">
        <v>45282</v>
      </c>
      <c r="J450" t="s">
        <v>116</v>
      </c>
      <c r="K450" t="s">
        <v>3</v>
      </c>
      <c r="L450" t="s">
        <v>102</v>
      </c>
      <c r="M450" t="s">
        <v>82</v>
      </c>
      <c r="N450" t="s">
        <v>83</v>
      </c>
      <c r="O450" t="s">
        <v>72</v>
      </c>
      <c r="P450" t="s">
        <v>73</v>
      </c>
      <c r="Q450" t="s">
        <v>103</v>
      </c>
      <c r="R450" t="s">
        <v>104</v>
      </c>
      <c r="S450">
        <v>4.5999999999999996</v>
      </c>
    </row>
    <row r="451" spans="1:19" x14ac:dyDescent="0.2">
      <c r="A451">
        <v>36323</v>
      </c>
      <c r="B451">
        <v>14</v>
      </c>
      <c r="C451">
        <v>232</v>
      </c>
      <c r="D451">
        <v>2</v>
      </c>
      <c r="E451" s="15">
        <v>44952</v>
      </c>
      <c r="F451">
        <v>9</v>
      </c>
      <c r="G451">
        <v>9</v>
      </c>
      <c r="H451" t="s">
        <v>96</v>
      </c>
      <c r="J451" t="s">
        <v>134</v>
      </c>
      <c r="K451" t="s">
        <v>80</v>
      </c>
      <c r="L451" t="s">
        <v>81</v>
      </c>
      <c r="M451" t="s">
        <v>82</v>
      </c>
      <c r="N451" t="s">
        <v>83</v>
      </c>
      <c r="O451" t="s">
        <v>72</v>
      </c>
      <c r="P451" t="s">
        <v>73</v>
      </c>
      <c r="Q451" t="s">
        <v>84</v>
      </c>
      <c r="R451" t="s">
        <v>85</v>
      </c>
      <c r="S451">
        <v>3.9</v>
      </c>
    </row>
    <row r="452" spans="1:19" x14ac:dyDescent="0.2">
      <c r="A452">
        <v>45711</v>
      </c>
      <c r="B452">
        <v>13</v>
      </c>
      <c r="C452">
        <v>104</v>
      </c>
      <c r="D452">
        <v>8</v>
      </c>
      <c r="E452" s="15">
        <v>44991</v>
      </c>
      <c r="F452">
        <v>1</v>
      </c>
      <c r="G452">
        <v>22</v>
      </c>
      <c r="H452" t="s">
        <v>96</v>
      </c>
      <c r="J452" t="s">
        <v>136</v>
      </c>
      <c r="K452" t="s">
        <v>80</v>
      </c>
      <c r="L452" t="s">
        <v>109</v>
      </c>
      <c r="M452" t="s">
        <v>82</v>
      </c>
      <c r="N452" t="s">
        <v>83</v>
      </c>
      <c r="O452" t="s">
        <v>72</v>
      </c>
      <c r="P452" t="s">
        <v>73</v>
      </c>
      <c r="Q452" t="s">
        <v>110</v>
      </c>
      <c r="R452" t="s">
        <v>111</v>
      </c>
      <c r="S452">
        <v>3.4</v>
      </c>
    </row>
    <row r="453" spans="1:19" x14ac:dyDescent="0.2">
      <c r="A453">
        <v>53371</v>
      </c>
      <c r="B453">
        <v>5</v>
      </c>
      <c r="C453">
        <v>340</v>
      </c>
      <c r="D453">
        <v>12</v>
      </c>
      <c r="E453" s="15">
        <v>45030</v>
      </c>
      <c r="F453">
        <v>3</v>
      </c>
      <c r="G453">
        <v>5</v>
      </c>
      <c r="H453" t="s">
        <v>77</v>
      </c>
      <c r="J453" t="s">
        <v>144</v>
      </c>
      <c r="K453" t="s">
        <v>80</v>
      </c>
      <c r="L453" t="s">
        <v>81</v>
      </c>
      <c r="M453" t="s">
        <v>82</v>
      </c>
      <c r="N453" t="s">
        <v>83</v>
      </c>
      <c r="O453" t="s">
        <v>72</v>
      </c>
      <c r="P453" t="s">
        <v>73</v>
      </c>
      <c r="Q453" t="s">
        <v>84</v>
      </c>
      <c r="R453" t="s">
        <v>85</v>
      </c>
      <c r="S453">
        <v>3.9</v>
      </c>
    </row>
    <row r="454" spans="1:19" x14ac:dyDescent="0.2">
      <c r="A454">
        <v>16182</v>
      </c>
      <c r="B454">
        <v>20</v>
      </c>
      <c r="C454">
        <v>350</v>
      </c>
      <c r="D454">
        <v>4</v>
      </c>
      <c r="E454" s="15">
        <v>44845</v>
      </c>
      <c r="F454">
        <v>4</v>
      </c>
      <c r="G454">
        <v>12</v>
      </c>
      <c r="H454" t="s">
        <v>78</v>
      </c>
      <c r="I454" s="15">
        <v>45047</v>
      </c>
      <c r="J454" t="s">
        <v>124</v>
      </c>
      <c r="K454" t="s">
        <v>80</v>
      </c>
      <c r="L454" t="s">
        <v>125</v>
      </c>
      <c r="M454" t="s">
        <v>82</v>
      </c>
      <c r="N454" t="s">
        <v>83</v>
      </c>
      <c r="O454" t="s">
        <v>72</v>
      </c>
      <c r="P454" t="s">
        <v>73</v>
      </c>
      <c r="Q454" t="s">
        <v>126</v>
      </c>
      <c r="R454" t="s">
        <v>127</v>
      </c>
      <c r="S454">
        <v>4.9000000000000004</v>
      </c>
    </row>
    <row r="455" spans="1:19" x14ac:dyDescent="0.2">
      <c r="A455">
        <v>61622</v>
      </c>
      <c r="B455">
        <v>14</v>
      </c>
      <c r="C455">
        <v>377</v>
      </c>
      <c r="D455">
        <v>7</v>
      </c>
      <c r="E455" s="15">
        <v>45041</v>
      </c>
      <c r="F455">
        <v>4</v>
      </c>
      <c r="G455">
        <v>3</v>
      </c>
      <c r="H455" t="s">
        <v>78</v>
      </c>
      <c r="I455" s="15">
        <v>45266</v>
      </c>
      <c r="J455" t="s">
        <v>119</v>
      </c>
      <c r="K455" t="s">
        <v>87</v>
      </c>
      <c r="L455" t="s">
        <v>120</v>
      </c>
      <c r="M455" t="s">
        <v>82</v>
      </c>
      <c r="N455" t="s">
        <v>83</v>
      </c>
      <c r="O455" t="s">
        <v>72</v>
      </c>
      <c r="P455" t="s">
        <v>73</v>
      </c>
      <c r="Q455" t="s">
        <v>121</v>
      </c>
      <c r="R455" t="s">
        <v>122</v>
      </c>
      <c r="S455">
        <v>1.1000000000000001</v>
      </c>
    </row>
    <row r="456" spans="1:19" x14ac:dyDescent="0.2">
      <c r="A456">
        <v>24298</v>
      </c>
      <c r="B456">
        <v>15</v>
      </c>
      <c r="C456">
        <v>346</v>
      </c>
      <c r="D456">
        <v>12</v>
      </c>
      <c r="E456" s="15">
        <v>45070</v>
      </c>
      <c r="F456">
        <v>3</v>
      </c>
      <c r="G456">
        <v>13</v>
      </c>
      <c r="H456" t="s">
        <v>96</v>
      </c>
      <c r="J456" t="s">
        <v>91</v>
      </c>
      <c r="K456" t="s">
        <v>87</v>
      </c>
      <c r="L456" t="s">
        <v>88</v>
      </c>
      <c r="M456" t="s">
        <v>82</v>
      </c>
      <c r="N456" t="s">
        <v>83</v>
      </c>
      <c r="O456" t="s">
        <v>72</v>
      </c>
      <c r="P456" t="s">
        <v>73</v>
      </c>
      <c r="Q456" t="s">
        <v>89</v>
      </c>
      <c r="R456" t="s">
        <v>90</v>
      </c>
      <c r="S456">
        <v>3.6</v>
      </c>
    </row>
    <row r="457" spans="1:19" x14ac:dyDescent="0.2">
      <c r="A457">
        <v>87480</v>
      </c>
      <c r="B457">
        <v>18</v>
      </c>
      <c r="C457">
        <v>105</v>
      </c>
      <c r="D457">
        <v>6</v>
      </c>
      <c r="E457" s="15">
        <v>45100</v>
      </c>
      <c r="F457">
        <v>5</v>
      </c>
      <c r="G457">
        <v>321</v>
      </c>
      <c r="H457" t="s">
        <v>78</v>
      </c>
      <c r="I457" s="15">
        <v>45194</v>
      </c>
      <c r="J457" t="s">
        <v>117</v>
      </c>
      <c r="K457" t="s">
        <v>3</v>
      </c>
      <c r="L457" t="s">
        <v>113</v>
      </c>
      <c r="M457" t="s">
        <v>82</v>
      </c>
      <c r="N457" t="s">
        <v>83</v>
      </c>
      <c r="O457" t="s">
        <v>72</v>
      </c>
      <c r="P457" t="s">
        <v>73</v>
      </c>
      <c r="Q457" t="s">
        <v>114</v>
      </c>
      <c r="R457" t="s">
        <v>115</v>
      </c>
      <c r="S457">
        <v>3.5</v>
      </c>
    </row>
    <row r="458" spans="1:19" x14ac:dyDescent="0.2">
      <c r="A458">
        <v>55322</v>
      </c>
      <c r="B458">
        <v>1</v>
      </c>
      <c r="C458">
        <v>119</v>
      </c>
      <c r="D458">
        <v>2</v>
      </c>
      <c r="E458" s="15">
        <v>44911</v>
      </c>
      <c r="F458">
        <v>4</v>
      </c>
      <c r="G458">
        <v>15</v>
      </c>
      <c r="H458" t="s">
        <v>96</v>
      </c>
      <c r="J458" t="s">
        <v>141</v>
      </c>
      <c r="K458" t="s">
        <v>80</v>
      </c>
      <c r="L458" t="s">
        <v>125</v>
      </c>
      <c r="M458" t="s">
        <v>82</v>
      </c>
      <c r="N458" t="s">
        <v>83</v>
      </c>
      <c r="O458" t="s">
        <v>72</v>
      </c>
      <c r="P458" t="s">
        <v>73</v>
      </c>
      <c r="Q458" t="s">
        <v>126</v>
      </c>
      <c r="R458" t="s">
        <v>127</v>
      </c>
      <c r="S458">
        <v>4.9000000000000004</v>
      </c>
    </row>
    <row r="459" spans="1:19" x14ac:dyDescent="0.2">
      <c r="A459">
        <v>55169</v>
      </c>
      <c r="B459">
        <v>3</v>
      </c>
      <c r="C459">
        <v>357</v>
      </c>
      <c r="D459">
        <v>1</v>
      </c>
      <c r="E459" s="15">
        <v>44914</v>
      </c>
      <c r="F459">
        <v>9</v>
      </c>
      <c r="G459">
        <v>4</v>
      </c>
      <c r="H459" t="s">
        <v>77</v>
      </c>
      <c r="J459" t="s">
        <v>130</v>
      </c>
      <c r="K459" t="s">
        <v>87</v>
      </c>
      <c r="L459" t="s">
        <v>131</v>
      </c>
      <c r="M459" t="s">
        <v>82</v>
      </c>
      <c r="N459" t="s">
        <v>83</v>
      </c>
      <c r="O459" t="s">
        <v>72</v>
      </c>
      <c r="P459" t="s">
        <v>73</v>
      </c>
      <c r="Q459" t="s">
        <v>132</v>
      </c>
      <c r="R459" t="s">
        <v>133</v>
      </c>
      <c r="S459">
        <v>4.0999999999999996</v>
      </c>
    </row>
    <row r="460" spans="1:19" x14ac:dyDescent="0.2">
      <c r="A460">
        <v>30917</v>
      </c>
      <c r="B460">
        <v>14</v>
      </c>
      <c r="C460">
        <v>366</v>
      </c>
      <c r="D460">
        <v>15</v>
      </c>
      <c r="E460" s="15">
        <v>45220</v>
      </c>
      <c r="F460">
        <v>8</v>
      </c>
      <c r="G460">
        <v>3</v>
      </c>
      <c r="H460" t="s">
        <v>77</v>
      </c>
      <c r="J460" t="s">
        <v>119</v>
      </c>
      <c r="K460" t="s">
        <v>87</v>
      </c>
      <c r="L460" t="s">
        <v>120</v>
      </c>
      <c r="M460" t="s">
        <v>82</v>
      </c>
      <c r="N460" t="s">
        <v>83</v>
      </c>
      <c r="O460" t="s">
        <v>72</v>
      </c>
      <c r="P460" t="s">
        <v>73</v>
      </c>
      <c r="Q460" t="s">
        <v>121</v>
      </c>
      <c r="R460" t="s">
        <v>122</v>
      </c>
      <c r="S460">
        <v>1.1000000000000001</v>
      </c>
    </row>
    <row r="461" spans="1:19" x14ac:dyDescent="0.2">
      <c r="A461">
        <v>86230</v>
      </c>
      <c r="B461">
        <v>11</v>
      </c>
      <c r="C461">
        <v>423</v>
      </c>
      <c r="D461">
        <v>1</v>
      </c>
      <c r="E461" s="15">
        <v>45188</v>
      </c>
      <c r="F461">
        <v>4</v>
      </c>
      <c r="G461">
        <v>321</v>
      </c>
      <c r="H461" t="s">
        <v>78</v>
      </c>
      <c r="I461" s="15">
        <v>45244</v>
      </c>
      <c r="J461" t="s">
        <v>117</v>
      </c>
      <c r="K461" t="s">
        <v>3</v>
      </c>
      <c r="L461" t="s">
        <v>113</v>
      </c>
      <c r="M461" t="s">
        <v>82</v>
      </c>
      <c r="N461" t="s">
        <v>83</v>
      </c>
      <c r="O461" t="s">
        <v>72</v>
      </c>
      <c r="P461" t="s">
        <v>73</v>
      </c>
      <c r="Q461" t="s">
        <v>114</v>
      </c>
      <c r="R461" t="s">
        <v>115</v>
      </c>
      <c r="S461">
        <v>3.5</v>
      </c>
    </row>
    <row r="462" spans="1:19" x14ac:dyDescent="0.2">
      <c r="A462">
        <v>15722</v>
      </c>
      <c r="B462">
        <v>20</v>
      </c>
      <c r="C462">
        <v>366</v>
      </c>
      <c r="D462">
        <v>11</v>
      </c>
      <c r="E462" s="15">
        <v>45078</v>
      </c>
      <c r="F462">
        <v>8</v>
      </c>
      <c r="G462">
        <v>136</v>
      </c>
      <c r="H462" t="s">
        <v>77</v>
      </c>
      <c r="J462" t="s">
        <v>129</v>
      </c>
      <c r="K462" t="s">
        <v>3</v>
      </c>
      <c r="L462" t="s">
        <v>106</v>
      </c>
      <c r="M462" t="s">
        <v>82</v>
      </c>
      <c r="N462" t="s">
        <v>83</v>
      </c>
      <c r="O462" t="s">
        <v>72</v>
      </c>
      <c r="P462" t="s">
        <v>73</v>
      </c>
      <c r="Q462" t="s">
        <v>107</v>
      </c>
      <c r="R462" t="s">
        <v>104</v>
      </c>
      <c r="S462">
        <v>4.5</v>
      </c>
    </row>
    <row r="463" spans="1:19" x14ac:dyDescent="0.2">
      <c r="A463">
        <v>46581</v>
      </c>
      <c r="B463">
        <v>12</v>
      </c>
      <c r="C463">
        <v>333</v>
      </c>
      <c r="D463">
        <v>4</v>
      </c>
      <c r="E463" s="15">
        <v>44620</v>
      </c>
      <c r="F463">
        <v>5</v>
      </c>
      <c r="G463">
        <v>42</v>
      </c>
      <c r="H463" t="s">
        <v>77</v>
      </c>
      <c r="J463" t="s">
        <v>116</v>
      </c>
      <c r="K463" t="s">
        <v>3</v>
      </c>
      <c r="L463" t="s">
        <v>102</v>
      </c>
      <c r="M463" t="s">
        <v>82</v>
      </c>
      <c r="N463" t="s">
        <v>83</v>
      </c>
      <c r="O463" t="s">
        <v>72</v>
      </c>
      <c r="P463" t="s">
        <v>73</v>
      </c>
      <c r="Q463" t="s">
        <v>103</v>
      </c>
      <c r="R463" t="s">
        <v>104</v>
      </c>
      <c r="S463">
        <v>4.5999999999999996</v>
      </c>
    </row>
    <row r="464" spans="1:19" x14ac:dyDescent="0.2">
      <c r="A464">
        <v>22625</v>
      </c>
      <c r="B464">
        <v>9</v>
      </c>
      <c r="C464">
        <v>357</v>
      </c>
      <c r="D464">
        <v>5</v>
      </c>
      <c r="E464" s="15">
        <v>45030</v>
      </c>
      <c r="F464">
        <v>7</v>
      </c>
      <c r="G464">
        <v>3</v>
      </c>
      <c r="H464" t="s">
        <v>96</v>
      </c>
      <c r="J464" t="s">
        <v>97</v>
      </c>
      <c r="K464" t="s">
        <v>87</v>
      </c>
      <c r="L464" t="s">
        <v>98</v>
      </c>
      <c r="M464" t="s">
        <v>82</v>
      </c>
      <c r="N464" t="s">
        <v>83</v>
      </c>
      <c r="O464" t="s">
        <v>72</v>
      </c>
      <c r="P464" t="s">
        <v>73</v>
      </c>
      <c r="Q464" t="s">
        <v>99</v>
      </c>
      <c r="R464" t="s">
        <v>100</v>
      </c>
      <c r="S464">
        <v>2.1</v>
      </c>
    </row>
    <row r="465" spans="1:19" x14ac:dyDescent="0.2">
      <c r="A465">
        <v>49104</v>
      </c>
      <c r="B465">
        <v>3</v>
      </c>
      <c r="C465">
        <v>487</v>
      </c>
      <c r="D465">
        <v>13</v>
      </c>
      <c r="E465" s="15">
        <v>45276</v>
      </c>
      <c r="F465">
        <v>7</v>
      </c>
      <c r="G465">
        <v>5</v>
      </c>
      <c r="H465" t="s">
        <v>96</v>
      </c>
      <c r="J465" t="s">
        <v>128</v>
      </c>
      <c r="K465" t="s">
        <v>87</v>
      </c>
      <c r="L465" t="s">
        <v>98</v>
      </c>
      <c r="M465" t="s">
        <v>82</v>
      </c>
      <c r="N465" t="s">
        <v>83</v>
      </c>
      <c r="O465" t="s">
        <v>72</v>
      </c>
      <c r="P465" t="s">
        <v>73</v>
      </c>
      <c r="Q465" t="s">
        <v>99</v>
      </c>
      <c r="R465" t="s">
        <v>100</v>
      </c>
      <c r="S465">
        <v>2.1</v>
      </c>
    </row>
    <row r="466" spans="1:19" x14ac:dyDescent="0.2">
      <c r="A466">
        <v>82722</v>
      </c>
      <c r="B466">
        <v>11</v>
      </c>
      <c r="C466">
        <v>288</v>
      </c>
      <c r="D466">
        <v>14</v>
      </c>
      <c r="E466" s="15">
        <v>44741</v>
      </c>
      <c r="F466">
        <v>8</v>
      </c>
      <c r="G466">
        <v>123</v>
      </c>
      <c r="H466" t="s">
        <v>78</v>
      </c>
      <c r="I466" s="15">
        <v>45038</v>
      </c>
      <c r="J466" t="s">
        <v>112</v>
      </c>
      <c r="K466" t="s">
        <v>3</v>
      </c>
      <c r="L466" t="s">
        <v>113</v>
      </c>
      <c r="M466" t="s">
        <v>82</v>
      </c>
      <c r="N466" t="s">
        <v>83</v>
      </c>
      <c r="O466" t="s">
        <v>72</v>
      </c>
      <c r="P466" t="s">
        <v>73</v>
      </c>
      <c r="Q466" t="s">
        <v>114</v>
      </c>
      <c r="R466" t="s">
        <v>115</v>
      </c>
      <c r="S466">
        <v>3.5</v>
      </c>
    </row>
    <row r="467" spans="1:19" x14ac:dyDescent="0.2">
      <c r="A467">
        <v>68725</v>
      </c>
      <c r="B467">
        <v>6</v>
      </c>
      <c r="C467">
        <v>231</v>
      </c>
      <c r="D467">
        <v>2</v>
      </c>
      <c r="E467" s="15">
        <v>44836</v>
      </c>
      <c r="F467">
        <v>4</v>
      </c>
      <c r="G467">
        <v>4</v>
      </c>
      <c r="H467" t="s">
        <v>78</v>
      </c>
      <c r="I467" s="15">
        <v>45206</v>
      </c>
      <c r="J467" t="s">
        <v>135</v>
      </c>
      <c r="K467" t="s">
        <v>87</v>
      </c>
      <c r="L467" t="s">
        <v>120</v>
      </c>
      <c r="M467" t="s">
        <v>82</v>
      </c>
      <c r="N467" t="s">
        <v>83</v>
      </c>
      <c r="O467" t="s">
        <v>72</v>
      </c>
      <c r="P467" t="s">
        <v>73</v>
      </c>
      <c r="Q467" t="s">
        <v>121</v>
      </c>
      <c r="R467" t="s">
        <v>122</v>
      </c>
      <c r="S467">
        <v>1.1000000000000001</v>
      </c>
    </row>
    <row r="468" spans="1:19" x14ac:dyDescent="0.2">
      <c r="A468">
        <v>90642</v>
      </c>
      <c r="B468">
        <v>7</v>
      </c>
      <c r="C468">
        <v>107</v>
      </c>
      <c r="D468">
        <v>14</v>
      </c>
      <c r="E468" s="15">
        <v>44874</v>
      </c>
      <c r="F468">
        <v>4</v>
      </c>
      <c r="G468">
        <v>4</v>
      </c>
      <c r="H468" t="s">
        <v>96</v>
      </c>
      <c r="J468" t="s">
        <v>135</v>
      </c>
      <c r="K468" t="s">
        <v>87</v>
      </c>
      <c r="L468" t="s">
        <v>120</v>
      </c>
      <c r="M468" t="s">
        <v>82</v>
      </c>
      <c r="N468" t="s">
        <v>83</v>
      </c>
      <c r="O468" t="s">
        <v>72</v>
      </c>
      <c r="P468" t="s">
        <v>73</v>
      </c>
      <c r="Q468" t="s">
        <v>121</v>
      </c>
      <c r="R468" t="s">
        <v>122</v>
      </c>
      <c r="S468">
        <v>1.1000000000000001</v>
      </c>
    </row>
    <row r="469" spans="1:19" x14ac:dyDescent="0.2">
      <c r="A469">
        <v>43749</v>
      </c>
      <c r="B469">
        <v>19</v>
      </c>
      <c r="C469">
        <v>166</v>
      </c>
      <c r="D469">
        <v>11</v>
      </c>
      <c r="E469" s="15">
        <v>44716</v>
      </c>
      <c r="F469">
        <v>5</v>
      </c>
      <c r="G469">
        <v>9</v>
      </c>
      <c r="H469" t="s">
        <v>78</v>
      </c>
      <c r="I469" s="15">
        <v>45064</v>
      </c>
      <c r="J469" t="s">
        <v>146</v>
      </c>
      <c r="K469" t="s">
        <v>80</v>
      </c>
      <c r="L469" t="s">
        <v>125</v>
      </c>
      <c r="M469" t="s">
        <v>82</v>
      </c>
      <c r="N469" t="s">
        <v>83</v>
      </c>
      <c r="O469" t="s">
        <v>72</v>
      </c>
      <c r="P469" t="s">
        <v>73</v>
      </c>
      <c r="Q469" t="s">
        <v>126</v>
      </c>
      <c r="R469" t="s">
        <v>127</v>
      </c>
      <c r="S469">
        <v>4.9000000000000004</v>
      </c>
    </row>
    <row r="470" spans="1:19" x14ac:dyDescent="0.2">
      <c r="A470">
        <v>28215</v>
      </c>
      <c r="B470">
        <v>18</v>
      </c>
      <c r="C470">
        <v>295</v>
      </c>
      <c r="D470">
        <v>5</v>
      </c>
      <c r="E470" s="15">
        <v>44899</v>
      </c>
      <c r="F470">
        <v>2</v>
      </c>
      <c r="G470">
        <v>321</v>
      </c>
      <c r="H470" t="s">
        <v>78</v>
      </c>
      <c r="I470" s="15">
        <v>45277</v>
      </c>
      <c r="J470" t="s">
        <v>117</v>
      </c>
      <c r="K470" t="s">
        <v>3</v>
      </c>
      <c r="L470" t="s">
        <v>113</v>
      </c>
      <c r="M470" t="s">
        <v>82</v>
      </c>
      <c r="N470" t="s">
        <v>83</v>
      </c>
      <c r="O470" t="s">
        <v>72</v>
      </c>
      <c r="P470" t="s">
        <v>73</v>
      </c>
      <c r="Q470" t="s">
        <v>114</v>
      </c>
      <c r="R470" t="s">
        <v>115</v>
      </c>
      <c r="S470">
        <v>3.5</v>
      </c>
    </row>
    <row r="471" spans="1:19" x14ac:dyDescent="0.2">
      <c r="A471">
        <v>21131</v>
      </c>
      <c r="B471">
        <v>18</v>
      </c>
      <c r="C471">
        <v>116</v>
      </c>
      <c r="D471">
        <v>8</v>
      </c>
      <c r="E471" s="15">
        <v>44615</v>
      </c>
      <c r="F471">
        <v>7</v>
      </c>
      <c r="G471">
        <v>43</v>
      </c>
      <c r="H471" t="s">
        <v>78</v>
      </c>
      <c r="I471" s="15">
        <v>45014</v>
      </c>
      <c r="J471" t="s">
        <v>101</v>
      </c>
      <c r="K471" t="s">
        <v>3</v>
      </c>
      <c r="L471" t="s">
        <v>102</v>
      </c>
      <c r="M471" t="s">
        <v>82</v>
      </c>
      <c r="N471" t="s">
        <v>83</v>
      </c>
      <c r="O471" t="s">
        <v>72</v>
      </c>
      <c r="P471" t="s">
        <v>73</v>
      </c>
      <c r="Q471" t="s">
        <v>103</v>
      </c>
      <c r="R471" t="s">
        <v>104</v>
      </c>
      <c r="S471">
        <v>4.5999999999999996</v>
      </c>
    </row>
    <row r="472" spans="1:19" x14ac:dyDescent="0.2">
      <c r="A472">
        <v>58569</v>
      </c>
      <c r="B472">
        <v>16</v>
      </c>
      <c r="C472">
        <v>199</v>
      </c>
      <c r="D472">
        <v>4</v>
      </c>
      <c r="E472" s="15">
        <v>44852</v>
      </c>
      <c r="F472">
        <v>7</v>
      </c>
      <c r="G472">
        <v>43</v>
      </c>
      <c r="H472" t="s">
        <v>77</v>
      </c>
      <c r="J472" t="s">
        <v>101</v>
      </c>
      <c r="K472" t="s">
        <v>3</v>
      </c>
      <c r="L472" t="s">
        <v>102</v>
      </c>
      <c r="M472" t="s">
        <v>82</v>
      </c>
      <c r="N472" t="s">
        <v>83</v>
      </c>
      <c r="O472" t="s">
        <v>72</v>
      </c>
      <c r="P472" t="s">
        <v>73</v>
      </c>
      <c r="Q472" t="s">
        <v>103</v>
      </c>
      <c r="R472" t="s">
        <v>104</v>
      </c>
      <c r="S472">
        <v>4.5999999999999996</v>
      </c>
    </row>
    <row r="473" spans="1:19" x14ac:dyDescent="0.2">
      <c r="A473">
        <v>70287</v>
      </c>
      <c r="B473">
        <v>10</v>
      </c>
      <c r="C473">
        <v>111</v>
      </c>
      <c r="D473">
        <v>8</v>
      </c>
      <c r="E473" s="15">
        <v>44568</v>
      </c>
      <c r="F473">
        <v>6</v>
      </c>
      <c r="G473">
        <v>15</v>
      </c>
      <c r="H473" t="s">
        <v>96</v>
      </c>
      <c r="J473" t="s">
        <v>141</v>
      </c>
      <c r="K473" t="s">
        <v>80</v>
      </c>
      <c r="L473" t="s">
        <v>125</v>
      </c>
      <c r="M473" t="s">
        <v>82</v>
      </c>
      <c r="N473" t="s">
        <v>83</v>
      </c>
      <c r="O473" t="s">
        <v>72</v>
      </c>
      <c r="P473" t="s">
        <v>73</v>
      </c>
      <c r="Q473" t="s">
        <v>126</v>
      </c>
      <c r="R473" t="s">
        <v>127</v>
      </c>
      <c r="S473">
        <v>4.9000000000000004</v>
      </c>
    </row>
    <row r="474" spans="1:19" x14ac:dyDescent="0.2">
      <c r="A474">
        <v>46008</v>
      </c>
      <c r="B474">
        <v>15</v>
      </c>
      <c r="C474">
        <v>195</v>
      </c>
      <c r="D474">
        <v>9</v>
      </c>
      <c r="E474" s="15">
        <v>45290</v>
      </c>
      <c r="F474">
        <v>1</v>
      </c>
      <c r="G474">
        <v>111</v>
      </c>
      <c r="H474" t="s">
        <v>78</v>
      </c>
      <c r="I474" s="15">
        <v>45290</v>
      </c>
      <c r="J474" t="s">
        <v>143</v>
      </c>
      <c r="K474" t="s">
        <v>3</v>
      </c>
      <c r="L474" t="s">
        <v>113</v>
      </c>
      <c r="M474" t="s">
        <v>82</v>
      </c>
      <c r="N474" t="s">
        <v>83</v>
      </c>
      <c r="O474" t="s">
        <v>72</v>
      </c>
      <c r="P474" t="s">
        <v>73</v>
      </c>
      <c r="Q474" t="s">
        <v>114</v>
      </c>
      <c r="R474" t="s">
        <v>115</v>
      </c>
      <c r="S474">
        <v>3.5</v>
      </c>
    </row>
    <row r="475" spans="1:19" x14ac:dyDescent="0.2">
      <c r="A475">
        <v>42017</v>
      </c>
      <c r="B475">
        <v>18</v>
      </c>
      <c r="C475">
        <v>328</v>
      </c>
      <c r="D475">
        <v>3</v>
      </c>
      <c r="E475" s="15">
        <v>44634</v>
      </c>
      <c r="F475">
        <v>8</v>
      </c>
      <c r="G475">
        <v>4</v>
      </c>
      <c r="H475" t="s">
        <v>78</v>
      </c>
      <c r="I475" s="15">
        <v>45232</v>
      </c>
      <c r="J475" t="s">
        <v>130</v>
      </c>
      <c r="K475" t="s">
        <v>87</v>
      </c>
      <c r="L475" t="s">
        <v>131</v>
      </c>
      <c r="M475" t="s">
        <v>82</v>
      </c>
      <c r="N475" t="s">
        <v>83</v>
      </c>
      <c r="O475" t="s">
        <v>72</v>
      </c>
      <c r="P475" t="s">
        <v>73</v>
      </c>
      <c r="Q475" t="s">
        <v>132</v>
      </c>
      <c r="R475" t="s">
        <v>133</v>
      </c>
      <c r="S475">
        <v>4.0999999999999996</v>
      </c>
    </row>
    <row r="476" spans="1:19" x14ac:dyDescent="0.2">
      <c r="A476">
        <v>15510</v>
      </c>
      <c r="B476">
        <v>12</v>
      </c>
      <c r="C476">
        <v>219</v>
      </c>
      <c r="D476">
        <v>11</v>
      </c>
      <c r="E476" s="15">
        <v>44950</v>
      </c>
      <c r="F476">
        <v>7</v>
      </c>
      <c r="G476">
        <v>11</v>
      </c>
      <c r="H476" t="s">
        <v>96</v>
      </c>
      <c r="J476" t="s">
        <v>142</v>
      </c>
      <c r="K476" t="s">
        <v>80</v>
      </c>
      <c r="L476" t="s">
        <v>93</v>
      </c>
      <c r="M476" t="s">
        <v>82</v>
      </c>
      <c r="N476" t="s">
        <v>83</v>
      </c>
      <c r="O476" t="s">
        <v>72</v>
      </c>
      <c r="P476" t="s">
        <v>73</v>
      </c>
      <c r="Q476" t="s">
        <v>94</v>
      </c>
      <c r="R476" t="s">
        <v>95</v>
      </c>
      <c r="S476">
        <v>4.3</v>
      </c>
    </row>
    <row r="477" spans="1:19" x14ac:dyDescent="0.2">
      <c r="A477">
        <v>10028</v>
      </c>
      <c r="B477">
        <v>5</v>
      </c>
      <c r="C477">
        <v>349</v>
      </c>
      <c r="D477">
        <v>6</v>
      </c>
      <c r="E477" s="15">
        <v>44893</v>
      </c>
      <c r="F477">
        <v>2</v>
      </c>
      <c r="G477">
        <v>8</v>
      </c>
      <c r="H477" t="s">
        <v>96</v>
      </c>
      <c r="J477" t="s">
        <v>79</v>
      </c>
      <c r="K477" t="s">
        <v>80</v>
      </c>
      <c r="L477" t="s">
        <v>81</v>
      </c>
      <c r="M477" t="s">
        <v>82</v>
      </c>
      <c r="N477" t="s">
        <v>83</v>
      </c>
      <c r="O477" t="s">
        <v>72</v>
      </c>
      <c r="P477" t="s">
        <v>73</v>
      </c>
      <c r="Q477" t="s">
        <v>84</v>
      </c>
      <c r="R477" t="s">
        <v>85</v>
      </c>
      <c r="S477">
        <v>3.9</v>
      </c>
    </row>
    <row r="478" spans="1:19" x14ac:dyDescent="0.2">
      <c r="A478">
        <v>12247</v>
      </c>
      <c r="B478">
        <v>1</v>
      </c>
      <c r="C478">
        <v>222</v>
      </c>
      <c r="D478">
        <v>8</v>
      </c>
      <c r="E478" s="15">
        <v>44804</v>
      </c>
      <c r="F478">
        <v>8</v>
      </c>
      <c r="G478">
        <v>13</v>
      </c>
      <c r="H478" t="s">
        <v>96</v>
      </c>
      <c r="J478" t="s">
        <v>91</v>
      </c>
      <c r="K478" t="s">
        <v>87</v>
      </c>
      <c r="L478" t="s">
        <v>88</v>
      </c>
      <c r="M478" t="s">
        <v>82</v>
      </c>
      <c r="N478" t="s">
        <v>83</v>
      </c>
      <c r="O478" t="s">
        <v>72</v>
      </c>
      <c r="P478" t="s">
        <v>73</v>
      </c>
      <c r="Q478" t="s">
        <v>89</v>
      </c>
      <c r="R478" t="s">
        <v>90</v>
      </c>
      <c r="S478">
        <v>3.6</v>
      </c>
    </row>
    <row r="479" spans="1:19" x14ac:dyDescent="0.2">
      <c r="A479">
        <v>51426</v>
      </c>
      <c r="B479">
        <v>3</v>
      </c>
      <c r="C479">
        <v>162</v>
      </c>
      <c r="D479">
        <v>15</v>
      </c>
      <c r="E479" s="15">
        <v>45014</v>
      </c>
      <c r="F479">
        <v>4</v>
      </c>
      <c r="G479">
        <v>14</v>
      </c>
      <c r="H479" t="s">
        <v>78</v>
      </c>
      <c r="I479" s="15">
        <v>45153</v>
      </c>
      <c r="J479" t="s">
        <v>86</v>
      </c>
      <c r="K479" t="s">
        <v>87</v>
      </c>
      <c r="L479" t="s">
        <v>88</v>
      </c>
      <c r="M479" t="s">
        <v>82</v>
      </c>
      <c r="N479" t="s">
        <v>83</v>
      </c>
      <c r="O479" t="s">
        <v>72</v>
      </c>
      <c r="P479" t="s">
        <v>73</v>
      </c>
      <c r="Q479" t="s">
        <v>89</v>
      </c>
      <c r="R479" t="s">
        <v>90</v>
      </c>
      <c r="S479">
        <v>3.6</v>
      </c>
    </row>
    <row r="480" spans="1:19" x14ac:dyDescent="0.2">
      <c r="A480">
        <v>57059</v>
      </c>
      <c r="B480">
        <v>18</v>
      </c>
      <c r="C480">
        <v>297</v>
      </c>
      <c r="D480">
        <v>4</v>
      </c>
      <c r="E480" s="15">
        <v>44577</v>
      </c>
      <c r="F480">
        <v>2</v>
      </c>
      <c r="G480">
        <v>12</v>
      </c>
      <c r="H480" t="s">
        <v>78</v>
      </c>
      <c r="I480" s="15">
        <v>45146</v>
      </c>
      <c r="J480" t="s">
        <v>124</v>
      </c>
      <c r="K480" t="s">
        <v>80</v>
      </c>
      <c r="L480" t="s">
        <v>125</v>
      </c>
      <c r="M480" t="s">
        <v>82</v>
      </c>
      <c r="N480" t="s">
        <v>83</v>
      </c>
      <c r="O480" t="s">
        <v>72</v>
      </c>
      <c r="P480" t="s">
        <v>73</v>
      </c>
      <c r="Q480" t="s">
        <v>126</v>
      </c>
      <c r="R480" t="s">
        <v>127</v>
      </c>
      <c r="S480">
        <v>4.9000000000000004</v>
      </c>
    </row>
    <row r="481" spans="1:19" x14ac:dyDescent="0.2">
      <c r="A481">
        <v>96692</v>
      </c>
      <c r="B481">
        <v>17</v>
      </c>
      <c r="C481">
        <v>402</v>
      </c>
      <c r="D481">
        <v>14</v>
      </c>
      <c r="E481" s="15">
        <v>45019</v>
      </c>
      <c r="F481">
        <v>7</v>
      </c>
      <c r="G481">
        <v>136</v>
      </c>
      <c r="H481" t="s">
        <v>77</v>
      </c>
      <c r="J481" t="s">
        <v>129</v>
      </c>
      <c r="K481" t="s">
        <v>3</v>
      </c>
      <c r="L481" t="s">
        <v>106</v>
      </c>
      <c r="M481" t="s">
        <v>82</v>
      </c>
      <c r="N481" t="s">
        <v>83</v>
      </c>
      <c r="O481" t="s">
        <v>72</v>
      </c>
      <c r="P481" t="s">
        <v>73</v>
      </c>
      <c r="Q481" t="s">
        <v>107</v>
      </c>
      <c r="R481" t="s">
        <v>104</v>
      </c>
      <c r="S481">
        <v>4.5</v>
      </c>
    </row>
    <row r="482" spans="1:19" x14ac:dyDescent="0.2">
      <c r="A482">
        <v>61949</v>
      </c>
      <c r="B482">
        <v>20</v>
      </c>
      <c r="C482">
        <v>392</v>
      </c>
      <c r="D482">
        <v>12</v>
      </c>
      <c r="E482" s="15">
        <v>44771</v>
      </c>
      <c r="F482">
        <v>6</v>
      </c>
      <c r="G482">
        <v>11</v>
      </c>
      <c r="H482" t="s">
        <v>78</v>
      </c>
      <c r="I482" s="15">
        <v>44845</v>
      </c>
      <c r="J482" t="s">
        <v>142</v>
      </c>
      <c r="K482" t="s">
        <v>80</v>
      </c>
      <c r="L482" t="s">
        <v>93</v>
      </c>
      <c r="M482" t="s">
        <v>82</v>
      </c>
      <c r="N482" t="s">
        <v>83</v>
      </c>
      <c r="O482" t="s">
        <v>72</v>
      </c>
      <c r="P482" t="s">
        <v>73</v>
      </c>
      <c r="Q482" t="s">
        <v>94</v>
      </c>
      <c r="R482" t="s">
        <v>95</v>
      </c>
      <c r="S482">
        <v>4.3</v>
      </c>
    </row>
    <row r="483" spans="1:19" x14ac:dyDescent="0.2">
      <c r="A483">
        <v>63496</v>
      </c>
      <c r="B483">
        <v>1</v>
      </c>
      <c r="C483">
        <v>407</v>
      </c>
      <c r="D483">
        <v>8</v>
      </c>
      <c r="E483" s="15">
        <v>45104</v>
      </c>
      <c r="F483">
        <v>3</v>
      </c>
      <c r="G483">
        <v>43</v>
      </c>
      <c r="H483" t="s">
        <v>96</v>
      </c>
      <c r="J483" t="s">
        <v>101</v>
      </c>
      <c r="K483" t="s">
        <v>3</v>
      </c>
      <c r="L483" t="s">
        <v>102</v>
      </c>
      <c r="M483" t="s">
        <v>82</v>
      </c>
      <c r="N483" t="s">
        <v>83</v>
      </c>
      <c r="O483" t="s">
        <v>72</v>
      </c>
      <c r="P483" t="s">
        <v>73</v>
      </c>
      <c r="Q483" t="s">
        <v>103</v>
      </c>
      <c r="R483" t="s">
        <v>104</v>
      </c>
      <c r="S483">
        <v>4.5999999999999996</v>
      </c>
    </row>
    <row r="484" spans="1:19" x14ac:dyDescent="0.2">
      <c r="A484">
        <v>28479</v>
      </c>
      <c r="B484">
        <v>18</v>
      </c>
      <c r="C484">
        <v>126</v>
      </c>
      <c r="D484">
        <v>5</v>
      </c>
      <c r="E484" s="15">
        <v>44968</v>
      </c>
      <c r="F484">
        <v>9</v>
      </c>
      <c r="G484">
        <v>9</v>
      </c>
      <c r="H484" t="s">
        <v>78</v>
      </c>
      <c r="I484" s="15">
        <v>44989</v>
      </c>
      <c r="J484" t="s">
        <v>134</v>
      </c>
      <c r="K484" t="s">
        <v>80</v>
      </c>
      <c r="L484" t="s">
        <v>81</v>
      </c>
      <c r="M484" t="s">
        <v>82</v>
      </c>
      <c r="N484" t="s">
        <v>83</v>
      </c>
      <c r="O484" t="s">
        <v>72</v>
      </c>
      <c r="P484" t="s">
        <v>73</v>
      </c>
      <c r="Q484" t="s">
        <v>84</v>
      </c>
      <c r="R484" t="s">
        <v>85</v>
      </c>
      <c r="S484">
        <v>3.9</v>
      </c>
    </row>
    <row r="485" spans="1:19" x14ac:dyDescent="0.2">
      <c r="A485">
        <v>25372</v>
      </c>
      <c r="B485">
        <v>2</v>
      </c>
      <c r="C485">
        <v>376</v>
      </c>
      <c r="D485">
        <v>11</v>
      </c>
      <c r="E485" s="15">
        <v>44922</v>
      </c>
      <c r="F485">
        <v>6</v>
      </c>
      <c r="G485">
        <v>6</v>
      </c>
      <c r="H485" t="s">
        <v>96</v>
      </c>
      <c r="J485" t="s">
        <v>145</v>
      </c>
      <c r="K485" t="s">
        <v>80</v>
      </c>
      <c r="L485" t="s">
        <v>125</v>
      </c>
      <c r="M485" t="s">
        <v>82</v>
      </c>
      <c r="N485" t="s">
        <v>83</v>
      </c>
      <c r="O485" t="s">
        <v>72</v>
      </c>
      <c r="P485" t="s">
        <v>73</v>
      </c>
      <c r="Q485" t="s">
        <v>126</v>
      </c>
      <c r="R485" t="s">
        <v>127</v>
      </c>
      <c r="S485">
        <v>4.9000000000000004</v>
      </c>
    </row>
    <row r="486" spans="1:19" x14ac:dyDescent="0.2">
      <c r="A486">
        <v>99983</v>
      </c>
      <c r="B486">
        <v>10</v>
      </c>
      <c r="C486">
        <v>265</v>
      </c>
      <c r="D486">
        <v>5</v>
      </c>
      <c r="E486" s="15">
        <v>44566</v>
      </c>
      <c r="F486">
        <v>8</v>
      </c>
      <c r="G486">
        <v>6</v>
      </c>
      <c r="H486" t="s">
        <v>77</v>
      </c>
      <c r="J486" t="s">
        <v>145</v>
      </c>
      <c r="K486" t="s">
        <v>80</v>
      </c>
      <c r="L486" t="s">
        <v>125</v>
      </c>
      <c r="M486" t="s">
        <v>82</v>
      </c>
      <c r="N486" t="s">
        <v>83</v>
      </c>
      <c r="O486" t="s">
        <v>72</v>
      </c>
      <c r="P486" t="s">
        <v>73</v>
      </c>
      <c r="Q486" t="s">
        <v>126</v>
      </c>
      <c r="R486" t="s">
        <v>127</v>
      </c>
      <c r="S486">
        <v>4.9000000000000004</v>
      </c>
    </row>
    <row r="487" spans="1:19" x14ac:dyDescent="0.2">
      <c r="A487">
        <v>71488</v>
      </c>
      <c r="B487">
        <v>14</v>
      </c>
      <c r="C487">
        <v>451</v>
      </c>
      <c r="D487">
        <v>7</v>
      </c>
      <c r="E487" s="15">
        <v>44939</v>
      </c>
      <c r="F487">
        <v>2</v>
      </c>
      <c r="G487">
        <v>7</v>
      </c>
      <c r="H487" t="s">
        <v>77</v>
      </c>
      <c r="J487" t="s">
        <v>147</v>
      </c>
      <c r="K487" t="s">
        <v>87</v>
      </c>
      <c r="L487" t="s">
        <v>131</v>
      </c>
      <c r="M487" t="s">
        <v>82</v>
      </c>
      <c r="N487" t="s">
        <v>83</v>
      </c>
      <c r="O487" t="s">
        <v>72</v>
      </c>
      <c r="P487" t="s">
        <v>73</v>
      </c>
      <c r="Q487" t="s">
        <v>132</v>
      </c>
      <c r="R487" t="s">
        <v>133</v>
      </c>
      <c r="S487">
        <v>4.0999999999999996</v>
      </c>
    </row>
    <row r="488" spans="1:19" x14ac:dyDescent="0.2">
      <c r="A488">
        <v>74602</v>
      </c>
      <c r="B488">
        <v>16</v>
      </c>
      <c r="C488">
        <v>489</v>
      </c>
      <c r="D488">
        <v>10</v>
      </c>
      <c r="E488" s="15">
        <v>45163</v>
      </c>
      <c r="F488">
        <v>9</v>
      </c>
      <c r="G488">
        <v>165</v>
      </c>
      <c r="H488" t="s">
        <v>77</v>
      </c>
      <c r="J488" t="s">
        <v>140</v>
      </c>
      <c r="K488" t="s">
        <v>3</v>
      </c>
      <c r="L488" t="s">
        <v>106</v>
      </c>
      <c r="M488" t="s">
        <v>82</v>
      </c>
      <c r="N488" t="s">
        <v>83</v>
      </c>
      <c r="O488" t="s">
        <v>72</v>
      </c>
      <c r="P488" t="s">
        <v>73</v>
      </c>
      <c r="Q488" t="s">
        <v>107</v>
      </c>
      <c r="R488" t="s">
        <v>104</v>
      </c>
      <c r="S488">
        <v>4.5</v>
      </c>
    </row>
    <row r="489" spans="1:19" x14ac:dyDescent="0.2">
      <c r="A489">
        <v>61630</v>
      </c>
      <c r="B489">
        <v>12</v>
      </c>
      <c r="C489">
        <v>209</v>
      </c>
      <c r="D489">
        <v>14</v>
      </c>
      <c r="E489" s="15">
        <v>45073</v>
      </c>
      <c r="F489">
        <v>1</v>
      </c>
      <c r="G489">
        <v>111</v>
      </c>
      <c r="H489" t="s">
        <v>96</v>
      </c>
      <c r="J489" t="s">
        <v>143</v>
      </c>
      <c r="K489" t="s">
        <v>3</v>
      </c>
      <c r="L489" t="s">
        <v>113</v>
      </c>
      <c r="M489" t="s">
        <v>82</v>
      </c>
      <c r="N489" t="s">
        <v>83</v>
      </c>
      <c r="O489" t="s">
        <v>72</v>
      </c>
      <c r="P489" t="s">
        <v>73</v>
      </c>
      <c r="Q489" t="s">
        <v>114</v>
      </c>
      <c r="R489" t="s">
        <v>115</v>
      </c>
      <c r="S489">
        <v>3.5</v>
      </c>
    </row>
    <row r="490" spans="1:19" x14ac:dyDescent="0.2">
      <c r="A490">
        <v>52255</v>
      </c>
      <c r="B490">
        <v>2</v>
      </c>
      <c r="C490">
        <v>191</v>
      </c>
      <c r="D490">
        <v>10</v>
      </c>
      <c r="E490" s="15">
        <v>45098</v>
      </c>
      <c r="F490">
        <v>2</v>
      </c>
      <c r="G490">
        <v>11</v>
      </c>
      <c r="H490" t="s">
        <v>78</v>
      </c>
      <c r="I490" s="15">
        <v>45139</v>
      </c>
      <c r="J490" t="s">
        <v>123</v>
      </c>
      <c r="K490" t="s">
        <v>3</v>
      </c>
      <c r="L490" t="s">
        <v>102</v>
      </c>
      <c r="M490" t="s">
        <v>82</v>
      </c>
      <c r="N490" t="s">
        <v>83</v>
      </c>
      <c r="O490" t="s">
        <v>72</v>
      </c>
      <c r="P490" t="s">
        <v>73</v>
      </c>
      <c r="Q490" t="s">
        <v>103</v>
      </c>
      <c r="R490" t="s">
        <v>104</v>
      </c>
      <c r="S490">
        <v>4.5999999999999996</v>
      </c>
    </row>
    <row r="491" spans="1:19" x14ac:dyDescent="0.2">
      <c r="A491">
        <v>45950</v>
      </c>
      <c r="B491">
        <v>13</v>
      </c>
      <c r="C491">
        <v>163</v>
      </c>
      <c r="D491">
        <v>11</v>
      </c>
      <c r="E491" s="15">
        <v>45005</v>
      </c>
      <c r="F491">
        <v>6</v>
      </c>
      <c r="G491">
        <v>42</v>
      </c>
      <c r="H491" t="s">
        <v>78</v>
      </c>
      <c r="I491" s="15">
        <v>45126</v>
      </c>
      <c r="J491" t="s">
        <v>116</v>
      </c>
      <c r="K491" t="s">
        <v>3</v>
      </c>
      <c r="L491" t="s">
        <v>102</v>
      </c>
      <c r="M491" t="s">
        <v>82</v>
      </c>
      <c r="N491" t="s">
        <v>83</v>
      </c>
      <c r="O491" t="s">
        <v>72</v>
      </c>
      <c r="P491" t="s">
        <v>73</v>
      </c>
      <c r="Q491" t="s">
        <v>103</v>
      </c>
      <c r="R491" t="s">
        <v>104</v>
      </c>
      <c r="S491">
        <v>4.5999999999999996</v>
      </c>
    </row>
    <row r="492" spans="1:19" x14ac:dyDescent="0.2">
      <c r="A492">
        <v>84662</v>
      </c>
      <c r="B492">
        <v>20</v>
      </c>
      <c r="C492">
        <v>445</v>
      </c>
      <c r="D492">
        <v>15</v>
      </c>
      <c r="E492" s="15">
        <v>45282</v>
      </c>
      <c r="F492">
        <v>6</v>
      </c>
      <c r="G492">
        <v>7</v>
      </c>
      <c r="H492" t="s">
        <v>77</v>
      </c>
      <c r="J492" t="s">
        <v>147</v>
      </c>
      <c r="K492" t="s">
        <v>87</v>
      </c>
      <c r="L492" t="s">
        <v>131</v>
      </c>
      <c r="M492" t="s">
        <v>82</v>
      </c>
      <c r="N492" t="s">
        <v>83</v>
      </c>
      <c r="O492" t="s">
        <v>72</v>
      </c>
      <c r="P492" t="s">
        <v>73</v>
      </c>
      <c r="Q492" t="s">
        <v>132</v>
      </c>
      <c r="R492" t="s">
        <v>133</v>
      </c>
      <c r="S492">
        <v>4.0999999999999996</v>
      </c>
    </row>
    <row r="493" spans="1:19" x14ac:dyDescent="0.2">
      <c r="A493">
        <v>83064</v>
      </c>
      <c r="B493">
        <v>8</v>
      </c>
      <c r="C493">
        <v>278</v>
      </c>
      <c r="D493">
        <v>8</v>
      </c>
      <c r="E493" s="15">
        <v>44835</v>
      </c>
      <c r="F493">
        <v>3</v>
      </c>
      <c r="G493">
        <v>15</v>
      </c>
      <c r="H493" t="s">
        <v>96</v>
      </c>
      <c r="J493" t="s">
        <v>141</v>
      </c>
      <c r="K493" t="s">
        <v>80</v>
      </c>
      <c r="L493" t="s">
        <v>125</v>
      </c>
      <c r="M493" t="s">
        <v>82</v>
      </c>
      <c r="N493" t="s">
        <v>83</v>
      </c>
      <c r="O493" t="s">
        <v>72</v>
      </c>
      <c r="P493" t="s">
        <v>73</v>
      </c>
      <c r="Q493" t="s">
        <v>126</v>
      </c>
      <c r="R493" t="s">
        <v>127</v>
      </c>
      <c r="S493">
        <v>4.9000000000000004</v>
      </c>
    </row>
    <row r="494" spans="1:19" x14ac:dyDescent="0.2">
      <c r="A494">
        <v>53465</v>
      </c>
      <c r="B494">
        <v>19</v>
      </c>
      <c r="C494">
        <v>331</v>
      </c>
      <c r="D494">
        <v>10</v>
      </c>
      <c r="E494" s="15">
        <v>45229</v>
      </c>
      <c r="F494">
        <v>4</v>
      </c>
      <c r="G494">
        <v>14</v>
      </c>
      <c r="H494" t="s">
        <v>78</v>
      </c>
      <c r="I494" s="15">
        <v>45253</v>
      </c>
      <c r="J494" t="s">
        <v>86</v>
      </c>
      <c r="K494" t="s">
        <v>87</v>
      </c>
      <c r="L494" t="s">
        <v>88</v>
      </c>
      <c r="M494" t="s">
        <v>82</v>
      </c>
      <c r="N494" t="s">
        <v>83</v>
      </c>
      <c r="O494" t="s">
        <v>72</v>
      </c>
      <c r="P494" t="s">
        <v>73</v>
      </c>
      <c r="Q494" t="s">
        <v>89</v>
      </c>
      <c r="R494" t="s">
        <v>90</v>
      </c>
      <c r="S494">
        <v>3.6</v>
      </c>
    </row>
    <row r="495" spans="1:19" x14ac:dyDescent="0.2">
      <c r="A495">
        <v>68714</v>
      </c>
      <c r="B495">
        <v>13</v>
      </c>
      <c r="C495">
        <v>201</v>
      </c>
      <c r="D495">
        <v>9</v>
      </c>
      <c r="E495" s="15">
        <v>45249</v>
      </c>
      <c r="F495">
        <v>4</v>
      </c>
      <c r="G495">
        <v>120</v>
      </c>
      <c r="H495" t="s">
        <v>78</v>
      </c>
      <c r="I495" s="15">
        <v>45276</v>
      </c>
      <c r="J495" t="s">
        <v>105</v>
      </c>
      <c r="K495" t="s">
        <v>3</v>
      </c>
      <c r="L495" t="s">
        <v>106</v>
      </c>
      <c r="M495" t="s">
        <v>82</v>
      </c>
      <c r="N495" t="s">
        <v>83</v>
      </c>
      <c r="O495" t="s">
        <v>72</v>
      </c>
      <c r="P495" t="s">
        <v>73</v>
      </c>
      <c r="Q495" t="s">
        <v>107</v>
      </c>
      <c r="R495" t="s">
        <v>104</v>
      </c>
      <c r="S495">
        <v>4.5</v>
      </c>
    </row>
    <row r="496" spans="1:19" x14ac:dyDescent="0.2">
      <c r="A496">
        <v>29675</v>
      </c>
      <c r="B496">
        <v>4</v>
      </c>
      <c r="C496">
        <v>297</v>
      </c>
      <c r="D496">
        <v>15</v>
      </c>
      <c r="E496" s="15">
        <v>45215</v>
      </c>
      <c r="F496">
        <v>1</v>
      </c>
      <c r="G496">
        <v>15</v>
      </c>
      <c r="H496" t="s">
        <v>96</v>
      </c>
      <c r="J496" t="s">
        <v>141</v>
      </c>
      <c r="K496" t="s">
        <v>80</v>
      </c>
      <c r="L496" t="s">
        <v>125</v>
      </c>
      <c r="M496" t="s">
        <v>82</v>
      </c>
      <c r="N496" t="s">
        <v>83</v>
      </c>
      <c r="O496" t="s">
        <v>72</v>
      </c>
      <c r="P496" t="s">
        <v>73</v>
      </c>
      <c r="Q496" t="s">
        <v>126</v>
      </c>
      <c r="R496" t="s">
        <v>127</v>
      </c>
      <c r="S496">
        <v>4.9000000000000004</v>
      </c>
    </row>
    <row r="497" spans="1:19" x14ac:dyDescent="0.2">
      <c r="A497">
        <v>51249</v>
      </c>
      <c r="B497">
        <v>7</v>
      </c>
      <c r="C497">
        <v>146</v>
      </c>
      <c r="D497">
        <v>13</v>
      </c>
      <c r="E497" s="15">
        <v>44747</v>
      </c>
      <c r="F497">
        <v>9</v>
      </c>
      <c r="G497">
        <v>5</v>
      </c>
      <c r="H497" t="s">
        <v>96</v>
      </c>
      <c r="J497" t="s">
        <v>128</v>
      </c>
      <c r="K497" t="s">
        <v>87</v>
      </c>
      <c r="L497" t="s">
        <v>98</v>
      </c>
      <c r="M497" t="s">
        <v>82</v>
      </c>
      <c r="N497" t="s">
        <v>83</v>
      </c>
      <c r="O497" t="s">
        <v>72</v>
      </c>
      <c r="P497" t="s">
        <v>73</v>
      </c>
      <c r="Q497" t="s">
        <v>99</v>
      </c>
      <c r="R497" t="s">
        <v>100</v>
      </c>
      <c r="S497">
        <v>2.1</v>
      </c>
    </row>
    <row r="498" spans="1:19" x14ac:dyDescent="0.2">
      <c r="A498">
        <v>91623</v>
      </c>
      <c r="B498">
        <v>11</v>
      </c>
      <c r="C498">
        <v>334</v>
      </c>
      <c r="D498">
        <v>4</v>
      </c>
      <c r="E498" s="15">
        <v>45019</v>
      </c>
      <c r="F498">
        <v>2</v>
      </c>
      <c r="G498">
        <v>14</v>
      </c>
      <c r="H498" t="s">
        <v>96</v>
      </c>
      <c r="J498" t="s">
        <v>86</v>
      </c>
      <c r="K498" t="s">
        <v>87</v>
      </c>
      <c r="L498" t="s">
        <v>88</v>
      </c>
      <c r="M498" t="s">
        <v>82</v>
      </c>
      <c r="N498" t="s">
        <v>83</v>
      </c>
      <c r="O498" t="s">
        <v>72</v>
      </c>
      <c r="P498" t="s">
        <v>73</v>
      </c>
      <c r="Q498" t="s">
        <v>89</v>
      </c>
      <c r="R498" t="s">
        <v>90</v>
      </c>
      <c r="S498">
        <v>3.6</v>
      </c>
    </row>
    <row r="499" spans="1:19" x14ac:dyDescent="0.2">
      <c r="A499">
        <v>66834</v>
      </c>
      <c r="B499">
        <v>3</v>
      </c>
      <c r="C499">
        <v>339</v>
      </c>
      <c r="D499">
        <v>7</v>
      </c>
      <c r="E499" s="15">
        <v>44994</v>
      </c>
      <c r="F499">
        <v>3</v>
      </c>
      <c r="G499">
        <v>123</v>
      </c>
      <c r="H499" t="s">
        <v>78</v>
      </c>
      <c r="I499" s="15">
        <v>45066</v>
      </c>
      <c r="J499" t="s">
        <v>112</v>
      </c>
      <c r="K499" t="s">
        <v>3</v>
      </c>
      <c r="L499" t="s">
        <v>113</v>
      </c>
      <c r="M499" t="s">
        <v>82</v>
      </c>
      <c r="N499" t="s">
        <v>83</v>
      </c>
      <c r="O499" t="s">
        <v>72</v>
      </c>
      <c r="P499" t="s">
        <v>73</v>
      </c>
      <c r="Q499" t="s">
        <v>114</v>
      </c>
      <c r="R499" t="s">
        <v>115</v>
      </c>
      <c r="S499">
        <v>3.5</v>
      </c>
    </row>
    <row r="500" spans="1:19" x14ac:dyDescent="0.2">
      <c r="A500">
        <v>28622</v>
      </c>
      <c r="B500">
        <v>12</v>
      </c>
      <c r="C500">
        <v>398</v>
      </c>
      <c r="D500">
        <v>4</v>
      </c>
      <c r="E500" s="15">
        <v>44662</v>
      </c>
      <c r="F500">
        <v>2</v>
      </c>
      <c r="G500">
        <v>43</v>
      </c>
      <c r="H500" t="s">
        <v>78</v>
      </c>
      <c r="I500" s="15">
        <v>45093</v>
      </c>
      <c r="J500" t="s">
        <v>101</v>
      </c>
      <c r="K500" t="s">
        <v>3</v>
      </c>
      <c r="L500" t="s">
        <v>102</v>
      </c>
      <c r="M500" t="s">
        <v>82</v>
      </c>
      <c r="N500" t="s">
        <v>83</v>
      </c>
      <c r="O500" t="s">
        <v>72</v>
      </c>
      <c r="P500" t="s">
        <v>73</v>
      </c>
      <c r="Q500" t="s">
        <v>103</v>
      </c>
      <c r="R500" t="s">
        <v>104</v>
      </c>
      <c r="S500">
        <v>4.5999999999999996</v>
      </c>
    </row>
    <row r="501" spans="1:19" x14ac:dyDescent="0.2">
      <c r="A501">
        <v>85574</v>
      </c>
      <c r="B501">
        <v>13</v>
      </c>
      <c r="C501">
        <v>464</v>
      </c>
      <c r="D501">
        <v>5</v>
      </c>
      <c r="E501" s="15">
        <v>44970</v>
      </c>
      <c r="F501">
        <v>1</v>
      </c>
      <c r="G501">
        <v>4</v>
      </c>
      <c r="H501" t="s">
        <v>77</v>
      </c>
      <c r="J501" t="s">
        <v>130</v>
      </c>
      <c r="K501" t="s">
        <v>87</v>
      </c>
      <c r="L501" t="s">
        <v>131</v>
      </c>
      <c r="M501" t="s">
        <v>82</v>
      </c>
      <c r="N501" t="s">
        <v>83</v>
      </c>
      <c r="O501" t="s">
        <v>72</v>
      </c>
      <c r="P501" t="s">
        <v>73</v>
      </c>
      <c r="Q501" t="s">
        <v>132</v>
      </c>
      <c r="R501" t="s">
        <v>133</v>
      </c>
      <c r="S501">
        <v>4.0999999999999996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19"/>
  <sheetViews>
    <sheetView workbookViewId="0">
      <selection activeCell="P35" sqref="P35"/>
    </sheetView>
  </sheetViews>
  <sheetFormatPr baseColWidth="10" defaultColWidth="8.83203125" defaultRowHeight="16" x14ac:dyDescent="0.2"/>
  <cols>
    <col min="1" max="1" width="3.5" bestFit="1" customWidth="1"/>
    <col min="2" max="2" width="5.1640625" bestFit="1" customWidth="1"/>
    <col min="3" max="3" width="6.5" bestFit="1" customWidth="1"/>
    <col min="4" max="4" width="4.83203125" bestFit="1" customWidth="1"/>
    <col min="5" max="5" width="10.33203125" bestFit="1" customWidth="1"/>
    <col min="6" max="6" width="9.6640625" bestFit="1" customWidth="1"/>
    <col min="7" max="7" width="10.83203125" bestFit="1" customWidth="1"/>
    <col min="10" max="10" width="16" bestFit="1" customWidth="1"/>
    <col min="11" max="11" width="15.5" bestFit="1" customWidth="1"/>
    <col min="12" max="12" width="7.1640625" bestFit="1" customWidth="1"/>
    <col min="13" max="13" width="16" bestFit="1" customWidth="1"/>
    <col min="14" max="14" width="10.83203125" bestFit="1" customWidth="1"/>
    <col min="15" max="15" width="16" bestFit="1" customWidth="1"/>
    <col min="16" max="16" width="14.6640625" bestFit="1" customWidth="1"/>
    <col min="17" max="17" width="20.83203125" bestFit="1" customWidth="1"/>
    <col min="18" max="18" width="19.5" bestFit="1" customWidth="1"/>
  </cols>
  <sheetData>
    <row r="1" spans="1:18" x14ac:dyDescent="0.2">
      <c r="A1" s="1" t="s">
        <v>0</v>
      </c>
      <c r="B1" s="1" t="s">
        <v>15</v>
      </c>
      <c r="C1" s="1" t="s">
        <v>16</v>
      </c>
      <c r="D1" s="1" t="s">
        <v>17</v>
      </c>
      <c r="E1" s="1" t="s">
        <v>18</v>
      </c>
      <c r="F1" s="1" t="s">
        <v>1</v>
      </c>
      <c r="G1" s="1" t="s">
        <v>5</v>
      </c>
    </row>
    <row r="2" spans="1:18" x14ac:dyDescent="0.2">
      <c r="A2">
        <v>1</v>
      </c>
      <c r="B2">
        <v>2022</v>
      </c>
      <c r="C2">
        <v>1</v>
      </c>
      <c r="D2">
        <v>1</v>
      </c>
      <c r="E2" t="s">
        <v>2</v>
      </c>
      <c r="F2">
        <v>9</v>
      </c>
      <c r="G2">
        <v>4</v>
      </c>
    </row>
    <row r="3" spans="1:18" x14ac:dyDescent="0.2">
      <c r="A3">
        <v>2</v>
      </c>
      <c r="B3">
        <v>2022</v>
      </c>
      <c r="C3">
        <v>1</v>
      </c>
      <c r="D3">
        <v>2</v>
      </c>
      <c r="E3" t="s">
        <v>2</v>
      </c>
      <c r="F3">
        <v>15</v>
      </c>
      <c r="G3">
        <v>3</v>
      </c>
    </row>
    <row r="4" spans="1:18" x14ac:dyDescent="0.2">
      <c r="A4">
        <v>3</v>
      </c>
      <c r="B4">
        <v>2022</v>
      </c>
      <c r="C4">
        <v>1</v>
      </c>
      <c r="D4">
        <v>3</v>
      </c>
      <c r="E4" t="s">
        <v>2</v>
      </c>
      <c r="F4">
        <v>131</v>
      </c>
      <c r="G4">
        <v>3</v>
      </c>
      <c r="K4" s="3" t="s">
        <v>30</v>
      </c>
    </row>
    <row r="5" spans="1:18" x14ac:dyDescent="0.2">
      <c r="A5">
        <v>4</v>
      </c>
      <c r="B5">
        <v>2022</v>
      </c>
      <c r="C5">
        <v>1</v>
      </c>
      <c r="D5">
        <v>4</v>
      </c>
      <c r="E5" t="s">
        <v>2</v>
      </c>
      <c r="F5">
        <v>8</v>
      </c>
      <c r="G5">
        <v>2</v>
      </c>
      <c r="K5" t="s">
        <v>3</v>
      </c>
      <c r="M5" t="s">
        <v>2</v>
      </c>
      <c r="O5" t="s">
        <v>32</v>
      </c>
      <c r="Q5" t="s">
        <v>34</v>
      </c>
      <c r="R5" t="s">
        <v>54</v>
      </c>
    </row>
    <row r="6" spans="1:18" x14ac:dyDescent="0.2">
      <c r="A6">
        <v>5</v>
      </c>
      <c r="B6">
        <v>2022</v>
      </c>
      <c r="C6">
        <v>1</v>
      </c>
      <c r="D6">
        <v>5</v>
      </c>
      <c r="E6" t="s">
        <v>2</v>
      </c>
      <c r="F6">
        <v>35</v>
      </c>
      <c r="G6">
        <v>5</v>
      </c>
      <c r="J6" s="3" t="s">
        <v>31</v>
      </c>
      <c r="K6" t="s">
        <v>29</v>
      </c>
      <c r="L6" t="s">
        <v>49</v>
      </c>
      <c r="M6" t="s">
        <v>29</v>
      </c>
      <c r="N6" t="s">
        <v>49</v>
      </c>
      <c r="O6" t="s">
        <v>29</v>
      </c>
      <c r="P6" t="s">
        <v>49</v>
      </c>
    </row>
    <row r="7" spans="1:18" x14ac:dyDescent="0.2">
      <c r="A7">
        <v>6</v>
      </c>
      <c r="B7">
        <v>2022</v>
      </c>
      <c r="C7">
        <v>1</v>
      </c>
      <c r="D7">
        <v>6</v>
      </c>
      <c r="E7" t="s">
        <v>2</v>
      </c>
      <c r="F7">
        <v>43</v>
      </c>
      <c r="G7">
        <v>10</v>
      </c>
      <c r="J7" s="4">
        <v>1</v>
      </c>
      <c r="K7">
        <v>7105.2000000000007</v>
      </c>
      <c r="L7">
        <v>168</v>
      </c>
      <c r="M7">
        <v>2037</v>
      </c>
      <c r="N7">
        <v>158</v>
      </c>
      <c r="Q7">
        <v>9142.2000000000007</v>
      </c>
      <c r="R7">
        <v>326</v>
      </c>
    </row>
    <row r="8" spans="1:18" x14ac:dyDescent="0.2">
      <c r="A8">
        <v>7</v>
      </c>
      <c r="B8">
        <v>2022</v>
      </c>
      <c r="C8">
        <v>1</v>
      </c>
      <c r="D8">
        <v>7</v>
      </c>
      <c r="E8" t="s">
        <v>2</v>
      </c>
      <c r="F8">
        <v>157</v>
      </c>
      <c r="G8">
        <v>5</v>
      </c>
      <c r="J8" s="4">
        <v>2</v>
      </c>
      <c r="K8">
        <v>6742.6</v>
      </c>
      <c r="L8">
        <v>176</v>
      </c>
      <c r="M8">
        <v>1844</v>
      </c>
      <c r="N8">
        <v>157</v>
      </c>
      <c r="Q8">
        <v>8586.6</v>
      </c>
      <c r="R8">
        <v>333</v>
      </c>
    </row>
    <row r="9" spans="1:18" x14ac:dyDescent="0.2">
      <c r="A9">
        <v>8</v>
      </c>
      <c r="B9">
        <v>2022</v>
      </c>
      <c r="C9">
        <v>1</v>
      </c>
      <c r="D9">
        <v>8</v>
      </c>
      <c r="E9" t="s">
        <v>2</v>
      </c>
      <c r="F9">
        <v>45</v>
      </c>
      <c r="G9">
        <v>1</v>
      </c>
      <c r="J9" s="4" t="s">
        <v>32</v>
      </c>
    </row>
    <row r="10" spans="1:18" x14ac:dyDescent="0.2">
      <c r="A10">
        <v>9</v>
      </c>
      <c r="B10">
        <v>2022</v>
      </c>
      <c r="C10">
        <v>1</v>
      </c>
      <c r="D10">
        <v>9</v>
      </c>
      <c r="E10" t="s">
        <v>2</v>
      </c>
      <c r="F10">
        <v>57</v>
      </c>
      <c r="G10">
        <v>10</v>
      </c>
      <c r="J10" s="4" t="s">
        <v>33</v>
      </c>
      <c r="K10">
        <v>13847.800000000001</v>
      </c>
      <c r="L10">
        <v>344</v>
      </c>
      <c r="M10">
        <v>3881</v>
      </c>
      <c r="N10">
        <v>315</v>
      </c>
      <c r="Q10">
        <v>17728.800000000003</v>
      </c>
      <c r="R10">
        <v>659</v>
      </c>
    </row>
    <row r="11" spans="1:18" x14ac:dyDescent="0.2">
      <c r="A11">
        <v>10</v>
      </c>
      <c r="B11">
        <v>2022</v>
      </c>
      <c r="C11">
        <v>1</v>
      </c>
      <c r="D11">
        <v>10</v>
      </c>
      <c r="E11" t="s">
        <v>2</v>
      </c>
      <c r="F11">
        <v>44</v>
      </c>
      <c r="G11">
        <v>4</v>
      </c>
    </row>
    <row r="12" spans="1:18" x14ac:dyDescent="0.2">
      <c r="A12">
        <v>11</v>
      </c>
      <c r="B12">
        <v>2022</v>
      </c>
      <c r="C12">
        <v>1</v>
      </c>
      <c r="D12">
        <v>11</v>
      </c>
      <c r="E12" t="s">
        <v>2</v>
      </c>
      <c r="F12">
        <v>82</v>
      </c>
      <c r="G12">
        <v>3</v>
      </c>
    </row>
    <row r="13" spans="1:18" x14ac:dyDescent="0.2">
      <c r="A13">
        <v>12</v>
      </c>
      <c r="B13">
        <v>2022</v>
      </c>
      <c r="C13">
        <v>1</v>
      </c>
      <c r="D13">
        <v>12</v>
      </c>
      <c r="E13" t="s">
        <v>2</v>
      </c>
      <c r="F13">
        <v>40</v>
      </c>
      <c r="G13">
        <v>2</v>
      </c>
      <c r="J13" s="3" t="s">
        <v>29</v>
      </c>
      <c r="K13" s="3" t="s">
        <v>30</v>
      </c>
    </row>
    <row r="14" spans="1:18" x14ac:dyDescent="0.2">
      <c r="A14">
        <v>13</v>
      </c>
      <c r="B14">
        <v>2022</v>
      </c>
      <c r="C14">
        <v>1</v>
      </c>
      <c r="D14">
        <v>13</v>
      </c>
      <c r="E14" t="s">
        <v>2</v>
      </c>
      <c r="F14">
        <v>44</v>
      </c>
      <c r="G14">
        <v>2</v>
      </c>
      <c r="J14" s="3" t="s">
        <v>31</v>
      </c>
      <c r="K14">
        <v>1</v>
      </c>
      <c r="L14">
        <v>2</v>
      </c>
      <c r="M14" t="s">
        <v>32</v>
      </c>
      <c r="N14" t="s">
        <v>33</v>
      </c>
    </row>
    <row r="15" spans="1:18" x14ac:dyDescent="0.2">
      <c r="A15">
        <v>14</v>
      </c>
      <c r="B15">
        <v>2022</v>
      </c>
      <c r="C15">
        <v>1</v>
      </c>
      <c r="D15">
        <v>14</v>
      </c>
      <c r="E15" t="s">
        <v>2</v>
      </c>
      <c r="F15">
        <v>102</v>
      </c>
      <c r="G15">
        <v>1</v>
      </c>
      <c r="J15" s="4" t="s">
        <v>3</v>
      </c>
      <c r="K15">
        <v>7105.2000000000007</v>
      </c>
      <c r="L15">
        <v>6742.6</v>
      </c>
      <c r="N15">
        <v>13847.800000000001</v>
      </c>
    </row>
    <row r="16" spans="1:18" x14ac:dyDescent="0.2">
      <c r="A16">
        <v>15</v>
      </c>
      <c r="B16">
        <v>2022</v>
      </c>
      <c r="C16">
        <v>1</v>
      </c>
      <c r="D16">
        <v>15</v>
      </c>
      <c r="E16" t="s">
        <v>2</v>
      </c>
      <c r="F16">
        <v>23</v>
      </c>
      <c r="G16">
        <v>6</v>
      </c>
      <c r="J16" s="4" t="s">
        <v>2</v>
      </c>
      <c r="K16">
        <v>2037</v>
      </c>
      <c r="L16">
        <v>1844</v>
      </c>
      <c r="N16">
        <v>3881</v>
      </c>
    </row>
    <row r="17" spans="1:14" x14ac:dyDescent="0.2">
      <c r="A17">
        <v>16</v>
      </c>
      <c r="B17">
        <v>2022</v>
      </c>
      <c r="C17">
        <v>1</v>
      </c>
      <c r="D17">
        <v>16</v>
      </c>
      <c r="E17" t="s">
        <v>2</v>
      </c>
      <c r="F17">
        <v>112</v>
      </c>
      <c r="G17">
        <v>7</v>
      </c>
      <c r="J17" s="4" t="s">
        <v>32</v>
      </c>
    </row>
    <row r="18" spans="1:14" x14ac:dyDescent="0.2">
      <c r="A18">
        <v>17</v>
      </c>
      <c r="B18">
        <v>2022</v>
      </c>
      <c r="C18">
        <v>1</v>
      </c>
      <c r="D18">
        <v>17</v>
      </c>
      <c r="E18" t="s">
        <v>2</v>
      </c>
      <c r="F18">
        <v>149</v>
      </c>
      <c r="G18">
        <v>8</v>
      </c>
      <c r="J18" s="4" t="s">
        <v>33</v>
      </c>
      <c r="K18">
        <v>9142.2000000000007</v>
      </c>
      <c r="L18">
        <v>8586.6</v>
      </c>
      <c r="N18">
        <v>17728.800000000003</v>
      </c>
    </row>
    <row r="19" spans="1:14" x14ac:dyDescent="0.2">
      <c r="A19">
        <v>18</v>
      </c>
      <c r="B19">
        <v>2022</v>
      </c>
      <c r="C19">
        <v>1</v>
      </c>
      <c r="D19">
        <v>18</v>
      </c>
      <c r="E19" t="s">
        <v>2</v>
      </c>
      <c r="F19">
        <v>112</v>
      </c>
      <c r="G19">
        <v>2</v>
      </c>
    </row>
    <row r="20" spans="1:14" x14ac:dyDescent="0.2">
      <c r="A20">
        <v>19</v>
      </c>
      <c r="B20">
        <v>2022</v>
      </c>
      <c r="C20">
        <v>1</v>
      </c>
      <c r="D20">
        <v>19</v>
      </c>
      <c r="E20" t="s">
        <v>2</v>
      </c>
      <c r="F20">
        <v>14</v>
      </c>
      <c r="G20">
        <v>10</v>
      </c>
    </row>
    <row r="21" spans="1:14" x14ac:dyDescent="0.2">
      <c r="A21">
        <v>20</v>
      </c>
      <c r="B21">
        <v>2022</v>
      </c>
      <c r="C21">
        <v>1</v>
      </c>
      <c r="D21">
        <v>20</v>
      </c>
      <c r="E21" t="s">
        <v>2</v>
      </c>
      <c r="F21">
        <v>183</v>
      </c>
      <c r="G21">
        <v>10</v>
      </c>
    </row>
    <row r="22" spans="1:14" x14ac:dyDescent="0.2">
      <c r="A22">
        <v>21</v>
      </c>
      <c r="B22">
        <v>2022</v>
      </c>
      <c r="C22">
        <v>1</v>
      </c>
      <c r="D22">
        <v>21</v>
      </c>
      <c r="E22" t="s">
        <v>2</v>
      </c>
      <c r="F22">
        <v>7</v>
      </c>
      <c r="G22">
        <v>10</v>
      </c>
      <c r="J22" s="9" t="s">
        <v>56</v>
      </c>
      <c r="K22" s="9">
        <v>1</v>
      </c>
      <c r="L22" s="9">
        <v>2</v>
      </c>
      <c r="M22" s="9" t="s">
        <v>57</v>
      </c>
    </row>
    <row r="23" spans="1:14" x14ac:dyDescent="0.2">
      <c r="A23">
        <v>22</v>
      </c>
      <c r="B23">
        <v>2022</v>
      </c>
      <c r="C23">
        <v>1</v>
      </c>
      <c r="D23">
        <v>22</v>
      </c>
      <c r="E23" t="s">
        <v>2</v>
      </c>
      <c r="F23">
        <v>5</v>
      </c>
      <c r="G23">
        <v>7</v>
      </c>
      <c r="J23" s="4" t="s">
        <v>3</v>
      </c>
      <c r="K23">
        <v>7105.2000000000007</v>
      </c>
      <c r="L23">
        <v>6742.6</v>
      </c>
      <c r="M23" s="11">
        <f>(L23-K23)/L23 * 100</f>
        <v>-5.3777474564708028</v>
      </c>
    </row>
    <row r="24" spans="1:14" x14ac:dyDescent="0.2">
      <c r="A24">
        <v>23</v>
      </c>
      <c r="B24">
        <v>2022</v>
      </c>
      <c r="C24">
        <v>1</v>
      </c>
      <c r="D24">
        <v>23</v>
      </c>
      <c r="E24" t="s">
        <v>2</v>
      </c>
      <c r="F24">
        <v>63</v>
      </c>
      <c r="G24">
        <v>7</v>
      </c>
      <c r="J24" s="4" t="s">
        <v>2</v>
      </c>
      <c r="K24">
        <v>2037</v>
      </c>
      <c r="L24">
        <v>1844</v>
      </c>
      <c r="M24" s="11">
        <f>(L24-K24)/L24 * 100</f>
        <v>-10.466377440347072</v>
      </c>
    </row>
    <row r="25" spans="1:14" x14ac:dyDescent="0.2">
      <c r="A25">
        <v>24</v>
      </c>
      <c r="B25">
        <v>2022</v>
      </c>
      <c r="C25">
        <v>1</v>
      </c>
      <c r="D25">
        <v>24</v>
      </c>
      <c r="E25" t="s">
        <v>2</v>
      </c>
      <c r="F25">
        <v>181</v>
      </c>
      <c r="G25">
        <v>1</v>
      </c>
    </row>
    <row r="26" spans="1:14" x14ac:dyDescent="0.2">
      <c r="A26">
        <v>25</v>
      </c>
      <c r="B26">
        <v>2022</v>
      </c>
      <c r="C26">
        <v>1</v>
      </c>
      <c r="D26">
        <v>25</v>
      </c>
      <c r="E26" t="s">
        <v>2</v>
      </c>
      <c r="F26">
        <v>17</v>
      </c>
      <c r="G26">
        <v>10</v>
      </c>
    </row>
    <row r="27" spans="1:14" x14ac:dyDescent="0.2">
      <c r="A27">
        <v>26</v>
      </c>
      <c r="B27">
        <v>2022</v>
      </c>
      <c r="C27">
        <v>1</v>
      </c>
      <c r="D27">
        <v>26</v>
      </c>
      <c r="E27" t="s">
        <v>2</v>
      </c>
      <c r="F27">
        <v>165</v>
      </c>
      <c r="G27">
        <v>10</v>
      </c>
    </row>
    <row r="28" spans="1:14" x14ac:dyDescent="0.2">
      <c r="A28">
        <v>27</v>
      </c>
      <c r="B28">
        <v>2022</v>
      </c>
      <c r="C28">
        <v>1</v>
      </c>
      <c r="D28">
        <v>27</v>
      </c>
      <c r="E28" t="s">
        <v>2</v>
      </c>
      <c r="F28">
        <v>61</v>
      </c>
      <c r="G28">
        <v>2</v>
      </c>
    </row>
    <row r="29" spans="1:14" x14ac:dyDescent="0.2">
      <c r="A29">
        <v>28</v>
      </c>
      <c r="B29">
        <v>2022</v>
      </c>
      <c r="C29">
        <v>1</v>
      </c>
      <c r="D29">
        <v>28</v>
      </c>
      <c r="E29" t="s">
        <v>2</v>
      </c>
      <c r="F29">
        <v>5</v>
      </c>
      <c r="G29">
        <v>4</v>
      </c>
    </row>
    <row r="30" spans="1:14" x14ac:dyDescent="0.2">
      <c r="A30">
        <v>29</v>
      </c>
      <c r="B30">
        <v>2022</v>
      </c>
      <c r="C30">
        <v>1</v>
      </c>
      <c r="D30">
        <v>29</v>
      </c>
      <c r="E30" t="s">
        <v>2</v>
      </c>
      <c r="F30">
        <v>114</v>
      </c>
      <c r="G30">
        <v>1</v>
      </c>
    </row>
    <row r="31" spans="1:14" x14ac:dyDescent="0.2">
      <c r="A31">
        <v>30</v>
      </c>
      <c r="B31">
        <v>2022</v>
      </c>
      <c r="C31">
        <v>1</v>
      </c>
      <c r="D31">
        <v>30</v>
      </c>
      <c r="E31" t="s">
        <v>2</v>
      </c>
      <c r="F31">
        <v>14</v>
      </c>
      <c r="G31">
        <v>8</v>
      </c>
    </row>
    <row r="32" spans="1:14" x14ac:dyDescent="0.2">
      <c r="A32">
        <v>31</v>
      </c>
      <c r="B32">
        <v>2022</v>
      </c>
      <c r="C32">
        <v>2</v>
      </c>
      <c r="D32">
        <v>31</v>
      </c>
      <c r="E32" t="s">
        <v>2</v>
      </c>
      <c r="F32">
        <v>173</v>
      </c>
      <c r="G32">
        <v>6</v>
      </c>
    </row>
    <row r="33" spans="1:7" x14ac:dyDescent="0.2">
      <c r="A33">
        <v>32</v>
      </c>
      <c r="B33">
        <v>2022</v>
      </c>
      <c r="C33">
        <v>2</v>
      </c>
      <c r="D33">
        <v>1</v>
      </c>
      <c r="E33" t="s">
        <v>2</v>
      </c>
      <c r="F33">
        <v>57</v>
      </c>
      <c r="G33">
        <v>5</v>
      </c>
    </row>
    <row r="34" spans="1:7" x14ac:dyDescent="0.2">
      <c r="A34">
        <v>33</v>
      </c>
      <c r="B34">
        <v>2022</v>
      </c>
      <c r="C34">
        <v>2</v>
      </c>
      <c r="D34">
        <v>2</v>
      </c>
      <c r="E34" t="s">
        <v>2</v>
      </c>
      <c r="F34">
        <v>107</v>
      </c>
      <c r="G34">
        <v>10</v>
      </c>
    </row>
    <row r="35" spans="1:7" x14ac:dyDescent="0.2">
      <c r="A35">
        <v>34</v>
      </c>
      <c r="B35">
        <v>2022</v>
      </c>
      <c r="C35">
        <v>2</v>
      </c>
      <c r="D35">
        <v>3</v>
      </c>
      <c r="E35" t="s">
        <v>2</v>
      </c>
      <c r="F35">
        <v>82</v>
      </c>
      <c r="G35">
        <v>10</v>
      </c>
    </row>
    <row r="36" spans="1:7" x14ac:dyDescent="0.2">
      <c r="A36">
        <v>35</v>
      </c>
      <c r="B36">
        <v>2022</v>
      </c>
      <c r="C36">
        <v>2</v>
      </c>
      <c r="D36">
        <v>4</v>
      </c>
      <c r="E36" t="s">
        <v>2</v>
      </c>
      <c r="F36">
        <v>97</v>
      </c>
      <c r="G36">
        <v>2</v>
      </c>
    </row>
    <row r="37" spans="1:7" x14ac:dyDescent="0.2">
      <c r="A37">
        <v>36</v>
      </c>
      <c r="B37">
        <v>2022</v>
      </c>
      <c r="C37">
        <v>2</v>
      </c>
      <c r="D37">
        <v>5</v>
      </c>
      <c r="E37" t="s">
        <v>2</v>
      </c>
      <c r="F37">
        <v>53</v>
      </c>
      <c r="G37">
        <v>3</v>
      </c>
    </row>
    <row r="38" spans="1:7" x14ac:dyDescent="0.2">
      <c r="A38">
        <v>37</v>
      </c>
      <c r="B38">
        <v>2022</v>
      </c>
      <c r="C38">
        <v>2</v>
      </c>
      <c r="D38">
        <v>6</v>
      </c>
      <c r="E38" t="s">
        <v>2</v>
      </c>
      <c r="F38">
        <v>59</v>
      </c>
      <c r="G38">
        <v>5</v>
      </c>
    </row>
    <row r="39" spans="1:7" x14ac:dyDescent="0.2">
      <c r="A39">
        <v>38</v>
      </c>
      <c r="B39">
        <v>2022</v>
      </c>
      <c r="C39">
        <v>2</v>
      </c>
      <c r="D39">
        <v>7</v>
      </c>
      <c r="E39" t="s">
        <v>2</v>
      </c>
      <c r="F39">
        <v>21</v>
      </c>
      <c r="G39">
        <v>3</v>
      </c>
    </row>
    <row r="40" spans="1:7" x14ac:dyDescent="0.2">
      <c r="A40">
        <v>39</v>
      </c>
      <c r="B40">
        <v>2022</v>
      </c>
      <c r="C40">
        <v>2</v>
      </c>
      <c r="D40">
        <v>8</v>
      </c>
      <c r="E40" t="s">
        <v>2</v>
      </c>
      <c r="F40">
        <v>100</v>
      </c>
      <c r="G40">
        <v>6</v>
      </c>
    </row>
    <row r="41" spans="1:7" x14ac:dyDescent="0.2">
      <c r="A41">
        <v>40</v>
      </c>
      <c r="B41">
        <v>2022</v>
      </c>
      <c r="C41">
        <v>2</v>
      </c>
      <c r="D41">
        <v>9</v>
      </c>
      <c r="E41" t="s">
        <v>2</v>
      </c>
      <c r="F41">
        <v>88</v>
      </c>
      <c r="G41">
        <v>4</v>
      </c>
    </row>
    <row r="42" spans="1:7" x14ac:dyDescent="0.2">
      <c r="A42">
        <v>41</v>
      </c>
      <c r="B42">
        <v>2022</v>
      </c>
      <c r="C42">
        <v>2</v>
      </c>
      <c r="D42">
        <v>10</v>
      </c>
      <c r="E42" t="s">
        <v>2</v>
      </c>
      <c r="F42">
        <v>59</v>
      </c>
      <c r="G42">
        <v>8</v>
      </c>
    </row>
    <row r="43" spans="1:7" x14ac:dyDescent="0.2">
      <c r="A43">
        <v>42</v>
      </c>
      <c r="B43">
        <v>2022</v>
      </c>
      <c r="C43">
        <v>2</v>
      </c>
      <c r="D43">
        <v>11</v>
      </c>
      <c r="E43" t="s">
        <v>2</v>
      </c>
      <c r="F43">
        <v>118</v>
      </c>
      <c r="G43">
        <v>9</v>
      </c>
    </row>
    <row r="44" spans="1:7" x14ac:dyDescent="0.2">
      <c r="A44">
        <v>43</v>
      </c>
      <c r="B44">
        <v>2022</v>
      </c>
      <c r="C44">
        <v>2</v>
      </c>
      <c r="D44">
        <v>12</v>
      </c>
      <c r="E44" t="s">
        <v>2</v>
      </c>
      <c r="F44">
        <v>31</v>
      </c>
      <c r="G44">
        <v>4</v>
      </c>
    </row>
    <row r="45" spans="1:7" x14ac:dyDescent="0.2">
      <c r="A45">
        <v>44</v>
      </c>
      <c r="B45">
        <v>2022</v>
      </c>
      <c r="C45">
        <v>2</v>
      </c>
      <c r="D45">
        <v>13</v>
      </c>
      <c r="E45" t="s">
        <v>2</v>
      </c>
      <c r="F45">
        <v>6</v>
      </c>
      <c r="G45">
        <v>10</v>
      </c>
    </row>
    <row r="46" spans="1:7" x14ac:dyDescent="0.2">
      <c r="A46">
        <v>45</v>
      </c>
      <c r="B46">
        <v>2022</v>
      </c>
      <c r="C46">
        <v>2</v>
      </c>
      <c r="D46">
        <v>14</v>
      </c>
      <c r="E46" t="s">
        <v>2</v>
      </c>
      <c r="F46">
        <v>171</v>
      </c>
      <c r="G46">
        <v>9</v>
      </c>
    </row>
    <row r="47" spans="1:7" x14ac:dyDescent="0.2">
      <c r="A47">
        <v>46</v>
      </c>
      <c r="B47">
        <v>2022</v>
      </c>
      <c r="C47">
        <v>2</v>
      </c>
      <c r="D47">
        <v>15</v>
      </c>
      <c r="E47" t="s">
        <v>2</v>
      </c>
      <c r="F47">
        <v>86</v>
      </c>
      <c r="G47">
        <v>2</v>
      </c>
    </row>
    <row r="48" spans="1:7" x14ac:dyDescent="0.2">
      <c r="A48">
        <v>47</v>
      </c>
      <c r="B48">
        <v>2022</v>
      </c>
      <c r="C48">
        <v>2</v>
      </c>
      <c r="D48">
        <v>16</v>
      </c>
      <c r="E48" t="s">
        <v>2</v>
      </c>
      <c r="F48">
        <v>22</v>
      </c>
      <c r="G48">
        <v>9</v>
      </c>
    </row>
    <row r="49" spans="1:7" x14ac:dyDescent="0.2">
      <c r="A49">
        <v>48</v>
      </c>
      <c r="B49">
        <v>2022</v>
      </c>
      <c r="C49">
        <v>2</v>
      </c>
      <c r="D49">
        <v>17</v>
      </c>
      <c r="E49" t="s">
        <v>2</v>
      </c>
      <c r="F49">
        <v>14</v>
      </c>
      <c r="G49">
        <v>6</v>
      </c>
    </row>
    <row r="50" spans="1:7" x14ac:dyDescent="0.2">
      <c r="A50">
        <v>49</v>
      </c>
      <c r="B50">
        <v>2022</v>
      </c>
      <c r="C50">
        <v>2</v>
      </c>
      <c r="D50">
        <v>18</v>
      </c>
      <c r="E50" t="s">
        <v>2</v>
      </c>
      <c r="F50">
        <v>26</v>
      </c>
      <c r="G50">
        <v>3</v>
      </c>
    </row>
    <row r="51" spans="1:7" x14ac:dyDescent="0.2">
      <c r="A51">
        <v>50</v>
      </c>
      <c r="B51">
        <v>2022</v>
      </c>
      <c r="C51">
        <v>2</v>
      </c>
      <c r="D51">
        <v>19</v>
      </c>
      <c r="E51" t="s">
        <v>2</v>
      </c>
      <c r="F51">
        <v>57</v>
      </c>
      <c r="G51">
        <v>2</v>
      </c>
    </row>
    <row r="52" spans="1:7" x14ac:dyDescent="0.2">
      <c r="A52">
        <v>51</v>
      </c>
      <c r="B52">
        <v>2022</v>
      </c>
      <c r="C52">
        <v>2</v>
      </c>
      <c r="D52">
        <v>20</v>
      </c>
      <c r="E52" t="s">
        <v>2</v>
      </c>
      <c r="F52">
        <v>36</v>
      </c>
      <c r="G52">
        <v>8</v>
      </c>
    </row>
    <row r="53" spans="1:7" x14ac:dyDescent="0.2">
      <c r="A53">
        <v>52</v>
      </c>
      <c r="B53">
        <v>2022</v>
      </c>
      <c r="C53">
        <v>2</v>
      </c>
      <c r="D53">
        <v>21</v>
      </c>
      <c r="E53" t="s">
        <v>2</v>
      </c>
      <c r="F53">
        <v>40</v>
      </c>
      <c r="G53">
        <v>10</v>
      </c>
    </row>
    <row r="54" spans="1:7" x14ac:dyDescent="0.2">
      <c r="A54">
        <v>53</v>
      </c>
      <c r="B54">
        <v>2022</v>
      </c>
      <c r="C54">
        <v>2</v>
      </c>
      <c r="D54">
        <v>22</v>
      </c>
      <c r="E54" t="s">
        <v>2</v>
      </c>
      <c r="F54">
        <v>5</v>
      </c>
      <c r="G54">
        <v>4</v>
      </c>
    </row>
    <row r="55" spans="1:7" x14ac:dyDescent="0.2">
      <c r="A55">
        <v>54</v>
      </c>
      <c r="B55">
        <v>2022</v>
      </c>
      <c r="C55">
        <v>2</v>
      </c>
      <c r="D55">
        <v>23</v>
      </c>
      <c r="E55" t="s">
        <v>2</v>
      </c>
      <c r="F55">
        <v>113</v>
      </c>
      <c r="G55">
        <v>4</v>
      </c>
    </row>
    <row r="56" spans="1:7" x14ac:dyDescent="0.2">
      <c r="A56">
        <v>55</v>
      </c>
      <c r="B56">
        <v>2022</v>
      </c>
      <c r="C56">
        <v>2</v>
      </c>
      <c r="D56">
        <v>24</v>
      </c>
      <c r="E56" t="s">
        <v>2</v>
      </c>
      <c r="F56">
        <v>59</v>
      </c>
      <c r="G56">
        <v>4</v>
      </c>
    </row>
    <row r="57" spans="1:7" x14ac:dyDescent="0.2">
      <c r="A57">
        <v>56</v>
      </c>
      <c r="B57">
        <v>2022</v>
      </c>
      <c r="C57">
        <v>2</v>
      </c>
      <c r="D57">
        <v>25</v>
      </c>
      <c r="E57" t="s">
        <v>2</v>
      </c>
      <c r="F57">
        <v>49</v>
      </c>
      <c r="G57">
        <v>3</v>
      </c>
    </row>
    <row r="58" spans="1:7" x14ac:dyDescent="0.2">
      <c r="A58">
        <v>57</v>
      </c>
      <c r="B58">
        <v>2022</v>
      </c>
      <c r="C58">
        <v>2</v>
      </c>
      <c r="D58">
        <v>26</v>
      </c>
      <c r="E58" t="s">
        <v>2</v>
      </c>
      <c r="F58">
        <v>33</v>
      </c>
      <c r="G58">
        <v>4</v>
      </c>
    </row>
    <row r="59" spans="1:7" x14ac:dyDescent="0.2">
      <c r="A59">
        <v>58</v>
      </c>
      <c r="B59">
        <v>2022</v>
      </c>
      <c r="C59">
        <v>2</v>
      </c>
      <c r="D59">
        <v>27</v>
      </c>
      <c r="E59" t="s">
        <v>2</v>
      </c>
      <c r="F59">
        <v>45</v>
      </c>
      <c r="G59">
        <v>3</v>
      </c>
    </row>
    <row r="60" spans="1:7" x14ac:dyDescent="0.2">
      <c r="A60">
        <v>59</v>
      </c>
      <c r="B60">
        <v>2022</v>
      </c>
      <c r="C60">
        <v>2</v>
      </c>
      <c r="D60">
        <v>28</v>
      </c>
      <c r="E60" t="s">
        <v>2</v>
      </c>
      <c r="F60">
        <v>37</v>
      </c>
      <c r="G60">
        <v>1</v>
      </c>
    </row>
    <row r="61" spans="1:7" x14ac:dyDescent="0.2">
      <c r="A61">
        <v>1</v>
      </c>
      <c r="B61">
        <v>2022</v>
      </c>
      <c r="C61">
        <v>1</v>
      </c>
      <c r="D61">
        <v>1</v>
      </c>
      <c r="E61" t="s">
        <v>3</v>
      </c>
      <c r="F61">
        <v>406.2</v>
      </c>
      <c r="G61">
        <v>5</v>
      </c>
    </row>
    <row r="62" spans="1:7" x14ac:dyDescent="0.2">
      <c r="A62">
        <v>2</v>
      </c>
      <c r="B62">
        <v>2022</v>
      </c>
      <c r="C62">
        <v>1</v>
      </c>
      <c r="D62">
        <v>2</v>
      </c>
      <c r="E62" t="s">
        <v>3</v>
      </c>
      <c r="F62">
        <v>156.9</v>
      </c>
      <c r="G62">
        <v>4</v>
      </c>
    </row>
    <row r="63" spans="1:7" x14ac:dyDescent="0.2">
      <c r="A63">
        <v>3</v>
      </c>
      <c r="B63">
        <v>2022</v>
      </c>
      <c r="C63">
        <v>1</v>
      </c>
      <c r="D63">
        <v>3</v>
      </c>
      <c r="E63" t="s">
        <v>3</v>
      </c>
      <c r="F63">
        <v>185.39999999999998</v>
      </c>
      <c r="G63">
        <v>5</v>
      </c>
    </row>
    <row r="64" spans="1:7" x14ac:dyDescent="0.2">
      <c r="A64">
        <v>4</v>
      </c>
      <c r="B64">
        <v>2022</v>
      </c>
      <c r="C64">
        <v>1</v>
      </c>
      <c r="D64">
        <v>4</v>
      </c>
      <c r="E64" t="s">
        <v>3</v>
      </c>
      <c r="F64">
        <v>105.2</v>
      </c>
      <c r="G64">
        <v>4</v>
      </c>
    </row>
    <row r="65" spans="1:7" x14ac:dyDescent="0.2">
      <c r="A65">
        <v>5</v>
      </c>
      <c r="B65">
        <v>2022</v>
      </c>
      <c r="C65">
        <v>1</v>
      </c>
      <c r="D65">
        <v>5</v>
      </c>
      <c r="E65" t="s">
        <v>3</v>
      </c>
      <c r="F65">
        <v>176</v>
      </c>
      <c r="G65">
        <v>1</v>
      </c>
    </row>
    <row r="66" spans="1:7" x14ac:dyDescent="0.2">
      <c r="A66">
        <v>6</v>
      </c>
      <c r="B66">
        <v>2022</v>
      </c>
      <c r="C66">
        <v>1</v>
      </c>
      <c r="D66">
        <v>6</v>
      </c>
      <c r="E66" t="s">
        <v>3</v>
      </c>
      <c r="F66">
        <v>135.19999999999999</v>
      </c>
      <c r="G66">
        <v>2</v>
      </c>
    </row>
    <row r="67" spans="1:7" x14ac:dyDescent="0.2">
      <c r="A67">
        <v>7</v>
      </c>
      <c r="B67">
        <v>2022</v>
      </c>
      <c r="C67">
        <v>1</v>
      </c>
      <c r="D67">
        <v>7</v>
      </c>
      <c r="E67" t="s">
        <v>3</v>
      </c>
      <c r="F67">
        <v>289.60000000000002</v>
      </c>
      <c r="G67">
        <v>9</v>
      </c>
    </row>
    <row r="68" spans="1:7" x14ac:dyDescent="0.2">
      <c r="A68">
        <v>8</v>
      </c>
      <c r="B68">
        <v>2022</v>
      </c>
      <c r="C68">
        <v>1</v>
      </c>
      <c r="D68">
        <v>8</v>
      </c>
      <c r="E68" t="s">
        <v>3</v>
      </c>
      <c r="F68">
        <v>447.1</v>
      </c>
      <c r="G68">
        <v>10</v>
      </c>
    </row>
    <row r="69" spans="1:7" x14ac:dyDescent="0.2">
      <c r="A69">
        <v>9</v>
      </c>
      <c r="B69">
        <v>2022</v>
      </c>
      <c r="C69">
        <v>1</v>
      </c>
      <c r="D69">
        <v>9</v>
      </c>
      <c r="E69" t="s">
        <v>3</v>
      </c>
      <c r="F69">
        <v>183.8</v>
      </c>
      <c r="G69">
        <v>7</v>
      </c>
    </row>
    <row r="70" spans="1:7" x14ac:dyDescent="0.2">
      <c r="A70">
        <v>10</v>
      </c>
      <c r="B70">
        <v>2022</v>
      </c>
      <c r="C70">
        <v>1</v>
      </c>
      <c r="D70">
        <v>10</v>
      </c>
      <c r="E70" t="s">
        <v>3</v>
      </c>
      <c r="F70">
        <v>359.8</v>
      </c>
      <c r="G70">
        <v>5</v>
      </c>
    </row>
    <row r="71" spans="1:7" x14ac:dyDescent="0.2">
      <c r="A71">
        <v>11</v>
      </c>
      <c r="B71">
        <v>2022</v>
      </c>
      <c r="C71">
        <v>1</v>
      </c>
      <c r="D71">
        <v>11</v>
      </c>
      <c r="E71" t="s">
        <v>3</v>
      </c>
      <c r="F71">
        <v>244.10000000000002</v>
      </c>
      <c r="G71">
        <v>10</v>
      </c>
    </row>
    <row r="72" spans="1:7" x14ac:dyDescent="0.2">
      <c r="A72">
        <v>12</v>
      </c>
      <c r="B72">
        <v>2022</v>
      </c>
      <c r="C72">
        <v>1</v>
      </c>
      <c r="D72">
        <v>12</v>
      </c>
      <c r="E72" t="s">
        <v>3</v>
      </c>
      <c r="F72">
        <v>105.5</v>
      </c>
      <c r="G72">
        <v>4</v>
      </c>
    </row>
    <row r="73" spans="1:7" x14ac:dyDescent="0.2">
      <c r="A73">
        <v>13</v>
      </c>
      <c r="B73">
        <v>2022</v>
      </c>
      <c r="C73">
        <v>1</v>
      </c>
      <c r="D73">
        <v>13</v>
      </c>
      <c r="E73" t="s">
        <v>3</v>
      </c>
      <c r="F73">
        <v>327.8</v>
      </c>
      <c r="G73">
        <v>6</v>
      </c>
    </row>
    <row r="74" spans="1:7" x14ac:dyDescent="0.2">
      <c r="A74">
        <v>14</v>
      </c>
      <c r="B74">
        <v>2022</v>
      </c>
      <c r="C74">
        <v>1</v>
      </c>
      <c r="D74">
        <v>14</v>
      </c>
      <c r="E74" t="s">
        <v>3</v>
      </c>
      <c r="F74">
        <v>147.69999999999999</v>
      </c>
      <c r="G74">
        <v>9</v>
      </c>
    </row>
    <row r="75" spans="1:7" x14ac:dyDescent="0.2">
      <c r="A75">
        <v>15</v>
      </c>
      <c r="B75">
        <v>2022</v>
      </c>
      <c r="C75">
        <v>1</v>
      </c>
      <c r="D75">
        <v>15</v>
      </c>
      <c r="E75" t="s">
        <v>3</v>
      </c>
      <c r="F75">
        <v>79.2</v>
      </c>
      <c r="G75">
        <v>9</v>
      </c>
    </row>
    <row r="76" spans="1:7" x14ac:dyDescent="0.2">
      <c r="A76">
        <v>16</v>
      </c>
      <c r="B76">
        <v>2022</v>
      </c>
      <c r="C76">
        <v>1</v>
      </c>
      <c r="D76">
        <v>16</v>
      </c>
      <c r="E76" t="s">
        <v>3</v>
      </c>
      <c r="F76">
        <v>287.60000000000002</v>
      </c>
      <c r="G76">
        <v>1</v>
      </c>
    </row>
    <row r="77" spans="1:7" x14ac:dyDescent="0.2">
      <c r="A77">
        <v>17</v>
      </c>
      <c r="B77">
        <v>2022</v>
      </c>
      <c r="C77">
        <v>1</v>
      </c>
      <c r="D77">
        <v>17</v>
      </c>
      <c r="E77" t="s">
        <v>3</v>
      </c>
      <c r="F77">
        <v>177.60000000000002</v>
      </c>
      <c r="G77">
        <v>10</v>
      </c>
    </row>
    <row r="78" spans="1:7" x14ac:dyDescent="0.2">
      <c r="A78">
        <v>18</v>
      </c>
      <c r="B78">
        <v>2022</v>
      </c>
      <c r="C78">
        <v>1</v>
      </c>
      <c r="D78">
        <v>18</v>
      </c>
      <c r="E78" t="s">
        <v>3</v>
      </c>
      <c r="F78">
        <v>235.10000000000002</v>
      </c>
      <c r="G78">
        <v>7</v>
      </c>
    </row>
    <row r="79" spans="1:7" x14ac:dyDescent="0.2">
      <c r="A79">
        <v>19</v>
      </c>
      <c r="B79">
        <v>2022</v>
      </c>
      <c r="C79">
        <v>1</v>
      </c>
      <c r="D79">
        <v>19</v>
      </c>
      <c r="E79" t="s">
        <v>3</v>
      </c>
      <c r="F79">
        <v>280.3</v>
      </c>
      <c r="G79">
        <v>10</v>
      </c>
    </row>
    <row r="80" spans="1:7" x14ac:dyDescent="0.2">
      <c r="A80">
        <v>20</v>
      </c>
      <c r="B80">
        <v>2022</v>
      </c>
      <c r="C80">
        <v>1</v>
      </c>
      <c r="D80">
        <v>20</v>
      </c>
      <c r="E80" t="s">
        <v>3</v>
      </c>
      <c r="F80">
        <v>270.3</v>
      </c>
      <c r="G80">
        <v>8</v>
      </c>
    </row>
    <row r="81" spans="1:7" x14ac:dyDescent="0.2">
      <c r="A81">
        <v>21</v>
      </c>
      <c r="B81">
        <v>2022</v>
      </c>
      <c r="C81">
        <v>1</v>
      </c>
      <c r="D81">
        <v>21</v>
      </c>
      <c r="E81" t="s">
        <v>3</v>
      </c>
      <c r="F81">
        <v>174.1</v>
      </c>
      <c r="G81">
        <v>7</v>
      </c>
    </row>
    <row r="82" spans="1:7" x14ac:dyDescent="0.2">
      <c r="A82">
        <v>22</v>
      </c>
      <c r="B82">
        <v>2022</v>
      </c>
      <c r="C82">
        <v>1</v>
      </c>
      <c r="D82">
        <v>22</v>
      </c>
      <c r="E82" t="s">
        <v>3</v>
      </c>
      <c r="F82">
        <v>304.10000000000002</v>
      </c>
      <c r="G82">
        <v>4</v>
      </c>
    </row>
    <row r="83" spans="1:7" x14ac:dyDescent="0.2">
      <c r="A83">
        <v>23</v>
      </c>
      <c r="B83">
        <v>2022</v>
      </c>
      <c r="C83">
        <v>1</v>
      </c>
      <c r="D83">
        <v>23</v>
      </c>
      <c r="E83" t="s">
        <v>3</v>
      </c>
      <c r="F83">
        <v>167.2</v>
      </c>
      <c r="G83">
        <v>3</v>
      </c>
    </row>
    <row r="84" spans="1:7" x14ac:dyDescent="0.2">
      <c r="A84">
        <v>24</v>
      </c>
      <c r="B84">
        <v>2022</v>
      </c>
      <c r="C84">
        <v>1</v>
      </c>
      <c r="D84">
        <v>24</v>
      </c>
      <c r="E84" t="s">
        <v>3</v>
      </c>
      <c r="F84">
        <v>266.89999999999998</v>
      </c>
      <c r="G84">
        <v>2</v>
      </c>
    </row>
    <row r="85" spans="1:7" x14ac:dyDescent="0.2">
      <c r="A85">
        <v>25</v>
      </c>
      <c r="B85">
        <v>2022</v>
      </c>
      <c r="C85">
        <v>1</v>
      </c>
      <c r="D85">
        <v>25</v>
      </c>
      <c r="E85" t="s">
        <v>3</v>
      </c>
      <c r="F85">
        <v>179.5</v>
      </c>
      <c r="G85">
        <v>1</v>
      </c>
    </row>
    <row r="86" spans="1:7" x14ac:dyDescent="0.2">
      <c r="A86">
        <v>26</v>
      </c>
      <c r="B86">
        <v>2022</v>
      </c>
      <c r="C86">
        <v>1</v>
      </c>
      <c r="D86">
        <v>26</v>
      </c>
      <c r="E86" t="s">
        <v>3</v>
      </c>
      <c r="F86">
        <v>165.2</v>
      </c>
      <c r="G86">
        <v>9</v>
      </c>
    </row>
    <row r="87" spans="1:7" x14ac:dyDescent="0.2">
      <c r="A87">
        <v>27</v>
      </c>
      <c r="B87">
        <v>2022</v>
      </c>
      <c r="C87">
        <v>1</v>
      </c>
      <c r="D87">
        <v>27</v>
      </c>
      <c r="E87" t="s">
        <v>3</v>
      </c>
      <c r="F87">
        <v>311.8</v>
      </c>
      <c r="G87">
        <v>1</v>
      </c>
    </row>
    <row r="88" spans="1:7" x14ac:dyDescent="0.2">
      <c r="A88">
        <v>28</v>
      </c>
      <c r="B88">
        <v>2022</v>
      </c>
      <c r="C88">
        <v>1</v>
      </c>
      <c r="D88">
        <v>28</v>
      </c>
      <c r="E88" t="s">
        <v>3</v>
      </c>
      <c r="F88">
        <v>120.3</v>
      </c>
      <c r="G88">
        <v>3</v>
      </c>
    </row>
    <row r="89" spans="1:7" x14ac:dyDescent="0.2">
      <c r="A89">
        <v>29</v>
      </c>
      <c r="B89">
        <v>2022</v>
      </c>
      <c r="C89">
        <v>1</v>
      </c>
      <c r="D89">
        <v>29</v>
      </c>
      <c r="E89" t="s">
        <v>3</v>
      </c>
      <c r="F89">
        <v>343.1</v>
      </c>
      <c r="G89">
        <v>8</v>
      </c>
    </row>
    <row r="90" spans="1:7" x14ac:dyDescent="0.2">
      <c r="A90">
        <v>30</v>
      </c>
      <c r="B90">
        <v>2022</v>
      </c>
      <c r="C90">
        <v>1</v>
      </c>
      <c r="D90">
        <v>30</v>
      </c>
      <c r="E90" t="s">
        <v>3</v>
      </c>
      <c r="F90">
        <v>472.6</v>
      </c>
      <c r="G90">
        <v>4</v>
      </c>
    </row>
    <row r="91" spans="1:7" x14ac:dyDescent="0.2">
      <c r="A91">
        <v>31</v>
      </c>
      <c r="B91">
        <v>2022</v>
      </c>
      <c r="C91">
        <v>2</v>
      </c>
      <c r="D91">
        <v>31</v>
      </c>
      <c r="E91" t="s">
        <v>3</v>
      </c>
      <c r="F91">
        <v>317.7</v>
      </c>
      <c r="G91">
        <v>10</v>
      </c>
    </row>
    <row r="92" spans="1:7" x14ac:dyDescent="0.2">
      <c r="A92">
        <v>32</v>
      </c>
      <c r="B92">
        <v>2022</v>
      </c>
      <c r="C92">
        <v>2</v>
      </c>
      <c r="D92">
        <v>1</v>
      </c>
      <c r="E92" t="s">
        <v>3</v>
      </c>
      <c r="F92">
        <v>59.3</v>
      </c>
      <c r="G92">
        <v>8</v>
      </c>
    </row>
    <row r="93" spans="1:7" x14ac:dyDescent="0.2">
      <c r="A93">
        <v>33</v>
      </c>
      <c r="B93">
        <v>2022</v>
      </c>
      <c r="C93">
        <v>2</v>
      </c>
      <c r="D93">
        <v>2</v>
      </c>
      <c r="E93" t="s">
        <v>3</v>
      </c>
      <c r="F93">
        <v>344.5</v>
      </c>
      <c r="G93">
        <v>6</v>
      </c>
    </row>
    <row r="94" spans="1:7" x14ac:dyDescent="0.2">
      <c r="A94">
        <v>34</v>
      </c>
      <c r="B94">
        <v>2022</v>
      </c>
      <c r="C94">
        <v>2</v>
      </c>
      <c r="D94">
        <v>3</v>
      </c>
      <c r="E94" t="s">
        <v>3</v>
      </c>
      <c r="F94">
        <v>292.5</v>
      </c>
      <c r="G94">
        <v>5</v>
      </c>
    </row>
    <row r="95" spans="1:7" x14ac:dyDescent="0.2">
      <c r="A95">
        <v>35</v>
      </c>
      <c r="B95">
        <v>2022</v>
      </c>
      <c r="C95">
        <v>2</v>
      </c>
      <c r="D95">
        <v>4</v>
      </c>
      <c r="E95" t="s">
        <v>3</v>
      </c>
      <c r="F95">
        <v>371.8</v>
      </c>
      <c r="G95">
        <v>1</v>
      </c>
    </row>
    <row r="96" spans="1:7" x14ac:dyDescent="0.2">
      <c r="A96">
        <v>36</v>
      </c>
      <c r="B96">
        <v>2022</v>
      </c>
      <c r="C96">
        <v>2</v>
      </c>
      <c r="D96">
        <v>5</v>
      </c>
      <c r="E96" t="s">
        <v>3</v>
      </c>
      <c r="F96">
        <v>374.4</v>
      </c>
      <c r="G96">
        <v>9</v>
      </c>
    </row>
    <row r="97" spans="1:7" x14ac:dyDescent="0.2">
      <c r="A97">
        <v>37</v>
      </c>
      <c r="B97">
        <v>2022</v>
      </c>
      <c r="C97">
        <v>2</v>
      </c>
      <c r="D97">
        <v>6</v>
      </c>
      <c r="E97" t="s">
        <v>3</v>
      </c>
      <c r="F97">
        <v>172.2</v>
      </c>
      <c r="G97">
        <v>10</v>
      </c>
    </row>
    <row r="98" spans="1:7" x14ac:dyDescent="0.2">
      <c r="A98">
        <v>38</v>
      </c>
      <c r="B98">
        <v>2022</v>
      </c>
      <c r="C98">
        <v>2</v>
      </c>
      <c r="D98">
        <v>7</v>
      </c>
      <c r="E98" t="s">
        <v>3</v>
      </c>
      <c r="F98">
        <v>79.2</v>
      </c>
      <c r="G98">
        <v>4</v>
      </c>
    </row>
    <row r="99" spans="1:7" x14ac:dyDescent="0.2">
      <c r="A99">
        <v>39</v>
      </c>
      <c r="B99">
        <v>2022</v>
      </c>
      <c r="C99">
        <v>2</v>
      </c>
      <c r="D99">
        <v>8</v>
      </c>
      <c r="E99" t="s">
        <v>3</v>
      </c>
      <c r="F99">
        <v>287.10000000000002</v>
      </c>
      <c r="G99">
        <v>8</v>
      </c>
    </row>
    <row r="100" spans="1:7" x14ac:dyDescent="0.2">
      <c r="A100">
        <v>40</v>
      </c>
      <c r="B100">
        <v>2022</v>
      </c>
      <c r="C100">
        <v>2</v>
      </c>
      <c r="D100">
        <v>9</v>
      </c>
      <c r="E100" t="s">
        <v>3</v>
      </c>
      <c r="F100">
        <v>124.30000000000001</v>
      </c>
      <c r="G100">
        <v>4</v>
      </c>
    </row>
    <row r="101" spans="1:7" x14ac:dyDescent="0.2">
      <c r="A101">
        <v>41</v>
      </c>
      <c r="B101">
        <v>2022</v>
      </c>
      <c r="C101">
        <v>2</v>
      </c>
      <c r="D101">
        <v>10</v>
      </c>
      <c r="E101" t="s">
        <v>3</v>
      </c>
      <c r="F101">
        <v>275.60000000000002</v>
      </c>
      <c r="G101">
        <v>9</v>
      </c>
    </row>
    <row r="102" spans="1:7" x14ac:dyDescent="0.2">
      <c r="A102">
        <v>42</v>
      </c>
      <c r="B102">
        <v>2022</v>
      </c>
      <c r="C102">
        <v>2</v>
      </c>
      <c r="D102">
        <v>11</v>
      </c>
      <c r="E102" t="s">
        <v>3</v>
      </c>
      <c r="F102">
        <v>186.39999999999998</v>
      </c>
      <c r="G102">
        <v>7</v>
      </c>
    </row>
    <row r="103" spans="1:7" x14ac:dyDescent="0.2">
      <c r="A103">
        <v>43</v>
      </c>
      <c r="B103">
        <v>2022</v>
      </c>
      <c r="C103">
        <v>2</v>
      </c>
      <c r="D103">
        <v>12</v>
      </c>
      <c r="E103" t="s">
        <v>3</v>
      </c>
      <c r="F103">
        <v>93.3</v>
      </c>
      <c r="G103">
        <v>3</v>
      </c>
    </row>
    <row r="104" spans="1:7" x14ac:dyDescent="0.2">
      <c r="A104">
        <v>44</v>
      </c>
      <c r="B104">
        <v>2022</v>
      </c>
      <c r="C104">
        <v>2</v>
      </c>
      <c r="D104">
        <v>13</v>
      </c>
      <c r="E104" t="s">
        <v>3</v>
      </c>
      <c r="F104">
        <v>425.3</v>
      </c>
      <c r="G104">
        <v>4</v>
      </c>
    </row>
    <row r="105" spans="1:7" x14ac:dyDescent="0.2">
      <c r="A105">
        <v>45</v>
      </c>
      <c r="B105">
        <v>2022</v>
      </c>
      <c r="C105">
        <v>2</v>
      </c>
      <c r="D105">
        <v>14</v>
      </c>
      <c r="E105" t="s">
        <v>3</v>
      </c>
      <c r="F105">
        <v>238.39999999999998</v>
      </c>
      <c r="G105">
        <v>7</v>
      </c>
    </row>
    <row r="106" spans="1:7" x14ac:dyDescent="0.2">
      <c r="A106">
        <v>46</v>
      </c>
      <c r="B106">
        <v>2022</v>
      </c>
      <c r="C106">
        <v>2</v>
      </c>
      <c r="D106">
        <v>15</v>
      </c>
      <c r="E106" t="s">
        <v>3</v>
      </c>
      <c r="F106">
        <v>252.8</v>
      </c>
      <c r="G106">
        <v>1</v>
      </c>
    </row>
    <row r="107" spans="1:7" x14ac:dyDescent="0.2">
      <c r="A107">
        <v>47</v>
      </c>
      <c r="B107">
        <v>2022</v>
      </c>
      <c r="C107">
        <v>2</v>
      </c>
      <c r="D107">
        <v>16</v>
      </c>
      <c r="E107" t="s">
        <v>3</v>
      </c>
      <c r="F107">
        <v>90.3</v>
      </c>
      <c r="G107">
        <v>7</v>
      </c>
    </row>
    <row r="108" spans="1:7" x14ac:dyDescent="0.2">
      <c r="A108">
        <v>48</v>
      </c>
      <c r="B108">
        <v>2022</v>
      </c>
      <c r="C108">
        <v>2</v>
      </c>
      <c r="D108">
        <v>17</v>
      </c>
      <c r="E108" t="s">
        <v>3</v>
      </c>
      <c r="F108">
        <v>281.89999999999998</v>
      </c>
      <c r="G108">
        <v>4</v>
      </c>
    </row>
    <row r="109" spans="1:7" x14ac:dyDescent="0.2">
      <c r="A109">
        <v>49</v>
      </c>
      <c r="B109">
        <v>2022</v>
      </c>
      <c r="C109">
        <v>2</v>
      </c>
      <c r="D109">
        <v>18</v>
      </c>
      <c r="E109" t="s">
        <v>3</v>
      </c>
      <c r="F109">
        <v>419.6</v>
      </c>
      <c r="G109">
        <v>6</v>
      </c>
    </row>
    <row r="110" spans="1:7" x14ac:dyDescent="0.2">
      <c r="A110">
        <v>50</v>
      </c>
      <c r="B110">
        <v>2022</v>
      </c>
      <c r="C110">
        <v>2</v>
      </c>
      <c r="D110">
        <v>19</v>
      </c>
      <c r="E110" t="s">
        <v>3</v>
      </c>
      <c r="F110">
        <v>74.5</v>
      </c>
      <c r="G110">
        <v>10</v>
      </c>
    </row>
    <row r="111" spans="1:7" x14ac:dyDescent="0.2">
      <c r="A111">
        <v>51</v>
      </c>
      <c r="B111">
        <v>2022</v>
      </c>
      <c r="C111">
        <v>2</v>
      </c>
      <c r="D111">
        <v>20</v>
      </c>
      <c r="E111" t="s">
        <v>3</v>
      </c>
      <c r="F111">
        <v>413.6</v>
      </c>
      <c r="G111">
        <v>9</v>
      </c>
    </row>
    <row r="112" spans="1:7" x14ac:dyDescent="0.2">
      <c r="A112">
        <v>52</v>
      </c>
      <c r="B112">
        <v>2022</v>
      </c>
      <c r="C112">
        <v>2</v>
      </c>
      <c r="D112">
        <v>21</v>
      </c>
      <c r="E112" t="s">
        <v>3</v>
      </c>
      <c r="F112">
        <v>274.7</v>
      </c>
      <c r="G112">
        <v>10</v>
      </c>
    </row>
    <row r="113" spans="1:7" x14ac:dyDescent="0.2">
      <c r="A113">
        <v>53</v>
      </c>
      <c r="B113">
        <v>2022</v>
      </c>
      <c r="C113">
        <v>2</v>
      </c>
      <c r="D113">
        <v>22</v>
      </c>
      <c r="E113" t="s">
        <v>3</v>
      </c>
      <c r="F113">
        <v>221.9</v>
      </c>
      <c r="G113">
        <v>7</v>
      </c>
    </row>
    <row r="114" spans="1:7" x14ac:dyDescent="0.2">
      <c r="A114">
        <v>54</v>
      </c>
      <c r="B114">
        <v>2022</v>
      </c>
      <c r="C114">
        <v>2</v>
      </c>
      <c r="D114">
        <v>23</v>
      </c>
      <c r="E114" t="s">
        <v>3</v>
      </c>
      <c r="F114">
        <v>159.39999999999998</v>
      </c>
      <c r="G114">
        <v>6</v>
      </c>
    </row>
    <row r="115" spans="1:7" x14ac:dyDescent="0.2">
      <c r="A115">
        <v>55</v>
      </c>
      <c r="B115">
        <v>2022</v>
      </c>
      <c r="C115">
        <v>2</v>
      </c>
      <c r="D115">
        <v>24</v>
      </c>
      <c r="E115" t="s">
        <v>3</v>
      </c>
      <c r="F115">
        <v>60.2</v>
      </c>
      <c r="G115">
        <v>7</v>
      </c>
    </row>
    <row r="116" spans="1:7" x14ac:dyDescent="0.2">
      <c r="A116">
        <v>56</v>
      </c>
      <c r="B116">
        <v>2022</v>
      </c>
      <c r="C116">
        <v>2</v>
      </c>
      <c r="D116">
        <v>25</v>
      </c>
      <c r="E116" t="s">
        <v>3</v>
      </c>
      <c r="F116">
        <v>203.2</v>
      </c>
      <c r="G116">
        <v>1</v>
      </c>
    </row>
    <row r="117" spans="1:7" x14ac:dyDescent="0.2">
      <c r="A117">
        <v>57</v>
      </c>
      <c r="B117">
        <v>2022</v>
      </c>
      <c r="C117">
        <v>2</v>
      </c>
      <c r="D117">
        <v>26</v>
      </c>
      <c r="E117" t="s">
        <v>3</v>
      </c>
      <c r="F117">
        <v>67.099999999999994</v>
      </c>
      <c r="G117">
        <v>2</v>
      </c>
    </row>
    <row r="118" spans="1:7" x14ac:dyDescent="0.2">
      <c r="A118">
        <v>58</v>
      </c>
      <c r="B118">
        <v>2022</v>
      </c>
      <c r="C118">
        <v>2</v>
      </c>
      <c r="D118">
        <v>27</v>
      </c>
      <c r="E118" t="s">
        <v>3</v>
      </c>
      <c r="F118">
        <v>382.5</v>
      </c>
      <c r="G118">
        <v>1</v>
      </c>
    </row>
    <row r="119" spans="1:7" x14ac:dyDescent="0.2">
      <c r="A119">
        <v>59</v>
      </c>
      <c r="B119">
        <v>2022</v>
      </c>
      <c r="C119">
        <v>2</v>
      </c>
      <c r="D119">
        <v>28</v>
      </c>
      <c r="E119" t="s">
        <v>3</v>
      </c>
      <c r="F119">
        <v>198.9</v>
      </c>
      <c r="G119">
        <v>10</v>
      </c>
    </row>
  </sheetData>
  <pageMargins left="0.75" right="0.75" top="1" bottom="1" header="0.5" footer="0.5"/>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J75"/>
  <sheetViews>
    <sheetView topLeftCell="E1" workbookViewId="0">
      <selection activeCell="B1" sqref="B1:C1048576"/>
    </sheetView>
  </sheetViews>
  <sheetFormatPr baseColWidth="10" defaultColWidth="8.83203125" defaultRowHeight="16" x14ac:dyDescent="0.2"/>
  <cols>
    <col min="2" max="2" width="10.5" bestFit="1" customWidth="1"/>
    <col min="3" max="4" width="10.5" customWidth="1"/>
    <col min="5" max="5" width="15.5" bestFit="1" customWidth="1"/>
    <col min="6" max="6" width="15.83203125" bestFit="1" customWidth="1"/>
    <col min="7" max="7" width="19" bestFit="1" customWidth="1"/>
    <col min="8" max="8" width="19.83203125" bestFit="1" customWidth="1"/>
    <col min="9" max="9" width="18" bestFit="1" customWidth="1"/>
    <col min="12" max="12" width="13" bestFit="1" customWidth="1"/>
    <col min="13" max="13" width="22.5" bestFit="1" customWidth="1"/>
    <col min="14" max="14" width="25.5" bestFit="1" customWidth="1"/>
    <col min="15" max="15" width="26.33203125" bestFit="1" customWidth="1"/>
    <col min="16" max="16" width="24.5" bestFit="1" customWidth="1"/>
    <col min="17" max="17" width="22.5" bestFit="1" customWidth="1"/>
    <col min="18" max="18" width="25.5" bestFit="1" customWidth="1"/>
    <col min="19" max="19" width="26.33203125" bestFit="1" customWidth="1"/>
    <col min="20" max="20" width="24.5" bestFit="1" customWidth="1"/>
    <col min="21" max="21" width="22.5" bestFit="1" customWidth="1"/>
    <col min="22" max="22" width="25.5" bestFit="1" customWidth="1"/>
    <col min="23" max="23" width="26.33203125" bestFit="1" customWidth="1"/>
    <col min="24" max="24" width="24.5" bestFit="1" customWidth="1"/>
    <col min="25" max="25" width="22.5" bestFit="1" customWidth="1"/>
    <col min="26" max="26" width="25.5" bestFit="1" customWidth="1"/>
    <col min="27" max="27" width="26.33203125" bestFit="1" customWidth="1"/>
    <col min="28" max="28" width="24.5" bestFit="1" customWidth="1"/>
    <col min="29" max="29" width="22.5" bestFit="1" customWidth="1"/>
    <col min="30" max="30" width="25.5" bestFit="1" customWidth="1"/>
    <col min="31" max="31" width="26.33203125" bestFit="1" customWidth="1"/>
    <col min="32" max="32" width="24.5" bestFit="1" customWidth="1"/>
    <col min="33" max="33" width="27.33203125" bestFit="1" customWidth="1"/>
    <col min="34" max="34" width="30.33203125" bestFit="1" customWidth="1"/>
    <col min="35" max="35" width="31.1640625" bestFit="1" customWidth="1"/>
    <col min="36" max="36" width="29.33203125" bestFit="1" customWidth="1"/>
  </cols>
  <sheetData>
    <row r="1" spans="1:36" x14ac:dyDescent="0.2">
      <c r="A1" s="1" t="s">
        <v>0</v>
      </c>
      <c r="B1" s="1" t="s">
        <v>15</v>
      </c>
      <c r="C1" s="1" t="s">
        <v>16</v>
      </c>
      <c r="D1" s="1" t="s">
        <v>17</v>
      </c>
      <c r="E1" s="1" t="s">
        <v>51</v>
      </c>
      <c r="F1" s="1" t="s">
        <v>10</v>
      </c>
      <c r="G1" s="1" t="s">
        <v>11</v>
      </c>
      <c r="H1" s="1" t="s">
        <v>12</v>
      </c>
      <c r="I1" s="1" t="s">
        <v>13</v>
      </c>
    </row>
    <row r="2" spans="1:36" x14ac:dyDescent="0.2">
      <c r="A2">
        <v>1</v>
      </c>
      <c r="B2">
        <v>2022</v>
      </c>
      <c r="C2">
        <v>1</v>
      </c>
      <c r="D2">
        <v>1</v>
      </c>
      <c r="E2" t="s">
        <v>6</v>
      </c>
      <c r="F2">
        <v>1</v>
      </c>
      <c r="G2">
        <v>1</v>
      </c>
      <c r="H2">
        <v>1</v>
      </c>
      <c r="I2">
        <f>F2-H2</f>
        <v>0</v>
      </c>
    </row>
    <row r="3" spans="1:36" x14ac:dyDescent="0.2">
      <c r="A3">
        <v>2</v>
      </c>
      <c r="B3">
        <v>2022</v>
      </c>
      <c r="C3">
        <v>1</v>
      </c>
      <c r="D3">
        <v>2</v>
      </c>
      <c r="E3" t="s">
        <v>6</v>
      </c>
      <c r="F3">
        <v>3</v>
      </c>
      <c r="G3">
        <v>1</v>
      </c>
      <c r="H3">
        <v>0</v>
      </c>
      <c r="I3">
        <f t="shared" ref="I3" si="0">F3-H3</f>
        <v>3</v>
      </c>
      <c r="M3" s="3" t="s">
        <v>30</v>
      </c>
    </row>
    <row r="4" spans="1:36" x14ac:dyDescent="0.2">
      <c r="A4">
        <v>2</v>
      </c>
      <c r="B4">
        <v>2022</v>
      </c>
      <c r="C4">
        <v>1</v>
      </c>
      <c r="D4">
        <v>2</v>
      </c>
      <c r="E4" t="s">
        <v>7</v>
      </c>
      <c r="F4">
        <v>3</v>
      </c>
      <c r="G4">
        <v>1</v>
      </c>
      <c r="H4">
        <v>0</v>
      </c>
      <c r="I4">
        <f t="shared" ref="I4:I75" si="1">F4-H4</f>
        <v>3</v>
      </c>
      <c r="M4" t="s">
        <v>8</v>
      </c>
      <c r="Q4" t="s">
        <v>6</v>
      </c>
      <c r="U4" t="s">
        <v>9</v>
      </c>
      <c r="Y4" t="s">
        <v>7</v>
      </c>
      <c r="AC4" t="s">
        <v>32</v>
      </c>
      <c r="AG4" t="s">
        <v>36</v>
      </c>
      <c r="AH4" t="s">
        <v>37</v>
      </c>
      <c r="AI4" t="s">
        <v>39</v>
      </c>
      <c r="AJ4" t="s">
        <v>41</v>
      </c>
    </row>
    <row r="5" spans="1:36" x14ac:dyDescent="0.2">
      <c r="A5">
        <v>3</v>
      </c>
      <c r="B5">
        <v>2022</v>
      </c>
      <c r="C5">
        <v>1</v>
      </c>
      <c r="D5">
        <v>3</v>
      </c>
      <c r="E5" t="s">
        <v>7</v>
      </c>
      <c r="F5">
        <v>7</v>
      </c>
      <c r="G5">
        <v>3</v>
      </c>
      <c r="H5">
        <v>3</v>
      </c>
      <c r="I5">
        <f t="shared" ref="I5:I6" si="2">F5-H5</f>
        <v>4</v>
      </c>
      <c r="L5" s="3" t="s">
        <v>31</v>
      </c>
      <c r="M5" t="s">
        <v>35</v>
      </c>
      <c r="N5" t="s">
        <v>38</v>
      </c>
      <c r="O5" t="s">
        <v>40</v>
      </c>
      <c r="P5" t="s">
        <v>42</v>
      </c>
      <c r="Q5" t="s">
        <v>35</v>
      </c>
      <c r="R5" t="s">
        <v>38</v>
      </c>
      <c r="S5" t="s">
        <v>40</v>
      </c>
      <c r="T5" t="s">
        <v>42</v>
      </c>
      <c r="U5" t="s">
        <v>35</v>
      </c>
      <c r="V5" t="s">
        <v>38</v>
      </c>
      <c r="W5" t="s">
        <v>40</v>
      </c>
      <c r="X5" t="s">
        <v>42</v>
      </c>
      <c r="Y5" t="s">
        <v>35</v>
      </c>
      <c r="Z5" t="s">
        <v>38</v>
      </c>
      <c r="AA5" t="s">
        <v>40</v>
      </c>
      <c r="AB5" t="s">
        <v>42</v>
      </c>
      <c r="AC5" t="s">
        <v>35</v>
      </c>
      <c r="AD5" t="s">
        <v>38</v>
      </c>
      <c r="AE5" t="s">
        <v>40</v>
      </c>
      <c r="AF5" t="s">
        <v>42</v>
      </c>
    </row>
    <row r="6" spans="1:36" x14ac:dyDescent="0.2">
      <c r="A6">
        <v>3</v>
      </c>
      <c r="B6">
        <v>2022</v>
      </c>
      <c r="C6">
        <v>1</v>
      </c>
      <c r="D6">
        <v>3</v>
      </c>
      <c r="E6" t="s">
        <v>8</v>
      </c>
      <c r="F6">
        <v>7</v>
      </c>
      <c r="G6">
        <v>3</v>
      </c>
      <c r="H6">
        <v>3</v>
      </c>
      <c r="I6">
        <f t="shared" si="2"/>
        <v>4</v>
      </c>
      <c r="L6" s="4">
        <v>1</v>
      </c>
      <c r="M6">
        <v>56</v>
      </c>
      <c r="N6">
        <v>35</v>
      </c>
      <c r="O6">
        <v>21</v>
      </c>
      <c r="P6">
        <v>35</v>
      </c>
      <c r="Q6">
        <v>48</v>
      </c>
      <c r="R6">
        <v>25</v>
      </c>
      <c r="S6">
        <v>8</v>
      </c>
      <c r="T6">
        <v>40</v>
      </c>
      <c r="U6">
        <v>38</v>
      </c>
      <c r="V6">
        <v>17</v>
      </c>
      <c r="W6">
        <v>8</v>
      </c>
      <c r="X6">
        <v>30</v>
      </c>
      <c r="Y6">
        <v>51</v>
      </c>
      <c r="Z6">
        <v>17</v>
      </c>
      <c r="AA6">
        <v>9</v>
      </c>
      <c r="AB6">
        <v>42</v>
      </c>
      <c r="AG6">
        <v>193</v>
      </c>
      <c r="AH6">
        <v>94</v>
      </c>
      <c r="AI6">
        <v>46</v>
      </c>
      <c r="AJ6">
        <v>147</v>
      </c>
    </row>
    <row r="7" spans="1:36" x14ac:dyDescent="0.2">
      <c r="A7">
        <v>3</v>
      </c>
      <c r="B7">
        <v>2022</v>
      </c>
      <c r="C7">
        <v>1</v>
      </c>
      <c r="D7">
        <v>3</v>
      </c>
      <c r="E7" t="s">
        <v>9</v>
      </c>
      <c r="F7">
        <v>7</v>
      </c>
      <c r="G7">
        <v>3</v>
      </c>
      <c r="H7">
        <v>3</v>
      </c>
      <c r="I7">
        <f t="shared" si="1"/>
        <v>4</v>
      </c>
      <c r="L7" s="4">
        <v>2</v>
      </c>
      <c r="M7">
        <v>59</v>
      </c>
      <c r="N7">
        <v>38</v>
      </c>
      <c r="O7">
        <v>18</v>
      </c>
      <c r="P7">
        <v>41</v>
      </c>
      <c r="Q7">
        <v>21</v>
      </c>
      <c r="R7">
        <v>19</v>
      </c>
      <c r="S7">
        <v>6</v>
      </c>
      <c r="T7">
        <v>15</v>
      </c>
      <c r="U7">
        <v>50</v>
      </c>
      <c r="V7">
        <v>26</v>
      </c>
      <c r="W7">
        <v>19</v>
      </c>
      <c r="X7">
        <v>31</v>
      </c>
      <c r="Y7">
        <v>51</v>
      </c>
      <c r="Z7">
        <v>30</v>
      </c>
      <c r="AA7">
        <v>24</v>
      </c>
      <c r="AB7">
        <v>27</v>
      </c>
      <c r="AG7">
        <v>181</v>
      </c>
      <c r="AH7">
        <v>113</v>
      </c>
      <c r="AI7">
        <v>67</v>
      </c>
      <c r="AJ7">
        <v>114</v>
      </c>
    </row>
    <row r="8" spans="1:36" x14ac:dyDescent="0.2">
      <c r="A8">
        <v>4</v>
      </c>
      <c r="B8">
        <v>2022</v>
      </c>
      <c r="C8">
        <v>1</v>
      </c>
      <c r="D8">
        <v>4</v>
      </c>
      <c r="E8" t="s">
        <v>9</v>
      </c>
      <c r="F8">
        <v>1</v>
      </c>
      <c r="G8">
        <v>1</v>
      </c>
      <c r="H8">
        <v>1</v>
      </c>
      <c r="I8">
        <f t="shared" si="1"/>
        <v>0</v>
      </c>
      <c r="L8" s="4" t="s">
        <v>32</v>
      </c>
    </row>
    <row r="9" spans="1:36" x14ac:dyDescent="0.2">
      <c r="A9">
        <v>5</v>
      </c>
      <c r="B9">
        <v>2022</v>
      </c>
      <c r="C9">
        <v>1</v>
      </c>
      <c r="D9">
        <v>5</v>
      </c>
      <c r="E9" t="s">
        <v>8</v>
      </c>
      <c r="F9">
        <v>5</v>
      </c>
      <c r="G9">
        <v>2</v>
      </c>
      <c r="H9">
        <v>2</v>
      </c>
      <c r="I9">
        <f t="shared" si="1"/>
        <v>3</v>
      </c>
      <c r="L9" s="4" t="s">
        <v>33</v>
      </c>
      <c r="M9">
        <v>115</v>
      </c>
      <c r="N9">
        <v>73</v>
      </c>
      <c r="O9">
        <v>39</v>
      </c>
      <c r="P9">
        <v>76</v>
      </c>
      <c r="Q9">
        <v>69</v>
      </c>
      <c r="R9">
        <v>44</v>
      </c>
      <c r="S9">
        <v>14</v>
      </c>
      <c r="T9">
        <v>55</v>
      </c>
      <c r="U9">
        <v>88</v>
      </c>
      <c r="V9">
        <v>43</v>
      </c>
      <c r="W9">
        <v>27</v>
      </c>
      <c r="X9">
        <v>61</v>
      </c>
      <c r="Y9">
        <v>102</v>
      </c>
      <c r="Z9">
        <v>47</v>
      </c>
      <c r="AA9">
        <v>33</v>
      </c>
      <c r="AB9">
        <v>69</v>
      </c>
      <c r="AG9">
        <v>374</v>
      </c>
      <c r="AH9">
        <v>207</v>
      </c>
      <c r="AI9">
        <v>113</v>
      </c>
      <c r="AJ9">
        <v>261</v>
      </c>
    </row>
    <row r="10" spans="1:36" x14ac:dyDescent="0.2">
      <c r="A10">
        <v>6</v>
      </c>
      <c r="B10">
        <v>2022</v>
      </c>
      <c r="C10">
        <v>1</v>
      </c>
      <c r="D10">
        <v>6</v>
      </c>
      <c r="E10" t="s">
        <v>6</v>
      </c>
      <c r="F10">
        <v>5</v>
      </c>
      <c r="G10">
        <v>1</v>
      </c>
      <c r="H10">
        <v>0</v>
      </c>
      <c r="I10">
        <f t="shared" ref="I10:I13" si="3">F10-H10</f>
        <v>5</v>
      </c>
    </row>
    <row r="11" spans="1:36" x14ac:dyDescent="0.2">
      <c r="A11">
        <v>6</v>
      </c>
      <c r="B11">
        <v>2022</v>
      </c>
      <c r="C11">
        <v>1</v>
      </c>
      <c r="D11">
        <v>6</v>
      </c>
      <c r="E11" t="s">
        <v>7</v>
      </c>
      <c r="F11">
        <v>5</v>
      </c>
      <c r="G11">
        <v>1</v>
      </c>
      <c r="H11">
        <v>0</v>
      </c>
      <c r="I11">
        <f t="shared" si="3"/>
        <v>5</v>
      </c>
    </row>
    <row r="12" spans="1:36" x14ac:dyDescent="0.2">
      <c r="A12">
        <v>6</v>
      </c>
      <c r="B12">
        <v>2022</v>
      </c>
      <c r="C12">
        <v>1</v>
      </c>
      <c r="D12">
        <v>6</v>
      </c>
      <c r="E12" t="s">
        <v>8</v>
      </c>
      <c r="F12">
        <v>5</v>
      </c>
      <c r="G12">
        <v>1</v>
      </c>
      <c r="H12">
        <v>0</v>
      </c>
      <c r="I12">
        <f t="shared" si="3"/>
        <v>5</v>
      </c>
    </row>
    <row r="13" spans="1:36" x14ac:dyDescent="0.2">
      <c r="A13">
        <v>6</v>
      </c>
      <c r="B13">
        <v>2022</v>
      </c>
      <c r="C13">
        <v>1</v>
      </c>
      <c r="D13">
        <v>6</v>
      </c>
      <c r="E13" t="s">
        <v>9</v>
      </c>
      <c r="F13">
        <v>5</v>
      </c>
      <c r="G13">
        <v>1</v>
      </c>
      <c r="H13">
        <v>0</v>
      </c>
      <c r="I13">
        <f t="shared" si="3"/>
        <v>5</v>
      </c>
    </row>
    <row r="14" spans="1:36" x14ac:dyDescent="0.2">
      <c r="A14">
        <v>7</v>
      </c>
      <c r="B14">
        <v>2022</v>
      </c>
      <c r="C14">
        <v>1</v>
      </c>
      <c r="D14">
        <v>7</v>
      </c>
      <c r="E14" t="s">
        <v>6</v>
      </c>
      <c r="F14">
        <v>9</v>
      </c>
      <c r="G14">
        <v>3</v>
      </c>
      <c r="H14">
        <v>1</v>
      </c>
      <c r="I14">
        <f t="shared" si="1"/>
        <v>8</v>
      </c>
    </row>
    <row r="15" spans="1:36" x14ac:dyDescent="0.2">
      <c r="A15">
        <v>8</v>
      </c>
      <c r="B15">
        <v>2022</v>
      </c>
      <c r="C15">
        <v>1</v>
      </c>
      <c r="D15">
        <v>8</v>
      </c>
      <c r="E15" t="s">
        <v>7</v>
      </c>
      <c r="F15">
        <v>7</v>
      </c>
      <c r="G15">
        <v>1</v>
      </c>
      <c r="H15">
        <v>0</v>
      </c>
      <c r="I15">
        <f t="shared" si="1"/>
        <v>7</v>
      </c>
    </row>
    <row r="16" spans="1:36" x14ac:dyDescent="0.2">
      <c r="A16">
        <v>9</v>
      </c>
      <c r="B16">
        <v>2022</v>
      </c>
      <c r="C16">
        <v>1</v>
      </c>
      <c r="D16">
        <v>9</v>
      </c>
      <c r="E16" t="s">
        <v>8</v>
      </c>
      <c r="F16">
        <v>4</v>
      </c>
      <c r="G16">
        <v>1</v>
      </c>
      <c r="H16">
        <v>1</v>
      </c>
      <c r="I16">
        <f t="shared" si="1"/>
        <v>3</v>
      </c>
    </row>
    <row r="17" spans="1:9" x14ac:dyDescent="0.2">
      <c r="A17">
        <v>10</v>
      </c>
      <c r="B17">
        <v>2022</v>
      </c>
      <c r="C17">
        <v>1</v>
      </c>
      <c r="D17">
        <v>10</v>
      </c>
      <c r="E17" t="s">
        <v>9</v>
      </c>
      <c r="F17">
        <v>2</v>
      </c>
      <c r="G17">
        <v>2</v>
      </c>
      <c r="H17">
        <v>0</v>
      </c>
      <c r="I17">
        <f t="shared" si="1"/>
        <v>2</v>
      </c>
    </row>
    <row r="18" spans="1:9" x14ac:dyDescent="0.2">
      <c r="A18">
        <v>11</v>
      </c>
      <c r="B18">
        <v>2022</v>
      </c>
      <c r="C18">
        <v>1</v>
      </c>
      <c r="D18">
        <v>11</v>
      </c>
      <c r="E18" t="s">
        <v>6</v>
      </c>
      <c r="F18">
        <v>2</v>
      </c>
      <c r="G18">
        <v>1</v>
      </c>
      <c r="H18">
        <v>1</v>
      </c>
      <c r="I18">
        <f t="shared" si="1"/>
        <v>1</v>
      </c>
    </row>
    <row r="19" spans="1:9" x14ac:dyDescent="0.2">
      <c r="A19">
        <v>12</v>
      </c>
      <c r="B19">
        <v>2022</v>
      </c>
      <c r="C19">
        <v>1</v>
      </c>
      <c r="D19">
        <v>12</v>
      </c>
      <c r="E19" t="s">
        <v>7</v>
      </c>
      <c r="F19">
        <v>7</v>
      </c>
      <c r="G19">
        <v>2</v>
      </c>
      <c r="H19">
        <v>2</v>
      </c>
      <c r="I19">
        <f t="shared" si="1"/>
        <v>5</v>
      </c>
    </row>
    <row r="20" spans="1:9" x14ac:dyDescent="0.2">
      <c r="A20">
        <v>13</v>
      </c>
      <c r="B20">
        <v>2022</v>
      </c>
      <c r="C20">
        <v>1</v>
      </c>
      <c r="D20">
        <v>13</v>
      </c>
      <c r="E20" t="s">
        <v>8</v>
      </c>
      <c r="F20">
        <v>9</v>
      </c>
      <c r="G20">
        <v>7</v>
      </c>
      <c r="H20">
        <v>4</v>
      </c>
      <c r="I20">
        <f t="shared" si="1"/>
        <v>5</v>
      </c>
    </row>
    <row r="21" spans="1:9" x14ac:dyDescent="0.2">
      <c r="A21">
        <v>14</v>
      </c>
      <c r="B21">
        <v>2022</v>
      </c>
      <c r="C21">
        <v>1</v>
      </c>
      <c r="D21">
        <v>14</v>
      </c>
      <c r="E21" t="s">
        <v>9</v>
      </c>
      <c r="F21">
        <v>5</v>
      </c>
      <c r="G21">
        <v>4</v>
      </c>
      <c r="H21">
        <v>0</v>
      </c>
      <c r="I21">
        <f t="shared" si="1"/>
        <v>5</v>
      </c>
    </row>
    <row r="22" spans="1:9" x14ac:dyDescent="0.2">
      <c r="A22">
        <v>15</v>
      </c>
      <c r="B22">
        <v>2022</v>
      </c>
      <c r="C22">
        <v>1</v>
      </c>
      <c r="D22">
        <v>15</v>
      </c>
      <c r="E22" t="s">
        <v>6</v>
      </c>
      <c r="F22">
        <v>5</v>
      </c>
      <c r="G22">
        <v>1</v>
      </c>
      <c r="H22">
        <v>1</v>
      </c>
      <c r="I22">
        <f t="shared" si="1"/>
        <v>4</v>
      </c>
    </row>
    <row r="23" spans="1:9" x14ac:dyDescent="0.2">
      <c r="A23">
        <v>15</v>
      </c>
      <c r="B23">
        <v>2022</v>
      </c>
      <c r="C23">
        <v>1</v>
      </c>
      <c r="D23">
        <v>15</v>
      </c>
      <c r="E23" t="s">
        <v>7</v>
      </c>
      <c r="F23">
        <v>5</v>
      </c>
      <c r="G23">
        <v>1</v>
      </c>
      <c r="H23">
        <v>1</v>
      </c>
      <c r="I23">
        <f t="shared" ref="I23:I24" si="4">F23-H23</f>
        <v>4</v>
      </c>
    </row>
    <row r="24" spans="1:9" x14ac:dyDescent="0.2">
      <c r="A24">
        <v>15</v>
      </c>
      <c r="B24">
        <v>2022</v>
      </c>
      <c r="C24">
        <v>1</v>
      </c>
      <c r="D24">
        <v>15</v>
      </c>
      <c r="E24" t="s">
        <v>8</v>
      </c>
      <c r="F24">
        <v>5</v>
      </c>
      <c r="G24">
        <v>1</v>
      </c>
      <c r="H24">
        <v>1</v>
      </c>
      <c r="I24">
        <f t="shared" si="4"/>
        <v>4</v>
      </c>
    </row>
    <row r="25" spans="1:9" x14ac:dyDescent="0.2">
      <c r="A25">
        <v>16</v>
      </c>
      <c r="B25">
        <v>2022</v>
      </c>
      <c r="C25">
        <v>1</v>
      </c>
      <c r="D25">
        <v>16</v>
      </c>
      <c r="E25" t="s">
        <v>6</v>
      </c>
      <c r="F25">
        <v>8</v>
      </c>
      <c r="G25">
        <v>8</v>
      </c>
      <c r="H25">
        <v>0</v>
      </c>
      <c r="I25">
        <f t="shared" si="1"/>
        <v>8</v>
      </c>
    </row>
    <row r="26" spans="1:9" x14ac:dyDescent="0.2">
      <c r="A26">
        <v>17</v>
      </c>
      <c r="B26">
        <v>2022</v>
      </c>
      <c r="C26">
        <v>1</v>
      </c>
      <c r="D26">
        <v>17</v>
      </c>
      <c r="E26" t="s">
        <v>7</v>
      </c>
      <c r="F26">
        <v>6</v>
      </c>
      <c r="G26">
        <v>2</v>
      </c>
      <c r="H26">
        <v>0</v>
      </c>
      <c r="I26">
        <f t="shared" si="1"/>
        <v>6</v>
      </c>
    </row>
    <row r="27" spans="1:9" x14ac:dyDescent="0.2">
      <c r="A27">
        <v>18</v>
      </c>
      <c r="B27">
        <v>2022</v>
      </c>
      <c r="C27">
        <v>1</v>
      </c>
      <c r="D27">
        <v>18</v>
      </c>
      <c r="E27" t="s">
        <v>8</v>
      </c>
      <c r="F27">
        <v>1</v>
      </c>
      <c r="G27">
        <v>1</v>
      </c>
      <c r="H27">
        <v>1</v>
      </c>
      <c r="I27">
        <f t="shared" si="1"/>
        <v>0</v>
      </c>
    </row>
    <row r="28" spans="1:9" x14ac:dyDescent="0.2">
      <c r="A28">
        <v>19</v>
      </c>
      <c r="B28">
        <v>2022</v>
      </c>
      <c r="C28">
        <v>1</v>
      </c>
      <c r="D28">
        <v>19</v>
      </c>
      <c r="E28" t="s">
        <v>9</v>
      </c>
      <c r="F28">
        <v>7</v>
      </c>
      <c r="G28">
        <v>1</v>
      </c>
      <c r="H28">
        <v>0</v>
      </c>
      <c r="I28">
        <f t="shared" si="1"/>
        <v>7</v>
      </c>
    </row>
    <row r="29" spans="1:9" x14ac:dyDescent="0.2">
      <c r="A29">
        <v>20</v>
      </c>
      <c r="B29">
        <v>2022</v>
      </c>
      <c r="C29">
        <v>1</v>
      </c>
      <c r="D29">
        <v>20</v>
      </c>
      <c r="E29" t="s">
        <v>6</v>
      </c>
      <c r="F29">
        <v>5</v>
      </c>
      <c r="G29">
        <v>1</v>
      </c>
      <c r="H29">
        <v>1</v>
      </c>
      <c r="I29">
        <f t="shared" si="1"/>
        <v>4</v>
      </c>
    </row>
    <row r="30" spans="1:9" x14ac:dyDescent="0.2">
      <c r="A30">
        <v>21</v>
      </c>
      <c r="B30">
        <v>2022</v>
      </c>
      <c r="C30">
        <v>1</v>
      </c>
      <c r="D30">
        <v>21</v>
      </c>
      <c r="E30" t="s">
        <v>7</v>
      </c>
      <c r="F30">
        <v>5</v>
      </c>
      <c r="G30">
        <v>2</v>
      </c>
      <c r="H30">
        <v>1</v>
      </c>
      <c r="I30">
        <f t="shared" si="1"/>
        <v>4</v>
      </c>
    </row>
    <row r="31" spans="1:9" x14ac:dyDescent="0.2">
      <c r="A31">
        <v>22</v>
      </c>
      <c r="B31">
        <v>2022</v>
      </c>
      <c r="C31">
        <v>1</v>
      </c>
      <c r="D31">
        <v>22</v>
      </c>
      <c r="E31" t="s">
        <v>8</v>
      </c>
      <c r="F31">
        <v>6</v>
      </c>
      <c r="G31">
        <v>5</v>
      </c>
      <c r="H31">
        <v>4</v>
      </c>
      <c r="I31">
        <f t="shared" si="1"/>
        <v>2</v>
      </c>
    </row>
    <row r="32" spans="1:9" x14ac:dyDescent="0.2">
      <c r="A32">
        <v>23</v>
      </c>
      <c r="B32">
        <v>2022</v>
      </c>
      <c r="C32">
        <v>1</v>
      </c>
      <c r="D32">
        <v>23</v>
      </c>
      <c r="E32" t="s">
        <v>9</v>
      </c>
      <c r="F32">
        <v>2</v>
      </c>
      <c r="G32">
        <v>1</v>
      </c>
      <c r="H32">
        <v>0</v>
      </c>
      <c r="I32">
        <f t="shared" si="1"/>
        <v>2</v>
      </c>
    </row>
    <row r="33" spans="1:9" x14ac:dyDescent="0.2">
      <c r="A33">
        <v>24</v>
      </c>
      <c r="B33">
        <v>2022</v>
      </c>
      <c r="C33">
        <v>1</v>
      </c>
      <c r="D33">
        <v>24</v>
      </c>
      <c r="E33" t="s">
        <v>6</v>
      </c>
      <c r="F33">
        <v>9</v>
      </c>
      <c r="G33">
        <v>7</v>
      </c>
      <c r="H33">
        <v>2</v>
      </c>
      <c r="I33">
        <f t="shared" si="1"/>
        <v>7</v>
      </c>
    </row>
    <row r="34" spans="1:9" x14ac:dyDescent="0.2">
      <c r="A34">
        <v>25</v>
      </c>
      <c r="B34">
        <v>2022</v>
      </c>
      <c r="C34">
        <v>1</v>
      </c>
      <c r="D34">
        <v>25</v>
      </c>
      <c r="E34" t="s">
        <v>7</v>
      </c>
      <c r="F34">
        <v>5</v>
      </c>
      <c r="G34">
        <v>3</v>
      </c>
      <c r="H34">
        <v>2</v>
      </c>
      <c r="I34">
        <f t="shared" si="1"/>
        <v>3</v>
      </c>
    </row>
    <row r="35" spans="1:9" x14ac:dyDescent="0.2">
      <c r="A35">
        <v>26</v>
      </c>
      <c r="B35">
        <v>2022</v>
      </c>
      <c r="C35">
        <v>1</v>
      </c>
      <c r="D35">
        <v>26</v>
      </c>
      <c r="E35" t="s">
        <v>8</v>
      </c>
      <c r="F35">
        <v>6</v>
      </c>
      <c r="G35">
        <v>6</v>
      </c>
      <c r="H35">
        <v>5</v>
      </c>
      <c r="I35">
        <f t="shared" si="1"/>
        <v>1</v>
      </c>
    </row>
    <row r="36" spans="1:9" x14ac:dyDescent="0.2">
      <c r="A36">
        <v>27</v>
      </c>
      <c r="B36">
        <v>2022</v>
      </c>
      <c r="C36">
        <v>1</v>
      </c>
      <c r="D36">
        <v>27</v>
      </c>
      <c r="E36" t="s">
        <v>9</v>
      </c>
      <c r="F36">
        <v>9</v>
      </c>
      <c r="G36">
        <v>4</v>
      </c>
      <c r="H36">
        <v>4</v>
      </c>
      <c r="I36">
        <f t="shared" si="1"/>
        <v>5</v>
      </c>
    </row>
    <row r="37" spans="1:9" x14ac:dyDescent="0.2">
      <c r="A37">
        <v>28</v>
      </c>
      <c r="B37">
        <v>2022</v>
      </c>
      <c r="C37">
        <v>1</v>
      </c>
      <c r="D37">
        <v>28</v>
      </c>
      <c r="E37" t="s">
        <v>6</v>
      </c>
      <c r="F37">
        <v>1</v>
      </c>
      <c r="G37">
        <v>1</v>
      </c>
      <c r="H37">
        <v>1</v>
      </c>
      <c r="I37">
        <f t="shared" si="1"/>
        <v>0</v>
      </c>
    </row>
    <row r="38" spans="1:9" x14ac:dyDescent="0.2">
      <c r="A38">
        <v>29</v>
      </c>
      <c r="B38">
        <v>2022</v>
      </c>
      <c r="C38">
        <v>1</v>
      </c>
      <c r="D38">
        <v>29</v>
      </c>
      <c r="E38" t="s">
        <v>7</v>
      </c>
      <c r="F38">
        <v>1</v>
      </c>
      <c r="G38">
        <v>1</v>
      </c>
      <c r="H38">
        <v>0</v>
      </c>
      <c r="I38">
        <f t="shared" si="1"/>
        <v>1</v>
      </c>
    </row>
    <row r="39" spans="1:9" x14ac:dyDescent="0.2">
      <c r="A39">
        <v>30</v>
      </c>
      <c r="B39">
        <v>2022</v>
      </c>
      <c r="C39">
        <v>1</v>
      </c>
      <c r="D39">
        <v>30</v>
      </c>
      <c r="E39" t="s">
        <v>8</v>
      </c>
      <c r="F39">
        <v>8</v>
      </c>
      <c r="G39">
        <v>8</v>
      </c>
      <c r="H39">
        <v>0</v>
      </c>
      <c r="I39">
        <f t="shared" si="1"/>
        <v>8</v>
      </c>
    </row>
    <row r="40" spans="1:9" x14ac:dyDescent="0.2">
      <c r="A40">
        <v>31</v>
      </c>
      <c r="B40">
        <v>2022</v>
      </c>
      <c r="C40">
        <v>2</v>
      </c>
      <c r="D40">
        <v>31</v>
      </c>
      <c r="E40" t="s">
        <v>9</v>
      </c>
      <c r="F40">
        <v>10</v>
      </c>
      <c r="G40">
        <v>6</v>
      </c>
      <c r="H40">
        <v>4</v>
      </c>
      <c r="I40">
        <f t="shared" si="1"/>
        <v>6</v>
      </c>
    </row>
    <row r="41" spans="1:9" x14ac:dyDescent="0.2">
      <c r="A41">
        <v>32</v>
      </c>
      <c r="B41">
        <v>2022</v>
      </c>
      <c r="C41">
        <v>2</v>
      </c>
      <c r="D41">
        <v>1</v>
      </c>
      <c r="E41" t="s">
        <v>6</v>
      </c>
      <c r="F41">
        <v>3</v>
      </c>
      <c r="G41">
        <v>3</v>
      </c>
      <c r="H41">
        <v>3</v>
      </c>
      <c r="I41">
        <f t="shared" ref="I41:I43" si="5">F41-H41</f>
        <v>0</v>
      </c>
    </row>
    <row r="42" spans="1:9" x14ac:dyDescent="0.2">
      <c r="A42">
        <v>32</v>
      </c>
      <c r="B42">
        <v>2022</v>
      </c>
      <c r="C42">
        <v>2</v>
      </c>
      <c r="D42">
        <v>1</v>
      </c>
      <c r="E42" t="s">
        <v>7</v>
      </c>
      <c r="F42">
        <v>3</v>
      </c>
      <c r="G42">
        <v>3</v>
      </c>
      <c r="H42">
        <v>3</v>
      </c>
      <c r="I42">
        <f t="shared" si="5"/>
        <v>0</v>
      </c>
    </row>
    <row r="43" spans="1:9" x14ac:dyDescent="0.2">
      <c r="A43">
        <v>32</v>
      </c>
      <c r="B43">
        <v>2022</v>
      </c>
      <c r="C43">
        <v>2</v>
      </c>
      <c r="D43">
        <v>1</v>
      </c>
      <c r="E43" t="s">
        <v>8</v>
      </c>
      <c r="F43">
        <v>3</v>
      </c>
      <c r="G43">
        <v>3</v>
      </c>
      <c r="H43">
        <v>3</v>
      </c>
      <c r="I43">
        <f t="shared" si="5"/>
        <v>0</v>
      </c>
    </row>
    <row r="44" spans="1:9" x14ac:dyDescent="0.2">
      <c r="A44">
        <v>32</v>
      </c>
      <c r="B44">
        <v>2022</v>
      </c>
      <c r="C44">
        <v>2</v>
      </c>
      <c r="D44">
        <v>1</v>
      </c>
      <c r="E44" t="s">
        <v>9</v>
      </c>
      <c r="F44">
        <v>3</v>
      </c>
      <c r="G44">
        <v>3</v>
      </c>
      <c r="H44">
        <v>3</v>
      </c>
      <c r="I44">
        <f t="shared" si="1"/>
        <v>0</v>
      </c>
    </row>
    <row r="45" spans="1:9" x14ac:dyDescent="0.2">
      <c r="A45">
        <v>33</v>
      </c>
      <c r="B45">
        <v>2022</v>
      </c>
      <c r="C45">
        <v>2</v>
      </c>
      <c r="D45">
        <v>2</v>
      </c>
      <c r="E45" t="s">
        <v>8</v>
      </c>
      <c r="F45">
        <v>4</v>
      </c>
      <c r="G45">
        <v>3</v>
      </c>
      <c r="H45">
        <v>1</v>
      </c>
      <c r="I45">
        <f t="shared" ref="I45" si="6">F45-H45</f>
        <v>3</v>
      </c>
    </row>
    <row r="46" spans="1:9" x14ac:dyDescent="0.2">
      <c r="A46">
        <v>33</v>
      </c>
      <c r="B46">
        <v>2022</v>
      </c>
      <c r="C46">
        <v>2</v>
      </c>
      <c r="D46">
        <v>2</v>
      </c>
      <c r="E46" t="s">
        <v>9</v>
      </c>
      <c r="F46">
        <v>4</v>
      </c>
      <c r="G46">
        <v>3</v>
      </c>
      <c r="H46">
        <v>1</v>
      </c>
      <c r="I46">
        <f t="shared" si="1"/>
        <v>3</v>
      </c>
    </row>
    <row r="47" spans="1:9" x14ac:dyDescent="0.2">
      <c r="A47">
        <v>34</v>
      </c>
      <c r="B47">
        <v>2022</v>
      </c>
      <c r="C47">
        <v>2</v>
      </c>
      <c r="D47">
        <v>3</v>
      </c>
      <c r="E47" t="s">
        <v>6</v>
      </c>
      <c r="F47">
        <v>2</v>
      </c>
      <c r="G47">
        <v>2</v>
      </c>
      <c r="H47">
        <v>0</v>
      </c>
      <c r="I47">
        <f t="shared" si="1"/>
        <v>2</v>
      </c>
    </row>
    <row r="48" spans="1:9" x14ac:dyDescent="0.2">
      <c r="A48">
        <v>35</v>
      </c>
      <c r="B48">
        <v>2022</v>
      </c>
      <c r="C48">
        <v>2</v>
      </c>
      <c r="D48">
        <v>4</v>
      </c>
      <c r="E48" t="s">
        <v>7</v>
      </c>
      <c r="F48">
        <v>2</v>
      </c>
      <c r="G48">
        <v>1</v>
      </c>
      <c r="H48">
        <v>1</v>
      </c>
      <c r="I48">
        <f t="shared" si="1"/>
        <v>1</v>
      </c>
    </row>
    <row r="49" spans="1:9" x14ac:dyDescent="0.2">
      <c r="A49">
        <v>36</v>
      </c>
      <c r="B49">
        <v>2022</v>
      </c>
      <c r="C49">
        <v>2</v>
      </c>
      <c r="D49">
        <v>5</v>
      </c>
      <c r="E49" t="s">
        <v>8</v>
      </c>
      <c r="F49">
        <v>2</v>
      </c>
      <c r="G49">
        <v>1</v>
      </c>
      <c r="H49">
        <v>0</v>
      </c>
      <c r="I49">
        <f t="shared" si="1"/>
        <v>2</v>
      </c>
    </row>
    <row r="50" spans="1:9" x14ac:dyDescent="0.2">
      <c r="A50">
        <v>37</v>
      </c>
      <c r="B50">
        <v>2022</v>
      </c>
      <c r="C50">
        <v>2</v>
      </c>
      <c r="D50">
        <v>6</v>
      </c>
      <c r="E50" t="s">
        <v>9</v>
      </c>
      <c r="F50">
        <v>9</v>
      </c>
      <c r="G50">
        <v>1</v>
      </c>
      <c r="H50">
        <v>1</v>
      </c>
      <c r="I50">
        <f t="shared" si="1"/>
        <v>8</v>
      </c>
    </row>
    <row r="51" spans="1:9" x14ac:dyDescent="0.2">
      <c r="A51">
        <v>38</v>
      </c>
      <c r="B51">
        <v>2022</v>
      </c>
      <c r="C51">
        <v>2</v>
      </c>
      <c r="D51">
        <v>7</v>
      </c>
      <c r="E51" t="s">
        <v>6</v>
      </c>
      <c r="F51">
        <v>10</v>
      </c>
      <c r="G51">
        <v>9</v>
      </c>
      <c r="H51">
        <v>2</v>
      </c>
      <c r="I51">
        <f t="shared" si="1"/>
        <v>8</v>
      </c>
    </row>
    <row r="52" spans="1:9" x14ac:dyDescent="0.2">
      <c r="A52">
        <v>39</v>
      </c>
      <c r="B52">
        <v>2022</v>
      </c>
      <c r="C52">
        <v>2</v>
      </c>
      <c r="D52">
        <v>8</v>
      </c>
      <c r="E52" t="s">
        <v>7</v>
      </c>
      <c r="F52">
        <v>1</v>
      </c>
      <c r="G52">
        <v>1</v>
      </c>
      <c r="H52">
        <v>1</v>
      </c>
      <c r="I52">
        <f t="shared" si="1"/>
        <v>0</v>
      </c>
    </row>
    <row r="53" spans="1:9" x14ac:dyDescent="0.2">
      <c r="A53">
        <v>40</v>
      </c>
      <c r="B53">
        <v>2022</v>
      </c>
      <c r="C53">
        <v>2</v>
      </c>
      <c r="D53">
        <v>9</v>
      </c>
      <c r="E53" t="s">
        <v>8</v>
      </c>
      <c r="F53">
        <v>10</v>
      </c>
      <c r="G53">
        <v>8</v>
      </c>
      <c r="H53">
        <v>3</v>
      </c>
      <c r="I53">
        <f t="shared" si="1"/>
        <v>7</v>
      </c>
    </row>
    <row r="54" spans="1:9" x14ac:dyDescent="0.2">
      <c r="A54">
        <v>41</v>
      </c>
      <c r="B54">
        <v>2022</v>
      </c>
      <c r="C54">
        <v>2</v>
      </c>
      <c r="D54">
        <v>10</v>
      </c>
      <c r="E54" t="s">
        <v>9</v>
      </c>
      <c r="F54">
        <v>5</v>
      </c>
      <c r="G54">
        <v>2</v>
      </c>
      <c r="H54">
        <v>2</v>
      </c>
      <c r="I54">
        <f t="shared" si="1"/>
        <v>3</v>
      </c>
    </row>
    <row r="55" spans="1:9" x14ac:dyDescent="0.2">
      <c r="A55">
        <v>42</v>
      </c>
      <c r="B55">
        <v>2022</v>
      </c>
      <c r="C55">
        <v>2</v>
      </c>
      <c r="D55">
        <v>11</v>
      </c>
      <c r="E55" t="s">
        <v>6</v>
      </c>
      <c r="F55">
        <v>3</v>
      </c>
      <c r="G55">
        <v>2</v>
      </c>
      <c r="H55">
        <v>1</v>
      </c>
      <c r="I55">
        <f t="shared" si="1"/>
        <v>2</v>
      </c>
    </row>
    <row r="56" spans="1:9" x14ac:dyDescent="0.2">
      <c r="A56">
        <v>43</v>
      </c>
      <c r="B56">
        <v>2022</v>
      </c>
      <c r="C56">
        <v>2</v>
      </c>
      <c r="D56">
        <v>12</v>
      </c>
      <c r="E56" t="s">
        <v>7</v>
      </c>
      <c r="F56">
        <v>6</v>
      </c>
      <c r="G56">
        <v>4</v>
      </c>
      <c r="H56">
        <v>4</v>
      </c>
      <c r="I56">
        <f t="shared" si="1"/>
        <v>2</v>
      </c>
    </row>
    <row r="57" spans="1:9" x14ac:dyDescent="0.2">
      <c r="A57">
        <v>44</v>
      </c>
      <c r="B57">
        <v>2022</v>
      </c>
      <c r="C57">
        <v>2</v>
      </c>
      <c r="D57">
        <v>13</v>
      </c>
      <c r="E57" t="s">
        <v>8</v>
      </c>
      <c r="F57">
        <v>8</v>
      </c>
      <c r="G57">
        <v>8</v>
      </c>
      <c r="H57">
        <v>1</v>
      </c>
      <c r="I57">
        <f t="shared" si="1"/>
        <v>7</v>
      </c>
    </row>
    <row r="58" spans="1:9" x14ac:dyDescent="0.2">
      <c r="A58">
        <v>45</v>
      </c>
      <c r="B58">
        <v>2022</v>
      </c>
      <c r="C58">
        <v>2</v>
      </c>
      <c r="D58">
        <v>14</v>
      </c>
      <c r="E58" t="s">
        <v>9</v>
      </c>
      <c r="F58">
        <v>1</v>
      </c>
      <c r="G58">
        <v>1</v>
      </c>
      <c r="H58">
        <v>1</v>
      </c>
      <c r="I58">
        <f t="shared" si="1"/>
        <v>0</v>
      </c>
    </row>
    <row r="59" spans="1:9" x14ac:dyDescent="0.2">
      <c r="A59">
        <v>46</v>
      </c>
      <c r="B59">
        <v>2022</v>
      </c>
      <c r="C59">
        <v>2</v>
      </c>
      <c r="D59">
        <v>15</v>
      </c>
      <c r="E59" t="s">
        <v>6</v>
      </c>
      <c r="F59">
        <v>3</v>
      </c>
      <c r="G59">
        <v>3</v>
      </c>
      <c r="H59">
        <v>0</v>
      </c>
      <c r="I59">
        <f t="shared" si="1"/>
        <v>3</v>
      </c>
    </row>
    <row r="60" spans="1:9" x14ac:dyDescent="0.2">
      <c r="A60">
        <v>47</v>
      </c>
      <c r="B60">
        <v>2022</v>
      </c>
      <c r="C60">
        <v>2</v>
      </c>
      <c r="D60">
        <v>16</v>
      </c>
      <c r="E60" t="s">
        <v>7</v>
      </c>
      <c r="F60">
        <v>9</v>
      </c>
      <c r="G60">
        <v>7</v>
      </c>
      <c r="H60">
        <v>5</v>
      </c>
      <c r="I60">
        <f t="shared" si="1"/>
        <v>4</v>
      </c>
    </row>
    <row r="61" spans="1:9" x14ac:dyDescent="0.2">
      <c r="A61">
        <v>48</v>
      </c>
      <c r="B61">
        <v>2022</v>
      </c>
      <c r="C61">
        <v>2</v>
      </c>
      <c r="D61">
        <v>17</v>
      </c>
      <c r="E61" t="s">
        <v>8</v>
      </c>
      <c r="F61">
        <v>6</v>
      </c>
      <c r="G61">
        <v>5</v>
      </c>
      <c r="H61">
        <v>4</v>
      </c>
      <c r="I61">
        <f t="shared" si="1"/>
        <v>2</v>
      </c>
    </row>
    <row r="62" spans="1:9" x14ac:dyDescent="0.2">
      <c r="A62">
        <v>49</v>
      </c>
      <c r="B62">
        <v>2022</v>
      </c>
      <c r="C62">
        <v>2</v>
      </c>
      <c r="D62">
        <v>18</v>
      </c>
      <c r="E62" t="s">
        <v>9</v>
      </c>
      <c r="F62">
        <v>5</v>
      </c>
      <c r="G62">
        <v>5</v>
      </c>
      <c r="H62">
        <v>5</v>
      </c>
      <c r="I62">
        <f t="shared" si="1"/>
        <v>0</v>
      </c>
    </row>
    <row r="63" spans="1:9" x14ac:dyDescent="0.2">
      <c r="A63">
        <v>50</v>
      </c>
      <c r="B63">
        <v>2022</v>
      </c>
      <c r="C63">
        <v>2</v>
      </c>
      <c r="D63">
        <v>19</v>
      </c>
      <c r="E63" t="s">
        <v>7</v>
      </c>
      <c r="F63">
        <v>9</v>
      </c>
      <c r="G63">
        <v>2</v>
      </c>
      <c r="H63">
        <v>1</v>
      </c>
      <c r="I63">
        <f t="shared" si="1"/>
        <v>8</v>
      </c>
    </row>
    <row r="64" spans="1:9" x14ac:dyDescent="0.2">
      <c r="A64">
        <v>50</v>
      </c>
      <c r="B64">
        <v>2022</v>
      </c>
      <c r="C64">
        <v>2</v>
      </c>
      <c r="D64">
        <v>19</v>
      </c>
      <c r="E64" t="s">
        <v>8</v>
      </c>
      <c r="F64">
        <v>9</v>
      </c>
      <c r="G64">
        <v>2</v>
      </c>
      <c r="H64">
        <v>1</v>
      </c>
      <c r="I64">
        <f t="shared" ref="I64:I65" si="7">F64-H64</f>
        <v>8</v>
      </c>
    </row>
    <row r="65" spans="1:9" x14ac:dyDescent="0.2">
      <c r="A65">
        <v>50</v>
      </c>
      <c r="B65">
        <v>2022</v>
      </c>
      <c r="C65">
        <v>2</v>
      </c>
      <c r="D65">
        <v>19</v>
      </c>
      <c r="E65" t="s">
        <v>9</v>
      </c>
      <c r="F65">
        <v>9</v>
      </c>
      <c r="G65">
        <v>2</v>
      </c>
      <c r="H65">
        <v>1</v>
      </c>
      <c r="I65">
        <f t="shared" si="7"/>
        <v>8</v>
      </c>
    </row>
    <row r="66" spans="1:9" x14ac:dyDescent="0.2">
      <c r="A66">
        <v>51</v>
      </c>
      <c r="B66">
        <v>2022</v>
      </c>
      <c r="C66">
        <v>2</v>
      </c>
      <c r="D66">
        <v>20</v>
      </c>
      <c r="E66" t="s">
        <v>7</v>
      </c>
      <c r="F66">
        <v>4</v>
      </c>
      <c r="G66">
        <v>1</v>
      </c>
      <c r="H66">
        <v>1</v>
      </c>
      <c r="I66">
        <f t="shared" si="1"/>
        <v>3</v>
      </c>
    </row>
    <row r="67" spans="1:9" x14ac:dyDescent="0.2">
      <c r="A67">
        <v>51</v>
      </c>
      <c r="B67">
        <v>2022</v>
      </c>
      <c r="C67">
        <v>2</v>
      </c>
      <c r="D67">
        <v>20</v>
      </c>
      <c r="E67" t="s">
        <v>8</v>
      </c>
      <c r="F67">
        <v>4</v>
      </c>
      <c r="G67">
        <v>1</v>
      </c>
      <c r="H67">
        <v>1</v>
      </c>
      <c r="I67">
        <f t="shared" ref="I67" si="8">F67-H67</f>
        <v>3</v>
      </c>
    </row>
    <row r="68" spans="1:9" x14ac:dyDescent="0.2">
      <c r="A68">
        <v>52</v>
      </c>
      <c r="B68">
        <v>2022</v>
      </c>
      <c r="C68">
        <v>2</v>
      </c>
      <c r="D68">
        <v>21</v>
      </c>
      <c r="E68" t="s">
        <v>8</v>
      </c>
      <c r="F68">
        <v>7</v>
      </c>
      <c r="G68">
        <v>4</v>
      </c>
      <c r="H68">
        <v>4</v>
      </c>
      <c r="I68">
        <f t="shared" si="1"/>
        <v>3</v>
      </c>
    </row>
    <row r="69" spans="1:9" x14ac:dyDescent="0.2">
      <c r="A69">
        <v>53</v>
      </c>
      <c r="B69">
        <v>2022</v>
      </c>
      <c r="C69">
        <v>2</v>
      </c>
      <c r="D69">
        <v>22</v>
      </c>
      <c r="E69" t="s">
        <v>9</v>
      </c>
      <c r="F69">
        <v>1</v>
      </c>
      <c r="G69">
        <v>1</v>
      </c>
      <c r="H69">
        <v>0</v>
      </c>
      <c r="I69">
        <f t="shared" si="1"/>
        <v>1</v>
      </c>
    </row>
    <row r="70" spans="1:9" x14ac:dyDescent="0.2">
      <c r="A70">
        <v>54</v>
      </c>
      <c r="B70">
        <v>2022</v>
      </c>
      <c r="C70">
        <v>2</v>
      </c>
      <c r="D70">
        <v>23</v>
      </c>
      <c r="E70" t="s">
        <v>7</v>
      </c>
      <c r="F70">
        <v>9</v>
      </c>
      <c r="G70">
        <v>9</v>
      </c>
      <c r="H70">
        <v>6</v>
      </c>
      <c r="I70">
        <f t="shared" si="1"/>
        <v>3</v>
      </c>
    </row>
    <row r="71" spans="1:9" x14ac:dyDescent="0.2">
      <c r="A71">
        <v>55</v>
      </c>
      <c r="B71">
        <v>2022</v>
      </c>
      <c r="C71">
        <v>2</v>
      </c>
      <c r="D71">
        <v>24</v>
      </c>
      <c r="E71" t="s">
        <v>8</v>
      </c>
      <c r="F71">
        <v>4</v>
      </c>
      <c r="G71">
        <v>1</v>
      </c>
      <c r="H71">
        <v>0</v>
      </c>
      <c r="I71">
        <f t="shared" si="1"/>
        <v>4</v>
      </c>
    </row>
    <row r="72" spans="1:9" x14ac:dyDescent="0.2">
      <c r="A72">
        <v>56</v>
      </c>
      <c r="B72">
        <v>2022</v>
      </c>
      <c r="C72">
        <v>2</v>
      </c>
      <c r="D72">
        <v>25</v>
      </c>
      <c r="E72" t="s">
        <v>9</v>
      </c>
      <c r="F72">
        <v>2</v>
      </c>
      <c r="G72">
        <v>1</v>
      </c>
      <c r="H72">
        <v>1</v>
      </c>
      <c r="I72">
        <f t="shared" si="1"/>
        <v>1</v>
      </c>
    </row>
    <row r="73" spans="1:9" x14ac:dyDescent="0.2">
      <c r="A73">
        <v>57</v>
      </c>
      <c r="B73">
        <v>2022</v>
      </c>
      <c r="C73">
        <v>2</v>
      </c>
      <c r="D73">
        <v>26</v>
      </c>
      <c r="E73" t="s">
        <v>7</v>
      </c>
      <c r="F73">
        <v>8</v>
      </c>
      <c r="G73">
        <v>2</v>
      </c>
      <c r="H73">
        <v>2</v>
      </c>
      <c r="I73">
        <f t="shared" si="1"/>
        <v>6</v>
      </c>
    </row>
    <row r="74" spans="1:9" x14ac:dyDescent="0.2">
      <c r="A74">
        <v>58</v>
      </c>
      <c r="B74">
        <v>2022</v>
      </c>
      <c r="C74">
        <v>2</v>
      </c>
      <c r="D74">
        <v>27</v>
      </c>
      <c r="E74" t="s">
        <v>8</v>
      </c>
      <c r="F74">
        <v>2</v>
      </c>
      <c r="G74">
        <v>2</v>
      </c>
      <c r="H74">
        <v>0</v>
      </c>
      <c r="I74">
        <f t="shared" si="1"/>
        <v>2</v>
      </c>
    </row>
    <row r="75" spans="1:9" x14ac:dyDescent="0.2">
      <c r="A75">
        <v>59</v>
      </c>
      <c r="B75">
        <v>2022</v>
      </c>
      <c r="C75">
        <v>2</v>
      </c>
      <c r="D75">
        <v>28</v>
      </c>
      <c r="E75" t="s">
        <v>9</v>
      </c>
      <c r="F75">
        <v>1</v>
      </c>
      <c r="G75">
        <v>1</v>
      </c>
      <c r="H75">
        <v>0</v>
      </c>
      <c r="I75">
        <f t="shared" si="1"/>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31"/>
  <sheetViews>
    <sheetView workbookViewId="0">
      <selection activeCell="I14" sqref="I14"/>
    </sheetView>
  </sheetViews>
  <sheetFormatPr baseColWidth="10" defaultColWidth="8.83203125" defaultRowHeight="16" x14ac:dyDescent="0.2"/>
  <cols>
    <col min="1" max="1" width="3.5" bestFit="1" customWidth="1"/>
    <col min="2" max="2" width="10.5" bestFit="1" customWidth="1"/>
    <col min="3" max="3" width="10.5" customWidth="1"/>
    <col min="5" max="5" width="15.33203125" bestFit="1" customWidth="1"/>
    <col min="8" max="8" width="13" bestFit="1" customWidth="1"/>
    <col min="9" max="9" width="25.1640625" bestFit="1" customWidth="1"/>
    <col min="10" max="10" width="22.5" bestFit="1" customWidth="1"/>
    <col min="11" max="11" width="22" bestFit="1" customWidth="1"/>
  </cols>
  <sheetData>
    <row r="1" spans="1:11" x14ac:dyDescent="0.2">
      <c r="A1" s="1" t="s">
        <v>0</v>
      </c>
      <c r="B1" s="1" t="s">
        <v>15</v>
      </c>
      <c r="C1" s="1" t="s">
        <v>16</v>
      </c>
      <c r="D1" s="1" t="s">
        <v>4</v>
      </c>
      <c r="E1" s="1" t="s">
        <v>14</v>
      </c>
    </row>
    <row r="2" spans="1:11" x14ac:dyDescent="0.2">
      <c r="A2">
        <v>1</v>
      </c>
      <c r="B2">
        <v>2022</v>
      </c>
      <c r="C2">
        <v>1</v>
      </c>
      <c r="D2">
        <v>3790</v>
      </c>
      <c r="E2">
        <v>4.5</v>
      </c>
    </row>
    <row r="3" spans="1:11" x14ac:dyDescent="0.2">
      <c r="A3">
        <v>2</v>
      </c>
      <c r="B3">
        <v>2022</v>
      </c>
      <c r="C3">
        <v>1</v>
      </c>
      <c r="D3">
        <v>4119</v>
      </c>
      <c r="E3">
        <v>4.7</v>
      </c>
      <c r="H3" s="3" t="s">
        <v>31</v>
      </c>
      <c r="I3" t="s">
        <v>43</v>
      </c>
      <c r="J3" t="s">
        <v>44</v>
      </c>
      <c r="K3" t="s">
        <v>45</v>
      </c>
    </row>
    <row r="4" spans="1:11" x14ac:dyDescent="0.2">
      <c r="A4">
        <v>3</v>
      </c>
      <c r="B4">
        <v>2022</v>
      </c>
      <c r="C4">
        <v>1</v>
      </c>
      <c r="D4">
        <v>2706</v>
      </c>
      <c r="E4">
        <v>4.5999999999999996</v>
      </c>
      <c r="H4" s="4">
        <v>2022</v>
      </c>
      <c r="I4">
        <v>3.8866666666666663</v>
      </c>
      <c r="J4">
        <v>5</v>
      </c>
      <c r="K4">
        <v>3</v>
      </c>
    </row>
    <row r="5" spans="1:11" x14ac:dyDescent="0.2">
      <c r="A5">
        <v>4</v>
      </c>
      <c r="B5">
        <v>2022</v>
      </c>
      <c r="C5">
        <v>1</v>
      </c>
      <c r="D5">
        <v>6527</v>
      </c>
      <c r="E5">
        <v>4.8</v>
      </c>
      <c r="H5" s="10">
        <v>1</v>
      </c>
      <c r="I5">
        <v>3.9733333333333332</v>
      </c>
      <c r="J5">
        <v>5</v>
      </c>
      <c r="K5">
        <v>3</v>
      </c>
    </row>
    <row r="6" spans="1:11" x14ac:dyDescent="0.2">
      <c r="A6">
        <v>5</v>
      </c>
      <c r="B6">
        <v>2022</v>
      </c>
      <c r="C6">
        <v>1</v>
      </c>
      <c r="D6">
        <v>5523</v>
      </c>
      <c r="E6" s="5">
        <v>4</v>
      </c>
      <c r="H6" s="10">
        <v>2</v>
      </c>
      <c r="I6">
        <v>3.8</v>
      </c>
      <c r="J6">
        <v>5</v>
      </c>
      <c r="K6">
        <v>3</v>
      </c>
    </row>
    <row r="7" spans="1:11" x14ac:dyDescent="0.2">
      <c r="A7">
        <v>6</v>
      </c>
      <c r="B7">
        <v>2022</v>
      </c>
      <c r="C7">
        <v>1</v>
      </c>
      <c r="D7">
        <v>9830</v>
      </c>
      <c r="E7" s="5">
        <v>5</v>
      </c>
      <c r="H7" s="4" t="s">
        <v>32</v>
      </c>
    </row>
    <row r="8" spans="1:11" x14ac:dyDescent="0.2">
      <c r="A8">
        <v>7</v>
      </c>
      <c r="B8">
        <v>2022</v>
      </c>
      <c r="C8">
        <v>1</v>
      </c>
      <c r="D8">
        <v>5338</v>
      </c>
      <c r="E8" s="5">
        <v>3</v>
      </c>
      <c r="H8" s="10" t="s">
        <v>32</v>
      </c>
    </row>
    <row r="9" spans="1:11" x14ac:dyDescent="0.2">
      <c r="A9">
        <v>8</v>
      </c>
      <c r="B9">
        <v>2022</v>
      </c>
      <c r="C9">
        <v>1</v>
      </c>
      <c r="D9">
        <v>5221</v>
      </c>
      <c r="E9" s="5">
        <v>3</v>
      </c>
      <c r="H9" s="4" t="s">
        <v>33</v>
      </c>
      <c r="I9">
        <v>3.8866666666666663</v>
      </c>
      <c r="J9">
        <v>5</v>
      </c>
      <c r="K9">
        <v>3</v>
      </c>
    </row>
    <row r="10" spans="1:11" x14ac:dyDescent="0.2">
      <c r="A10">
        <v>9</v>
      </c>
      <c r="B10">
        <v>2022</v>
      </c>
      <c r="C10">
        <v>1</v>
      </c>
      <c r="D10">
        <v>9722</v>
      </c>
      <c r="E10" s="5">
        <v>3</v>
      </c>
    </row>
    <row r="11" spans="1:11" x14ac:dyDescent="0.2">
      <c r="A11">
        <v>10</v>
      </c>
      <c r="B11">
        <v>2022</v>
      </c>
      <c r="C11">
        <v>1</v>
      </c>
      <c r="D11">
        <v>4765</v>
      </c>
      <c r="E11" s="5">
        <v>5</v>
      </c>
    </row>
    <row r="12" spans="1:11" x14ac:dyDescent="0.2">
      <c r="A12">
        <v>11</v>
      </c>
      <c r="B12">
        <v>2022</v>
      </c>
      <c r="C12">
        <v>1</v>
      </c>
      <c r="D12">
        <v>3106</v>
      </c>
      <c r="E12" s="5">
        <v>4</v>
      </c>
    </row>
    <row r="13" spans="1:11" x14ac:dyDescent="0.2">
      <c r="A13">
        <v>12</v>
      </c>
      <c r="B13">
        <v>2022</v>
      </c>
      <c r="C13">
        <v>1</v>
      </c>
      <c r="D13">
        <v>4941</v>
      </c>
      <c r="E13" s="5">
        <v>3</v>
      </c>
    </row>
    <row r="14" spans="1:11" x14ac:dyDescent="0.2">
      <c r="A14">
        <v>13</v>
      </c>
      <c r="B14">
        <v>2022</v>
      </c>
      <c r="C14">
        <v>1</v>
      </c>
      <c r="D14">
        <v>8050</v>
      </c>
      <c r="E14" s="5">
        <v>3</v>
      </c>
    </row>
    <row r="15" spans="1:11" x14ac:dyDescent="0.2">
      <c r="A15">
        <v>14</v>
      </c>
      <c r="B15">
        <v>2022</v>
      </c>
      <c r="C15">
        <v>1</v>
      </c>
      <c r="D15">
        <v>7966</v>
      </c>
      <c r="E15" s="5">
        <v>5</v>
      </c>
    </row>
    <row r="16" spans="1:11" x14ac:dyDescent="0.2">
      <c r="A16">
        <v>15</v>
      </c>
      <c r="B16">
        <v>2022</v>
      </c>
      <c r="C16">
        <v>1</v>
      </c>
      <c r="D16">
        <v>2476</v>
      </c>
      <c r="E16" s="5">
        <v>3</v>
      </c>
    </row>
    <row r="17" spans="1:5" x14ac:dyDescent="0.2">
      <c r="A17">
        <v>16</v>
      </c>
      <c r="B17">
        <v>2022</v>
      </c>
      <c r="C17">
        <v>2</v>
      </c>
      <c r="D17">
        <v>3790</v>
      </c>
      <c r="E17" s="5">
        <f ca="1">RANDBETWEEN(3,5)</f>
        <v>3</v>
      </c>
    </row>
    <row r="18" spans="1:5" x14ac:dyDescent="0.2">
      <c r="A18">
        <v>17</v>
      </c>
      <c r="B18">
        <v>2022</v>
      </c>
      <c r="C18">
        <v>2</v>
      </c>
      <c r="D18">
        <v>4119</v>
      </c>
      <c r="E18" s="5">
        <f t="shared" ref="E18:E31" ca="1" si="0">RANDBETWEEN(3,5)</f>
        <v>3</v>
      </c>
    </row>
    <row r="19" spans="1:5" x14ac:dyDescent="0.2">
      <c r="A19">
        <v>18</v>
      </c>
      <c r="B19">
        <v>2022</v>
      </c>
      <c r="C19">
        <v>2</v>
      </c>
      <c r="D19">
        <v>2706</v>
      </c>
      <c r="E19" s="5">
        <f t="shared" ca="1" si="0"/>
        <v>4</v>
      </c>
    </row>
    <row r="20" spans="1:5" x14ac:dyDescent="0.2">
      <c r="A20">
        <v>19</v>
      </c>
      <c r="B20">
        <v>2022</v>
      </c>
      <c r="C20">
        <v>2</v>
      </c>
      <c r="D20">
        <v>6527</v>
      </c>
      <c r="E20" s="5">
        <f t="shared" ca="1" si="0"/>
        <v>3</v>
      </c>
    </row>
    <row r="21" spans="1:5" x14ac:dyDescent="0.2">
      <c r="A21">
        <v>20</v>
      </c>
      <c r="B21">
        <v>2022</v>
      </c>
      <c r="C21">
        <v>2</v>
      </c>
      <c r="D21">
        <v>5523</v>
      </c>
      <c r="E21" s="5">
        <f t="shared" ca="1" si="0"/>
        <v>4</v>
      </c>
    </row>
    <row r="22" spans="1:5" x14ac:dyDescent="0.2">
      <c r="A22">
        <v>21</v>
      </c>
      <c r="B22">
        <v>2022</v>
      </c>
      <c r="C22">
        <v>2</v>
      </c>
      <c r="D22">
        <v>9830</v>
      </c>
      <c r="E22" s="5">
        <f t="shared" ca="1" si="0"/>
        <v>3</v>
      </c>
    </row>
    <row r="23" spans="1:5" x14ac:dyDescent="0.2">
      <c r="A23">
        <v>22</v>
      </c>
      <c r="B23">
        <v>2022</v>
      </c>
      <c r="C23">
        <v>2</v>
      </c>
      <c r="D23">
        <v>5338</v>
      </c>
      <c r="E23" s="5">
        <f t="shared" ca="1" si="0"/>
        <v>5</v>
      </c>
    </row>
    <row r="24" spans="1:5" x14ac:dyDescent="0.2">
      <c r="A24">
        <v>23</v>
      </c>
      <c r="B24">
        <v>2022</v>
      </c>
      <c r="C24">
        <v>2</v>
      </c>
      <c r="D24">
        <v>5221</v>
      </c>
      <c r="E24" s="5">
        <f t="shared" ca="1" si="0"/>
        <v>5</v>
      </c>
    </row>
    <row r="25" spans="1:5" x14ac:dyDescent="0.2">
      <c r="A25">
        <v>24</v>
      </c>
      <c r="B25">
        <v>2022</v>
      </c>
      <c r="C25">
        <v>2</v>
      </c>
      <c r="D25">
        <v>9722</v>
      </c>
      <c r="E25" s="5">
        <f t="shared" ca="1" si="0"/>
        <v>3</v>
      </c>
    </row>
    <row r="26" spans="1:5" x14ac:dyDescent="0.2">
      <c r="A26">
        <v>25</v>
      </c>
      <c r="B26">
        <v>2022</v>
      </c>
      <c r="C26">
        <v>2</v>
      </c>
      <c r="D26">
        <v>4765</v>
      </c>
      <c r="E26" s="5">
        <f t="shared" ca="1" si="0"/>
        <v>5</v>
      </c>
    </row>
    <row r="27" spans="1:5" x14ac:dyDescent="0.2">
      <c r="A27">
        <v>26</v>
      </c>
      <c r="B27">
        <v>2022</v>
      </c>
      <c r="C27">
        <v>2</v>
      </c>
      <c r="D27">
        <v>3106</v>
      </c>
      <c r="E27" s="5">
        <f t="shared" ca="1" si="0"/>
        <v>4</v>
      </c>
    </row>
    <row r="28" spans="1:5" x14ac:dyDescent="0.2">
      <c r="A28">
        <v>27</v>
      </c>
      <c r="B28">
        <v>2022</v>
      </c>
      <c r="C28">
        <v>2</v>
      </c>
      <c r="D28">
        <v>4941</v>
      </c>
      <c r="E28" s="5">
        <f t="shared" ca="1" si="0"/>
        <v>4</v>
      </c>
    </row>
    <row r="29" spans="1:5" x14ac:dyDescent="0.2">
      <c r="A29">
        <v>28</v>
      </c>
      <c r="B29">
        <v>2022</v>
      </c>
      <c r="C29">
        <v>2</v>
      </c>
      <c r="D29">
        <v>8050</v>
      </c>
      <c r="E29" s="5">
        <f t="shared" ca="1" si="0"/>
        <v>5</v>
      </c>
    </row>
    <row r="30" spans="1:5" x14ac:dyDescent="0.2">
      <c r="A30">
        <v>29</v>
      </c>
      <c r="B30">
        <v>2022</v>
      </c>
      <c r="C30">
        <v>2</v>
      </c>
      <c r="D30">
        <v>7966</v>
      </c>
      <c r="E30" s="5">
        <f t="shared" ca="1" si="0"/>
        <v>5</v>
      </c>
    </row>
    <row r="31" spans="1:5" x14ac:dyDescent="0.2">
      <c r="A31">
        <v>30</v>
      </c>
      <c r="B31">
        <v>2022</v>
      </c>
      <c r="C31">
        <v>2</v>
      </c>
      <c r="D31">
        <v>2476</v>
      </c>
      <c r="E31" s="5">
        <f t="shared" ca="1" si="0"/>
        <v>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sales_data</vt:lpstr>
      <vt:lpstr>revenue_cat_wise_sales</vt:lpstr>
      <vt:lpstr>complaint_monitoring</vt:lpstr>
      <vt:lpstr>vendor_rating_score_avg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Shreshtha Barthwal</dc:creator>
  <cp:lastModifiedBy>Shreshtha Barthwal</cp:lastModifiedBy>
  <dcterms:created xsi:type="dcterms:W3CDTF">2024-02-11T15:29:23Z</dcterms:created>
  <dcterms:modified xsi:type="dcterms:W3CDTF">2024-02-15T22:02:07Z</dcterms:modified>
</cp:coreProperties>
</file>