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2.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hidePivotFieldList="1" defaultThemeVersion="166925"/>
  <mc:AlternateContent xmlns:mc="http://schemas.openxmlformats.org/markup-compatibility/2006">
    <mc:Choice Requires="x15">
      <x15ac:absPath xmlns:x15ac="http://schemas.microsoft.com/office/spreadsheetml/2010/11/ac" url="/Users/ravindrabajpai/Documents/GitHub/ecommerce_reporting/reports/"/>
    </mc:Choice>
  </mc:AlternateContent>
  <xr:revisionPtr revIDLastSave="0" documentId="13_ncr:1_{584BEEA0-A489-F84D-A79C-DFD84CEC5E47}" xr6:coauthVersionLast="47" xr6:coauthVersionMax="47" xr10:uidLastSave="{00000000-0000-0000-0000-000000000000}"/>
  <bookViews>
    <workbookView xWindow="0" yWindow="500" windowWidth="28800" windowHeight="16300" xr2:uid="{00000000-000D-0000-FFFF-FFFF00000000}"/>
  </bookViews>
  <sheets>
    <sheet name="Dashboard" sheetId="1" r:id="rId1"/>
    <sheet name="revenue_cat_wise_sales" sheetId="4" r:id="rId2"/>
    <sheet name="complaint_monitoring" sheetId="16" r:id="rId3"/>
    <sheet name="vendor_rating_score_avg" sheetId="20" r:id="rId4"/>
  </sheets>
  <definedNames>
    <definedName name="Slicer_Category">#N/A</definedName>
    <definedName name="Slicer_ComplaintReason">#N/A</definedName>
    <definedName name="Slicer_month">#N/A</definedName>
    <definedName name="Slicer_month1">#N/A</definedName>
  </definedNames>
  <calcPr calcId="191029"/>
  <pivotCaches>
    <pivotCache cacheId="80" r:id="rId5"/>
    <pivotCache cacheId="85" r:id="rId6"/>
    <pivotCache cacheId="90" r:id="rId7"/>
    <pivotCache cacheId="98" r:id="rId8"/>
  </pivotCaches>
  <extLst>
    <ext xmlns:x14="http://schemas.microsoft.com/office/spreadsheetml/2009/9/main" uri="{BBE1A952-AA13-448e-AADC-164F8A28A991}">
      <x14:slicerCaches>
        <x14:slicerCache r:id="rId9"/>
        <x14:slicerCache r:id="rId10"/>
        <x14:slicerCache r:id="rId11"/>
        <x14:slicerCache r:id="rId12"/>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4" i="4" l="1"/>
  <c r="M23" i="4"/>
  <c r="E18" i="20"/>
  <c r="E19" i="20"/>
  <c r="E20" i="20"/>
  <c r="E21" i="20"/>
  <c r="E22" i="20"/>
  <c r="E23" i="20"/>
  <c r="E24" i="20"/>
  <c r="E25" i="20"/>
  <c r="E26" i="20"/>
  <c r="E27" i="20"/>
  <c r="E28" i="20"/>
  <c r="E29" i="20"/>
  <c r="E30" i="20"/>
  <c r="E31" i="20"/>
  <c r="E17" i="20"/>
  <c r="I67" i="16"/>
  <c r="I65" i="16"/>
  <c r="I64" i="16"/>
  <c r="I45" i="16"/>
  <c r="I43" i="16"/>
  <c r="I42" i="16"/>
  <c r="I41" i="16"/>
  <c r="I24" i="16"/>
  <c r="I23" i="16"/>
  <c r="I13" i="16"/>
  <c r="I12" i="16"/>
  <c r="I11" i="16"/>
  <c r="I10" i="16"/>
  <c r="I6" i="16"/>
  <c r="I5" i="16"/>
  <c r="I3" i="16"/>
  <c r="I4" i="16"/>
  <c r="I7" i="16"/>
  <c r="I8" i="16"/>
  <c r="I9" i="16"/>
  <c r="I14" i="16"/>
  <c r="I15" i="16"/>
  <c r="I16" i="16"/>
  <c r="I17" i="16"/>
  <c r="I18" i="16"/>
  <c r="I19" i="16"/>
  <c r="I20" i="16"/>
  <c r="I21" i="16"/>
  <c r="I22" i="16"/>
  <c r="I25" i="16"/>
  <c r="I26" i="16"/>
  <c r="I27" i="16"/>
  <c r="I28" i="16"/>
  <c r="I29" i="16"/>
  <c r="I30" i="16"/>
  <c r="I31" i="16"/>
  <c r="I32" i="16"/>
  <c r="I33" i="16"/>
  <c r="I34" i="16"/>
  <c r="I35" i="16"/>
  <c r="I36" i="16"/>
  <c r="I37" i="16"/>
  <c r="I38" i="16"/>
  <c r="I39" i="16"/>
  <c r="I40" i="16"/>
  <c r="I44" i="16"/>
  <c r="I46" i="16"/>
  <c r="I47" i="16"/>
  <c r="I48" i="16"/>
  <c r="I49" i="16"/>
  <c r="I50" i="16"/>
  <c r="I51" i="16"/>
  <c r="I52" i="16"/>
  <c r="I53" i="16"/>
  <c r="I54" i="16"/>
  <c r="I55" i="16"/>
  <c r="I56" i="16"/>
  <c r="I57" i="16"/>
  <c r="I58" i="16"/>
  <c r="I59" i="16"/>
  <c r="I60" i="16"/>
  <c r="I61" i="16"/>
  <c r="I62" i="16"/>
  <c r="I63" i="16"/>
  <c r="I66" i="16"/>
  <c r="I68" i="16"/>
  <c r="I69" i="16"/>
  <c r="I70" i="16"/>
  <c r="I71" i="16"/>
  <c r="I72" i="16"/>
  <c r="I73" i="16"/>
  <c r="I74" i="16"/>
  <c r="I75" i="16"/>
  <c r="I2" i="16"/>
</calcChain>
</file>

<file path=xl/sharedStrings.xml><?xml version="1.0" encoding="utf-8"?>
<sst xmlns="http://schemas.openxmlformats.org/spreadsheetml/2006/main" count="298" uniqueCount="58">
  <si>
    <t>No</t>
  </si>
  <si>
    <t>TotalSales</t>
  </si>
  <si>
    <t>Vegetables</t>
  </si>
  <si>
    <t>Fruits</t>
  </si>
  <si>
    <t>VendorID</t>
  </si>
  <si>
    <t>TotalOrders</t>
  </si>
  <si>
    <t>Delivery delays</t>
  </si>
  <si>
    <t>Quality issues</t>
  </si>
  <si>
    <t>Billing issues</t>
  </si>
  <si>
    <t>Pricing issues</t>
  </si>
  <si>
    <t>ComplaintsRaised</t>
  </si>
  <si>
    <t>ComplaintsAddressed</t>
  </si>
  <si>
    <t>ComplaintsUnresolved</t>
  </si>
  <si>
    <t>ComplaintsResolved</t>
  </si>
  <si>
    <t>SatisfactionScore</t>
  </si>
  <si>
    <t>year</t>
  </si>
  <si>
    <t>month</t>
  </si>
  <si>
    <t>date</t>
  </si>
  <si>
    <t>Category</t>
  </si>
  <si>
    <t>CB AgriTech</t>
  </si>
  <si>
    <t>revenue_cat_wise_sales</t>
  </si>
  <si>
    <t>top_customer_iden_day</t>
  </si>
  <si>
    <t>complaint_segregation</t>
  </si>
  <si>
    <t>complaint_monitoring</t>
  </si>
  <si>
    <t>revenue_sales_agg_monthly</t>
  </si>
  <si>
    <t>daily_revenue_monitoring</t>
  </si>
  <si>
    <t>vendor_rating_score_avg</t>
  </si>
  <si>
    <t>Help</t>
  </si>
  <si>
    <t>Yearly Sale</t>
  </si>
  <si>
    <t>Sum of TotalSales</t>
  </si>
  <si>
    <t>Column Labels</t>
  </si>
  <si>
    <t>Row Labels</t>
  </si>
  <si>
    <t>(blank)</t>
  </si>
  <si>
    <t>Grand Total</t>
  </si>
  <si>
    <t>Total Sum of TotalSales</t>
  </si>
  <si>
    <t>Sum of ComplaintsRaised</t>
  </si>
  <si>
    <t>Total Sum of ComplaintsRaised</t>
  </si>
  <si>
    <t>Total Sum of ComplaintsAddressed</t>
  </si>
  <si>
    <t>Sum of ComplaintsAddressed</t>
  </si>
  <si>
    <t>Total Sum of ComplaintsUnresolved</t>
  </si>
  <si>
    <t>Sum of ComplaintsUnresolved</t>
  </si>
  <si>
    <t>Total Sum of ComplaintsResolved</t>
  </si>
  <si>
    <t>Sum of ComplaintsResolved</t>
  </si>
  <si>
    <t>Average of SatisfactionScore</t>
  </si>
  <si>
    <t>Max. of SatisfactionScore</t>
  </si>
  <si>
    <t>Min. of SatisfactionScore</t>
  </si>
  <si>
    <t>Revenue Analysis</t>
  </si>
  <si>
    <t>Yearly Complaints</t>
  </si>
  <si>
    <t>Yearly Vendors Rating Avg</t>
  </si>
  <si>
    <t>Sum of TotalOrders</t>
  </si>
  <si>
    <t>Yearly Total Orders</t>
  </si>
  <si>
    <t>ComplaintReason</t>
  </si>
  <si>
    <t>Yearly Metrices</t>
  </si>
  <si>
    <t>Complains Analysis</t>
  </si>
  <si>
    <t>Total Sum of TotalOrders</t>
  </si>
  <si>
    <t>Vendor Analysis</t>
  </si>
  <si>
    <t>Catetory</t>
  </si>
  <si>
    <t>Growth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</si>
</sst>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7" x14ac:knownFonts="1">
    <font>
      <sz val="12"/>
      <color theme="1"/>
      <name val="Calibri"/>
      <family val="2"/>
      <scheme val="minor"/>
    </font>
    <font>
      <b/>
      <sz val="12"/>
      <name val="Calibri"/>
      <family val="2"/>
    </font>
    <font>
      <sz val="20"/>
      <color theme="1"/>
      <name val="Calibri"/>
      <family val="2"/>
      <scheme val="minor"/>
    </font>
    <font>
      <b/>
      <sz val="12"/>
      <color theme="1"/>
      <name val="Calibri"/>
      <family val="2"/>
      <scheme val="minor"/>
    </font>
    <font>
      <u/>
      <sz val="12"/>
      <color theme="10"/>
      <name val="Calibri"/>
      <family val="2"/>
      <scheme val="minor"/>
    </font>
    <font>
      <sz val="28"/>
      <color theme="1"/>
      <name val="Calibri"/>
      <family val="2"/>
      <scheme val="minor"/>
    </font>
    <font>
      <b/>
      <sz val="18"/>
      <color theme="1"/>
      <name val="Calibri"/>
      <family val="2"/>
      <scheme val="minor"/>
    </font>
  </fonts>
  <fills count="3">
    <fill>
      <patternFill patternType="none"/>
    </fill>
    <fill>
      <patternFill patternType="gray125"/>
    </fill>
    <fill>
      <patternFill patternType="solid">
        <fgColor rgb="FF00B0F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4" fillId="0" borderId="0" applyNumberFormat="0" applyFill="0" applyBorder="0" applyAlignment="0" applyProtection="0"/>
  </cellStyleXfs>
  <cellXfs count="18">
    <xf numFmtId="0" fontId="0" fillId="0" borderId="0" xfId="0"/>
    <xf numFmtId="0" fontId="1" fillId="0" borderId="1" xfId="0" applyFont="1" applyBorder="1" applyAlignment="1">
      <alignment horizontal="center" vertical="top"/>
    </xf>
    <xf numFmtId="0" fontId="2" fillId="0" borderId="0" xfId="0" applyFont="1"/>
    <xf numFmtId="0" fontId="0" fillId="0" borderId="0" xfId="0" pivotButton="1"/>
    <xf numFmtId="0" fontId="0" fillId="0" borderId="0" xfId="0" applyAlignment="1">
      <alignment horizontal="left"/>
    </xf>
    <xf numFmtId="164" fontId="0" fillId="0" borderId="0" xfId="0" applyNumberFormat="1"/>
    <xf numFmtId="0" fontId="0" fillId="2" borderId="0" xfId="0" applyFill="1"/>
    <xf numFmtId="0" fontId="5" fillId="2" borderId="0" xfId="0" applyFont="1" applyFill="1" applyAlignment="1">
      <alignment horizontal="center" vertical="center"/>
    </xf>
    <xf numFmtId="0" fontId="4" fillId="2" borderId="0" xfId="1" applyFill="1"/>
    <xf numFmtId="0" fontId="4" fillId="2" borderId="0" xfId="1" applyFill="1" applyAlignment="1">
      <alignment horizontal="center"/>
    </xf>
    <xf numFmtId="0" fontId="3" fillId="0" borderId="0" xfId="0" applyFont="1"/>
    <xf numFmtId="0" fontId="0" fillId="0" borderId="0" xfId="0" applyNumberFormat="1"/>
    <xf numFmtId="0" fontId="0" fillId="0" borderId="0" xfId="0" applyAlignment="1">
      <alignment horizontal="left" indent="1"/>
    </xf>
    <xf numFmtId="0" fontId="6" fillId="2" borderId="0" xfId="0" applyFont="1" applyFill="1" applyAlignment="1">
      <alignment horizontal="center"/>
    </xf>
    <xf numFmtId="0" fontId="3" fillId="0" borderId="0" xfId="0" applyFont="1" applyAlignment="1">
      <alignment horizontal="center"/>
    </xf>
    <xf numFmtId="0" fontId="3" fillId="0" borderId="0" xfId="0" applyFont="1" applyAlignment="1"/>
    <xf numFmtId="0" fontId="0" fillId="0" borderId="0" xfId="0" applyFill="1"/>
    <xf numFmtId="2" fontId="0" fillId="0" borderId="0" xfId="0" applyNumberFormat="1" applyAlignment="1">
      <alignment horizontal="left" indent="2"/>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pivotCacheDefinition" Target="pivotCache/pivotCacheDefinition3.xml"/><Relationship Id="rId12" Type="http://schemas.microsoft.com/office/2007/relationships/slicerCache" Target="slicerCaches/slicerCache4.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microsoft.com/office/2007/relationships/slicerCache" Target="slicerCaches/slicerCache3.xml"/><Relationship Id="rId5" Type="http://schemas.openxmlformats.org/officeDocument/2006/relationships/pivotCacheDefinition" Target="pivotCache/pivotCacheDefinition1.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[report.xlsx]revenue_cat_wise_sales!PivotTable24</c:name>
    <c:fmtId val="3"/>
  </c:pivotSource>
  <c:chart>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revenue_cat_wise_sales!$K$4:$K$6</c:f>
              <c:strCache>
                <c:ptCount val="1"/>
                <c:pt idx="0">
                  <c:v>Fruits - Sum of TotalSales</c:v>
                </c:pt>
              </c:strCache>
            </c:strRef>
          </c:tx>
          <c:spPr>
            <a:solidFill>
              <a:schemeClr val="accent1"/>
            </a:solidFill>
            <a:ln>
              <a:noFill/>
            </a:ln>
            <a:effectLst/>
            <a:sp3d/>
          </c:spPr>
          <c:invertIfNegative val="0"/>
          <c:cat>
            <c:strRef>
              <c:f>revenue_cat_wise_sales!$J$7:$J$10</c:f>
              <c:strCache>
                <c:ptCount val="3"/>
                <c:pt idx="0">
                  <c:v>1</c:v>
                </c:pt>
                <c:pt idx="1">
                  <c:v>2</c:v>
                </c:pt>
                <c:pt idx="2">
                  <c:v>(blank)</c:v>
                </c:pt>
              </c:strCache>
            </c:strRef>
          </c:cat>
          <c:val>
            <c:numRef>
              <c:f>revenue_cat_wise_sales!$K$7:$K$10</c:f>
              <c:numCache>
                <c:formatCode>General</c:formatCode>
                <c:ptCount val="3"/>
                <c:pt idx="0">
                  <c:v>7105.2000000000007</c:v>
                </c:pt>
                <c:pt idx="1">
                  <c:v>6742.6</c:v>
                </c:pt>
              </c:numCache>
            </c:numRef>
          </c:val>
          <c:extLst>
            <c:ext xmlns:c16="http://schemas.microsoft.com/office/drawing/2014/chart" uri="{C3380CC4-5D6E-409C-BE32-E72D297353CC}">
              <c16:uniqueId val="{00000000-6974-AC4A-8E18-595430B7F8E5}"/>
            </c:ext>
          </c:extLst>
        </c:ser>
        <c:ser>
          <c:idx val="1"/>
          <c:order val="1"/>
          <c:tx>
            <c:strRef>
              <c:f>revenue_cat_wise_sales!$L$4:$L$6</c:f>
              <c:strCache>
                <c:ptCount val="1"/>
                <c:pt idx="0">
                  <c:v>Fruits - Sum of TotalOrders</c:v>
                </c:pt>
              </c:strCache>
            </c:strRef>
          </c:tx>
          <c:spPr>
            <a:solidFill>
              <a:schemeClr val="accent2"/>
            </a:solidFill>
            <a:ln>
              <a:noFill/>
            </a:ln>
            <a:effectLst/>
            <a:sp3d/>
          </c:spPr>
          <c:invertIfNegative val="0"/>
          <c:cat>
            <c:strRef>
              <c:f>revenue_cat_wise_sales!$J$7:$J$10</c:f>
              <c:strCache>
                <c:ptCount val="3"/>
                <c:pt idx="0">
                  <c:v>1</c:v>
                </c:pt>
                <c:pt idx="1">
                  <c:v>2</c:v>
                </c:pt>
                <c:pt idx="2">
                  <c:v>(blank)</c:v>
                </c:pt>
              </c:strCache>
            </c:strRef>
          </c:cat>
          <c:val>
            <c:numRef>
              <c:f>revenue_cat_wise_sales!$L$7:$L$10</c:f>
              <c:numCache>
                <c:formatCode>General</c:formatCode>
                <c:ptCount val="3"/>
                <c:pt idx="0">
                  <c:v>168</c:v>
                </c:pt>
                <c:pt idx="1">
                  <c:v>176</c:v>
                </c:pt>
              </c:numCache>
            </c:numRef>
          </c:val>
          <c:extLst>
            <c:ext xmlns:c16="http://schemas.microsoft.com/office/drawing/2014/chart" uri="{C3380CC4-5D6E-409C-BE32-E72D297353CC}">
              <c16:uniqueId val="{00000001-6974-AC4A-8E18-595430B7F8E5}"/>
            </c:ext>
          </c:extLst>
        </c:ser>
        <c:ser>
          <c:idx val="2"/>
          <c:order val="2"/>
          <c:tx>
            <c:strRef>
              <c:f>revenue_cat_wise_sales!$M$4:$M$6</c:f>
              <c:strCache>
                <c:ptCount val="1"/>
                <c:pt idx="0">
                  <c:v>Vegetables - Sum of TotalSales</c:v>
                </c:pt>
              </c:strCache>
            </c:strRef>
          </c:tx>
          <c:spPr>
            <a:solidFill>
              <a:schemeClr val="accent3"/>
            </a:solidFill>
            <a:ln>
              <a:noFill/>
            </a:ln>
            <a:effectLst/>
            <a:sp3d/>
          </c:spPr>
          <c:invertIfNegative val="0"/>
          <c:cat>
            <c:strRef>
              <c:f>revenue_cat_wise_sales!$J$7:$J$10</c:f>
              <c:strCache>
                <c:ptCount val="3"/>
                <c:pt idx="0">
                  <c:v>1</c:v>
                </c:pt>
                <c:pt idx="1">
                  <c:v>2</c:v>
                </c:pt>
                <c:pt idx="2">
                  <c:v>(blank)</c:v>
                </c:pt>
              </c:strCache>
            </c:strRef>
          </c:cat>
          <c:val>
            <c:numRef>
              <c:f>revenue_cat_wise_sales!$M$7:$M$10</c:f>
              <c:numCache>
                <c:formatCode>General</c:formatCode>
                <c:ptCount val="3"/>
                <c:pt idx="0">
                  <c:v>2037</c:v>
                </c:pt>
                <c:pt idx="1">
                  <c:v>1844</c:v>
                </c:pt>
              </c:numCache>
            </c:numRef>
          </c:val>
          <c:extLst>
            <c:ext xmlns:c16="http://schemas.microsoft.com/office/drawing/2014/chart" uri="{C3380CC4-5D6E-409C-BE32-E72D297353CC}">
              <c16:uniqueId val="{00000002-6974-AC4A-8E18-595430B7F8E5}"/>
            </c:ext>
          </c:extLst>
        </c:ser>
        <c:ser>
          <c:idx val="3"/>
          <c:order val="3"/>
          <c:tx>
            <c:strRef>
              <c:f>revenue_cat_wise_sales!$N$4:$N$6</c:f>
              <c:strCache>
                <c:ptCount val="1"/>
                <c:pt idx="0">
                  <c:v>Vegetables - Sum of TotalOrders</c:v>
                </c:pt>
              </c:strCache>
            </c:strRef>
          </c:tx>
          <c:spPr>
            <a:solidFill>
              <a:schemeClr val="accent4"/>
            </a:solidFill>
            <a:ln>
              <a:noFill/>
            </a:ln>
            <a:effectLst/>
            <a:sp3d/>
          </c:spPr>
          <c:invertIfNegative val="0"/>
          <c:cat>
            <c:strRef>
              <c:f>revenue_cat_wise_sales!$J$7:$J$10</c:f>
              <c:strCache>
                <c:ptCount val="3"/>
                <c:pt idx="0">
                  <c:v>1</c:v>
                </c:pt>
                <c:pt idx="1">
                  <c:v>2</c:v>
                </c:pt>
                <c:pt idx="2">
                  <c:v>(blank)</c:v>
                </c:pt>
              </c:strCache>
            </c:strRef>
          </c:cat>
          <c:val>
            <c:numRef>
              <c:f>revenue_cat_wise_sales!$N$7:$N$10</c:f>
              <c:numCache>
                <c:formatCode>General</c:formatCode>
                <c:ptCount val="3"/>
                <c:pt idx="0">
                  <c:v>158</c:v>
                </c:pt>
                <c:pt idx="1">
                  <c:v>157</c:v>
                </c:pt>
              </c:numCache>
            </c:numRef>
          </c:val>
          <c:extLst>
            <c:ext xmlns:c16="http://schemas.microsoft.com/office/drawing/2014/chart" uri="{C3380CC4-5D6E-409C-BE32-E72D297353CC}">
              <c16:uniqueId val="{00000003-6974-AC4A-8E18-595430B7F8E5}"/>
            </c:ext>
          </c:extLst>
        </c:ser>
        <c:ser>
          <c:idx val="4"/>
          <c:order val="4"/>
          <c:tx>
            <c:strRef>
              <c:f>revenue_cat_wise_sales!$O$4:$O$6</c:f>
              <c:strCache>
                <c:ptCount val="1"/>
                <c:pt idx="0">
                  <c:v>(blank) - Sum of TotalSales</c:v>
                </c:pt>
              </c:strCache>
            </c:strRef>
          </c:tx>
          <c:spPr>
            <a:solidFill>
              <a:schemeClr val="accent5"/>
            </a:solidFill>
            <a:ln>
              <a:noFill/>
            </a:ln>
            <a:effectLst/>
            <a:sp3d/>
          </c:spPr>
          <c:invertIfNegative val="0"/>
          <c:cat>
            <c:strRef>
              <c:f>revenue_cat_wise_sales!$J$7:$J$10</c:f>
              <c:strCache>
                <c:ptCount val="3"/>
                <c:pt idx="0">
                  <c:v>1</c:v>
                </c:pt>
                <c:pt idx="1">
                  <c:v>2</c:v>
                </c:pt>
                <c:pt idx="2">
                  <c:v>(blank)</c:v>
                </c:pt>
              </c:strCache>
            </c:strRef>
          </c:cat>
          <c:val>
            <c:numRef>
              <c:f>revenue_cat_wise_sales!$O$7:$O$10</c:f>
              <c:numCache>
                <c:formatCode>General</c:formatCode>
                <c:ptCount val="3"/>
              </c:numCache>
            </c:numRef>
          </c:val>
          <c:extLst>
            <c:ext xmlns:c16="http://schemas.microsoft.com/office/drawing/2014/chart" uri="{C3380CC4-5D6E-409C-BE32-E72D297353CC}">
              <c16:uniqueId val="{00000004-6974-AC4A-8E18-595430B7F8E5}"/>
            </c:ext>
          </c:extLst>
        </c:ser>
        <c:ser>
          <c:idx val="5"/>
          <c:order val="5"/>
          <c:tx>
            <c:strRef>
              <c:f>revenue_cat_wise_sales!$P$4:$P$6</c:f>
              <c:strCache>
                <c:ptCount val="1"/>
                <c:pt idx="0">
                  <c:v>(blank) - Sum of TotalOrders</c:v>
                </c:pt>
              </c:strCache>
            </c:strRef>
          </c:tx>
          <c:spPr>
            <a:solidFill>
              <a:schemeClr val="accent6"/>
            </a:solidFill>
            <a:ln>
              <a:noFill/>
            </a:ln>
            <a:effectLst/>
            <a:sp3d/>
          </c:spPr>
          <c:invertIfNegative val="0"/>
          <c:cat>
            <c:strRef>
              <c:f>revenue_cat_wise_sales!$J$7:$J$10</c:f>
              <c:strCache>
                <c:ptCount val="3"/>
                <c:pt idx="0">
                  <c:v>1</c:v>
                </c:pt>
                <c:pt idx="1">
                  <c:v>2</c:v>
                </c:pt>
                <c:pt idx="2">
                  <c:v>(blank)</c:v>
                </c:pt>
              </c:strCache>
            </c:strRef>
          </c:cat>
          <c:val>
            <c:numRef>
              <c:f>revenue_cat_wise_sales!$P$7:$P$10</c:f>
              <c:numCache>
                <c:formatCode>General</c:formatCode>
                <c:ptCount val="3"/>
              </c:numCache>
            </c:numRef>
          </c:val>
          <c:extLst>
            <c:ext xmlns:c16="http://schemas.microsoft.com/office/drawing/2014/chart" uri="{C3380CC4-5D6E-409C-BE32-E72D297353CC}">
              <c16:uniqueId val="{00000005-6974-AC4A-8E18-595430B7F8E5}"/>
            </c:ext>
          </c:extLst>
        </c:ser>
        <c:dLbls>
          <c:showLegendKey val="0"/>
          <c:showVal val="0"/>
          <c:showCatName val="0"/>
          <c:showSerName val="0"/>
          <c:showPercent val="0"/>
          <c:showBubbleSize val="0"/>
        </c:dLbls>
        <c:gapWidth val="150"/>
        <c:shape val="box"/>
        <c:axId val="1778608415"/>
        <c:axId val="1792265296"/>
        <c:axId val="0"/>
      </c:bar3DChart>
      <c:catAx>
        <c:axId val="177860841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2265296"/>
        <c:crosses val="autoZero"/>
        <c:auto val="1"/>
        <c:lblAlgn val="ctr"/>
        <c:lblOffset val="100"/>
        <c:noMultiLvlLbl val="0"/>
      </c:catAx>
      <c:valAx>
        <c:axId val="17922652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86084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[report.xlsx]complaint_monitoring!PivotTable23</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complaint_monitoring!$M$3:$M$5</c:f>
              <c:strCache>
                <c:ptCount val="1"/>
                <c:pt idx="0">
                  <c:v>Billing issues - Sum of ComplaintsRaised</c:v>
                </c:pt>
              </c:strCache>
            </c:strRef>
          </c:tx>
          <c:spPr>
            <a:solidFill>
              <a:schemeClr val="accent1"/>
            </a:solidFill>
            <a:ln>
              <a:noFill/>
            </a:ln>
            <a:effectLst/>
          </c:spPr>
          <c:invertIfNegative val="0"/>
          <c:cat>
            <c:strRef>
              <c:f>complaint_monitoring!$L$6:$L$9</c:f>
              <c:strCache>
                <c:ptCount val="3"/>
                <c:pt idx="0">
                  <c:v>1</c:v>
                </c:pt>
                <c:pt idx="1">
                  <c:v>2</c:v>
                </c:pt>
                <c:pt idx="2">
                  <c:v>(blank)</c:v>
                </c:pt>
              </c:strCache>
            </c:strRef>
          </c:cat>
          <c:val>
            <c:numRef>
              <c:f>complaint_monitoring!$M$6:$M$9</c:f>
              <c:numCache>
                <c:formatCode>General</c:formatCode>
                <c:ptCount val="3"/>
                <c:pt idx="0">
                  <c:v>56</c:v>
                </c:pt>
                <c:pt idx="1">
                  <c:v>59</c:v>
                </c:pt>
              </c:numCache>
            </c:numRef>
          </c:val>
          <c:extLst>
            <c:ext xmlns:c16="http://schemas.microsoft.com/office/drawing/2014/chart" uri="{C3380CC4-5D6E-409C-BE32-E72D297353CC}">
              <c16:uniqueId val="{00000000-0788-A44D-AFAB-7F550B302D96}"/>
            </c:ext>
          </c:extLst>
        </c:ser>
        <c:ser>
          <c:idx val="1"/>
          <c:order val="1"/>
          <c:tx>
            <c:strRef>
              <c:f>complaint_monitoring!$N$3:$N$5</c:f>
              <c:strCache>
                <c:ptCount val="1"/>
                <c:pt idx="0">
                  <c:v>Billing issues - Sum of ComplaintsAddressed</c:v>
                </c:pt>
              </c:strCache>
            </c:strRef>
          </c:tx>
          <c:spPr>
            <a:solidFill>
              <a:schemeClr val="accent2"/>
            </a:solidFill>
            <a:ln>
              <a:noFill/>
            </a:ln>
            <a:effectLst/>
          </c:spPr>
          <c:invertIfNegative val="0"/>
          <c:cat>
            <c:strRef>
              <c:f>complaint_monitoring!$L$6:$L$9</c:f>
              <c:strCache>
                <c:ptCount val="3"/>
                <c:pt idx="0">
                  <c:v>1</c:v>
                </c:pt>
                <c:pt idx="1">
                  <c:v>2</c:v>
                </c:pt>
                <c:pt idx="2">
                  <c:v>(blank)</c:v>
                </c:pt>
              </c:strCache>
            </c:strRef>
          </c:cat>
          <c:val>
            <c:numRef>
              <c:f>complaint_monitoring!$N$6:$N$9</c:f>
              <c:numCache>
                <c:formatCode>General</c:formatCode>
                <c:ptCount val="3"/>
                <c:pt idx="0">
                  <c:v>35</c:v>
                </c:pt>
                <c:pt idx="1">
                  <c:v>38</c:v>
                </c:pt>
              </c:numCache>
            </c:numRef>
          </c:val>
          <c:extLst>
            <c:ext xmlns:c16="http://schemas.microsoft.com/office/drawing/2014/chart" uri="{C3380CC4-5D6E-409C-BE32-E72D297353CC}">
              <c16:uniqueId val="{00000001-0788-A44D-AFAB-7F550B302D96}"/>
            </c:ext>
          </c:extLst>
        </c:ser>
        <c:ser>
          <c:idx val="2"/>
          <c:order val="2"/>
          <c:tx>
            <c:strRef>
              <c:f>complaint_monitoring!$O$3:$O$5</c:f>
              <c:strCache>
                <c:ptCount val="1"/>
                <c:pt idx="0">
                  <c:v>Billing issues - Sum of ComplaintsUnresolved</c:v>
                </c:pt>
              </c:strCache>
            </c:strRef>
          </c:tx>
          <c:spPr>
            <a:solidFill>
              <a:schemeClr val="accent3"/>
            </a:solidFill>
            <a:ln>
              <a:noFill/>
            </a:ln>
            <a:effectLst/>
          </c:spPr>
          <c:invertIfNegative val="0"/>
          <c:cat>
            <c:strRef>
              <c:f>complaint_monitoring!$L$6:$L$9</c:f>
              <c:strCache>
                <c:ptCount val="3"/>
                <c:pt idx="0">
                  <c:v>1</c:v>
                </c:pt>
                <c:pt idx="1">
                  <c:v>2</c:v>
                </c:pt>
                <c:pt idx="2">
                  <c:v>(blank)</c:v>
                </c:pt>
              </c:strCache>
            </c:strRef>
          </c:cat>
          <c:val>
            <c:numRef>
              <c:f>complaint_monitoring!$O$6:$O$9</c:f>
              <c:numCache>
                <c:formatCode>General</c:formatCode>
                <c:ptCount val="3"/>
                <c:pt idx="0">
                  <c:v>21</c:v>
                </c:pt>
                <c:pt idx="1">
                  <c:v>18</c:v>
                </c:pt>
              </c:numCache>
            </c:numRef>
          </c:val>
          <c:extLst>
            <c:ext xmlns:c16="http://schemas.microsoft.com/office/drawing/2014/chart" uri="{C3380CC4-5D6E-409C-BE32-E72D297353CC}">
              <c16:uniqueId val="{00000002-0788-A44D-AFAB-7F550B302D96}"/>
            </c:ext>
          </c:extLst>
        </c:ser>
        <c:ser>
          <c:idx val="3"/>
          <c:order val="3"/>
          <c:tx>
            <c:strRef>
              <c:f>complaint_monitoring!$P$3:$P$5</c:f>
              <c:strCache>
                <c:ptCount val="1"/>
                <c:pt idx="0">
                  <c:v>Billing issues - Sum of ComplaintsResolved</c:v>
                </c:pt>
              </c:strCache>
            </c:strRef>
          </c:tx>
          <c:spPr>
            <a:solidFill>
              <a:schemeClr val="accent4"/>
            </a:solidFill>
            <a:ln>
              <a:noFill/>
            </a:ln>
            <a:effectLst/>
          </c:spPr>
          <c:invertIfNegative val="0"/>
          <c:cat>
            <c:strRef>
              <c:f>complaint_monitoring!$L$6:$L$9</c:f>
              <c:strCache>
                <c:ptCount val="3"/>
                <c:pt idx="0">
                  <c:v>1</c:v>
                </c:pt>
                <c:pt idx="1">
                  <c:v>2</c:v>
                </c:pt>
                <c:pt idx="2">
                  <c:v>(blank)</c:v>
                </c:pt>
              </c:strCache>
            </c:strRef>
          </c:cat>
          <c:val>
            <c:numRef>
              <c:f>complaint_monitoring!$P$6:$P$9</c:f>
              <c:numCache>
                <c:formatCode>General</c:formatCode>
                <c:ptCount val="3"/>
                <c:pt idx="0">
                  <c:v>35</c:v>
                </c:pt>
                <c:pt idx="1">
                  <c:v>41</c:v>
                </c:pt>
              </c:numCache>
            </c:numRef>
          </c:val>
          <c:extLst>
            <c:ext xmlns:c16="http://schemas.microsoft.com/office/drawing/2014/chart" uri="{C3380CC4-5D6E-409C-BE32-E72D297353CC}">
              <c16:uniqueId val="{00000003-0788-A44D-AFAB-7F550B302D96}"/>
            </c:ext>
          </c:extLst>
        </c:ser>
        <c:ser>
          <c:idx val="4"/>
          <c:order val="4"/>
          <c:tx>
            <c:strRef>
              <c:f>complaint_monitoring!$Q$3:$Q$5</c:f>
              <c:strCache>
                <c:ptCount val="1"/>
                <c:pt idx="0">
                  <c:v>Delivery delays - Sum of ComplaintsRaised</c:v>
                </c:pt>
              </c:strCache>
            </c:strRef>
          </c:tx>
          <c:spPr>
            <a:solidFill>
              <a:schemeClr val="accent5"/>
            </a:solidFill>
            <a:ln>
              <a:noFill/>
            </a:ln>
            <a:effectLst/>
          </c:spPr>
          <c:invertIfNegative val="0"/>
          <c:cat>
            <c:strRef>
              <c:f>complaint_monitoring!$L$6:$L$9</c:f>
              <c:strCache>
                <c:ptCount val="3"/>
                <c:pt idx="0">
                  <c:v>1</c:v>
                </c:pt>
                <c:pt idx="1">
                  <c:v>2</c:v>
                </c:pt>
                <c:pt idx="2">
                  <c:v>(blank)</c:v>
                </c:pt>
              </c:strCache>
            </c:strRef>
          </c:cat>
          <c:val>
            <c:numRef>
              <c:f>complaint_monitoring!$Q$6:$Q$9</c:f>
              <c:numCache>
                <c:formatCode>General</c:formatCode>
                <c:ptCount val="3"/>
                <c:pt idx="0">
                  <c:v>48</c:v>
                </c:pt>
                <c:pt idx="1">
                  <c:v>21</c:v>
                </c:pt>
              </c:numCache>
            </c:numRef>
          </c:val>
          <c:extLst>
            <c:ext xmlns:c16="http://schemas.microsoft.com/office/drawing/2014/chart" uri="{C3380CC4-5D6E-409C-BE32-E72D297353CC}">
              <c16:uniqueId val="{00000004-0788-A44D-AFAB-7F550B302D96}"/>
            </c:ext>
          </c:extLst>
        </c:ser>
        <c:ser>
          <c:idx val="5"/>
          <c:order val="5"/>
          <c:tx>
            <c:strRef>
              <c:f>complaint_monitoring!$R$3:$R$5</c:f>
              <c:strCache>
                <c:ptCount val="1"/>
                <c:pt idx="0">
                  <c:v>Delivery delays - Sum of ComplaintsAddressed</c:v>
                </c:pt>
              </c:strCache>
            </c:strRef>
          </c:tx>
          <c:spPr>
            <a:solidFill>
              <a:schemeClr val="accent6"/>
            </a:solidFill>
            <a:ln>
              <a:noFill/>
            </a:ln>
            <a:effectLst/>
          </c:spPr>
          <c:invertIfNegative val="0"/>
          <c:cat>
            <c:strRef>
              <c:f>complaint_monitoring!$L$6:$L$9</c:f>
              <c:strCache>
                <c:ptCount val="3"/>
                <c:pt idx="0">
                  <c:v>1</c:v>
                </c:pt>
                <c:pt idx="1">
                  <c:v>2</c:v>
                </c:pt>
                <c:pt idx="2">
                  <c:v>(blank)</c:v>
                </c:pt>
              </c:strCache>
            </c:strRef>
          </c:cat>
          <c:val>
            <c:numRef>
              <c:f>complaint_monitoring!$R$6:$R$9</c:f>
              <c:numCache>
                <c:formatCode>General</c:formatCode>
                <c:ptCount val="3"/>
                <c:pt idx="0">
                  <c:v>25</c:v>
                </c:pt>
                <c:pt idx="1">
                  <c:v>19</c:v>
                </c:pt>
              </c:numCache>
            </c:numRef>
          </c:val>
          <c:extLst>
            <c:ext xmlns:c16="http://schemas.microsoft.com/office/drawing/2014/chart" uri="{C3380CC4-5D6E-409C-BE32-E72D297353CC}">
              <c16:uniqueId val="{00000005-0788-A44D-AFAB-7F550B302D96}"/>
            </c:ext>
          </c:extLst>
        </c:ser>
        <c:ser>
          <c:idx val="6"/>
          <c:order val="6"/>
          <c:tx>
            <c:strRef>
              <c:f>complaint_monitoring!$S$3:$S$5</c:f>
              <c:strCache>
                <c:ptCount val="1"/>
                <c:pt idx="0">
                  <c:v>Delivery delays - Sum of ComplaintsUnresolved</c:v>
                </c:pt>
              </c:strCache>
            </c:strRef>
          </c:tx>
          <c:spPr>
            <a:solidFill>
              <a:schemeClr val="accent1">
                <a:lumMod val="60000"/>
              </a:schemeClr>
            </a:solidFill>
            <a:ln>
              <a:noFill/>
            </a:ln>
            <a:effectLst/>
          </c:spPr>
          <c:invertIfNegative val="0"/>
          <c:cat>
            <c:strRef>
              <c:f>complaint_monitoring!$L$6:$L$9</c:f>
              <c:strCache>
                <c:ptCount val="3"/>
                <c:pt idx="0">
                  <c:v>1</c:v>
                </c:pt>
                <c:pt idx="1">
                  <c:v>2</c:v>
                </c:pt>
                <c:pt idx="2">
                  <c:v>(blank)</c:v>
                </c:pt>
              </c:strCache>
            </c:strRef>
          </c:cat>
          <c:val>
            <c:numRef>
              <c:f>complaint_monitoring!$S$6:$S$9</c:f>
              <c:numCache>
                <c:formatCode>General</c:formatCode>
                <c:ptCount val="3"/>
                <c:pt idx="0">
                  <c:v>8</c:v>
                </c:pt>
                <c:pt idx="1">
                  <c:v>6</c:v>
                </c:pt>
              </c:numCache>
            </c:numRef>
          </c:val>
          <c:extLst>
            <c:ext xmlns:c16="http://schemas.microsoft.com/office/drawing/2014/chart" uri="{C3380CC4-5D6E-409C-BE32-E72D297353CC}">
              <c16:uniqueId val="{00000006-0788-A44D-AFAB-7F550B302D96}"/>
            </c:ext>
          </c:extLst>
        </c:ser>
        <c:ser>
          <c:idx val="7"/>
          <c:order val="7"/>
          <c:tx>
            <c:strRef>
              <c:f>complaint_monitoring!$T$3:$T$5</c:f>
              <c:strCache>
                <c:ptCount val="1"/>
                <c:pt idx="0">
                  <c:v>Delivery delays - Sum of ComplaintsResolved</c:v>
                </c:pt>
              </c:strCache>
            </c:strRef>
          </c:tx>
          <c:spPr>
            <a:solidFill>
              <a:schemeClr val="accent2">
                <a:lumMod val="60000"/>
              </a:schemeClr>
            </a:solidFill>
            <a:ln>
              <a:noFill/>
            </a:ln>
            <a:effectLst/>
          </c:spPr>
          <c:invertIfNegative val="0"/>
          <c:cat>
            <c:strRef>
              <c:f>complaint_monitoring!$L$6:$L$9</c:f>
              <c:strCache>
                <c:ptCount val="3"/>
                <c:pt idx="0">
                  <c:v>1</c:v>
                </c:pt>
                <c:pt idx="1">
                  <c:v>2</c:v>
                </c:pt>
                <c:pt idx="2">
                  <c:v>(blank)</c:v>
                </c:pt>
              </c:strCache>
            </c:strRef>
          </c:cat>
          <c:val>
            <c:numRef>
              <c:f>complaint_monitoring!$T$6:$T$9</c:f>
              <c:numCache>
                <c:formatCode>General</c:formatCode>
                <c:ptCount val="3"/>
                <c:pt idx="0">
                  <c:v>40</c:v>
                </c:pt>
                <c:pt idx="1">
                  <c:v>15</c:v>
                </c:pt>
              </c:numCache>
            </c:numRef>
          </c:val>
          <c:extLst>
            <c:ext xmlns:c16="http://schemas.microsoft.com/office/drawing/2014/chart" uri="{C3380CC4-5D6E-409C-BE32-E72D297353CC}">
              <c16:uniqueId val="{00000007-0788-A44D-AFAB-7F550B302D96}"/>
            </c:ext>
          </c:extLst>
        </c:ser>
        <c:ser>
          <c:idx val="8"/>
          <c:order val="8"/>
          <c:tx>
            <c:strRef>
              <c:f>complaint_monitoring!$U$3:$U$5</c:f>
              <c:strCache>
                <c:ptCount val="1"/>
                <c:pt idx="0">
                  <c:v>Pricing issues - Sum of ComplaintsRaised</c:v>
                </c:pt>
              </c:strCache>
            </c:strRef>
          </c:tx>
          <c:spPr>
            <a:solidFill>
              <a:schemeClr val="accent3">
                <a:lumMod val="60000"/>
              </a:schemeClr>
            </a:solidFill>
            <a:ln>
              <a:noFill/>
            </a:ln>
            <a:effectLst/>
          </c:spPr>
          <c:invertIfNegative val="0"/>
          <c:cat>
            <c:strRef>
              <c:f>complaint_monitoring!$L$6:$L$9</c:f>
              <c:strCache>
                <c:ptCount val="3"/>
                <c:pt idx="0">
                  <c:v>1</c:v>
                </c:pt>
                <c:pt idx="1">
                  <c:v>2</c:v>
                </c:pt>
                <c:pt idx="2">
                  <c:v>(blank)</c:v>
                </c:pt>
              </c:strCache>
            </c:strRef>
          </c:cat>
          <c:val>
            <c:numRef>
              <c:f>complaint_monitoring!$U$6:$U$9</c:f>
              <c:numCache>
                <c:formatCode>General</c:formatCode>
                <c:ptCount val="3"/>
                <c:pt idx="0">
                  <c:v>38</c:v>
                </c:pt>
                <c:pt idx="1">
                  <c:v>50</c:v>
                </c:pt>
              </c:numCache>
            </c:numRef>
          </c:val>
          <c:extLst>
            <c:ext xmlns:c16="http://schemas.microsoft.com/office/drawing/2014/chart" uri="{C3380CC4-5D6E-409C-BE32-E72D297353CC}">
              <c16:uniqueId val="{00000008-0788-A44D-AFAB-7F550B302D96}"/>
            </c:ext>
          </c:extLst>
        </c:ser>
        <c:ser>
          <c:idx val="9"/>
          <c:order val="9"/>
          <c:tx>
            <c:strRef>
              <c:f>complaint_monitoring!$V$3:$V$5</c:f>
              <c:strCache>
                <c:ptCount val="1"/>
                <c:pt idx="0">
                  <c:v>Pricing issues - Sum of ComplaintsAddressed</c:v>
                </c:pt>
              </c:strCache>
            </c:strRef>
          </c:tx>
          <c:spPr>
            <a:solidFill>
              <a:schemeClr val="accent4">
                <a:lumMod val="60000"/>
              </a:schemeClr>
            </a:solidFill>
            <a:ln>
              <a:noFill/>
            </a:ln>
            <a:effectLst/>
          </c:spPr>
          <c:invertIfNegative val="0"/>
          <c:cat>
            <c:strRef>
              <c:f>complaint_monitoring!$L$6:$L$9</c:f>
              <c:strCache>
                <c:ptCount val="3"/>
                <c:pt idx="0">
                  <c:v>1</c:v>
                </c:pt>
                <c:pt idx="1">
                  <c:v>2</c:v>
                </c:pt>
                <c:pt idx="2">
                  <c:v>(blank)</c:v>
                </c:pt>
              </c:strCache>
            </c:strRef>
          </c:cat>
          <c:val>
            <c:numRef>
              <c:f>complaint_monitoring!$V$6:$V$9</c:f>
              <c:numCache>
                <c:formatCode>General</c:formatCode>
                <c:ptCount val="3"/>
                <c:pt idx="0">
                  <c:v>17</c:v>
                </c:pt>
                <c:pt idx="1">
                  <c:v>26</c:v>
                </c:pt>
              </c:numCache>
            </c:numRef>
          </c:val>
          <c:extLst>
            <c:ext xmlns:c16="http://schemas.microsoft.com/office/drawing/2014/chart" uri="{C3380CC4-5D6E-409C-BE32-E72D297353CC}">
              <c16:uniqueId val="{00000009-0788-A44D-AFAB-7F550B302D96}"/>
            </c:ext>
          </c:extLst>
        </c:ser>
        <c:ser>
          <c:idx val="10"/>
          <c:order val="10"/>
          <c:tx>
            <c:strRef>
              <c:f>complaint_monitoring!$W$3:$W$5</c:f>
              <c:strCache>
                <c:ptCount val="1"/>
                <c:pt idx="0">
                  <c:v>Pricing issues - Sum of ComplaintsUnresolved</c:v>
                </c:pt>
              </c:strCache>
            </c:strRef>
          </c:tx>
          <c:spPr>
            <a:solidFill>
              <a:schemeClr val="accent5">
                <a:lumMod val="60000"/>
              </a:schemeClr>
            </a:solidFill>
            <a:ln>
              <a:noFill/>
            </a:ln>
            <a:effectLst/>
          </c:spPr>
          <c:invertIfNegative val="0"/>
          <c:cat>
            <c:strRef>
              <c:f>complaint_monitoring!$L$6:$L$9</c:f>
              <c:strCache>
                <c:ptCount val="3"/>
                <c:pt idx="0">
                  <c:v>1</c:v>
                </c:pt>
                <c:pt idx="1">
                  <c:v>2</c:v>
                </c:pt>
                <c:pt idx="2">
                  <c:v>(blank)</c:v>
                </c:pt>
              </c:strCache>
            </c:strRef>
          </c:cat>
          <c:val>
            <c:numRef>
              <c:f>complaint_monitoring!$W$6:$W$9</c:f>
              <c:numCache>
                <c:formatCode>General</c:formatCode>
                <c:ptCount val="3"/>
                <c:pt idx="0">
                  <c:v>8</c:v>
                </c:pt>
                <c:pt idx="1">
                  <c:v>19</c:v>
                </c:pt>
              </c:numCache>
            </c:numRef>
          </c:val>
          <c:extLst>
            <c:ext xmlns:c16="http://schemas.microsoft.com/office/drawing/2014/chart" uri="{C3380CC4-5D6E-409C-BE32-E72D297353CC}">
              <c16:uniqueId val="{0000000A-0788-A44D-AFAB-7F550B302D96}"/>
            </c:ext>
          </c:extLst>
        </c:ser>
        <c:ser>
          <c:idx val="11"/>
          <c:order val="11"/>
          <c:tx>
            <c:strRef>
              <c:f>complaint_monitoring!$X$3:$X$5</c:f>
              <c:strCache>
                <c:ptCount val="1"/>
                <c:pt idx="0">
                  <c:v>Pricing issues - Sum of ComplaintsResolved</c:v>
                </c:pt>
              </c:strCache>
            </c:strRef>
          </c:tx>
          <c:spPr>
            <a:solidFill>
              <a:schemeClr val="accent6">
                <a:lumMod val="60000"/>
              </a:schemeClr>
            </a:solidFill>
            <a:ln>
              <a:noFill/>
            </a:ln>
            <a:effectLst/>
          </c:spPr>
          <c:invertIfNegative val="0"/>
          <c:cat>
            <c:strRef>
              <c:f>complaint_monitoring!$L$6:$L$9</c:f>
              <c:strCache>
                <c:ptCount val="3"/>
                <c:pt idx="0">
                  <c:v>1</c:v>
                </c:pt>
                <c:pt idx="1">
                  <c:v>2</c:v>
                </c:pt>
                <c:pt idx="2">
                  <c:v>(blank)</c:v>
                </c:pt>
              </c:strCache>
            </c:strRef>
          </c:cat>
          <c:val>
            <c:numRef>
              <c:f>complaint_monitoring!$X$6:$X$9</c:f>
              <c:numCache>
                <c:formatCode>General</c:formatCode>
                <c:ptCount val="3"/>
                <c:pt idx="0">
                  <c:v>30</c:v>
                </c:pt>
                <c:pt idx="1">
                  <c:v>31</c:v>
                </c:pt>
              </c:numCache>
            </c:numRef>
          </c:val>
          <c:extLst>
            <c:ext xmlns:c16="http://schemas.microsoft.com/office/drawing/2014/chart" uri="{C3380CC4-5D6E-409C-BE32-E72D297353CC}">
              <c16:uniqueId val="{0000000B-0788-A44D-AFAB-7F550B302D96}"/>
            </c:ext>
          </c:extLst>
        </c:ser>
        <c:ser>
          <c:idx val="12"/>
          <c:order val="12"/>
          <c:tx>
            <c:strRef>
              <c:f>complaint_monitoring!$Y$3:$Y$5</c:f>
              <c:strCache>
                <c:ptCount val="1"/>
                <c:pt idx="0">
                  <c:v>Quality issues - Sum of ComplaintsRaised</c:v>
                </c:pt>
              </c:strCache>
            </c:strRef>
          </c:tx>
          <c:spPr>
            <a:solidFill>
              <a:schemeClr val="accent1">
                <a:lumMod val="80000"/>
                <a:lumOff val="20000"/>
              </a:schemeClr>
            </a:solidFill>
            <a:ln>
              <a:noFill/>
            </a:ln>
            <a:effectLst/>
          </c:spPr>
          <c:invertIfNegative val="0"/>
          <c:cat>
            <c:strRef>
              <c:f>complaint_monitoring!$L$6:$L$9</c:f>
              <c:strCache>
                <c:ptCount val="3"/>
                <c:pt idx="0">
                  <c:v>1</c:v>
                </c:pt>
                <c:pt idx="1">
                  <c:v>2</c:v>
                </c:pt>
                <c:pt idx="2">
                  <c:v>(blank)</c:v>
                </c:pt>
              </c:strCache>
            </c:strRef>
          </c:cat>
          <c:val>
            <c:numRef>
              <c:f>complaint_monitoring!$Y$6:$Y$9</c:f>
              <c:numCache>
                <c:formatCode>General</c:formatCode>
                <c:ptCount val="3"/>
                <c:pt idx="0">
                  <c:v>51</c:v>
                </c:pt>
                <c:pt idx="1">
                  <c:v>51</c:v>
                </c:pt>
              </c:numCache>
            </c:numRef>
          </c:val>
          <c:extLst>
            <c:ext xmlns:c16="http://schemas.microsoft.com/office/drawing/2014/chart" uri="{C3380CC4-5D6E-409C-BE32-E72D297353CC}">
              <c16:uniqueId val="{0000000C-0788-A44D-AFAB-7F550B302D96}"/>
            </c:ext>
          </c:extLst>
        </c:ser>
        <c:ser>
          <c:idx val="13"/>
          <c:order val="13"/>
          <c:tx>
            <c:strRef>
              <c:f>complaint_monitoring!$Z$3:$Z$5</c:f>
              <c:strCache>
                <c:ptCount val="1"/>
                <c:pt idx="0">
                  <c:v>Quality issues - Sum of ComplaintsAddressed</c:v>
                </c:pt>
              </c:strCache>
            </c:strRef>
          </c:tx>
          <c:spPr>
            <a:solidFill>
              <a:schemeClr val="accent2">
                <a:lumMod val="80000"/>
                <a:lumOff val="20000"/>
              </a:schemeClr>
            </a:solidFill>
            <a:ln>
              <a:noFill/>
            </a:ln>
            <a:effectLst/>
          </c:spPr>
          <c:invertIfNegative val="0"/>
          <c:cat>
            <c:strRef>
              <c:f>complaint_monitoring!$L$6:$L$9</c:f>
              <c:strCache>
                <c:ptCount val="3"/>
                <c:pt idx="0">
                  <c:v>1</c:v>
                </c:pt>
                <c:pt idx="1">
                  <c:v>2</c:v>
                </c:pt>
                <c:pt idx="2">
                  <c:v>(blank)</c:v>
                </c:pt>
              </c:strCache>
            </c:strRef>
          </c:cat>
          <c:val>
            <c:numRef>
              <c:f>complaint_monitoring!$Z$6:$Z$9</c:f>
              <c:numCache>
                <c:formatCode>General</c:formatCode>
                <c:ptCount val="3"/>
                <c:pt idx="0">
                  <c:v>17</c:v>
                </c:pt>
                <c:pt idx="1">
                  <c:v>30</c:v>
                </c:pt>
              </c:numCache>
            </c:numRef>
          </c:val>
          <c:extLst>
            <c:ext xmlns:c16="http://schemas.microsoft.com/office/drawing/2014/chart" uri="{C3380CC4-5D6E-409C-BE32-E72D297353CC}">
              <c16:uniqueId val="{0000000D-0788-A44D-AFAB-7F550B302D96}"/>
            </c:ext>
          </c:extLst>
        </c:ser>
        <c:ser>
          <c:idx val="14"/>
          <c:order val="14"/>
          <c:tx>
            <c:strRef>
              <c:f>complaint_monitoring!$AA$3:$AA$5</c:f>
              <c:strCache>
                <c:ptCount val="1"/>
                <c:pt idx="0">
                  <c:v>Quality issues - Sum of ComplaintsUnresolved</c:v>
                </c:pt>
              </c:strCache>
            </c:strRef>
          </c:tx>
          <c:spPr>
            <a:solidFill>
              <a:schemeClr val="accent3">
                <a:lumMod val="80000"/>
                <a:lumOff val="20000"/>
              </a:schemeClr>
            </a:solidFill>
            <a:ln>
              <a:noFill/>
            </a:ln>
            <a:effectLst/>
          </c:spPr>
          <c:invertIfNegative val="0"/>
          <c:cat>
            <c:strRef>
              <c:f>complaint_monitoring!$L$6:$L$9</c:f>
              <c:strCache>
                <c:ptCount val="3"/>
                <c:pt idx="0">
                  <c:v>1</c:v>
                </c:pt>
                <c:pt idx="1">
                  <c:v>2</c:v>
                </c:pt>
                <c:pt idx="2">
                  <c:v>(blank)</c:v>
                </c:pt>
              </c:strCache>
            </c:strRef>
          </c:cat>
          <c:val>
            <c:numRef>
              <c:f>complaint_monitoring!$AA$6:$AA$9</c:f>
              <c:numCache>
                <c:formatCode>General</c:formatCode>
                <c:ptCount val="3"/>
                <c:pt idx="0">
                  <c:v>9</c:v>
                </c:pt>
                <c:pt idx="1">
                  <c:v>24</c:v>
                </c:pt>
              </c:numCache>
            </c:numRef>
          </c:val>
          <c:extLst>
            <c:ext xmlns:c16="http://schemas.microsoft.com/office/drawing/2014/chart" uri="{C3380CC4-5D6E-409C-BE32-E72D297353CC}">
              <c16:uniqueId val="{0000000E-0788-A44D-AFAB-7F550B302D96}"/>
            </c:ext>
          </c:extLst>
        </c:ser>
        <c:ser>
          <c:idx val="15"/>
          <c:order val="15"/>
          <c:tx>
            <c:strRef>
              <c:f>complaint_monitoring!$AB$3:$AB$5</c:f>
              <c:strCache>
                <c:ptCount val="1"/>
                <c:pt idx="0">
                  <c:v>Quality issues - Sum of ComplaintsResolved</c:v>
                </c:pt>
              </c:strCache>
            </c:strRef>
          </c:tx>
          <c:spPr>
            <a:solidFill>
              <a:schemeClr val="accent4">
                <a:lumMod val="80000"/>
                <a:lumOff val="20000"/>
              </a:schemeClr>
            </a:solidFill>
            <a:ln>
              <a:noFill/>
            </a:ln>
            <a:effectLst/>
          </c:spPr>
          <c:invertIfNegative val="0"/>
          <c:cat>
            <c:strRef>
              <c:f>complaint_monitoring!$L$6:$L$9</c:f>
              <c:strCache>
                <c:ptCount val="3"/>
                <c:pt idx="0">
                  <c:v>1</c:v>
                </c:pt>
                <c:pt idx="1">
                  <c:v>2</c:v>
                </c:pt>
                <c:pt idx="2">
                  <c:v>(blank)</c:v>
                </c:pt>
              </c:strCache>
            </c:strRef>
          </c:cat>
          <c:val>
            <c:numRef>
              <c:f>complaint_monitoring!$AB$6:$AB$9</c:f>
              <c:numCache>
                <c:formatCode>General</c:formatCode>
                <c:ptCount val="3"/>
                <c:pt idx="0">
                  <c:v>42</c:v>
                </c:pt>
                <c:pt idx="1">
                  <c:v>27</c:v>
                </c:pt>
              </c:numCache>
            </c:numRef>
          </c:val>
          <c:extLst>
            <c:ext xmlns:c16="http://schemas.microsoft.com/office/drawing/2014/chart" uri="{C3380CC4-5D6E-409C-BE32-E72D297353CC}">
              <c16:uniqueId val="{0000000F-0788-A44D-AFAB-7F550B302D96}"/>
            </c:ext>
          </c:extLst>
        </c:ser>
        <c:ser>
          <c:idx val="16"/>
          <c:order val="16"/>
          <c:tx>
            <c:strRef>
              <c:f>complaint_monitoring!$AC$3:$AC$5</c:f>
              <c:strCache>
                <c:ptCount val="1"/>
                <c:pt idx="0">
                  <c:v>(blank) - Sum of ComplaintsRaised</c:v>
                </c:pt>
              </c:strCache>
            </c:strRef>
          </c:tx>
          <c:spPr>
            <a:solidFill>
              <a:schemeClr val="accent5">
                <a:lumMod val="80000"/>
                <a:lumOff val="20000"/>
              </a:schemeClr>
            </a:solidFill>
            <a:ln>
              <a:noFill/>
            </a:ln>
            <a:effectLst/>
          </c:spPr>
          <c:invertIfNegative val="0"/>
          <c:cat>
            <c:strRef>
              <c:f>complaint_monitoring!$L$6:$L$9</c:f>
              <c:strCache>
                <c:ptCount val="3"/>
                <c:pt idx="0">
                  <c:v>1</c:v>
                </c:pt>
                <c:pt idx="1">
                  <c:v>2</c:v>
                </c:pt>
                <c:pt idx="2">
                  <c:v>(blank)</c:v>
                </c:pt>
              </c:strCache>
            </c:strRef>
          </c:cat>
          <c:val>
            <c:numRef>
              <c:f>complaint_monitoring!$AC$6:$AC$9</c:f>
              <c:numCache>
                <c:formatCode>General</c:formatCode>
                <c:ptCount val="3"/>
              </c:numCache>
            </c:numRef>
          </c:val>
          <c:extLst>
            <c:ext xmlns:c16="http://schemas.microsoft.com/office/drawing/2014/chart" uri="{C3380CC4-5D6E-409C-BE32-E72D297353CC}">
              <c16:uniqueId val="{00000010-0788-A44D-AFAB-7F550B302D96}"/>
            </c:ext>
          </c:extLst>
        </c:ser>
        <c:ser>
          <c:idx val="17"/>
          <c:order val="17"/>
          <c:tx>
            <c:strRef>
              <c:f>complaint_monitoring!$AD$3:$AD$5</c:f>
              <c:strCache>
                <c:ptCount val="1"/>
                <c:pt idx="0">
                  <c:v>(blank) - Sum of ComplaintsAddressed</c:v>
                </c:pt>
              </c:strCache>
            </c:strRef>
          </c:tx>
          <c:spPr>
            <a:solidFill>
              <a:schemeClr val="accent6">
                <a:lumMod val="80000"/>
                <a:lumOff val="20000"/>
              </a:schemeClr>
            </a:solidFill>
            <a:ln>
              <a:noFill/>
            </a:ln>
            <a:effectLst/>
          </c:spPr>
          <c:invertIfNegative val="0"/>
          <c:cat>
            <c:strRef>
              <c:f>complaint_monitoring!$L$6:$L$9</c:f>
              <c:strCache>
                <c:ptCount val="3"/>
                <c:pt idx="0">
                  <c:v>1</c:v>
                </c:pt>
                <c:pt idx="1">
                  <c:v>2</c:v>
                </c:pt>
                <c:pt idx="2">
                  <c:v>(blank)</c:v>
                </c:pt>
              </c:strCache>
            </c:strRef>
          </c:cat>
          <c:val>
            <c:numRef>
              <c:f>complaint_monitoring!$AD$6:$AD$9</c:f>
              <c:numCache>
                <c:formatCode>General</c:formatCode>
                <c:ptCount val="3"/>
              </c:numCache>
            </c:numRef>
          </c:val>
          <c:extLst>
            <c:ext xmlns:c16="http://schemas.microsoft.com/office/drawing/2014/chart" uri="{C3380CC4-5D6E-409C-BE32-E72D297353CC}">
              <c16:uniqueId val="{00000011-0788-A44D-AFAB-7F550B302D96}"/>
            </c:ext>
          </c:extLst>
        </c:ser>
        <c:ser>
          <c:idx val="18"/>
          <c:order val="18"/>
          <c:tx>
            <c:strRef>
              <c:f>complaint_monitoring!$AE$3:$AE$5</c:f>
              <c:strCache>
                <c:ptCount val="1"/>
                <c:pt idx="0">
                  <c:v>(blank) - Sum of ComplaintsUnresolved</c:v>
                </c:pt>
              </c:strCache>
            </c:strRef>
          </c:tx>
          <c:spPr>
            <a:solidFill>
              <a:schemeClr val="accent1">
                <a:lumMod val="80000"/>
              </a:schemeClr>
            </a:solidFill>
            <a:ln>
              <a:noFill/>
            </a:ln>
            <a:effectLst/>
          </c:spPr>
          <c:invertIfNegative val="0"/>
          <c:cat>
            <c:strRef>
              <c:f>complaint_monitoring!$L$6:$L$9</c:f>
              <c:strCache>
                <c:ptCount val="3"/>
                <c:pt idx="0">
                  <c:v>1</c:v>
                </c:pt>
                <c:pt idx="1">
                  <c:v>2</c:v>
                </c:pt>
                <c:pt idx="2">
                  <c:v>(blank)</c:v>
                </c:pt>
              </c:strCache>
            </c:strRef>
          </c:cat>
          <c:val>
            <c:numRef>
              <c:f>complaint_monitoring!$AE$6:$AE$9</c:f>
              <c:numCache>
                <c:formatCode>General</c:formatCode>
                <c:ptCount val="3"/>
              </c:numCache>
            </c:numRef>
          </c:val>
          <c:extLst>
            <c:ext xmlns:c16="http://schemas.microsoft.com/office/drawing/2014/chart" uri="{C3380CC4-5D6E-409C-BE32-E72D297353CC}">
              <c16:uniqueId val="{00000012-0788-A44D-AFAB-7F550B302D96}"/>
            </c:ext>
          </c:extLst>
        </c:ser>
        <c:ser>
          <c:idx val="19"/>
          <c:order val="19"/>
          <c:tx>
            <c:strRef>
              <c:f>complaint_monitoring!$AF$3:$AF$5</c:f>
              <c:strCache>
                <c:ptCount val="1"/>
                <c:pt idx="0">
                  <c:v>(blank) - Sum of ComplaintsResolved</c:v>
                </c:pt>
              </c:strCache>
            </c:strRef>
          </c:tx>
          <c:spPr>
            <a:solidFill>
              <a:schemeClr val="accent2">
                <a:lumMod val="80000"/>
              </a:schemeClr>
            </a:solidFill>
            <a:ln>
              <a:noFill/>
            </a:ln>
            <a:effectLst/>
          </c:spPr>
          <c:invertIfNegative val="0"/>
          <c:cat>
            <c:strRef>
              <c:f>complaint_monitoring!$L$6:$L$9</c:f>
              <c:strCache>
                <c:ptCount val="3"/>
                <c:pt idx="0">
                  <c:v>1</c:v>
                </c:pt>
                <c:pt idx="1">
                  <c:v>2</c:v>
                </c:pt>
                <c:pt idx="2">
                  <c:v>(blank)</c:v>
                </c:pt>
              </c:strCache>
            </c:strRef>
          </c:cat>
          <c:val>
            <c:numRef>
              <c:f>complaint_monitoring!$AF$6:$AF$9</c:f>
              <c:numCache>
                <c:formatCode>General</c:formatCode>
                <c:ptCount val="3"/>
              </c:numCache>
            </c:numRef>
          </c:val>
          <c:extLst>
            <c:ext xmlns:c16="http://schemas.microsoft.com/office/drawing/2014/chart" uri="{C3380CC4-5D6E-409C-BE32-E72D297353CC}">
              <c16:uniqueId val="{00000013-0788-A44D-AFAB-7F550B302D96}"/>
            </c:ext>
          </c:extLst>
        </c:ser>
        <c:dLbls>
          <c:showLegendKey val="0"/>
          <c:showVal val="0"/>
          <c:showCatName val="0"/>
          <c:showSerName val="0"/>
          <c:showPercent val="0"/>
          <c:showBubbleSize val="0"/>
        </c:dLbls>
        <c:gapWidth val="219"/>
        <c:overlap val="-27"/>
        <c:axId val="1443978880"/>
        <c:axId val="1443980608"/>
      </c:barChart>
      <c:catAx>
        <c:axId val="14439788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3980608"/>
        <c:crosses val="autoZero"/>
        <c:auto val="1"/>
        <c:lblAlgn val="ctr"/>
        <c:lblOffset val="100"/>
        <c:noMultiLvlLbl val="0"/>
      </c:catAx>
      <c:valAx>
        <c:axId val="14439806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39788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[report.xlsx]vendor_rating_score_avg!PivotTable25</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vendor_rating_score_avg!$I$3</c:f>
              <c:strCache>
                <c:ptCount val="1"/>
                <c:pt idx="0">
                  <c:v>Average of SatisfactionScore</c:v>
                </c:pt>
              </c:strCache>
            </c:strRef>
          </c:tx>
          <c:spPr>
            <a:solidFill>
              <a:schemeClr val="accent1"/>
            </a:solidFill>
            <a:ln>
              <a:noFill/>
            </a:ln>
            <a:effectLst/>
          </c:spPr>
          <c:invertIfNegative val="0"/>
          <c:cat>
            <c:multiLvlStrRef>
              <c:f>vendor_rating_score_avg!$H$4:$H$9</c:f>
              <c:multiLvlStrCache>
                <c:ptCount val="3"/>
                <c:lvl>
                  <c:pt idx="0">
                    <c:v>1</c:v>
                  </c:pt>
                  <c:pt idx="1">
                    <c:v>2</c:v>
                  </c:pt>
                  <c:pt idx="2">
                    <c:v>(blank)</c:v>
                  </c:pt>
                </c:lvl>
                <c:lvl>
                  <c:pt idx="0">
                    <c:v>2022</c:v>
                  </c:pt>
                  <c:pt idx="2">
                    <c:v>(blank)</c:v>
                  </c:pt>
                </c:lvl>
              </c:multiLvlStrCache>
            </c:multiLvlStrRef>
          </c:cat>
          <c:val>
            <c:numRef>
              <c:f>vendor_rating_score_avg!$I$4:$I$9</c:f>
              <c:numCache>
                <c:formatCode>General</c:formatCode>
                <c:ptCount val="3"/>
                <c:pt idx="0">
                  <c:v>3.9733333333333332</c:v>
                </c:pt>
                <c:pt idx="1">
                  <c:v>3.8</c:v>
                </c:pt>
              </c:numCache>
            </c:numRef>
          </c:val>
          <c:extLst>
            <c:ext xmlns:c16="http://schemas.microsoft.com/office/drawing/2014/chart" uri="{C3380CC4-5D6E-409C-BE32-E72D297353CC}">
              <c16:uniqueId val="{00000000-310B-194E-997B-3312B04E5C68}"/>
            </c:ext>
          </c:extLst>
        </c:ser>
        <c:ser>
          <c:idx val="1"/>
          <c:order val="1"/>
          <c:tx>
            <c:strRef>
              <c:f>vendor_rating_score_avg!$J$3</c:f>
              <c:strCache>
                <c:ptCount val="1"/>
                <c:pt idx="0">
                  <c:v>Max. of SatisfactionScore</c:v>
                </c:pt>
              </c:strCache>
            </c:strRef>
          </c:tx>
          <c:spPr>
            <a:solidFill>
              <a:schemeClr val="accent2"/>
            </a:solidFill>
            <a:ln>
              <a:noFill/>
            </a:ln>
            <a:effectLst/>
          </c:spPr>
          <c:invertIfNegative val="0"/>
          <c:cat>
            <c:multiLvlStrRef>
              <c:f>vendor_rating_score_avg!$H$4:$H$9</c:f>
              <c:multiLvlStrCache>
                <c:ptCount val="3"/>
                <c:lvl>
                  <c:pt idx="0">
                    <c:v>1</c:v>
                  </c:pt>
                  <c:pt idx="1">
                    <c:v>2</c:v>
                  </c:pt>
                  <c:pt idx="2">
                    <c:v>(blank)</c:v>
                  </c:pt>
                </c:lvl>
                <c:lvl>
                  <c:pt idx="0">
                    <c:v>2022</c:v>
                  </c:pt>
                  <c:pt idx="2">
                    <c:v>(blank)</c:v>
                  </c:pt>
                </c:lvl>
              </c:multiLvlStrCache>
            </c:multiLvlStrRef>
          </c:cat>
          <c:val>
            <c:numRef>
              <c:f>vendor_rating_score_avg!$J$4:$J$9</c:f>
              <c:numCache>
                <c:formatCode>General</c:formatCode>
                <c:ptCount val="3"/>
                <c:pt idx="0">
                  <c:v>5</c:v>
                </c:pt>
                <c:pt idx="1">
                  <c:v>5</c:v>
                </c:pt>
              </c:numCache>
            </c:numRef>
          </c:val>
          <c:extLst>
            <c:ext xmlns:c16="http://schemas.microsoft.com/office/drawing/2014/chart" uri="{C3380CC4-5D6E-409C-BE32-E72D297353CC}">
              <c16:uniqueId val="{00000001-310B-194E-997B-3312B04E5C68}"/>
            </c:ext>
          </c:extLst>
        </c:ser>
        <c:ser>
          <c:idx val="2"/>
          <c:order val="2"/>
          <c:tx>
            <c:strRef>
              <c:f>vendor_rating_score_avg!$K$3</c:f>
              <c:strCache>
                <c:ptCount val="1"/>
                <c:pt idx="0">
                  <c:v>Min. of SatisfactionScore</c:v>
                </c:pt>
              </c:strCache>
            </c:strRef>
          </c:tx>
          <c:spPr>
            <a:solidFill>
              <a:schemeClr val="accent3"/>
            </a:solidFill>
            <a:ln>
              <a:noFill/>
            </a:ln>
            <a:effectLst/>
          </c:spPr>
          <c:invertIfNegative val="0"/>
          <c:cat>
            <c:multiLvlStrRef>
              <c:f>vendor_rating_score_avg!$H$4:$H$9</c:f>
              <c:multiLvlStrCache>
                <c:ptCount val="3"/>
                <c:lvl>
                  <c:pt idx="0">
                    <c:v>1</c:v>
                  </c:pt>
                  <c:pt idx="1">
                    <c:v>2</c:v>
                  </c:pt>
                  <c:pt idx="2">
                    <c:v>(blank)</c:v>
                  </c:pt>
                </c:lvl>
                <c:lvl>
                  <c:pt idx="0">
                    <c:v>2022</c:v>
                  </c:pt>
                  <c:pt idx="2">
                    <c:v>(blank)</c:v>
                  </c:pt>
                </c:lvl>
              </c:multiLvlStrCache>
            </c:multiLvlStrRef>
          </c:cat>
          <c:val>
            <c:numRef>
              <c:f>vendor_rating_score_avg!$K$4:$K$9</c:f>
              <c:numCache>
                <c:formatCode>General</c:formatCode>
                <c:ptCount val="3"/>
                <c:pt idx="0">
                  <c:v>3</c:v>
                </c:pt>
                <c:pt idx="1">
                  <c:v>3</c:v>
                </c:pt>
              </c:numCache>
            </c:numRef>
          </c:val>
          <c:extLst>
            <c:ext xmlns:c16="http://schemas.microsoft.com/office/drawing/2014/chart" uri="{C3380CC4-5D6E-409C-BE32-E72D297353CC}">
              <c16:uniqueId val="{00000002-310B-194E-997B-3312B04E5C68}"/>
            </c:ext>
          </c:extLst>
        </c:ser>
        <c:dLbls>
          <c:showLegendKey val="0"/>
          <c:showVal val="0"/>
          <c:showCatName val="0"/>
          <c:showSerName val="0"/>
          <c:showPercent val="0"/>
          <c:showBubbleSize val="0"/>
        </c:dLbls>
        <c:gapWidth val="219"/>
        <c:overlap val="-27"/>
        <c:axId val="740957840"/>
        <c:axId val="1653895407"/>
      </c:barChart>
      <c:catAx>
        <c:axId val="7409578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3895407"/>
        <c:crosses val="autoZero"/>
        <c:auto val="1"/>
        <c:lblAlgn val="ctr"/>
        <c:lblOffset val="100"/>
        <c:noMultiLvlLbl val="0"/>
      </c:catAx>
      <c:valAx>
        <c:axId val="16538954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09578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Sales Growth</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revenue_cat_wise_sales!$J$23</c:f>
              <c:strCache>
                <c:ptCount val="1"/>
                <c:pt idx="0">
                  <c:v>Fruits</c:v>
                </c:pt>
              </c:strCache>
            </c:strRef>
          </c:tx>
          <c:spPr>
            <a:ln w="28575" cap="rnd">
              <a:solidFill>
                <a:schemeClr val="accent1"/>
              </a:solidFill>
              <a:round/>
            </a:ln>
            <a:effectLst/>
          </c:spPr>
          <c:marker>
            <c:symbol val="none"/>
          </c:marker>
          <c:cat>
            <c:strRef>
              <c:f>revenue_cat_wise_sales!$K$22:$M$22</c:f>
              <c:strCache>
                <c:ptCount val="3"/>
                <c:pt idx="0">
                  <c:v>1</c:v>
                </c:pt>
                <c:pt idx="1">
                  <c:v>2</c:v>
                </c:pt>
                <c:pt idx="2">
                  <c:v>Growth %</c:v>
                </c:pt>
              </c:strCache>
            </c:strRef>
          </c:cat>
          <c:val>
            <c:numRef>
              <c:f>revenue_cat_wise_sales!$K$23:$M$23</c:f>
              <c:numCache>
                <c:formatCode>General</c:formatCode>
                <c:ptCount val="3"/>
                <c:pt idx="0">
                  <c:v>7105.2000000000007</c:v>
                </c:pt>
                <c:pt idx="1">
                  <c:v>6742.6</c:v>
                </c:pt>
                <c:pt idx="2" formatCode="0.00">
                  <c:v>-5.3777474564708028</c:v>
                </c:pt>
              </c:numCache>
            </c:numRef>
          </c:val>
          <c:smooth val="0"/>
          <c:extLst>
            <c:ext xmlns:c16="http://schemas.microsoft.com/office/drawing/2014/chart" uri="{C3380CC4-5D6E-409C-BE32-E72D297353CC}">
              <c16:uniqueId val="{00000000-CB98-504D-A661-A1A5F3D9403E}"/>
            </c:ext>
          </c:extLst>
        </c:ser>
        <c:ser>
          <c:idx val="1"/>
          <c:order val="1"/>
          <c:tx>
            <c:strRef>
              <c:f>revenue_cat_wise_sales!$J$24</c:f>
              <c:strCache>
                <c:ptCount val="1"/>
                <c:pt idx="0">
                  <c:v>Vegetables</c:v>
                </c:pt>
              </c:strCache>
            </c:strRef>
          </c:tx>
          <c:spPr>
            <a:ln w="28575" cap="rnd">
              <a:solidFill>
                <a:schemeClr val="accent2"/>
              </a:solidFill>
              <a:round/>
            </a:ln>
            <a:effectLst/>
          </c:spPr>
          <c:marker>
            <c:symbol val="none"/>
          </c:marker>
          <c:cat>
            <c:strRef>
              <c:f>revenue_cat_wise_sales!$K$22:$M$22</c:f>
              <c:strCache>
                <c:ptCount val="3"/>
                <c:pt idx="0">
                  <c:v>1</c:v>
                </c:pt>
                <c:pt idx="1">
                  <c:v>2</c:v>
                </c:pt>
                <c:pt idx="2">
                  <c:v>Growth %</c:v>
                </c:pt>
              </c:strCache>
            </c:strRef>
          </c:cat>
          <c:val>
            <c:numRef>
              <c:f>revenue_cat_wise_sales!$K$24:$M$24</c:f>
              <c:numCache>
                <c:formatCode>General</c:formatCode>
                <c:ptCount val="3"/>
                <c:pt idx="0">
                  <c:v>2037</c:v>
                </c:pt>
                <c:pt idx="1">
                  <c:v>1844</c:v>
                </c:pt>
                <c:pt idx="2" formatCode="0.00">
                  <c:v>-10.466377440347072</c:v>
                </c:pt>
              </c:numCache>
            </c:numRef>
          </c:val>
          <c:smooth val="0"/>
          <c:extLst>
            <c:ext xmlns:c16="http://schemas.microsoft.com/office/drawing/2014/chart" uri="{C3380CC4-5D6E-409C-BE32-E72D297353CC}">
              <c16:uniqueId val="{00000001-CB98-504D-A661-A1A5F3D9403E}"/>
            </c:ext>
          </c:extLst>
        </c:ser>
        <c:dLbls>
          <c:showLegendKey val="0"/>
          <c:showVal val="0"/>
          <c:showCatName val="0"/>
          <c:showSerName val="0"/>
          <c:showPercent val="0"/>
          <c:showBubbleSize val="0"/>
        </c:dLbls>
        <c:smooth val="0"/>
        <c:axId val="1658360336"/>
        <c:axId val="1658594656"/>
      </c:lineChart>
      <c:catAx>
        <c:axId val="16583603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8594656"/>
        <c:crosses val="autoZero"/>
        <c:auto val="1"/>
        <c:lblAlgn val="ctr"/>
        <c:lblOffset val="100"/>
        <c:noMultiLvlLbl val="0"/>
      </c:catAx>
      <c:valAx>
        <c:axId val="16585946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836033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Total</c:v>
          </c:tx>
          <c:spPr>
            <a:solidFill>
              <a:schemeClr val="accent1"/>
            </a:solidFill>
            <a:ln>
              <a:noFill/>
            </a:ln>
            <a:effectLst/>
          </c:spPr>
          <c:invertIfNegative val="0"/>
          <c:cat>
            <c:strLit>
              <c:ptCount val="5"/>
              <c:pt idx="0">
                <c:v>2022 1 Fruits</c:v>
              </c:pt>
              <c:pt idx="1">
                <c:v>2022 1 Vegetables</c:v>
              </c:pt>
              <c:pt idx="2">
                <c:v>2022 2 Fruits</c:v>
              </c:pt>
              <c:pt idx="3">
                <c:v>2022 2 Vegetables</c:v>
              </c:pt>
              <c:pt idx="4">
                <c:v>(blank) (blank) (blank)</c:v>
              </c:pt>
            </c:strLit>
          </c:cat>
          <c:val>
            <c:numLit>
              <c:formatCode>General</c:formatCode>
              <c:ptCount val="5"/>
              <c:pt idx="0">
                <c:v>7105.2000000000007</c:v>
              </c:pt>
              <c:pt idx="1">
                <c:v>2037</c:v>
              </c:pt>
              <c:pt idx="2">
                <c:v>6742.6</c:v>
              </c:pt>
              <c:pt idx="3">
                <c:v>1844</c:v>
              </c:pt>
              <c:pt idx="4">
                <c:v>0</c:v>
              </c:pt>
            </c:numLit>
          </c:val>
          <c:extLst>
            <c:ext xmlns:c16="http://schemas.microsoft.com/office/drawing/2014/chart" uri="{C3380CC4-5D6E-409C-BE32-E72D297353CC}">
              <c16:uniqueId val="{00000000-5258-FD46-867A-203900E5DED8}"/>
            </c:ext>
          </c:extLst>
        </c:ser>
        <c:dLbls>
          <c:showLegendKey val="0"/>
          <c:showVal val="0"/>
          <c:showCatName val="0"/>
          <c:showSerName val="0"/>
          <c:showPercent val="0"/>
          <c:showBubbleSize val="0"/>
        </c:dLbls>
        <c:gapWidth val="219"/>
        <c:overlap val="-27"/>
        <c:axId val="1029093136"/>
        <c:axId val="1029098144"/>
      </c:barChart>
      <c:catAx>
        <c:axId val="10290931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9098144"/>
        <c:crosses val="autoZero"/>
        <c:auto val="1"/>
        <c:lblAlgn val="ctr"/>
        <c:lblOffset val="100"/>
        <c:noMultiLvlLbl val="0"/>
      </c:catAx>
      <c:valAx>
        <c:axId val="10290981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90931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chart" Target="../charts/chart1.xml"/><Relationship Id="rId1" Type="http://schemas.openxmlformats.org/officeDocument/2006/relationships/image" Target="../media/image1.png"/><Relationship Id="rId5" Type="http://schemas.openxmlformats.org/officeDocument/2006/relationships/chart" Target="../charts/chart4.xml"/><Relationship Id="rId4" Type="http://schemas.openxmlformats.org/officeDocument/2006/relationships/chart" Target="../charts/chart3.xml"/></Relationships>
</file>

<file path=xl/drawings/_rels/drawing2.xml.rels><?xml version="1.0" encoding="UTF-8" standalone="yes"?>
<Relationships xmlns="http://schemas.openxmlformats.org/package/2006/relationships"><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9</xdr:col>
      <xdr:colOff>122767</xdr:colOff>
      <xdr:row>22</xdr:row>
      <xdr:rowOff>262467</xdr:rowOff>
    </xdr:from>
    <xdr:to>
      <xdr:col>16</xdr:col>
      <xdr:colOff>643467</xdr:colOff>
      <xdr:row>37</xdr:row>
      <xdr:rowOff>173567</xdr:rowOff>
    </xdr:to>
    <xdr:sp macro="" textlink="">
      <xdr:nvSpPr>
        <xdr:cNvPr id="33" name="Rounded Rectangle 32">
          <a:extLst>
            <a:ext uri="{FF2B5EF4-FFF2-40B4-BE49-F238E27FC236}">
              <a16:creationId xmlns:a16="http://schemas.microsoft.com/office/drawing/2014/main" id="{DE77178D-1558-CF42-9A9C-821B25D3FDD8}"/>
            </a:ext>
          </a:extLst>
        </xdr:cNvPr>
        <xdr:cNvSpPr/>
      </xdr:nvSpPr>
      <xdr:spPr>
        <a:xfrm>
          <a:off x="8610600" y="5469467"/>
          <a:ext cx="6299200" cy="3213100"/>
        </a:xfrm>
        <a:prstGeom prst="roundRect">
          <a:avLst/>
        </a:prstGeom>
        <a:solidFill>
          <a:schemeClr val="bg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800">
            <a:solidFill>
              <a:schemeClr val="tx2"/>
            </a:solidFill>
          </a:endParaRPr>
        </a:p>
      </xdr:txBody>
    </xdr:sp>
    <xdr:clientData/>
  </xdr:twoCellAnchor>
  <xdr:twoCellAnchor editAs="oneCell">
    <xdr:from>
      <xdr:col>0</xdr:col>
      <xdr:colOff>431801</xdr:colOff>
      <xdr:row>5</xdr:row>
      <xdr:rowOff>127000</xdr:rowOff>
    </xdr:from>
    <xdr:to>
      <xdr:col>0</xdr:col>
      <xdr:colOff>1270001</xdr:colOff>
      <xdr:row>9</xdr:row>
      <xdr:rowOff>34147</xdr:rowOff>
    </xdr:to>
    <xdr:pic>
      <xdr:nvPicPr>
        <xdr:cNvPr id="2" name="Picture 1" descr="Dashboard - Free seo and web icons">
          <a:extLst>
            <a:ext uri="{FF2B5EF4-FFF2-40B4-BE49-F238E27FC236}">
              <a16:creationId xmlns:a16="http://schemas.microsoft.com/office/drawing/2014/main" id="{4D5CF980-B332-E010-64E0-C99DAF4122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31801" y="1536700"/>
          <a:ext cx="838200" cy="82154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114300</xdr:colOff>
      <xdr:row>0</xdr:row>
      <xdr:rowOff>165100</xdr:rowOff>
    </xdr:from>
    <xdr:to>
      <xdr:col>28</xdr:col>
      <xdr:colOff>780143</xdr:colOff>
      <xdr:row>5</xdr:row>
      <xdr:rowOff>25400</xdr:rowOff>
    </xdr:to>
    <xdr:sp macro="" textlink="">
      <xdr:nvSpPr>
        <xdr:cNvPr id="6" name="Rounded Rectangle 5">
          <a:extLst>
            <a:ext uri="{FF2B5EF4-FFF2-40B4-BE49-F238E27FC236}">
              <a16:creationId xmlns:a16="http://schemas.microsoft.com/office/drawing/2014/main" id="{E2ADDE98-B6FB-FB67-EF39-E3CC5AE6D3FD}"/>
            </a:ext>
          </a:extLst>
        </xdr:cNvPr>
        <xdr:cNvSpPr/>
      </xdr:nvSpPr>
      <xdr:spPr>
        <a:xfrm>
          <a:off x="2001157" y="165100"/>
          <a:ext cx="23199272" cy="1257300"/>
        </a:xfrm>
        <a:prstGeom prst="roundRect">
          <a:avLst/>
        </a:prstGeom>
        <a:solidFill>
          <a:schemeClr val="bg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3200" b="1">
              <a:solidFill>
                <a:schemeClr val="tx2"/>
              </a:solidFill>
            </a:rPr>
            <a:t>Efficiency Dashboard CB AgriTech India Ltd</a:t>
          </a:r>
        </a:p>
        <a:p>
          <a:pPr algn="l"/>
          <a:r>
            <a:rPr lang="en-GB" sz="1800">
              <a:solidFill>
                <a:schemeClr val="tx2"/>
              </a:solidFill>
            </a:rPr>
            <a:t>All figures in INR, and absolute</a:t>
          </a:r>
          <a:r>
            <a:rPr lang="en-GB" sz="1800" baseline="0">
              <a:solidFill>
                <a:schemeClr val="tx2"/>
              </a:solidFill>
            </a:rPr>
            <a:t> numbers</a:t>
          </a:r>
          <a:endParaRPr lang="en-GB" sz="1800">
            <a:solidFill>
              <a:schemeClr val="tx2"/>
            </a:solidFill>
          </a:endParaRPr>
        </a:p>
      </xdr:txBody>
    </xdr:sp>
    <xdr:clientData/>
  </xdr:twoCellAnchor>
  <xdr:twoCellAnchor>
    <xdr:from>
      <xdr:col>1</xdr:col>
      <xdr:colOff>203200</xdr:colOff>
      <xdr:row>10</xdr:row>
      <xdr:rowOff>165100</xdr:rowOff>
    </xdr:from>
    <xdr:to>
      <xdr:col>4</xdr:col>
      <xdr:colOff>533400</xdr:colOff>
      <xdr:row>16</xdr:row>
      <xdr:rowOff>127000</xdr:rowOff>
    </xdr:to>
    <xdr:sp macro="" textlink="revenue_cat_wise_sales!$Q10">
      <xdr:nvSpPr>
        <xdr:cNvPr id="7" name="Rounded Rectangle 6">
          <a:extLst>
            <a:ext uri="{FF2B5EF4-FFF2-40B4-BE49-F238E27FC236}">
              <a16:creationId xmlns:a16="http://schemas.microsoft.com/office/drawing/2014/main" id="{D8AA9266-9DA9-1440-A47B-FFC6C8622925}"/>
            </a:ext>
          </a:extLst>
        </xdr:cNvPr>
        <xdr:cNvSpPr/>
      </xdr:nvSpPr>
      <xdr:spPr>
        <a:xfrm>
          <a:off x="2095500" y="2692400"/>
          <a:ext cx="2806700" cy="1181100"/>
        </a:xfrm>
        <a:prstGeom prst="roundRect">
          <a:avLst/>
        </a:prstGeom>
        <a:solidFill>
          <a:schemeClr val="bg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6B7EE32E-894D-CB40-934C-2E0B40ED9568}" type="TxLink">
            <a:rPr lang="en-US" sz="3600" b="0" i="0" u="none" strike="noStrike">
              <a:solidFill>
                <a:srgbClr val="000000"/>
              </a:solidFill>
              <a:latin typeface="Calibri"/>
              <a:ea typeface="+mn-ea"/>
              <a:cs typeface="Calibri"/>
            </a:rPr>
            <a:pPr marL="0" indent="0" algn="ctr"/>
            <a:t>17728.8</a:t>
          </a:fld>
          <a:endParaRPr lang="en-GB" sz="3600" b="0" i="0" u="none" strike="noStrike">
            <a:solidFill>
              <a:srgbClr val="000000"/>
            </a:solidFill>
            <a:latin typeface="Calibri"/>
            <a:ea typeface="+mn-ea"/>
            <a:cs typeface="Calibri"/>
          </a:endParaRPr>
        </a:p>
      </xdr:txBody>
    </xdr:sp>
    <xdr:clientData/>
  </xdr:twoCellAnchor>
  <xdr:twoCellAnchor>
    <xdr:from>
      <xdr:col>5</xdr:col>
      <xdr:colOff>190500</xdr:colOff>
      <xdr:row>11</xdr:row>
      <xdr:rowOff>12700</xdr:rowOff>
    </xdr:from>
    <xdr:to>
      <xdr:col>9</xdr:col>
      <xdr:colOff>317500</xdr:colOff>
      <xdr:row>16</xdr:row>
      <xdr:rowOff>177800</xdr:rowOff>
    </xdr:to>
    <xdr:sp macro="" textlink="#REF!">
      <xdr:nvSpPr>
        <xdr:cNvPr id="8" name="Rounded Rectangle 7">
          <a:extLst>
            <a:ext uri="{FF2B5EF4-FFF2-40B4-BE49-F238E27FC236}">
              <a16:creationId xmlns:a16="http://schemas.microsoft.com/office/drawing/2014/main" id="{5DABE3D7-3637-084D-9717-D9EBD235181E}"/>
            </a:ext>
          </a:extLst>
        </xdr:cNvPr>
        <xdr:cNvSpPr/>
      </xdr:nvSpPr>
      <xdr:spPr>
        <a:xfrm>
          <a:off x="5384800" y="2743200"/>
          <a:ext cx="3429000" cy="1181100"/>
        </a:xfrm>
        <a:prstGeom prst="roundRect">
          <a:avLst/>
        </a:prstGeom>
        <a:solidFill>
          <a:schemeClr val="bg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fld id="{246AA036-E32C-294E-B353-608526C3704E}" type="TxLink">
            <a:rPr lang="en-US" sz="3600" b="0" i="0" u="none" strike="noStrike">
              <a:solidFill>
                <a:srgbClr val="000000"/>
              </a:solidFill>
              <a:latin typeface="Calibri"/>
              <a:ea typeface="+mn-ea"/>
              <a:cs typeface="Calibri"/>
            </a:rPr>
            <a:pPr marL="0" indent="0" algn="ctr"/>
            <a:t>164</a:t>
          </a:fld>
          <a:endParaRPr lang="en-GB" sz="3600" b="0" i="0" u="none" strike="noStrike">
            <a:solidFill>
              <a:srgbClr val="000000"/>
            </a:solidFill>
            <a:latin typeface="Calibri"/>
            <a:ea typeface="+mn-ea"/>
            <a:cs typeface="Calibri"/>
          </a:endParaRPr>
        </a:p>
      </xdr:txBody>
    </xdr:sp>
    <xdr:clientData/>
  </xdr:twoCellAnchor>
  <xdr:twoCellAnchor>
    <xdr:from>
      <xdr:col>1</xdr:col>
      <xdr:colOff>114300</xdr:colOff>
      <xdr:row>22</xdr:row>
      <xdr:rowOff>190500</xdr:rowOff>
    </xdr:from>
    <xdr:to>
      <xdr:col>8</xdr:col>
      <xdr:colOff>635000</xdr:colOff>
      <xdr:row>37</xdr:row>
      <xdr:rowOff>101600</xdr:rowOff>
    </xdr:to>
    <xdr:sp macro="" textlink="">
      <xdr:nvSpPr>
        <xdr:cNvPr id="9" name="Rounded Rectangle 8">
          <a:extLst>
            <a:ext uri="{FF2B5EF4-FFF2-40B4-BE49-F238E27FC236}">
              <a16:creationId xmlns:a16="http://schemas.microsoft.com/office/drawing/2014/main" id="{23D92AD4-A16B-834E-A22C-EA886E839FFF}"/>
            </a:ext>
          </a:extLst>
        </xdr:cNvPr>
        <xdr:cNvSpPr/>
      </xdr:nvSpPr>
      <xdr:spPr>
        <a:xfrm>
          <a:off x="2006600" y="5257800"/>
          <a:ext cx="6299200" cy="3086100"/>
        </a:xfrm>
        <a:prstGeom prst="roundRect">
          <a:avLst/>
        </a:prstGeom>
        <a:solidFill>
          <a:schemeClr val="bg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800">
            <a:solidFill>
              <a:schemeClr val="tx2"/>
            </a:solidFill>
          </a:endParaRPr>
        </a:p>
      </xdr:txBody>
    </xdr:sp>
    <xdr:clientData/>
  </xdr:twoCellAnchor>
  <xdr:twoCellAnchor>
    <xdr:from>
      <xdr:col>10</xdr:col>
      <xdr:colOff>584200</xdr:colOff>
      <xdr:row>11</xdr:row>
      <xdr:rowOff>38100</xdr:rowOff>
    </xdr:from>
    <xdr:to>
      <xdr:col>14</xdr:col>
      <xdr:colOff>800100</xdr:colOff>
      <xdr:row>17</xdr:row>
      <xdr:rowOff>0</xdr:rowOff>
    </xdr:to>
    <xdr:sp macro="" textlink="vendor_rating_score_avg!H4">
      <xdr:nvSpPr>
        <xdr:cNvPr id="11" name="Rounded Rectangle 10">
          <a:extLst>
            <a:ext uri="{FF2B5EF4-FFF2-40B4-BE49-F238E27FC236}">
              <a16:creationId xmlns:a16="http://schemas.microsoft.com/office/drawing/2014/main" id="{0BF59584-703B-264A-A8A4-83E4413AFA71}"/>
            </a:ext>
          </a:extLst>
        </xdr:cNvPr>
        <xdr:cNvSpPr/>
      </xdr:nvSpPr>
      <xdr:spPr>
        <a:xfrm>
          <a:off x="9906000" y="2768600"/>
          <a:ext cx="3517900" cy="1181100"/>
        </a:xfrm>
        <a:prstGeom prst="roundRect">
          <a:avLst/>
        </a:prstGeom>
        <a:solidFill>
          <a:schemeClr val="bg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fld id="{B4B35F82-C829-D449-98D6-D6869BB25E60}" type="TxLink">
            <a:rPr lang="en-US" sz="3600" b="0" i="0" u="none" strike="noStrike">
              <a:solidFill>
                <a:srgbClr val="000000"/>
              </a:solidFill>
              <a:latin typeface="Calibri"/>
              <a:ea typeface="+mn-ea"/>
              <a:cs typeface="Calibri"/>
            </a:rPr>
            <a:pPr marL="0" indent="0" algn="ctr"/>
            <a:t>2022</a:t>
          </a:fld>
          <a:endParaRPr lang="en-GB" sz="3600" b="0" i="0" u="none" strike="noStrike">
            <a:solidFill>
              <a:srgbClr val="000000"/>
            </a:solidFill>
            <a:latin typeface="Calibri"/>
            <a:ea typeface="+mn-ea"/>
            <a:cs typeface="Calibri"/>
          </a:endParaRPr>
        </a:p>
      </xdr:txBody>
    </xdr:sp>
    <xdr:clientData/>
  </xdr:twoCellAnchor>
  <xdr:twoCellAnchor>
    <xdr:from>
      <xdr:col>16</xdr:col>
      <xdr:colOff>0</xdr:colOff>
      <xdr:row>10</xdr:row>
      <xdr:rowOff>139700</xdr:rowOff>
    </xdr:from>
    <xdr:to>
      <xdr:col>19</xdr:col>
      <xdr:colOff>749300</xdr:colOff>
      <xdr:row>16</xdr:row>
      <xdr:rowOff>101600</xdr:rowOff>
    </xdr:to>
    <xdr:sp macro="" textlink="revenue_cat_wise_sales!$R10">
      <xdr:nvSpPr>
        <xdr:cNvPr id="12" name="Rounded Rectangle 11">
          <a:extLst>
            <a:ext uri="{FF2B5EF4-FFF2-40B4-BE49-F238E27FC236}">
              <a16:creationId xmlns:a16="http://schemas.microsoft.com/office/drawing/2014/main" id="{1F1ABF74-B249-564B-BDC1-7D42FDD88E2A}"/>
            </a:ext>
          </a:extLst>
        </xdr:cNvPr>
        <xdr:cNvSpPr/>
      </xdr:nvSpPr>
      <xdr:spPr>
        <a:xfrm>
          <a:off x="14274800" y="2667000"/>
          <a:ext cx="3225800" cy="1181100"/>
        </a:xfrm>
        <a:prstGeom prst="roundRect">
          <a:avLst/>
        </a:prstGeom>
        <a:solidFill>
          <a:schemeClr val="bg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fld id="{B032C08D-8315-0C4D-B57C-B24B0F5EF58A}" type="TxLink">
            <a:rPr lang="en-US" sz="3600" b="0" i="0" u="none" strike="noStrike">
              <a:solidFill>
                <a:srgbClr val="000000"/>
              </a:solidFill>
              <a:latin typeface="Calibri"/>
              <a:ea typeface="+mn-ea"/>
              <a:cs typeface="Calibri"/>
            </a:rPr>
            <a:pPr marL="0" indent="0" algn="ctr"/>
            <a:t>659</a:t>
          </a:fld>
          <a:endParaRPr lang="en-GB" sz="3600" b="0" i="0" u="none" strike="noStrike">
            <a:solidFill>
              <a:srgbClr val="000000"/>
            </a:solidFill>
            <a:latin typeface="Calibri"/>
            <a:ea typeface="+mn-ea"/>
            <a:cs typeface="Calibri"/>
          </a:endParaRPr>
        </a:p>
      </xdr:txBody>
    </xdr:sp>
    <xdr:clientData/>
  </xdr:twoCellAnchor>
  <xdr:twoCellAnchor>
    <xdr:from>
      <xdr:col>2</xdr:col>
      <xdr:colOff>127000</xdr:colOff>
      <xdr:row>23</xdr:row>
      <xdr:rowOff>47625</xdr:rowOff>
    </xdr:from>
    <xdr:to>
      <xdr:col>7</xdr:col>
      <xdr:colOff>571500</xdr:colOff>
      <xdr:row>36</xdr:row>
      <xdr:rowOff>107950</xdr:rowOff>
    </xdr:to>
    <xdr:graphicFrame macro="">
      <xdr:nvGraphicFramePr>
        <xdr:cNvPr id="18" name="Chart 17">
          <a:extLst>
            <a:ext uri="{FF2B5EF4-FFF2-40B4-BE49-F238E27FC236}">
              <a16:creationId xmlns:a16="http://schemas.microsoft.com/office/drawing/2014/main" id="{4AF59C85-ED28-124D-BF4C-D643F72557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17</xdr:col>
      <xdr:colOff>592667</xdr:colOff>
      <xdr:row>26</xdr:row>
      <xdr:rowOff>127000</xdr:rowOff>
    </xdr:from>
    <xdr:to>
      <xdr:col>19</xdr:col>
      <xdr:colOff>770467</xdr:colOff>
      <xdr:row>33</xdr:row>
      <xdr:rowOff>42334</xdr:rowOff>
    </xdr:to>
    <mc:AlternateContent xmlns:mc="http://schemas.openxmlformats.org/markup-compatibility/2006">
      <mc:Choice xmlns:a14="http://schemas.microsoft.com/office/drawing/2010/main" Requires="a14">
        <xdr:graphicFrame macro="">
          <xdr:nvGraphicFramePr>
            <xdr:cNvPr id="19" name="month 1">
              <a:extLst>
                <a:ext uri="{FF2B5EF4-FFF2-40B4-BE49-F238E27FC236}">
                  <a16:creationId xmlns:a16="http://schemas.microsoft.com/office/drawing/2014/main" id="{FCF49A6F-C665-D24E-AD29-4807D0532BD0}"/>
                </a:ext>
              </a:extLst>
            </xdr:cNvPr>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dr:sp macro="" textlink="">
          <xdr:nvSpPr>
            <xdr:cNvPr id="0" name=""/>
            <xdr:cNvSpPr>
              <a:spLocks noTextEdit="1"/>
            </xdr:cNvSpPr>
          </xdr:nvSpPr>
          <xdr:spPr>
            <a:xfrm>
              <a:off x="15684500" y="6307667"/>
              <a:ext cx="1828800" cy="13970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587375</xdr:colOff>
      <xdr:row>20</xdr:row>
      <xdr:rowOff>47625</xdr:rowOff>
    </xdr:from>
    <xdr:to>
      <xdr:col>19</xdr:col>
      <xdr:colOff>765175</xdr:colOff>
      <xdr:row>26</xdr:row>
      <xdr:rowOff>63500</xdr:rowOff>
    </xdr:to>
    <mc:AlternateContent xmlns:mc="http://schemas.openxmlformats.org/markup-compatibility/2006">
      <mc:Choice xmlns:a14="http://schemas.microsoft.com/office/drawing/2010/main" Requires="a14">
        <xdr:graphicFrame macro="">
          <xdr:nvGraphicFramePr>
            <xdr:cNvPr id="20" name="Category">
              <a:extLst>
                <a:ext uri="{FF2B5EF4-FFF2-40B4-BE49-F238E27FC236}">
                  <a16:creationId xmlns:a16="http://schemas.microsoft.com/office/drawing/2014/main" id="{37051567-8275-F24C-B2E1-4A6E76BA5D79}"/>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dr:sp macro="" textlink="">
          <xdr:nvSpPr>
            <xdr:cNvPr id="0" name=""/>
            <xdr:cNvSpPr>
              <a:spLocks noTextEdit="1"/>
            </xdr:cNvSpPr>
          </xdr:nvSpPr>
          <xdr:spPr>
            <a:xfrm>
              <a:off x="15679208" y="4831292"/>
              <a:ext cx="1828800" cy="141287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546100</xdr:colOff>
      <xdr:row>45</xdr:row>
      <xdr:rowOff>161925</xdr:rowOff>
    </xdr:from>
    <xdr:to>
      <xdr:col>9</xdr:col>
      <xdr:colOff>241300</xdr:colOff>
      <xdr:row>60</xdr:row>
      <xdr:rowOff>200025</xdr:rowOff>
    </xdr:to>
    <xdr:sp macro="" textlink="">
      <xdr:nvSpPr>
        <xdr:cNvPr id="22" name="Rounded Rectangle 21">
          <a:extLst>
            <a:ext uri="{FF2B5EF4-FFF2-40B4-BE49-F238E27FC236}">
              <a16:creationId xmlns:a16="http://schemas.microsoft.com/office/drawing/2014/main" id="{72B4BE60-EFAE-AF4A-BC7A-A7A549255C15}"/>
            </a:ext>
          </a:extLst>
        </xdr:cNvPr>
        <xdr:cNvSpPr/>
      </xdr:nvSpPr>
      <xdr:spPr>
        <a:xfrm>
          <a:off x="2435225" y="10258425"/>
          <a:ext cx="6299200" cy="3133725"/>
        </a:xfrm>
        <a:prstGeom prst="roundRect">
          <a:avLst/>
        </a:prstGeom>
        <a:solidFill>
          <a:schemeClr val="bg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800">
            <a:solidFill>
              <a:schemeClr val="tx2"/>
            </a:solidFill>
          </a:endParaRPr>
        </a:p>
      </xdr:txBody>
    </xdr:sp>
    <xdr:clientData/>
  </xdr:twoCellAnchor>
  <xdr:twoCellAnchor>
    <xdr:from>
      <xdr:col>2</xdr:col>
      <xdr:colOff>419100</xdr:colOff>
      <xdr:row>46</xdr:row>
      <xdr:rowOff>177800</xdr:rowOff>
    </xdr:from>
    <xdr:to>
      <xdr:col>8</xdr:col>
      <xdr:colOff>38100</xdr:colOff>
      <xdr:row>60</xdr:row>
      <xdr:rowOff>31750</xdr:rowOff>
    </xdr:to>
    <xdr:graphicFrame macro="">
      <xdr:nvGraphicFramePr>
        <xdr:cNvPr id="23" name="Chart 22">
          <a:extLst>
            <a:ext uri="{FF2B5EF4-FFF2-40B4-BE49-F238E27FC236}">
              <a16:creationId xmlns:a16="http://schemas.microsoft.com/office/drawing/2014/main" id="{74E2B687-9E40-E048-969B-4AFD4909C17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17</xdr:col>
      <xdr:colOff>550333</xdr:colOff>
      <xdr:row>51</xdr:row>
      <xdr:rowOff>84667</xdr:rowOff>
    </xdr:from>
    <xdr:to>
      <xdr:col>19</xdr:col>
      <xdr:colOff>728133</xdr:colOff>
      <xdr:row>58</xdr:row>
      <xdr:rowOff>21166</xdr:rowOff>
    </xdr:to>
    <mc:AlternateContent xmlns:mc="http://schemas.openxmlformats.org/markup-compatibility/2006">
      <mc:Choice xmlns:a14="http://schemas.microsoft.com/office/drawing/2010/main" Requires="a14">
        <xdr:graphicFrame macro="">
          <xdr:nvGraphicFramePr>
            <xdr:cNvPr id="24" name="month">
              <a:extLst>
                <a:ext uri="{FF2B5EF4-FFF2-40B4-BE49-F238E27FC236}">
                  <a16:creationId xmlns:a16="http://schemas.microsoft.com/office/drawing/2014/main" id="{97E3A4CE-6E72-9B40-B69F-A0C1904512D0}"/>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dr:sp macro="" textlink="">
          <xdr:nvSpPr>
            <xdr:cNvPr id="0" name=""/>
            <xdr:cNvSpPr>
              <a:spLocks noTextEdit="1"/>
            </xdr:cNvSpPr>
          </xdr:nvSpPr>
          <xdr:spPr>
            <a:xfrm>
              <a:off x="15642166" y="11641667"/>
              <a:ext cx="1828800" cy="1418166"/>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584200</xdr:colOff>
      <xdr:row>42</xdr:row>
      <xdr:rowOff>88899</xdr:rowOff>
    </xdr:from>
    <xdr:to>
      <xdr:col>19</xdr:col>
      <xdr:colOff>762000</xdr:colOff>
      <xdr:row>50</xdr:row>
      <xdr:rowOff>190500</xdr:rowOff>
    </xdr:to>
    <mc:AlternateContent xmlns:mc="http://schemas.openxmlformats.org/markup-compatibility/2006">
      <mc:Choice xmlns:a14="http://schemas.microsoft.com/office/drawing/2010/main" Requires="a14">
        <xdr:graphicFrame macro="">
          <xdr:nvGraphicFramePr>
            <xdr:cNvPr id="25" name="ComplaintReason">
              <a:extLst>
                <a:ext uri="{FF2B5EF4-FFF2-40B4-BE49-F238E27FC236}">
                  <a16:creationId xmlns:a16="http://schemas.microsoft.com/office/drawing/2014/main" id="{95A3C60A-BF23-1749-A30A-46B87C81C427}"/>
                </a:ext>
              </a:extLst>
            </xdr:cNvPr>
            <xdr:cNvGraphicFramePr/>
          </xdr:nvGraphicFramePr>
          <xdr:xfrm>
            <a:off x="0" y="0"/>
            <a:ext cx="0" cy="0"/>
          </xdr:xfrm>
          <a:graphic>
            <a:graphicData uri="http://schemas.microsoft.com/office/drawing/2010/slicer">
              <sle:slicer xmlns:sle="http://schemas.microsoft.com/office/drawing/2010/slicer" name="ComplaintReason"/>
            </a:graphicData>
          </a:graphic>
        </xdr:graphicFrame>
      </mc:Choice>
      <mc:Fallback>
        <xdr:sp macro="" textlink="">
          <xdr:nvSpPr>
            <xdr:cNvPr id="0" name=""/>
            <xdr:cNvSpPr>
              <a:spLocks noTextEdit="1"/>
            </xdr:cNvSpPr>
          </xdr:nvSpPr>
          <xdr:spPr>
            <a:xfrm>
              <a:off x="15676033" y="9740899"/>
              <a:ext cx="1828800" cy="1794934"/>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21</xdr:col>
      <xdr:colOff>138339</xdr:colOff>
      <xdr:row>22</xdr:row>
      <xdr:rowOff>148771</xdr:rowOff>
    </xdr:from>
    <xdr:to>
      <xdr:col>28</xdr:col>
      <xdr:colOff>659039</xdr:colOff>
      <xdr:row>37</xdr:row>
      <xdr:rowOff>53068</xdr:rowOff>
    </xdr:to>
    <xdr:sp macro="" textlink="">
      <xdr:nvSpPr>
        <xdr:cNvPr id="26" name="Rounded Rectangle 25">
          <a:extLst>
            <a:ext uri="{FF2B5EF4-FFF2-40B4-BE49-F238E27FC236}">
              <a16:creationId xmlns:a16="http://schemas.microsoft.com/office/drawing/2014/main" id="{EC4C5B59-8798-E84D-9B49-F6F9C511AA71}"/>
            </a:ext>
          </a:extLst>
        </xdr:cNvPr>
        <xdr:cNvSpPr/>
      </xdr:nvSpPr>
      <xdr:spPr>
        <a:xfrm>
          <a:off x="18716625" y="5156200"/>
          <a:ext cx="6362700" cy="3024868"/>
        </a:xfrm>
        <a:prstGeom prst="roundRect">
          <a:avLst/>
        </a:prstGeom>
        <a:solidFill>
          <a:schemeClr val="bg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800">
            <a:solidFill>
              <a:schemeClr val="tx2"/>
            </a:solidFill>
          </a:endParaRPr>
        </a:p>
      </xdr:txBody>
    </xdr:sp>
    <xdr:clientData/>
  </xdr:twoCellAnchor>
  <xdr:twoCellAnchor>
    <xdr:from>
      <xdr:col>21</xdr:col>
      <xdr:colOff>36285</xdr:colOff>
      <xdr:row>44</xdr:row>
      <xdr:rowOff>145144</xdr:rowOff>
    </xdr:from>
    <xdr:to>
      <xdr:col>28</xdr:col>
      <xdr:colOff>556985</xdr:colOff>
      <xdr:row>59</xdr:row>
      <xdr:rowOff>176440</xdr:rowOff>
    </xdr:to>
    <xdr:sp macro="" textlink="">
      <xdr:nvSpPr>
        <xdr:cNvPr id="29" name="Rounded Rectangle 28">
          <a:extLst>
            <a:ext uri="{FF2B5EF4-FFF2-40B4-BE49-F238E27FC236}">
              <a16:creationId xmlns:a16="http://schemas.microsoft.com/office/drawing/2014/main" id="{36DCE8B4-D05D-7F4E-97D5-C07A120ECF38}"/>
            </a:ext>
          </a:extLst>
        </xdr:cNvPr>
        <xdr:cNvSpPr/>
      </xdr:nvSpPr>
      <xdr:spPr>
        <a:xfrm>
          <a:off x="18614571" y="9779001"/>
          <a:ext cx="6362700" cy="3024868"/>
        </a:xfrm>
        <a:prstGeom prst="roundRect">
          <a:avLst/>
        </a:prstGeom>
        <a:solidFill>
          <a:schemeClr val="bg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800">
            <a:solidFill>
              <a:schemeClr val="tx2"/>
            </a:solidFill>
          </a:endParaRPr>
        </a:p>
      </xdr:txBody>
    </xdr:sp>
    <xdr:clientData/>
  </xdr:twoCellAnchor>
  <xdr:twoCellAnchor>
    <xdr:from>
      <xdr:col>22</xdr:col>
      <xdr:colOff>101400</xdr:colOff>
      <xdr:row>23</xdr:row>
      <xdr:rowOff>7551</xdr:rowOff>
    </xdr:from>
    <xdr:to>
      <xdr:col>27</xdr:col>
      <xdr:colOff>554481</xdr:colOff>
      <xdr:row>36</xdr:row>
      <xdr:rowOff>73454</xdr:rowOff>
    </xdr:to>
    <xdr:graphicFrame macro="">
      <xdr:nvGraphicFramePr>
        <xdr:cNvPr id="31" name="Chart 30">
          <a:extLst>
            <a:ext uri="{FF2B5EF4-FFF2-40B4-BE49-F238E27FC236}">
              <a16:creationId xmlns:a16="http://schemas.microsoft.com/office/drawing/2014/main" id="{2A99CD49-2C20-8B4C-AED7-A14C3FE274E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275167</xdr:colOff>
      <xdr:row>23</xdr:row>
      <xdr:rowOff>190500</xdr:rowOff>
    </xdr:from>
    <xdr:to>
      <xdr:col>15</xdr:col>
      <xdr:colOff>719667</xdr:colOff>
      <xdr:row>36</xdr:row>
      <xdr:rowOff>182034</xdr:rowOff>
    </xdr:to>
    <xdr:graphicFrame macro="">
      <xdr:nvGraphicFramePr>
        <xdr:cNvPr id="32" name="Chart 31">
          <a:extLst>
            <a:ext uri="{FF2B5EF4-FFF2-40B4-BE49-F238E27FC236}">
              <a16:creationId xmlns:a16="http://schemas.microsoft.com/office/drawing/2014/main" id="{1251A1A1-1D58-3945-A19B-DD8B0CCFE99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13</xdr:col>
      <xdr:colOff>1085850</xdr:colOff>
      <xdr:row>50</xdr:row>
      <xdr:rowOff>76200</xdr:rowOff>
    </xdr:from>
    <xdr:to>
      <xdr:col>19</xdr:col>
      <xdr:colOff>209550</xdr:colOff>
      <xdr:row>63</xdr:row>
      <xdr:rowOff>177800</xdr:rowOff>
    </xdr:to>
    <xdr:graphicFrame macro="">
      <xdr:nvGraphicFramePr>
        <xdr:cNvPr id="5" name="Chart 4">
          <a:extLst>
            <a:ext uri="{FF2B5EF4-FFF2-40B4-BE49-F238E27FC236}">
              <a16:creationId xmlns:a16="http://schemas.microsoft.com/office/drawing/2014/main" id="{D1B43136-1EB8-CB1A-2D74-37F22007E1A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reshtha B" refreshedDate="45336.848537962964" createdVersion="8" refreshedVersion="8" minRefreshableVersion="3" recordCount="75" xr:uid="{938FD3D2-6532-B849-B6C7-AEB1B1BA191A}">
  <cacheSource type="worksheet">
    <worksheetSource ref="B1:I1048576" sheet="complaint_monitoring"/>
  </cacheSource>
  <cacheFields count="8">
    <cacheField name="year" numFmtId="0">
      <sharedItems containsString="0" containsBlank="1" containsNumber="1" containsInteger="1" minValue="2022" maxValue="2022"/>
    </cacheField>
    <cacheField name="month" numFmtId="0">
      <sharedItems containsString="0" containsBlank="1" containsNumber="1" containsInteger="1" minValue="1" maxValue="2" count="3">
        <n v="1"/>
        <n v="2"/>
        <m/>
      </sharedItems>
    </cacheField>
    <cacheField name="date" numFmtId="0">
      <sharedItems containsString="0" containsBlank="1" containsNumber="1" containsInteger="1" minValue="1" maxValue="31"/>
    </cacheField>
    <cacheField name="ComplaintReason" numFmtId="0">
      <sharedItems containsBlank="1" count="5">
        <s v="Delivery delays"/>
        <s v="Quality issues"/>
        <s v="Billing issues"/>
        <s v="Pricing issues"/>
        <m/>
      </sharedItems>
    </cacheField>
    <cacheField name="ComplaintsRaised" numFmtId="0">
      <sharedItems containsString="0" containsBlank="1" containsNumber="1" containsInteger="1" minValue="1" maxValue="10"/>
    </cacheField>
    <cacheField name="ComplaintsAddressed" numFmtId="0">
      <sharedItems containsString="0" containsBlank="1" containsNumber="1" containsInteger="1" minValue="1" maxValue="9"/>
    </cacheField>
    <cacheField name="ComplaintsUnresolved" numFmtId="0">
      <sharedItems containsString="0" containsBlank="1" containsNumber="1" containsInteger="1" minValue="0" maxValue="6"/>
    </cacheField>
    <cacheField name="ComplaintsResolved" numFmtId="0">
      <sharedItems containsString="0" containsBlank="1" containsNumber="1" containsInteger="1" minValue="0" maxValue="8"/>
    </cacheField>
  </cacheFields>
  <extLst>
    <ext xmlns:x14="http://schemas.microsoft.com/office/spreadsheetml/2009/9/main" uri="{725AE2AE-9491-48be-B2B4-4EB974FC3084}">
      <x14:pivotCacheDefinition pivotCacheId="1268306250"/>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reshtha B" refreshedDate="45336.858130439818" createdVersion="8" refreshedVersion="8" minRefreshableVersion="3" recordCount="119" xr:uid="{4E441132-054C-1141-B0CB-60E26674B179}">
  <cacheSource type="worksheet">
    <worksheetSource ref="C1:G1048576" sheet="revenue_cat_wise_sales"/>
  </cacheSource>
  <cacheFields count="5">
    <cacheField name="month" numFmtId="0">
      <sharedItems containsString="0" containsBlank="1" containsNumber="1" containsInteger="1" minValue="1" maxValue="2" count="3">
        <n v="1"/>
        <n v="2"/>
        <m/>
      </sharedItems>
    </cacheField>
    <cacheField name="date" numFmtId="0">
      <sharedItems containsString="0" containsBlank="1" containsNumber="1" containsInteger="1" minValue="1" maxValue="31"/>
    </cacheField>
    <cacheField name="Category" numFmtId="0">
      <sharedItems containsBlank="1" count="3">
        <s v="Vegetables"/>
        <s v="Fruits"/>
        <m/>
      </sharedItems>
    </cacheField>
    <cacheField name="TotalSales" numFmtId="0">
      <sharedItems containsString="0" containsBlank="1" containsNumber="1" minValue="5" maxValue="472.6"/>
    </cacheField>
    <cacheField name="TotalOrders" numFmtId="0">
      <sharedItems containsString="0" containsBlank="1" containsNumber="1" containsInteger="1" minValue="1" maxValue="10"/>
    </cacheField>
  </cacheFields>
  <extLst>
    <ext xmlns:x14="http://schemas.microsoft.com/office/spreadsheetml/2009/9/main" uri="{725AE2AE-9491-48be-B2B4-4EB974FC3084}">
      <x14:pivotCacheDefinition pivotCacheId="360271478"/>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reshtha B" refreshedDate="45337.458528240742" createdVersion="8" refreshedVersion="8" minRefreshableVersion="3" recordCount="75" xr:uid="{8D678986-7C66-754B-87BB-91CA745143FD}">
  <cacheSource type="worksheet">
    <worksheetSource ref="B1:E1048576" sheet="vendor_rating_score_avg"/>
  </cacheSource>
  <cacheFields count="4">
    <cacheField name="year" numFmtId="0">
      <sharedItems containsString="0" containsBlank="1" containsNumber="1" containsInteger="1" minValue="2022" maxValue="2022" count="2">
        <n v="2022"/>
        <m/>
      </sharedItems>
    </cacheField>
    <cacheField name="month" numFmtId="0">
      <sharedItems containsString="0" containsBlank="1" containsNumber="1" containsInteger="1" minValue="1" maxValue="2" count="3">
        <n v="1"/>
        <n v="2"/>
        <m/>
      </sharedItems>
    </cacheField>
    <cacheField name="VendorID" numFmtId="0">
      <sharedItems containsString="0" containsBlank="1" containsNumber="1" containsInteger="1" minValue="2476" maxValue="9830"/>
    </cacheField>
    <cacheField name="SatisfactionScore" numFmtId="0">
      <sharedItems containsString="0" containsBlank="1" containsNumber="1" minValue="3" maxValue="5"/>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reshtha B" refreshedDate="45337.472458912038" createdVersion="8" refreshedVersion="8" minRefreshableVersion="3" recordCount="119" xr:uid="{06DAB2CE-A059-A545-914D-5060AB0D9EFE}">
  <cacheSource type="worksheet">
    <worksheetSource ref="B1:G1048576" sheet="revenue_cat_wise_sales"/>
  </cacheSource>
  <cacheFields count="7">
    <cacheField name="year" numFmtId="0">
      <sharedItems containsString="0" containsBlank="1" containsNumber="1" containsInteger="1" minValue="2022" maxValue="2022" count="2">
        <n v="2022"/>
        <m/>
      </sharedItems>
    </cacheField>
    <cacheField name="month" numFmtId="0">
      <sharedItems containsString="0" containsBlank="1" containsNumber="1" containsInteger="1" minValue="1" maxValue="2" count="3">
        <n v="1"/>
        <n v="2"/>
        <m/>
      </sharedItems>
    </cacheField>
    <cacheField name="date" numFmtId="0">
      <sharedItems containsString="0" containsBlank="1" containsNumber="1" containsInteger="1" minValue="1" maxValue="31"/>
    </cacheField>
    <cacheField name="Category" numFmtId="0">
      <sharedItems containsBlank="1" count="3">
        <s v="Vegetables"/>
        <s v="Fruits"/>
        <m/>
      </sharedItems>
    </cacheField>
    <cacheField name="TotalSales" numFmtId="0">
      <sharedItems containsString="0" containsBlank="1" containsNumber="1" minValue="5" maxValue="472.6"/>
    </cacheField>
    <cacheField name="TotalOrders" numFmtId="0">
      <sharedItems containsString="0" containsBlank="1" containsNumber="1" containsInteger="1" minValue="1" maxValue="10"/>
    </cacheField>
    <cacheField name="Variance" numFmtId="0" formula="TotalSales -TotalSales" databaseField="0"/>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5">
  <r>
    <n v="2022"/>
    <x v="0"/>
    <n v="1"/>
    <x v="0"/>
    <n v="1"/>
    <n v="1"/>
    <n v="1"/>
    <n v="0"/>
  </r>
  <r>
    <n v="2022"/>
    <x v="0"/>
    <n v="2"/>
    <x v="0"/>
    <n v="3"/>
    <n v="1"/>
    <n v="0"/>
    <n v="3"/>
  </r>
  <r>
    <n v="2022"/>
    <x v="0"/>
    <n v="2"/>
    <x v="1"/>
    <n v="3"/>
    <n v="1"/>
    <n v="0"/>
    <n v="3"/>
  </r>
  <r>
    <n v="2022"/>
    <x v="0"/>
    <n v="3"/>
    <x v="1"/>
    <n v="7"/>
    <n v="3"/>
    <n v="3"/>
    <n v="4"/>
  </r>
  <r>
    <n v="2022"/>
    <x v="0"/>
    <n v="3"/>
    <x v="2"/>
    <n v="7"/>
    <n v="3"/>
    <n v="3"/>
    <n v="4"/>
  </r>
  <r>
    <n v="2022"/>
    <x v="0"/>
    <n v="3"/>
    <x v="3"/>
    <n v="7"/>
    <n v="3"/>
    <n v="3"/>
    <n v="4"/>
  </r>
  <r>
    <n v="2022"/>
    <x v="0"/>
    <n v="4"/>
    <x v="3"/>
    <n v="1"/>
    <n v="1"/>
    <n v="1"/>
    <n v="0"/>
  </r>
  <r>
    <n v="2022"/>
    <x v="0"/>
    <n v="5"/>
    <x v="2"/>
    <n v="5"/>
    <n v="2"/>
    <n v="2"/>
    <n v="3"/>
  </r>
  <r>
    <n v="2022"/>
    <x v="0"/>
    <n v="6"/>
    <x v="0"/>
    <n v="5"/>
    <n v="1"/>
    <n v="0"/>
    <n v="5"/>
  </r>
  <r>
    <n v="2022"/>
    <x v="0"/>
    <n v="6"/>
    <x v="1"/>
    <n v="5"/>
    <n v="1"/>
    <n v="0"/>
    <n v="5"/>
  </r>
  <r>
    <n v="2022"/>
    <x v="0"/>
    <n v="6"/>
    <x v="2"/>
    <n v="5"/>
    <n v="1"/>
    <n v="0"/>
    <n v="5"/>
  </r>
  <r>
    <n v="2022"/>
    <x v="0"/>
    <n v="6"/>
    <x v="3"/>
    <n v="5"/>
    <n v="1"/>
    <n v="0"/>
    <n v="5"/>
  </r>
  <r>
    <n v="2022"/>
    <x v="0"/>
    <n v="7"/>
    <x v="0"/>
    <n v="9"/>
    <n v="3"/>
    <n v="1"/>
    <n v="8"/>
  </r>
  <r>
    <n v="2022"/>
    <x v="0"/>
    <n v="8"/>
    <x v="1"/>
    <n v="7"/>
    <n v="1"/>
    <n v="0"/>
    <n v="7"/>
  </r>
  <r>
    <n v="2022"/>
    <x v="0"/>
    <n v="9"/>
    <x v="2"/>
    <n v="4"/>
    <n v="1"/>
    <n v="1"/>
    <n v="3"/>
  </r>
  <r>
    <n v="2022"/>
    <x v="0"/>
    <n v="10"/>
    <x v="3"/>
    <n v="2"/>
    <n v="2"/>
    <n v="0"/>
    <n v="2"/>
  </r>
  <r>
    <n v="2022"/>
    <x v="0"/>
    <n v="11"/>
    <x v="0"/>
    <n v="2"/>
    <n v="1"/>
    <n v="1"/>
    <n v="1"/>
  </r>
  <r>
    <n v="2022"/>
    <x v="0"/>
    <n v="12"/>
    <x v="1"/>
    <n v="7"/>
    <n v="2"/>
    <n v="2"/>
    <n v="5"/>
  </r>
  <r>
    <n v="2022"/>
    <x v="0"/>
    <n v="13"/>
    <x v="2"/>
    <n v="9"/>
    <n v="7"/>
    <n v="4"/>
    <n v="5"/>
  </r>
  <r>
    <n v="2022"/>
    <x v="0"/>
    <n v="14"/>
    <x v="3"/>
    <n v="5"/>
    <n v="4"/>
    <n v="0"/>
    <n v="5"/>
  </r>
  <r>
    <n v="2022"/>
    <x v="0"/>
    <n v="15"/>
    <x v="0"/>
    <n v="5"/>
    <n v="1"/>
    <n v="1"/>
    <n v="4"/>
  </r>
  <r>
    <n v="2022"/>
    <x v="0"/>
    <n v="15"/>
    <x v="1"/>
    <n v="5"/>
    <n v="1"/>
    <n v="1"/>
    <n v="4"/>
  </r>
  <r>
    <n v="2022"/>
    <x v="0"/>
    <n v="15"/>
    <x v="2"/>
    <n v="5"/>
    <n v="1"/>
    <n v="1"/>
    <n v="4"/>
  </r>
  <r>
    <n v="2022"/>
    <x v="0"/>
    <n v="16"/>
    <x v="0"/>
    <n v="8"/>
    <n v="8"/>
    <n v="0"/>
    <n v="8"/>
  </r>
  <r>
    <n v="2022"/>
    <x v="0"/>
    <n v="17"/>
    <x v="1"/>
    <n v="6"/>
    <n v="2"/>
    <n v="0"/>
    <n v="6"/>
  </r>
  <r>
    <n v="2022"/>
    <x v="0"/>
    <n v="18"/>
    <x v="2"/>
    <n v="1"/>
    <n v="1"/>
    <n v="1"/>
    <n v="0"/>
  </r>
  <r>
    <n v="2022"/>
    <x v="0"/>
    <n v="19"/>
    <x v="3"/>
    <n v="7"/>
    <n v="1"/>
    <n v="0"/>
    <n v="7"/>
  </r>
  <r>
    <n v="2022"/>
    <x v="0"/>
    <n v="20"/>
    <x v="0"/>
    <n v="5"/>
    <n v="1"/>
    <n v="1"/>
    <n v="4"/>
  </r>
  <r>
    <n v="2022"/>
    <x v="0"/>
    <n v="21"/>
    <x v="1"/>
    <n v="5"/>
    <n v="2"/>
    <n v="1"/>
    <n v="4"/>
  </r>
  <r>
    <n v="2022"/>
    <x v="0"/>
    <n v="22"/>
    <x v="2"/>
    <n v="6"/>
    <n v="5"/>
    <n v="4"/>
    <n v="2"/>
  </r>
  <r>
    <n v="2022"/>
    <x v="0"/>
    <n v="23"/>
    <x v="3"/>
    <n v="2"/>
    <n v="1"/>
    <n v="0"/>
    <n v="2"/>
  </r>
  <r>
    <n v="2022"/>
    <x v="0"/>
    <n v="24"/>
    <x v="0"/>
    <n v="9"/>
    <n v="7"/>
    <n v="2"/>
    <n v="7"/>
  </r>
  <r>
    <n v="2022"/>
    <x v="0"/>
    <n v="25"/>
    <x v="1"/>
    <n v="5"/>
    <n v="3"/>
    <n v="2"/>
    <n v="3"/>
  </r>
  <r>
    <n v="2022"/>
    <x v="0"/>
    <n v="26"/>
    <x v="2"/>
    <n v="6"/>
    <n v="6"/>
    <n v="5"/>
    <n v="1"/>
  </r>
  <r>
    <n v="2022"/>
    <x v="0"/>
    <n v="27"/>
    <x v="3"/>
    <n v="9"/>
    <n v="4"/>
    <n v="4"/>
    <n v="5"/>
  </r>
  <r>
    <n v="2022"/>
    <x v="0"/>
    <n v="28"/>
    <x v="0"/>
    <n v="1"/>
    <n v="1"/>
    <n v="1"/>
    <n v="0"/>
  </r>
  <r>
    <n v="2022"/>
    <x v="0"/>
    <n v="29"/>
    <x v="1"/>
    <n v="1"/>
    <n v="1"/>
    <n v="0"/>
    <n v="1"/>
  </r>
  <r>
    <n v="2022"/>
    <x v="0"/>
    <n v="30"/>
    <x v="2"/>
    <n v="8"/>
    <n v="8"/>
    <n v="0"/>
    <n v="8"/>
  </r>
  <r>
    <n v="2022"/>
    <x v="1"/>
    <n v="31"/>
    <x v="3"/>
    <n v="10"/>
    <n v="6"/>
    <n v="4"/>
    <n v="6"/>
  </r>
  <r>
    <n v="2022"/>
    <x v="1"/>
    <n v="1"/>
    <x v="0"/>
    <n v="3"/>
    <n v="3"/>
    <n v="3"/>
    <n v="0"/>
  </r>
  <r>
    <n v="2022"/>
    <x v="1"/>
    <n v="1"/>
    <x v="1"/>
    <n v="3"/>
    <n v="3"/>
    <n v="3"/>
    <n v="0"/>
  </r>
  <r>
    <n v="2022"/>
    <x v="1"/>
    <n v="1"/>
    <x v="2"/>
    <n v="3"/>
    <n v="3"/>
    <n v="3"/>
    <n v="0"/>
  </r>
  <r>
    <n v="2022"/>
    <x v="1"/>
    <n v="1"/>
    <x v="3"/>
    <n v="3"/>
    <n v="3"/>
    <n v="3"/>
    <n v="0"/>
  </r>
  <r>
    <n v="2022"/>
    <x v="1"/>
    <n v="2"/>
    <x v="2"/>
    <n v="4"/>
    <n v="3"/>
    <n v="1"/>
    <n v="3"/>
  </r>
  <r>
    <n v="2022"/>
    <x v="1"/>
    <n v="2"/>
    <x v="3"/>
    <n v="4"/>
    <n v="3"/>
    <n v="1"/>
    <n v="3"/>
  </r>
  <r>
    <n v="2022"/>
    <x v="1"/>
    <n v="3"/>
    <x v="0"/>
    <n v="2"/>
    <n v="2"/>
    <n v="0"/>
    <n v="2"/>
  </r>
  <r>
    <n v="2022"/>
    <x v="1"/>
    <n v="4"/>
    <x v="1"/>
    <n v="2"/>
    <n v="1"/>
    <n v="1"/>
    <n v="1"/>
  </r>
  <r>
    <n v="2022"/>
    <x v="1"/>
    <n v="5"/>
    <x v="2"/>
    <n v="2"/>
    <n v="1"/>
    <n v="0"/>
    <n v="2"/>
  </r>
  <r>
    <n v="2022"/>
    <x v="1"/>
    <n v="6"/>
    <x v="3"/>
    <n v="9"/>
    <n v="1"/>
    <n v="1"/>
    <n v="8"/>
  </r>
  <r>
    <n v="2022"/>
    <x v="1"/>
    <n v="7"/>
    <x v="0"/>
    <n v="10"/>
    <n v="9"/>
    <n v="2"/>
    <n v="8"/>
  </r>
  <r>
    <n v="2022"/>
    <x v="1"/>
    <n v="8"/>
    <x v="1"/>
    <n v="1"/>
    <n v="1"/>
    <n v="1"/>
    <n v="0"/>
  </r>
  <r>
    <n v="2022"/>
    <x v="1"/>
    <n v="9"/>
    <x v="2"/>
    <n v="10"/>
    <n v="8"/>
    <n v="3"/>
    <n v="7"/>
  </r>
  <r>
    <n v="2022"/>
    <x v="1"/>
    <n v="10"/>
    <x v="3"/>
    <n v="5"/>
    <n v="2"/>
    <n v="2"/>
    <n v="3"/>
  </r>
  <r>
    <n v="2022"/>
    <x v="1"/>
    <n v="11"/>
    <x v="0"/>
    <n v="3"/>
    <n v="2"/>
    <n v="1"/>
    <n v="2"/>
  </r>
  <r>
    <n v="2022"/>
    <x v="1"/>
    <n v="12"/>
    <x v="1"/>
    <n v="6"/>
    <n v="4"/>
    <n v="4"/>
    <n v="2"/>
  </r>
  <r>
    <n v="2022"/>
    <x v="1"/>
    <n v="13"/>
    <x v="2"/>
    <n v="8"/>
    <n v="8"/>
    <n v="1"/>
    <n v="7"/>
  </r>
  <r>
    <n v="2022"/>
    <x v="1"/>
    <n v="14"/>
    <x v="3"/>
    <n v="1"/>
    <n v="1"/>
    <n v="1"/>
    <n v="0"/>
  </r>
  <r>
    <n v="2022"/>
    <x v="1"/>
    <n v="15"/>
    <x v="0"/>
    <n v="3"/>
    <n v="3"/>
    <n v="0"/>
    <n v="3"/>
  </r>
  <r>
    <n v="2022"/>
    <x v="1"/>
    <n v="16"/>
    <x v="1"/>
    <n v="9"/>
    <n v="7"/>
    <n v="5"/>
    <n v="4"/>
  </r>
  <r>
    <n v="2022"/>
    <x v="1"/>
    <n v="17"/>
    <x v="2"/>
    <n v="6"/>
    <n v="5"/>
    <n v="4"/>
    <n v="2"/>
  </r>
  <r>
    <n v="2022"/>
    <x v="1"/>
    <n v="18"/>
    <x v="3"/>
    <n v="5"/>
    <n v="5"/>
    <n v="5"/>
    <n v="0"/>
  </r>
  <r>
    <n v="2022"/>
    <x v="1"/>
    <n v="19"/>
    <x v="1"/>
    <n v="9"/>
    <n v="2"/>
    <n v="1"/>
    <n v="8"/>
  </r>
  <r>
    <n v="2022"/>
    <x v="1"/>
    <n v="19"/>
    <x v="2"/>
    <n v="9"/>
    <n v="2"/>
    <n v="1"/>
    <n v="8"/>
  </r>
  <r>
    <n v="2022"/>
    <x v="1"/>
    <n v="19"/>
    <x v="3"/>
    <n v="9"/>
    <n v="2"/>
    <n v="1"/>
    <n v="8"/>
  </r>
  <r>
    <n v="2022"/>
    <x v="1"/>
    <n v="20"/>
    <x v="1"/>
    <n v="4"/>
    <n v="1"/>
    <n v="1"/>
    <n v="3"/>
  </r>
  <r>
    <n v="2022"/>
    <x v="1"/>
    <n v="20"/>
    <x v="2"/>
    <n v="4"/>
    <n v="1"/>
    <n v="1"/>
    <n v="3"/>
  </r>
  <r>
    <n v="2022"/>
    <x v="1"/>
    <n v="21"/>
    <x v="2"/>
    <n v="7"/>
    <n v="4"/>
    <n v="4"/>
    <n v="3"/>
  </r>
  <r>
    <n v="2022"/>
    <x v="1"/>
    <n v="22"/>
    <x v="3"/>
    <n v="1"/>
    <n v="1"/>
    <n v="0"/>
    <n v="1"/>
  </r>
  <r>
    <n v="2022"/>
    <x v="1"/>
    <n v="23"/>
    <x v="1"/>
    <n v="9"/>
    <n v="9"/>
    <n v="6"/>
    <n v="3"/>
  </r>
  <r>
    <n v="2022"/>
    <x v="1"/>
    <n v="24"/>
    <x v="2"/>
    <n v="4"/>
    <n v="1"/>
    <n v="0"/>
    <n v="4"/>
  </r>
  <r>
    <n v="2022"/>
    <x v="1"/>
    <n v="25"/>
    <x v="3"/>
    <n v="2"/>
    <n v="1"/>
    <n v="1"/>
    <n v="1"/>
  </r>
  <r>
    <n v="2022"/>
    <x v="1"/>
    <n v="26"/>
    <x v="1"/>
    <n v="8"/>
    <n v="2"/>
    <n v="2"/>
    <n v="6"/>
  </r>
  <r>
    <n v="2022"/>
    <x v="1"/>
    <n v="27"/>
    <x v="2"/>
    <n v="2"/>
    <n v="2"/>
    <n v="0"/>
    <n v="2"/>
  </r>
  <r>
    <n v="2022"/>
    <x v="1"/>
    <n v="28"/>
    <x v="3"/>
    <n v="1"/>
    <n v="1"/>
    <n v="0"/>
    <n v="1"/>
  </r>
  <r>
    <m/>
    <x v="2"/>
    <m/>
    <x v="4"/>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9">
  <r>
    <x v="0"/>
    <n v="1"/>
    <x v="0"/>
    <n v="9"/>
    <n v="4"/>
  </r>
  <r>
    <x v="0"/>
    <n v="2"/>
    <x v="0"/>
    <n v="15"/>
    <n v="3"/>
  </r>
  <r>
    <x v="0"/>
    <n v="3"/>
    <x v="0"/>
    <n v="131"/>
    <n v="3"/>
  </r>
  <r>
    <x v="0"/>
    <n v="4"/>
    <x v="0"/>
    <n v="8"/>
    <n v="2"/>
  </r>
  <r>
    <x v="0"/>
    <n v="5"/>
    <x v="0"/>
    <n v="35"/>
    <n v="5"/>
  </r>
  <r>
    <x v="0"/>
    <n v="6"/>
    <x v="0"/>
    <n v="43"/>
    <n v="10"/>
  </r>
  <r>
    <x v="0"/>
    <n v="7"/>
    <x v="0"/>
    <n v="157"/>
    <n v="5"/>
  </r>
  <r>
    <x v="0"/>
    <n v="8"/>
    <x v="0"/>
    <n v="45"/>
    <n v="1"/>
  </r>
  <r>
    <x v="0"/>
    <n v="9"/>
    <x v="0"/>
    <n v="57"/>
    <n v="10"/>
  </r>
  <r>
    <x v="0"/>
    <n v="10"/>
    <x v="0"/>
    <n v="44"/>
    <n v="4"/>
  </r>
  <r>
    <x v="0"/>
    <n v="11"/>
    <x v="0"/>
    <n v="82"/>
    <n v="3"/>
  </r>
  <r>
    <x v="0"/>
    <n v="12"/>
    <x v="0"/>
    <n v="40"/>
    <n v="2"/>
  </r>
  <r>
    <x v="0"/>
    <n v="13"/>
    <x v="0"/>
    <n v="44"/>
    <n v="2"/>
  </r>
  <r>
    <x v="0"/>
    <n v="14"/>
    <x v="0"/>
    <n v="102"/>
    <n v="1"/>
  </r>
  <r>
    <x v="0"/>
    <n v="15"/>
    <x v="0"/>
    <n v="23"/>
    <n v="6"/>
  </r>
  <r>
    <x v="0"/>
    <n v="16"/>
    <x v="0"/>
    <n v="112"/>
    <n v="7"/>
  </r>
  <r>
    <x v="0"/>
    <n v="17"/>
    <x v="0"/>
    <n v="149"/>
    <n v="8"/>
  </r>
  <r>
    <x v="0"/>
    <n v="18"/>
    <x v="0"/>
    <n v="112"/>
    <n v="2"/>
  </r>
  <r>
    <x v="0"/>
    <n v="19"/>
    <x v="0"/>
    <n v="14"/>
    <n v="10"/>
  </r>
  <r>
    <x v="0"/>
    <n v="20"/>
    <x v="0"/>
    <n v="183"/>
    <n v="10"/>
  </r>
  <r>
    <x v="0"/>
    <n v="21"/>
    <x v="0"/>
    <n v="7"/>
    <n v="10"/>
  </r>
  <r>
    <x v="0"/>
    <n v="22"/>
    <x v="0"/>
    <n v="5"/>
    <n v="7"/>
  </r>
  <r>
    <x v="0"/>
    <n v="23"/>
    <x v="0"/>
    <n v="63"/>
    <n v="7"/>
  </r>
  <r>
    <x v="0"/>
    <n v="24"/>
    <x v="0"/>
    <n v="181"/>
    <n v="1"/>
  </r>
  <r>
    <x v="0"/>
    <n v="25"/>
    <x v="0"/>
    <n v="17"/>
    <n v="10"/>
  </r>
  <r>
    <x v="0"/>
    <n v="26"/>
    <x v="0"/>
    <n v="165"/>
    <n v="10"/>
  </r>
  <r>
    <x v="0"/>
    <n v="27"/>
    <x v="0"/>
    <n v="61"/>
    <n v="2"/>
  </r>
  <r>
    <x v="0"/>
    <n v="28"/>
    <x v="0"/>
    <n v="5"/>
    <n v="4"/>
  </r>
  <r>
    <x v="0"/>
    <n v="29"/>
    <x v="0"/>
    <n v="114"/>
    <n v="1"/>
  </r>
  <r>
    <x v="0"/>
    <n v="30"/>
    <x v="0"/>
    <n v="14"/>
    <n v="8"/>
  </r>
  <r>
    <x v="1"/>
    <n v="31"/>
    <x v="0"/>
    <n v="173"/>
    <n v="6"/>
  </r>
  <r>
    <x v="1"/>
    <n v="1"/>
    <x v="0"/>
    <n v="57"/>
    <n v="5"/>
  </r>
  <r>
    <x v="1"/>
    <n v="2"/>
    <x v="0"/>
    <n v="107"/>
    <n v="10"/>
  </r>
  <r>
    <x v="1"/>
    <n v="3"/>
    <x v="0"/>
    <n v="82"/>
    <n v="10"/>
  </r>
  <r>
    <x v="1"/>
    <n v="4"/>
    <x v="0"/>
    <n v="97"/>
    <n v="2"/>
  </r>
  <r>
    <x v="1"/>
    <n v="5"/>
    <x v="0"/>
    <n v="53"/>
    <n v="3"/>
  </r>
  <r>
    <x v="1"/>
    <n v="6"/>
    <x v="0"/>
    <n v="59"/>
    <n v="5"/>
  </r>
  <r>
    <x v="1"/>
    <n v="7"/>
    <x v="0"/>
    <n v="21"/>
    <n v="3"/>
  </r>
  <r>
    <x v="1"/>
    <n v="8"/>
    <x v="0"/>
    <n v="100"/>
    <n v="6"/>
  </r>
  <r>
    <x v="1"/>
    <n v="9"/>
    <x v="0"/>
    <n v="88"/>
    <n v="4"/>
  </r>
  <r>
    <x v="1"/>
    <n v="10"/>
    <x v="0"/>
    <n v="59"/>
    <n v="8"/>
  </r>
  <r>
    <x v="1"/>
    <n v="11"/>
    <x v="0"/>
    <n v="118"/>
    <n v="9"/>
  </r>
  <r>
    <x v="1"/>
    <n v="12"/>
    <x v="0"/>
    <n v="31"/>
    <n v="4"/>
  </r>
  <r>
    <x v="1"/>
    <n v="13"/>
    <x v="0"/>
    <n v="6"/>
    <n v="10"/>
  </r>
  <r>
    <x v="1"/>
    <n v="14"/>
    <x v="0"/>
    <n v="171"/>
    <n v="9"/>
  </r>
  <r>
    <x v="1"/>
    <n v="15"/>
    <x v="0"/>
    <n v="86"/>
    <n v="2"/>
  </r>
  <r>
    <x v="1"/>
    <n v="16"/>
    <x v="0"/>
    <n v="22"/>
    <n v="9"/>
  </r>
  <r>
    <x v="1"/>
    <n v="17"/>
    <x v="0"/>
    <n v="14"/>
    <n v="6"/>
  </r>
  <r>
    <x v="1"/>
    <n v="18"/>
    <x v="0"/>
    <n v="26"/>
    <n v="3"/>
  </r>
  <r>
    <x v="1"/>
    <n v="19"/>
    <x v="0"/>
    <n v="57"/>
    <n v="2"/>
  </r>
  <r>
    <x v="1"/>
    <n v="20"/>
    <x v="0"/>
    <n v="36"/>
    <n v="8"/>
  </r>
  <r>
    <x v="1"/>
    <n v="21"/>
    <x v="0"/>
    <n v="40"/>
    <n v="10"/>
  </r>
  <r>
    <x v="1"/>
    <n v="22"/>
    <x v="0"/>
    <n v="5"/>
    <n v="4"/>
  </r>
  <r>
    <x v="1"/>
    <n v="23"/>
    <x v="0"/>
    <n v="113"/>
    <n v="4"/>
  </r>
  <r>
    <x v="1"/>
    <n v="24"/>
    <x v="0"/>
    <n v="59"/>
    <n v="4"/>
  </r>
  <r>
    <x v="1"/>
    <n v="25"/>
    <x v="0"/>
    <n v="49"/>
    <n v="3"/>
  </r>
  <r>
    <x v="1"/>
    <n v="26"/>
    <x v="0"/>
    <n v="33"/>
    <n v="4"/>
  </r>
  <r>
    <x v="1"/>
    <n v="27"/>
    <x v="0"/>
    <n v="45"/>
    <n v="3"/>
  </r>
  <r>
    <x v="1"/>
    <n v="28"/>
    <x v="0"/>
    <n v="37"/>
    <n v="1"/>
  </r>
  <r>
    <x v="0"/>
    <n v="1"/>
    <x v="1"/>
    <n v="406.2"/>
    <n v="5"/>
  </r>
  <r>
    <x v="0"/>
    <n v="2"/>
    <x v="1"/>
    <n v="156.9"/>
    <n v="4"/>
  </r>
  <r>
    <x v="0"/>
    <n v="3"/>
    <x v="1"/>
    <n v="185.39999999999998"/>
    <n v="5"/>
  </r>
  <r>
    <x v="0"/>
    <n v="4"/>
    <x v="1"/>
    <n v="105.2"/>
    <n v="4"/>
  </r>
  <r>
    <x v="0"/>
    <n v="5"/>
    <x v="1"/>
    <n v="176"/>
    <n v="1"/>
  </r>
  <r>
    <x v="0"/>
    <n v="6"/>
    <x v="1"/>
    <n v="135.19999999999999"/>
    <n v="2"/>
  </r>
  <r>
    <x v="0"/>
    <n v="7"/>
    <x v="1"/>
    <n v="289.60000000000002"/>
    <n v="9"/>
  </r>
  <r>
    <x v="0"/>
    <n v="8"/>
    <x v="1"/>
    <n v="447.1"/>
    <n v="10"/>
  </r>
  <r>
    <x v="0"/>
    <n v="9"/>
    <x v="1"/>
    <n v="183.8"/>
    <n v="7"/>
  </r>
  <r>
    <x v="0"/>
    <n v="10"/>
    <x v="1"/>
    <n v="359.8"/>
    <n v="5"/>
  </r>
  <r>
    <x v="0"/>
    <n v="11"/>
    <x v="1"/>
    <n v="244.10000000000002"/>
    <n v="10"/>
  </r>
  <r>
    <x v="0"/>
    <n v="12"/>
    <x v="1"/>
    <n v="105.5"/>
    <n v="4"/>
  </r>
  <r>
    <x v="0"/>
    <n v="13"/>
    <x v="1"/>
    <n v="327.8"/>
    <n v="6"/>
  </r>
  <r>
    <x v="0"/>
    <n v="14"/>
    <x v="1"/>
    <n v="147.69999999999999"/>
    <n v="9"/>
  </r>
  <r>
    <x v="0"/>
    <n v="15"/>
    <x v="1"/>
    <n v="79.2"/>
    <n v="9"/>
  </r>
  <r>
    <x v="0"/>
    <n v="16"/>
    <x v="1"/>
    <n v="287.60000000000002"/>
    <n v="1"/>
  </r>
  <r>
    <x v="0"/>
    <n v="17"/>
    <x v="1"/>
    <n v="177.60000000000002"/>
    <n v="10"/>
  </r>
  <r>
    <x v="0"/>
    <n v="18"/>
    <x v="1"/>
    <n v="235.10000000000002"/>
    <n v="7"/>
  </r>
  <r>
    <x v="0"/>
    <n v="19"/>
    <x v="1"/>
    <n v="280.3"/>
    <n v="10"/>
  </r>
  <r>
    <x v="0"/>
    <n v="20"/>
    <x v="1"/>
    <n v="270.3"/>
    <n v="8"/>
  </r>
  <r>
    <x v="0"/>
    <n v="21"/>
    <x v="1"/>
    <n v="174.1"/>
    <n v="7"/>
  </r>
  <r>
    <x v="0"/>
    <n v="22"/>
    <x v="1"/>
    <n v="304.10000000000002"/>
    <n v="4"/>
  </r>
  <r>
    <x v="0"/>
    <n v="23"/>
    <x v="1"/>
    <n v="167.2"/>
    <n v="3"/>
  </r>
  <r>
    <x v="0"/>
    <n v="24"/>
    <x v="1"/>
    <n v="266.89999999999998"/>
    <n v="2"/>
  </r>
  <r>
    <x v="0"/>
    <n v="25"/>
    <x v="1"/>
    <n v="179.5"/>
    <n v="1"/>
  </r>
  <r>
    <x v="0"/>
    <n v="26"/>
    <x v="1"/>
    <n v="165.2"/>
    <n v="9"/>
  </r>
  <r>
    <x v="0"/>
    <n v="27"/>
    <x v="1"/>
    <n v="311.8"/>
    <n v="1"/>
  </r>
  <r>
    <x v="0"/>
    <n v="28"/>
    <x v="1"/>
    <n v="120.3"/>
    <n v="3"/>
  </r>
  <r>
    <x v="0"/>
    <n v="29"/>
    <x v="1"/>
    <n v="343.1"/>
    <n v="8"/>
  </r>
  <r>
    <x v="0"/>
    <n v="30"/>
    <x v="1"/>
    <n v="472.6"/>
    <n v="4"/>
  </r>
  <r>
    <x v="1"/>
    <n v="31"/>
    <x v="1"/>
    <n v="317.7"/>
    <n v="10"/>
  </r>
  <r>
    <x v="1"/>
    <n v="1"/>
    <x v="1"/>
    <n v="59.3"/>
    <n v="8"/>
  </r>
  <r>
    <x v="1"/>
    <n v="2"/>
    <x v="1"/>
    <n v="344.5"/>
    <n v="6"/>
  </r>
  <r>
    <x v="1"/>
    <n v="3"/>
    <x v="1"/>
    <n v="292.5"/>
    <n v="5"/>
  </r>
  <r>
    <x v="1"/>
    <n v="4"/>
    <x v="1"/>
    <n v="371.8"/>
    <n v="1"/>
  </r>
  <r>
    <x v="1"/>
    <n v="5"/>
    <x v="1"/>
    <n v="374.4"/>
    <n v="9"/>
  </r>
  <r>
    <x v="1"/>
    <n v="6"/>
    <x v="1"/>
    <n v="172.2"/>
    <n v="10"/>
  </r>
  <r>
    <x v="1"/>
    <n v="7"/>
    <x v="1"/>
    <n v="79.2"/>
    <n v="4"/>
  </r>
  <r>
    <x v="1"/>
    <n v="8"/>
    <x v="1"/>
    <n v="287.10000000000002"/>
    <n v="8"/>
  </r>
  <r>
    <x v="1"/>
    <n v="9"/>
    <x v="1"/>
    <n v="124.30000000000001"/>
    <n v="4"/>
  </r>
  <r>
    <x v="1"/>
    <n v="10"/>
    <x v="1"/>
    <n v="275.60000000000002"/>
    <n v="9"/>
  </r>
  <r>
    <x v="1"/>
    <n v="11"/>
    <x v="1"/>
    <n v="186.39999999999998"/>
    <n v="7"/>
  </r>
  <r>
    <x v="1"/>
    <n v="12"/>
    <x v="1"/>
    <n v="93.3"/>
    <n v="3"/>
  </r>
  <r>
    <x v="1"/>
    <n v="13"/>
    <x v="1"/>
    <n v="425.3"/>
    <n v="4"/>
  </r>
  <r>
    <x v="1"/>
    <n v="14"/>
    <x v="1"/>
    <n v="238.39999999999998"/>
    <n v="7"/>
  </r>
  <r>
    <x v="1"/>
    <n v="15"/>
    <x v="1"/>
    <n v="252.8"/>
    <n v="1"/>
  </r>
  <r>
    <x v="1"/>
    <n v="16"/>
    <x v="1"/>
    <n v="90.3"/>
    <n v="7"/>
  </r>
  <r>
    <x v="1"/>
    <n v="17"/>
    <x v="1"/>
    <n v="281.89999999999998"/>
    <n v="4"/>
  </r>
  <r>
    <x v="1"/>
    <n v="18"/>
    <x v="1"/>
    <n v="419.6"/>
    <n v="6"/>
  </r>
  <r>
    <x v="1"/>
    <n v="19"/>
    <x v="1"/>
    <n v="74.5"/>
    <n v="10"/>
  </r>
  <r>
    <x v="1"/>
    <n v="20"/>
    <x v="1"/>
    <n v="413.6"/>
    <n v="9"/>
  </r>
  <r>
    <x v="1"/>
    <n v="21"/>
    <x v="1"/>
    <n v="274.7"/>
    <n v="10"/>
  </r>
  <r>
    <x v="1"/>
    <n v="22"/>
    <x v="1"/>
    <n v="221.9"/>
    <n v="7"/>
  </r>
  <r>
    <x v="1"/>
    <n v="23"/>
    <x v="1"/>
    <n v="159.39999999999998"/>
    <n v="6"/>
  </r>
  <r>
    <x v="1"/>
    <n v="24"/>
    <x v="1"/>
    <n v="60.2"/>
    <n v="7"/>
  </r>
  <r>
    <x v="1"/>
    <n v="25"/>
    <x v="1"/>
    <n v="203.2"/>
    <n v="1"/>
  </r>
  <r>
    <x v="1"/>
    <n v="26"/>
    <x v="1"/>
    <n v="67.099999999999994"/>
    <n v="2"/>
  </r>
  <r>
    <x v="1"/>
    <n v="27"/>
    <x v="1"/>
    <n v="382.5"/>
    <n v="1"/>
  </r>
  <r>
    <x v="1"/>
    <n v="28"/>
    <x v="1"/>
    <n v="198.9"/>
    <n v="10"/>
  </r>
  <r>
    <x v="2"/>
    <m/>
    <x v="2"/>
    <m/>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5">
  <r>
    <x v="0"/>
    <x v="0"/>
    <n v="3790"/>
    <n v="4.5"/>
  </r>
  <r>
    <x v="0"/>
    <x v="0"/>
    <n v="4119"/>
    <n v="4.7"/>
  </r>
  <r>
    <x v="0"/>
    <x v="0"/>
    <n v="2706"/>
    <n v="4.5999999999999996"/>
  </r>
  <r>
    <x v="0"/>
    <x v="0"/>
    <n v="6527"/>
    <n v="4.8"/>
  </r>
  <r>
    <x v="0"/>
    <x v="0"/>
    <n v="5523"/>
    <n v="4"/>
  </r>
  <r>
    <x v="0"/>
    <x v="0"/>
    <n v="9830"/>
    <n v="5"/>
  </r>
  <r>
    <x v="0"/>
    <x v="0"/>
    <n v="5338"/>
    <n v="3"/>
  </r>
  <r>
    <x v="0"/>
    <x v="0"/>
    <n v="5221"/>
    <n v="3"/>
  </r>
  <r>
    <x v="0"/>
    <x v="0"/>
    <n v="9722"/>
    <n v="3"/>
  </r>
  <r>
    <x v="0"/>
    <x v="0"/>
    <n v="4765"/>
    <n v="5"/>
  </r>
  <r>
    <x v="0"/>
    <x v="0"/>
    <n v="3106"/>
    <n v="4"/>
  </r>
  <r>
    <x v="0"/>
    <x v="0"/>
    <n v="4941"/>
    <n v="3"/>
  </r>
  <r>
    <x v="0"/>
    <x v="0"/>
    <n v="8050"/>
    <n v="3"/>
  </r>
  <r>
    <x v="0"/>
    <x v="0"/>
    <n v="7966"/>
    <n v="5"/>
  </r>
  <r>
    <x v="0"/>
    <x v="0"/>
    <n v="2476"/>
    <n v="3"/>
  </r>
  <r>
    <x v="0"/>
    <x v="1"/>
    <n v="3790"/>
    <n v="3"/>
  </r>
  <r>
    <x v="0"/>
    <x v="1"/>
    <n v="4119"/>
    <n v="4"/>
  </r>
  <r>
    <x v="0"/>
    <x v="1"/>
    <n v="2706"/>
    <n v="4"/>
  </r>
  <r>
    <x v="0"/>
    <x v="1"/>
    <n v="6527"/>
    <n v="4"/>
  </r>
  <r>
    <x v="0"/>
    <x v="1"/>
    <n v="5523"/>
    <n v="3"/>
  </r>
  <r>
    <x v="0"/>
    <x v="1"/>
    <n v="9830"/>
    <n v="4"/>
  </r>
  <r>
    <x v="0"/>
    <x v="1"/>
    <n v="5338"/>
    <n v="5"/>
  </r>
  <r>
    <x v="0"/>
    <x v="1"/>
    <n v="5221"/>
    <n v="3"/>
  </r>
  <r>
    <x v="0"/>
    <x v="1"/>
    <n v="9722"/>
    <n v="3"/>
  </r>
  <r>
    <x v="0"/>
    <x v="1"/>
    <n v="4765"/>
    <n v="4"/>
  </r>
  <r>
    <x v="0"/>
    <x v="1"/>
    <n v="3106"/>
    <n v="3"/>
  </r>
  <r>
    <x v="0"/>
    <x v="1"/>
    <n v="4941"/>
    <n v="5"/>
  </r>
  <r>
    <x v="0"/>
    <x v="1"/>
    <n v="8050"/>
    <n v="3"/>
  </r>
  <r>
    <x v="0"/>
    <x v="1"/>
    <n v="7966"/>
    <n v="5"/>
  </r>
  <r>
    <x v="0"/>
    <x v="1"/>
    <n v="2476"/>
    <n v="4"/>
  </r>
  <r>
    <x v="1"/>
    <x v="2"/>
    <m/>
    <m/>
  </r>
  <r>
    <x v="1"/>
    <x v="2"/>
    <m/>
    <m/>
  </r>
  <r>
    <x v="1"/>
    <x v="2"/>
    <m/>
    <m/>
  </r>
  <r>
    <x v="1"/>
    <x v="2"/>
    <m/>
    <m/>
  </r>
  <r>
    <x v="1"/>
    <x v="2"/>
    <m/>
    <m/>
  </r>
  <r>
    <x v="1"/>
    <x v="2"/>
    <m/>
    <m/>
  </r>
  <r>
    <x v="1"/>
    <x v="2"/>
    <m/>
    <m/>
  </r>
  <r>
    <x v="1"/>
    <x v="2"/>
    <m/>
    <m/>
  </r>
  <r>
    <x v="1"/>
    <x v="2"/>
    <m/>
    <m/>
  </r>
  <r>
    <x v="1"/>
    <x v="2"/>
    <m/>
    <m/>
  </r>
  <r>
    <x v="1"/>
    <x v="2"/>
    <m/>
    <m/>
  </r>
  <r>
    <x v="1"/>
    <x v="2"/>
    <m/>
    <m/>
  </r>
  <r>
    <x v="1"/>
    <x v="2"/>
    <m/>
    <m/>
  </r>
  <r>
    <x v="1"/>
    <x v="2"/>
    <m/>
    <m/>
  </r>
  <r>
    <x v="1"/>
    <x v="2"/>
    <m/>
    <m/>
  </r>
  <r>
    <x v="1"/>
    <x v="2"/>
    <m/>
    <m/>
  </r>
  <r>
    <x v="1"/>
    <x v="2"/>
    <m/>
    <m/>
  </r>
  <r>
    <x v="1"/>
    <x v="2"/>
    <m/>
    <m/>
  </r>
  <r>
    <x v="1"/>
    <x v="2"/>
    <m/>
    <m/>
  </r>
  <r>
    <x v="1"/>
    <x v="2"/>
    <m/>
    <m/>
  </r>
  <r>
    <x v="1"/>
    <x v="2"/>
    <m/>
    <m/>
  </r>
  <r>
    <x v="1"/>
    <x v="2"/>
    <m/>
    <m/>
  </r>
  <r>
    <x v="1"/>
    <x v="2"/>
    <m/>
    <m/>
  </r>
  <r>
    <x v="1"/>
    <x v="2"/>
    <m/>
    <m/>
  </r>
  <r>
    <x v="1"/>
    <x v="2"/>
    <m/>
    <m/>
  </r>
  <r>
    <x v="1"/>
    <x v="2"/>
    <m/>
    <m/>
  </r>
  <r>
    <x v="1"/>
    <x v="2"/>
    <m/>
    <m/>
  </r>
  <r>
    <x v="1"/>
    <x v="2"/>
    <m/>
    <m/>
  </r>
  <r>
    <x v="1"/>
    <x v="2"/>
    <m/>
    <m/>
  </r>
  <r>
    <x v="1"/>
    <x v="2"/>
    <m/>
    <m/>
  </r>
  <r>
    <x v="1"/>
    <x v="2"/>
    <m/>
    <m/>
  </r>
  <r>
    <x v="1"/>
    <x v="2"/>
    <m/>
    <m/>
  </r>
  <r>
    <x v="1"/>
    <x v="2"/>
    <m/>
    <m/>
  </r>
  <r>
    <x v="1"/>
    <x v="2"/>
    <m/>
    <m/>
  </r>
  <r>
    <x v="1"/>
    <x v="2"/>
    <m/>
    <m/>
  </r>
  <r>
    <x v="1"/>
    <x v="2"/>
    <m/>
    <m/>
  </r>
  <r>
    <x v="1"/>
    <x v="2"/>
    <m/>
    <m/>
  </r>
  <r>
    <x v="1"/>
    <x v="2"/>
    <m/>
    <m/>
  </r>
  <r>
    <x v="1"/>
    <x v="2"/>
    <m/>
    <m/>
  </r>
  <r>
    <x v="1"/>
    <x v="2"/>
    <m/>
    <m/>
  </r>
  <r>
    <x v="1"/>
    <x v="2"/>
    <m/>
    <m/>
  </r>
  <r>
    <x v="1"/>
    <x v="2"/>
    <m/>
    <m/>
  </r>
  <r>
    <x v="1"/>
    <x v="2"/>
    <m/>
    <m/>
  </r>
  <r>
    <x v="1"/>
    <x v="2"/>
    <m/>
    <m/>
  </r>
  <r>
    <x v="1"/>
    <x v="2"/>
    <m/>
    <m/>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9">
  <r>
    <x v="0"/>
    <x v="0"/>
    <n v="1"/>
    <x v="0"/>
    <n v="9"/>
    <n v="4"/>
  </r>
  <r>
    <x v="0"/>
    <x v="0"/>
    <n v="2"/>
    <x v="0"/>
    <n v="15"/>
    <n v="3"/>
  </r>
  <r>
    <x v="0"/>
    <x v="0"/>
    <n v="3"/>
    <x v="0"/>
    <n v="131"/>
    <n v="3"/>
  </r>
  <r>
    <x v="0"/>
    <x v="0"/>
    <n v="4"/>
    <x v="0"/>
    <n v="8"/>
    <n v="2"/>
  </r>
  <r>
    <x v="0"/>
    <x v="0"/>
    <n v="5"/>
    <x v="0"/>
    <n v="35"/>
    <n v="5"/>
  </r>
  <r>
    <x v="0"/>
    <x v="0"/>
    <n v="6"/>
    <x v="0"/>
    <n v="43"/>
    <n v="10"/>
  </r>
  <r>
    <x v="0"/>
    <x v="0"/>
    <n v="7"/>
    <x v="0"/>
    <n v="157"/>
    <n v="5"/>
  </r>
  <r>
    <x v="0"/>
    <x v="0"/>
    <n v="8"/>
    <x v="0"/>
    <n v="45"/>
    <n v="1"/>
  </r>
  <r>
    <x v="0"/>
    <x v="0"/>
    <n v="9"/>
    <x v="0"/>
    <n v="57"/>
    <n v="10"/>
  </r>
  <r>
    <x v="0"/>
    <x v="0"/>
    <n v="10"/>
    <x v="0"/>
    <n v="44"/>
    <n v="4"/>
  </r>
  <r>
    <x v="0"/>
    <x v="0"/>
    <n v="11"/>
    <x v="0"/>
    <n v="82"/>
    <n v="3"/>
  </r>
  <r>
    <x v="0"/>
    <x v="0"/>
    <n v="12"/>
    <x v="0"/>
    <n v="40"/>
    <n v="2"/>
  </r>
  <r>
    <x v="0"/>
    <x v="0"/>
    <n v="13"/>
    <x v="0"/>
    <n v="44"/>
    <n v="2"/>
  </r>
  <r>
    <x v="0"/>
    <x v="0"/>
    <n v="14"/>
    <x v="0"/>
    <n v="102"/>
    <n v="1"/>
  </r>
  <r>
    <x v="0"/>
    <x v="0"/>
    <n v="15"/>
    <x v="0"/>
    <n v="23"/>
    <n v="6"/>
  </r>
  <r>
    <x v="0"/>
    <x v="0"/>
    <n v="16"/>
    <x v="0"/>
    <n v="112"/>
    <n v="7"/>
  </r>
  <r>
    <x v="0"/>
    <x v="0"/>
    <n v="17"/>
    <x v="0"/>
    <n v="149"/>
    <n v="8"/>
  </r>
  <r>
    <x v="0"/>
    <x v="0"/>
    <n v="18"/>
    <x v="0"/>
    <n v="112"/>
    <n v="2"/>
  </r>
  <r>
    <x v="0"/>
    <x v="0"/>
    <n v="19"/>
    <x v="0"/>
    <n v="14"/>
    <n v="10"/>
  </r>
  <r>
    <x v="0"/>
    <x v="0"/>
    <n v="20"/>
    <x v="0"/>
    <n v="183"/>
    <n v="10"/>
  </r>
  <r>
    <x v="0"/>
    <x v="0"/>
    <n v="21"/>
    <x v="0"/>
    <n v="7"/>
    <n v="10"/>
  </r>
  <r>
    <x v="0"/>
    <x v="0"/>
    <n v="22"/>
    <x v="0"/>
    <n v="5"/>
    <n v="7"/>
  </r>
  <r>
    <x v="0"/>
    <x v="0"/>
    <n v="23"/>
    <x v="0"/>
    <n v="63"/>
    <n v="7"/>
  </r>
  <r>
    <x v="0"/>
    <x v="0"/>
    <n v="24"/>
    <x v="0"/>
    <n v="181"/>
    <n v="1"/>
  </r>
  <r>
    <x v="0"/>
    <x v="0"/>
    <n v="25"/>
    <x v="0"/>
    <n v="17"/>
    <n v="10"/>
  </r>
  <r>
    <x v="0"/>
    <x v="0"/>
    <n v="26"/>
    <x v="0"/>
    <n v="165"/>
    <n v="10"/>
  </r>
  <r>
    <x v="0"/>
    <x v="0"/>
    <n v="27"/>
    <x v="0"/>
    <n v="61"/>
    <n v="2"/>
  </r>
  <r>
    <x v="0"/>
    <x v="0"/>
    <n v="28"/>
    <x v="0"/>
    <n v="5"/>
    <n v="4"/>
  </r>
  <r>
    <x v="0"/>
    <x v="0"/>
    <n v="29"/>
    <x v="0"/>
    <n v="114"/>
    <n v="1"/>
  </r>
  <r>
    <x v="0"/>
    <x v="0"/>
    <n v="30"/>
    <x v="0"/>
    <n v="14"/>
    <n v="8"/>
  </r>
  <r>
    <x v="0"/>
    <x v="1"/>
    <n v="31"/>
    <x v="0"/>
    <n v="173"/>
    <n v="6"/>
  </r>
  <r>
    <x v="0"/>
    <x v="1"/>
    <n v="1"/>
    <x v="0"/>
    <n v="57"/>
    <n v="5"/>
  </r>
  <r>
    <x v="0"/>
    <x v="1"/>
    <n v="2"/>
    <x v="0"/>
    <n v="107"/>
    <n v="10"/>
  </r>
  <r>
    <x v="0"/>
    <x v="1"/>
    <n v="3"/>
    <x v="0"/>
    <n v="82"/>
    <n v="10"/>
  </r>
  <r>
    <x v="0"/>
    <x v="1"/>
    <n v="4"/>
    <x v="0"/>
    <n v="97"/>
    <n v="2"/>
  </r>
  <r>
    <x v="0"/>
    <x v="1"/>
    <n v="5"/>
    <x v="0"/>
    <n v="53"/>
    <n v="3"/>
  </r>
  <r>
    <x v="0"/>
    <x v="1"/>
    <n v="6"/>
    <x v="0"/>
    <n v="59"/>
    <n v="5"/>
  </r>
  <r>
    <x v="0"/>
    <x v="1"/>
    <n v="7"/>
    <x v="0"/>
    <n v="21"/>
    <n v="3"/>
  </r>
  <r>
    <x v="0"/>
    <x v="1"/>
    <n v="8"/>
    <x v="0"/>
    <n v="100"/>
    <n v="6"/>
  </r>
  <r>
    <x v="0"/>
    <x v="1"/>
    <n v="9"/>
    <x v="0"/>
    <n v="88"/>
    <n v="4"/>
  </r>
  <r>
    <x v="0"/>
    <x v="1"/>
    <n v="10"/>
    <x v="0"/>
    <n v="59"/>
    <n v="8"/>
  </r>
  <r>
    <x v="0"/>
    <x v="1"/>
    <n v="11"/>
    <x v="0"/>
    <n v="118"/>
    <n v="9"/>
  </r>
  <r>
    <x v="0"/>
    <x v="1"/>
    <n v="12"/>
    <x v="0"/>
    <n v="31"/>
    <n v="4"/>
  </r>
  <r>
    <x v="0"/>
    <x v="1"/>
    <n v="13"/>
    <x v="0"/>
    <n v="6"/>
    <n v="10"/>
  </r>
  <r>
    <x v="0"/>
    <x v="1"/>
    <n v="14"/>
    <x v="0"/>
    <n v="171"/>
    <n v="9"/>
  </r>
  <r>
    <x v="0"/>
    <x v="1"/>
    <n v="15"/>
    <x v="0"/>
    <n v="86"/>
    <n v="2"/>
  </r>
  <r>
    <x v="0"/>
    <x v="1"/>
    <n v="16"/>
    <x v="0"/>
    <n v="22"/>
    <n v="9"/>
  </r>
  <r>
    <x v="0"/>
    <x v="1"/>
    <n v="17"/>
    <x v="0"/>
    <n v="14"/>
    <n v="6"/>
  </r>
  <r>
    <x v="0"/>
    <x v="1"/>
    <n v="18"/>
    <x v="0"/>
    <n v="26"/>
    <n v="3"/>
  </r>
  <r>
    <x v="0"/>
    <x v="1"/>
    <n v="19"/>
    <x v="0"/>
    <n v="57"/>
    <n v="2"/>
  </r>
  <r>
    <x v="0"/>
    <x v="1"/>
    <n v="20"/>
    <x v="0"/>
    <n v="36"/>
    <n v="8"/>
  </r>
  <r>
    <x v="0"/>
    <x v="1"/>
    <n v="21"/>
    <x v="0"/>
    <n v="40"/>
    <n v="10"/>
  </r>
  <r>
    <x v="0"/>
    <x v="1"/>
    <n v="22"/>
    <x v="0"/>
    <n v="5"/>
    <n v="4"/>
  </r>
  <r>
    <x v="0"/>
    <x v="1"/>
    <n v="23"/>
    <x v="0"/>
    <n v="113"/>
    <n v="4"/>
  </r>
  <r>
    <x v="0"/>
    <x v="1"/>
    <n v="24"/>
    <x v="0"/>
    <n v="59"/>
    <n v="4"/>
  </r>
  <r>
    <x v="0"/>
    <x v="1"/>
    <n v="25"/>
    <x v="0"/>
    <n v="49"/>
    <n v="3"/>
  </r>
  <r>
    <x v="0"/>
    <x v="1"/>
    <n v="26"/>
    <x v="0"/>
    <n v="33"/>
    <n v="4"/>
  </r>
  <r>
    <x v="0"/>
    <x v="1"/>
    <n v="27"/>
    <x v="0"/>
    <n v="45"/>
    <n v="3"/>
  </r>
  <r>
    <x v="0"/>
    <x v="1"/>
    <n v="28"/>
    <x v="0"/>
    <n v="37"/>
    <n v="1"/>
  </r>
  <r>
    <x v="0"/>
    <x v="0"/>
    <n v="1"/>
    <x v="1"/>
    <n v="406.2"/>
    <n v="5"/>
  </r>
  <r>
    <x v="0"/>
    <x v="0"/>
    <n v="2"/>
    <x v="1"/>
    <n v="156.9"/>
    <n v="4"/>
  </r>
  <r>
    <x v="0"/>
    <x v="0"/>
    <n v="3"/>
    <x v="1"/>
    <n v="185.39999999999998"/>
    <n v="5"/>
  </r>
  <r>
    <x v="0"/>
    <x v="0"/>
    <n v="4"/>
    <x v="1"/>
    <n v="105.2"/>
    <n v="4"/>
  </r>
  <r>
    <x v="0"/>
    <x v="0"/>
    <n v="5"/>
    <x v="1"/>
    <n v="176"/>
    <n v="1"/>
  </r>
  <r>
    <x v="0"/>
    <x v="0"/>
    <n v="6"/>
    <x v="1"/>
    <n v="135.19999999999999"/>
    <n v="2"/>
  </r>
  <r>
    <x v="0"/>
    <x v="0"/>
    <n v="7"/>
    <x v="1"/>
    <n v="289.60000000000002"/>
    <n v="9"/>
  </r>
  <r>
    <x v="0"/>
    <x v="0"/>
    <n v="8"/>
    <x v="1"/>
    <n v="447.1"/>
    <n v="10"/>
  </r>
  <r>
    <x v="0"/>
    <x v="0"/>
    <n v="9"/>
    <x v="1"/>
    <n v="183.8"/>
    <n v="7"/>
  </r>
  <r>
    <x v="0"/>
    <x v="0"/>
    <n v="10"/>
    <x v="1"/>
    <n v="359.8"/>
    <n v="5"/>
  </r>
  <r>
    <x v="0"/>
    <x v="0"/>
    <n v="11"/>
    <x v="1"/>
    <n v="244.10000000000002"/>
    <n v="10"/>
  </r>
  <r>
    <x v="0"/>
    <x v="0"/>
    <n v="12"/>
    <x v="1"/>
    <n v="105.5"/>
    <n v="4"/>
  </r>
  <r>
    <x v="0"/>
    <x v="0"/>
    <n v="13"/>
    <x v="1"/>
    <n v="327.8"/>
    <n v="6"/>
  </r>
  <r>
    <x v="0"/>
    <x v="0"/>
    <n v="14"/>
    <x v="1"/>
    <n v="147.69999999999999"/>
    <n v="9"/>
  </r>
  <r>
    <x v="0"/>
    <x v="0"/>
    <n v="15"/>
    <x v="1"/>
    <n v="79.2"/>
    <n v="9"/>
  </r>
  <r>
    <x v="0"/>
    <x v="0"/>
    <n v="16"/>
    <x v="1"/>
    <n v="287.60000000000002"/>
    <n v="1"/>
  </r>
  <r>
    <x v="0"/>
    <x v="0"/>
    <n v="17"/>
    <x v="1"/>
    <n v="177.60000000000002"/>
    <n v="10"/>
  </r>
  <r>
    <x v="0"/>
    <x v="0"/>
    <n v="18"/>
    <x v="1"/>
    <n v="235.10000000000002"/>
    <n v="7"/>
  </r>
  <r>
    <x v="0"/>
    <x v="0"/>
    <n v="19"/>
    <x v="1"/>
    <n v="280.3"/>
    <n v="10"/>
  </r>
  <r>
    <x v="0"/>
    <x v="0"/>
    <n v="20"/>
    <x v="1"/>
    <n v="270.3"/>
    <n v="8"/>
  </r>
  <r>
    <x v="0"/>
    <x v="0"/>
    <n v="21"/>
    <x v="1"/>
    <n v="174.1"/>
    <n v="7"/>
  </r>
  <r>
    <x v="0"/>
    <x v="0"/>
    <n v="22"/>
    <x v="1"/>
    <n v="304.10000000000002"/>
    <n v="4"/>
  </r>
  <r>
    <x v="0"/>
    <x v="0"/>
    <n v="23"/>
    <x v="1"/>
    <n v="167.2"/>
    <n v="3"/>
  </r>
  <r>
    <x v="0"/>
    <x v="0"/>
    <n v="24"/>
    <x v="1"/>
    <n v="266.89999999999998"/>
    <n v="2"/>
  </r>
  <r>
    <x v="0"/>
    <x v="0"/>
    <n v="25"/>
    <x v="1"/>
    <n v="179.5"/>
    <n v="1"/>
  </r>
  <r>
    <x v="0"/>
    <x v="0"/>
    <n v="26"/>
    <x v="1"/>
    <n v="165.2"/>
    <n v="9"/>
  </r>
  <r>
    <x v="0"/>
    <x v="0"/>
    <n v="27"/>
    <x v="1"/>
    <n v="311.8"/>
    <n v="1"/>
  </r>
  <r>
    <x v="0"/>
    <x v="0"/>
    <n v="28"/>
    <x v="1"/>
    <n v="120.3"/>
    <n v="3"/>
  </r>
  <r>
    <x v="0"/>
    <x v="0"/>
    <n v="29"/>
    <x v="1"/>
    <n v="343.1"/>
    <n v="8"/>
  </r>
  <r>
    <x v="0"/>
    <x v="0"/>
    <n v="30"/>
    <x v="1"/>
    <n v="472.6"/>
    <n v="4"/>
  </r>
  <r>
    <x v="0"/>
    <x v="1"/>
    <n v="31"/>
    <x v="1"/>
    <n v="317.7"/>
    <n v="10"/>
  </r>
  <r>
    <x v="0"/>
    <x v="1"/>
    <n v="1"/>
    <x v="1"/>
    <n v="59.3"/>
    <n v="8"/>
  </r>
  <r>
    <x v="0"/>
    <x v="1"/>
    <n v="2"/>
    <x v="1"/>
    <n v="344.5"/>
    <n v="6"/>
  </r>
  <r>
    <x v="0"/>
    <x v="1"/>
    <n v="3"/>
    <x v="1"/>
    <n v="292.5"/>
    <n v="5"/>
  </r>
  <r>
    <x v="0"/>
    <x v="1"/>
    <n v="4"/>
    <x v="1"/>
    <n v="371.8"/>
    <n v="1"/>
  </r>
  <r>
    <x v="0"/>
    <x v="1"/>
    <n v="5"/>
    <x v="1"/>
    <n v="374.4"/>
    <n v="9"/>
  </r>
  <r>
    <x v="0"/>
    <x v="1"/>
    <n v="6"/>
    <x v="1"/>
    <n v="172.2"/>
    <n v="10"/>
  </r>
  <r>
    <x v="0"/>
    <x v="1"/>
    <n v="7"/>
    <x v="1"/>
    <n v="79.2"/>
    <n v="4"/>
  </r>
  <r>
    <x v="0"/>
    <x v="1"/>
    <n v="8"/>
    <x v="1"/>
    <n v="287.10000000000002"/>
    <n v="8"/>
  </r>
  <r>
    <x v="0"/>
    <x v="1"/>
    <n v="9"/>
    <x v="1"/>
    <n v="124.30000000000001"/>
    <n v="4"/>
  </r>
  <r>
    <x v="0"/>
    <x v="1"/>
    <n v="10"/>
    <x v="1"/>
    <n v="275.60000000000002"/>
    <n v="9"/>
  </r>
  <r>
    <x v="0"/>
    <x v="1"/>
    <n v="11"/>
    <x v="1"/>
    <n v="186.39999999999998"/>
    <n v="7"/>
  </r>
  <r>
    <x v="0"/>
    <x v="1"/>
    <n v="12"/>
    <x v="1"/>
    <n v="93.3"/>
    <n v="3"/>
  </r>
  <r>
    <x v="0"/>
    <x v="1"/>
    <n v="13"/>
    <x v="1"/>
    <n v="425.3"/>
    <n v="4"/>
  </r>
  <r>
    <x v="0"/>
    <x v="1"/>
    <n v="14"/>
    <x v="1"/>
    <n v="238.39999999999998"/>
    <n v="7"/>
  </r>
  <r>
    <x v="0"/>
    <x v="1"/>
    <n v="15"/>
    <x v="1"/>
    <n v="252.8"/>
    <n v="1"/>
  </r>
  <r>
    <x v="0"/>
    <x v="1"/>
    <n v="16"/>
    <x v="1"/>
    <n v="90.3"/>
    <n v="7"/>
  </r>
  <r>
    <x v="0"/>
    <x v="1"/>
    <n v="17"/>
    <x v="1"/>
    <n v="281.89999999999998"/>
    <n v="4"/>
  </r>
  <r>
    <x v="0"/>
    <x v="1"/>
    <n v="18"/>
    <x v="1"/>
    <n v="419.6"/>
    <n v="6"/>
  </r>
  <r>
    <x v="0"/>
    <x v="1"/>
    <n v="19"/>
    <x v="1"/>
    <n v="74.5"/>
    <n v="10"/>
  </r>
  <r>
    <x v="0"/>
    <x v="1"/>
    <n v="20"/>
    <x v="1"/>
    <n v="413.6"/>
    <n v="9"/>
  </r>
  <r>
    <x v="0"/>
    <x v="1"/>
    <n v="21"/>
    <x v="1"/>
    <n v="274.7"/>
    <n v="10"/>
  </r>
  <r>
    <x v="0"/>
    <x v="1"/>
    <n v="22"/>
    <x v="1"/>
    <n v="221.9"/>
    <n v="7"/>
  </r>
  <r>
    <x v="0"/>
    <x v="1"/>
    <n v="23"/>
    <x v="1"/>
    <n v="159.39999999999998"/>
    <n v="6"/>
  </r>
  <r>
    <x v="0"/>
    <x v="1"/>
    <n v="24"/>
    <x v="1"/>
    <n v="60.2"/>
    <n v="7"/>
  </r>
  <r>
    <x v="0"/>
    <x v="1"/>
    <n v="25"/>
    <x v="1"/>
    <n v="203.2"/>
    <n v="1"/>
  </r>
  <r>
    <x v="0"/>
    <x v="1"/>
    <n v="26"/>
    <x v="1"/>
    <n v="67.099999999999994"/>
    <n v="2"/>
  </r>
  <r>
    <x v="0"/>
    <x v="1"/>
    <n v="27"/>
    <x v="1"/>
    <n v="382.5"/>
    <n v="1"/>
  </r>
  <r>
    <x v="0"/>
    <x v="1"/>
    <n v="28"/>
    <x v="1"/>
    <n v="198.9"/>
    <n v="10"/>
  </r>
  <r>
    <x v="1"/>
    <x v="2"/>
    <m/>
    <x v="2"/>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2A417BC-FD45-884E-9D8C-FBE826E81FF8}" name="PivotTable26" cacheId="9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13:N18" firstHeaderRow="1" firstDataRow="2" firstDataCol="1"/>
  <pivotFields count="7">
    <pivotField showAll="0">
      <items count="3">
        <item x="0"/>
        <item x="1"/>
        <item t="default"/>
      </items>
    </pivotField>
    <pivotField axis="axisCol" showAll="0">
      <items count="4">
        <item x="0"/>
        <item x="1"/>
        <item x="2"/>
        <item t="default"/>
      </items>
    </pivotField>
    <pivotField showAll="0"/>
    <pivotField axis="axisRow" showAll="0">
      <items count="4">
        <item x="1"/>
        <item x="0"/>
        <item x="2"/>
        <item t="default"/>
      </items>
    </pivotField>
    <pivotField dataField="1" showAll="0"/>
    <pivotField showAll="0"/>
    <pivotField dragToRow="0" dragToCol="0" dragToPage="0" showAll="0" defaultSubtotal="0"/>
  </pivotFields>
  <rowFields count="1">
    <field x="3"/>
  </rowFields>
  <rowItems count="4">
    <i>
      <x/>
    </i>
    <i>
      <x v="1"/>
    </i>
    <i>
      <x v="2"/>
    </i>
    <i t="grand">
      <x/>
    </i>
  </rowItems>
  <colFields count="1">
    <field x="1"/>
  </colFields>
  <colItems count="4">
    <i>
      <x/>
    </i>
    <i>
      <x v="1"/>
    </i>
    <i>
      <x v="2"/>
    </i>
    <i t="grand">
      <x/>
    </i>
  </colItems>
  <dataFields count="1">
    <dataField name="Sum of TotalSales"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06B3804-7791-C141-B022-7D7E3CC31D87}" name="PivotTable24" cacheId="8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J4:R10" firstHeaderRow="1" firstDataRow="3" firstDataCol="1"/>
  <pivotFields count="5">
    <pivotField axis="axisRow" showAll="0">
      <items count="4">
        <item x="0"/>
        <item x="1"/>
        <item x="2"/>
        <item t="default"/>
      </items>
    </pivotField>
    <pivotField showAll="0"/>
    <pivotField axis="axisCol" showAll="0">
      <items count="4">
        <item x="1"/>
        <item x="0"/>
        <item x="2"/>
        <item t="default"/>
      </items>
    </pivotField>
    <pivotField dataField="1" showAll="0"/>
    <pivotField dataField="1" showAll="0"/>
  </pivotFields>
  <rowFields count="1">
    <field x="0"/>
  </rowFields>
  <rowItems count="4">
    <i>
      <x/>
    </i>
    <i>
      <x v="1"/>
    </i>
    <i>
      <x v="2"/>
    </i>
    <i t="grand">
      <x/>
    </i>
  </rowItems>
  <colFields count="2">
    <field x="2"/>
    <field x="-2"/>
  </colFields>
  <colItems count="8">
    <i>
      <x/>
      <x/>
    </i>
    <i r="1" i="1">
      <x v="1"/>
    </i>
    <i>
      <x v="1"/>
      <x/>
    </i>
    <i r="1" i="1">
      <x v="1"/>
    </i>
    <i>
      <x v="2"/>
      <x/>
    </i>
    <i r="1" i="1">
      <x v="1"/>
    </i>
    <i t="grand">
      <x/>
    </i>
    <i t="grand" i="1">
      <x/>
    </i>
  </colItems>
  <dataFields count="2">
    <dataField name="Sum of TotalSales" fld="3" baseField="0" baseItem="0"/>
    <dataField name="Sum of TotalOrders" fld="4" baseField="0" baseItem="0"/>
  </dataFields>
  <chartFormats count="6">
    <chartFormat chart="3" format="12" series="1">
      <pivotArea type="data" outline="0" fieldPosition="0">
        <references count="2">
          <reference field="4294967294" count="1" selected="0">
            <x v="0"/>
          </reference>
          <reference field="2" count="1" selected="0">
            <x v="0"/>
          </reference>
        </references>
      </pivotArea>
    </chartFormat>
    <chartFormat chart="3" format="13" series="1">
      <pivotArea type="data" outline="0" fieldPosition="0">
        <references count="2">
          <reference field="4294967294" count="1" selected="0">
            <x v="1"/>
          </reference>
          <reference field="2" count="1" selected="0">
            <x v="0"/>
          </reference>
        </references>
      </pivotArea>
    </chartFormat>
    <chartFormat chart="3" format="14" series="1">
      <pivotArea type="data" outline="0" fieldPosition="0">
        <references count="2">
          <reference field="4294967294" count="1" selected="0">
            <x v="0"/>
          </reference>
          <reference field="2" count="1" selected="0">
            <x v="1"/>
          </reference>
        </references>
      </pivotArea>
    </chartFormat>
    <chartFormat chart="3" format="15" series="1">
      <pivotArea type="data" outline="0" fieldPosition="0">
        <references count="2">
          <reference field="4294967294" count="1" selected="0">
            <x v="1"/>
          </reference>
          <reference field="2" count="1" selected="0">
            <x v="1"/>
          </reference>
        </references>
      </pivotArea>
    </chartFormat>
    <chartFormat chart="3" format="16" series="1">
      <pivotArea type="data" outline="0" fieldPosition="0">
        <references count="2">
          <reference field="4294967294" count="1" selected="0">
            <x v="0"/>
          </reference>
          <reference field="2" count="1" selected="0">
            <x v="2"/>
          </reference>
        </references>
      </pivotArea>
    </chartFormat>
    <chartFormat chart="3" format="17" series="1">
      <pivotArea type="data" outline="0" fieldPosition="0">
        <references count="2">
          <reference field="4294967294" count="1" selected="0">
            <x v="1"/>
          </reference>
          <reference field="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6577C70-6844-4446-84D7-67F9E25D4858}" name="PivotTable23" cacheId="8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L3:AJ9" firstHeaderRow="1" firstDataRow="3" firstDataCol="1"/>
  <pivotFields count="8">
    <pivotField showAll="0"/>
    <pivotField axis="axisRow" showAll="0">
      <items count="4">
        <item x="0"/>
        <item x="1"/>
        <item x="2"/>
        <item t="default"/>
      </items>
    </pivotField>
    <pivotField showAll="0"/>
    <pivotField axis="axisCol" showAll="0">
      <items count="6">
        <item x="2"/>
        <item x="0"/>
        <item x="3"/>
        <item x="1"/>
        <item x="4"/>
        <item t="default"/>
      </items>
    </pivotField>
    <pivotField dataField="1" showAll="0"/>
    <pivotField dataField="1" showAll="0"/>
    <pivotField dataField="1" showAll="0"/>
    <pivotField dataField="1" showAll="0"/>
  </pivotFields>
  <rowFields count="1">
    <field x="1"/>
  </rowFields>
  <rowItems count="4">
    <i>
      <x/>
    </i>
    <i>
      <x v="1"/>
    </i>
    <i>
      <x v="2"/>
    </i>
    <i t="grand">
      <x/>
    </i>
  </rowItems>
  <colFields count="2">
    <field x="3"/>
    <field x="-2"/>
  </colFields>
  <colItems count="24">
    <i>
      <x/>
      <x/>
    </i>
    <i r="1" i="1">
      <x v="1"/>
    </i>
    <i r="1" i="2">
      <x v="2"/>
    </i>
    <i r="1" i="3">
      <x v="3"/>
    </i>
    <i>
      <x v="1"/>
      <x/>
    </i>
    <i r="1" i="1">
      <x v="1"/>
    </i>
    <i r="1" i="2">
      <x v="2"/>
    </i>
    <i r="1" i="3">
      <x v="3"/>
    </i>
    <i>
      <x v="2"/>
      <x/>
    </i>
    <i r="1" i="1">
      <x v="1"/>
    </i>
    <i r="1" i="2">
      <x v="2"/>
    </i>
    <i r="1" i="3">
      <x v="3"/>
    </i>
    <i>
      <x v="3"/>
      <x/>
    </i>
    <i r="1" i="1">
      <x v="1"/>
    </i>
    <i r="1" i="2">
      <x v="2"/>
    </i>
    <i r="1" i="3">
      <x v="3"/>
    </i>
    <i>
      <x v="4"/>
      <x/>
    </i>
    <i r="1" i="1">
      <x v="1"/>
    </i>
    <i r="1" i="2">
      <x v="2"/>
    </i>
    <i r="1" i="3">
      <x v="3"/>
    </i>
    <i t="grand">
      <x/>
    </i>
    <i t="grand" i="1">
      <x/>
    </i>
    <i t="grand" i="2">
      <x/>
    </i>
    <i t="grand" i="3">
      <x/>
    </i>
  </colItems>
  <dataFields count="4">
    <dataField name="Sum of ComplaintsRaised" fld="4" baseField="0" baseItem="0"/>
    <dataField name="Sum of ComplaintsAddressed" fld="5" baseField="0" baseItem="0"/>
    <dataField name="Sum of ComplaintsUnresolved" fld="6" baseField="0" baseItem="0"/>
    <dataField name="Sum of ComplaintsResolved" fld="7" baseField="0" baseItem="0"/>
  </dataFields>
  <chartFormats count="20">
    <chartFormat chart="2" format="40" series="1">
      <pivotArea type="data" outline="0" fieldPosition="0">
        <references count="2">
          <reference field="4294967294" count="1" selected="0">
            <x v="0"/>
          </reference>
          <reference field="3" count="1" selected="0">
            <x v="0"/>
          </reference>
        </references>
      </pivotArea>
    </chartFormat>
    <chartFormat chart="2" format="41" series="1">
      <pivotArea type="data" outline="0" fieldPosition="0">
        <references count="2">
          <reference field="4294967294" count="1" selected="0">
            <x v="1"/>
          </reference>
          <reference field="3" count="1" selected="0">
            <x v="0"/>
          </reference>
        </references>
      </pivotArea>
    </chartFormat>
    <chartFormat chart="2" format="42" series="1">
      <pivotArea type="data" outline="0" fieldPosition="0">
        <references count="2">
          <reference field="4294967294" count="1" selected="0">
            <x v="2"/>
          </reference>
          <reference field="3" count="1" selected="0">
            <x v="0"/>
          </reference>
        </references>
      </pivotArea>
    </chartFormat>
    <chartFormat chart="2" format="43" series="1">
      <pivotArea type="data" outline="0" fieldPosition="0">
        <references count="2">
          <reference field="4294967294" count="1" selected="0">
            <x v="3"/>
          </reference>
          <reference field="3" count="1" selected="0">
            <x v="0"/>
          </reference>
        </references>
      </pivotArea>
    </chartFormat>
    <chartFormat chart="2" format="44" series="1">
      <pivotArea type="data" outline="0" fieldPosition="0">
        <references count="2">
          <reference field="4294967294" count="1" selected="0">
            <x v="0"/>
          </reference>
          <reference field="3" count="1" selected="0">
            <x v="1"/>
          </reference>
        </references>
      </pivotArea>
    </chartFormat>
    <chartFormat chart="2" format="45" series="1">
      <pivotArea type="data" outline="0" fieldPosition="0">
        <references count="2">
          <reference field="4294967294" count="1" selected="0">
            <x v="1"/>
          </reference>
          <reference field="3" count="1" selected="0">
            <x v="1"/>
          </reference>
        </references>
      </pivotArea>
    </chartFormat>
    <chartFormat chart="2" format="46" series="1">
      <pivotArea type="data" outline="0" fieldPosition="0">
        <references count="2">
          <reference field="4294967294" count="1" selected="0">
            <x v="2"/>
          </reference>
          <reference field="3" count="1" selected="0">
            <x v="1"/>
          </reference>
        </references>
      </pivotArea>
    </chartFormat>
    <chartFormat chart="2" format="47" series="1">
      <pivotArea type="data" outline="0" fieldPosition="0">
        <references count="2">
          <reference field="4294967294" count="1" selected="0">
            <x v="3"/>
          </reference>
          <reference field="3" count="1" selected="0">
            <x v="1"/>
          </reference>
        </references>
      </pivotArea>
    </chartFormat>
    <chartFormat chart="2" format="48" series="1">
      <pivotArea type="data" outline="0" fieldPosition="0">
        <references count="2">
          <reference field="4294967294" count="1" selected="0">
            <x v="0"/>
          </reference>
          <reference field="3" count="1" selected="0">
            <x v="2"/>
          </reference>
        </references>
      </pivotArea>
    </chartFormat>
    <chartFormat chart="2" format="49" series="1">
      <pivotArea type="data" outline="0" fieldPosition="0">
        <references count="2">
          <reference field="4294967294" count="1" selected="0">
            <x v="1"/>
          </reference>
          <reference field="3" count="1" selected="0">
            <x v="2"/>
          </reference>
        </references>
      </pivotArea>
    </chartFormat>
    <chartFormat chart="2" format="50" series="1">
      <pivotArea type="data" outline="0" fieldPosition="0">
        <references count="2">
          <reference field="4294967294" count="1" selected="0">
            <x v="2"/>
          </reference>
          <reference field="3" count="1" selected="0">
            <x v="2"/>
          </reference>
        </references>
      </pivotArea>
    </chartFormat>
    <chartFormat chart="2" format="51" series="1">
      <pivotArea type="data" outline="0" fieldPosition="0">
        <references count="2">
          <reference field="4294967294" count="1" selected="0">
            <x v="3"/>
          </reference>
          <reference field="3" count="1" selected="0">
            <x v="2"/>
          </reference>
        </references>
      </pivotArea>
    </chartFormat>
    <chartFormat chart="2" format="52" series="1">
      <pivotArea type="data" outline="0" fieldPosition="0">
        <references count="2">
          <reference field="4294967294" count="1" selected="0">
            <x v="0"/>
          </reference>
          <reference field="3" count="1" selected="0">
            <x v="3"/>
          </reference>
        </references>
      </pivotArea>
    </chartFormat>
    <chartFormat chart="2" format="53" series="1">
      <pivotArea type="data" outline="0" fieldPosition="0">
        <references count="2">
          <reference field="4294967294" count="1" selected="0">
            <x v="1"/>
          </reference>
          <reference field="3" count="1" selected="0">
            <x v="3"/>
          </reference>
        </references>
      </pivotArea>
    </chartFormat>
    <chartFormat chart="2" format="54" series="1">
      <pivotArea type="data" outline="0" fieldPosition="0">
        <references count="2">
          <reference field="4294967294" count="1" selected="0">
            <x v="2"/>
          </reference>
          <reference field="3" count="1" selected="0">
            <x v="3"/>
          </reference>
        </references>
      </pivotArea>
    </chartFormat>
    <chartFormat chart="2" format="55" series="1">
      <pivotArea type="data" outline="0" fieldPosition="0">
        <references count="2">
          <reference field="4294967294" count="1" selected="0">
            <x v="3"/>
          </reference>
          <reference field="3" count="1" selected="0">
            <x v="3"/>
          </reference>
        </references>
      </pivotArea>
    </chartFormat>
    <chartFormat chart="2" format="56" series="1">
      <pivotArea type="data" outline="0" fieldPosition="0">
        <references count="2">
          <reference field="4294967294" count="1" selected="0">
            <x v="0"/>
          </reference>
          <reference field="3" count="1" selected="0">
            <x v="4"/>
          </reference>
        </references>
      </pivotArea>
    </chartFormat>
    <chartFormat chart="2" format="57" series="1">
      <pivotArea type="data" outline="0" fieldPosition="0">
        <references count="2">
          <reference field="4294967294" count="1" selected="0">
            <x v="1"/>
          </reference>
          <reference field="3" count="1" selected="0">
            <x v="4"/>
          </reference>
        </references>
      </pivotArea>
    </chartFormat>
    <chartFormat chart="2" format="58" series="1">
      <pivotArea type="data" outline="0" fieldPosition="0">
        <references count="2">
          <reference field="4294967294" count="1" selected="0">
            <x v="2"/>
          </reference>
          <reference field="3" count="1" selected="0">
            <x v="4"/>
          </reference>
        </references>
      </pivotArea>
    </chartFormat>
    <chartFormat chart="2" format="59" series="1">
      <pivotArea type="data" outline="0" fieldPosition="0">
        <references count="2">
          <reference field="4294967294" count="1" selected="0">
            <x v="3"/>
          </reference>
          <reference field="3"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A447D60-6629-6343-88A5-399DE310BAFF}" name="PivotTable25" cacheId="9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H3:K9" firstHeaderRow="0" firstDataRow="1" firstDataCol="1"/>
  <pivotFields count="4">
    <pivotField axis="axisRow" showAll="0">
      <items count="3">
        <item x="0"/>
        <item x="1"/>
        <item t="default"/>
      </items>
    </pivotField>
    <pivotField axis="axisRow" showAll="0">
      <items count="4">
        <item x="0"/>
        <item x="1"/>
        <item x="2"/>
        <item t="default"/>
      </items>
    </pivotField>
    <pivotField showAll="0"/>
    <pivotField dataField="1" showAll="0"/>
  </pivotFields>
  <rowFields count="2">
    <field x="0"/>
    <field x="1"/>
  </rowFields>
  <rowItems count="6">
    <i>
      <x/>
    </i>
    <i r="1">
      <x/>
    </i>
    <i r="1">
      <x v="1"/>
    </i>
    <i>
      <x v="1"/>
    </i>
    <i r="1">
      <x v="2"/>
    </i>
    <i t="grand">
      <x/>
    </i>
  </rowItems>
  <colFields count="1">
    <field x="-2"/>
  </colFields>
  <colItems count="3">
    <i>
      <x/>
    </i>
    <i i="1">
      <x v="1"/>
    </i>
    <i i="2">
      <x v="2"/>
    </i>
  </colItems>
  <dataFields count="3">
    <dataField name="Average of SatisfactionScore" fld="3" subtotal="average" baseField="0" baseItem="0"/>
    <dataField name="Max. of SatisfactionScore" fld="3" subtotal="max" baseField="0" baseItem="0"/>
    <dataField name="Min. of SatisfactionScore" fld="3" subtotal="min" baseField="0" baseItem="0"/>
  </dataFields>
  <chartFormats count="3">
    <chartFormat chart="2" format="6" series="1">
      <pivotArea type="data" outline="0" fieldPosition="0">
        <references count="1">
          <reference field="4294967294" count="1" selected="0">
            <x v="0"/>
          </reference>
        </references>
      </pivotArea>
    </chartFormat>
    <chartFormat chart="2" format="7" series="1">
      <pivotArea type="data" outline="0" fieldPosition="0">
        <references count="1">
          <reference field="4294967294" count="1" selected="0">
            <x v="1"/>
          </reference>
        </references>
      </pivotArea>
    </chartFormat>
    <chartFormat chart="2" format="8"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1" xr10:uid="{AFD8A9D4-FE0F-A048-8FFB-1D93C9B93B4E}" sourceName="month">
  <pivotTables>
    <pivotTable tabId="4" name="PivotTable24"/>
  </pivotTables>
  <data>
    <tabular pivotCacheId="360271478">
      <items count="3">
        <i x="0" s="1"/>
        <i x="1" s="1"/>
        <i x="2"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34955E58-CCCF-7542-85C9-92366491358F}" sourceName="Category">
  <pivotTables>
    <pivotTable tabId="4" name="PivotTable24"/>
  </pivotTables>
  <data>
    <tabular pivotCacheId="360271478">
      <items count="3">
        <i x="1" s="1"/>
        <i x="0" s="1"/>
        <i x="2"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BE514684-35D8-0543-8D47-92345B716D01}" sourceName="month">
  <pivotTables>
    <pivotTable tabId="16" name="PivotTable23"/>
  </pivotTables>
  <data>
    <tabular pivotCacheId="1268306250">
      <items count="3">
        <i x="0" s="1"/>
        <i x="1" s="1"/>
        <i x="2"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mplaintReason" xr10:uid="{F3242942-E418-F64D-BE5F-846FD1E08B78}" sourceName="ComplaintReason">
  <pivotTables>
    <pivotTable tabId="16" name="PivotTable23"/>
  </pivotTables>
  <data>
    <tabular pivotCacheId="1268306250">
      <items count="5">
        <i x="2" s="1"/>
        <i x="0" s="1"/>
        <i x="3" s="1"/>
        <i x="1" s="1"/>
        <i x="4"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1" xr10:uid="{82FB33CE-1F55-5743-811A-782D499699CD}" cache="Slicer_month1" caption="month" rowHeight="251883"/>
  <slicer name="Category" xr10:uid="{FDFCD420-EFD2-914E-BD1F-A7FD150C3075}" cache="Slicer_Category" caption="Category" rowHeight="251883"/>
  <slicer name="month" xr10:uid="{701AF538-61F4-A648-B742-6023B806F7FF}" cache="Slicer_month" caption="month" rowHeight="251883"/>
  <slicer name="ComplaintReason" xr10:uid="{896CE6F5-83FD-874D-BF68-895614627099}" cache="Slicer_ComplaintReason" caption="ComplaintReason" rowHeight="251883"/>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hyperlink" Target="mailto:support@answers.com?subject=Need%20help"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67"/>
  <sheetViews>
    <sheetView showGridLines="0" tabSelected="1" zoomScale="60" zoomScaleNormal="60" workbookViewId="0">
      <selection activeCell="N52" sqref="N52"/>
    </sheetView>
  </sheetViews>
  <sheetFormatPr baseColWidth="10" defaultRowHeight="16" x14ac:dyDescent="0.2"/>
  <cols>
    <col min="1" max="1" width="24.83203125" style="6" bestFit="1" customWidth="1"/>
  </cols>
  <sheetData>
    <row r="1" spans="1:30" ht="37" customHeight="1" x14ac:dyDescent="0.2">
      <c r="A1" s="7" t="s">
        <v>19</v>
      </c>
      <c r="U1" s="16"/>
      <c r="AD1" s="6"/>
    </row>
    <row r="2" spans="1:30" x14ac:dyDescent="0.2">
      <c r="A2" s="7"/>
      <c r="U2" s="16"/>
      <c r="AD2" s="6"/>
    </row>
    <row r="3" spans="1:30" x14ac:dyDescent="0.2">
      <c r="A3" s="7"/>
      <c r="U3" s="16"/>
      <c r="AD3" s="6"/>
    </row>
    <row r="4" spans="1:30" ht="26" x14ac:dyDescent="0.3">
      <c r="A4" s="7"/>
      <c r="C4" s="2"/>
      <c r="M4" s="2"/>
      <c r="U4" s="16"/>
      <c r="AD4" s="6"/>
    </row>
    <row r="5" spans="1:30" x14ac:dyDescent="0.2">
      <c r="U5" s="16"/>
      <c r="AD5" s="6"/>
    </row>
    <row r="6" spans="1:30" x14ac:dyDescent="0.2">
      <c r="U6" s="16"/>
      <c r="AD6" s="6"/>
    </row>
    <row r="7" spans="1:30" x14ac:dyDescent="0.2">
      <c r="U7" s="16"/>
      <c r="AD7" s="6"/>
    </row>
    <row r="8" spans="1:30" ht="24" x14ac:dyDescent="0.3">
      <c r="B8" s="13" t="s">
        <v>52</v>
      </c>
      <c r="C8" s="13"/>
      <c r="D8" s="13"/>
      <c r="E8" s="13"/>
      <c r="F8" s="13"/>
      <c r="G8" s="13"/>
      <c r="H8" s="13"/>
      <c r="I8" s="13"/>
      <c r="J8" s="13"/>
      <c r="K8" s="13"/>
      <c r="L8" s="13"/>
      <c r="M8" s="13"/>
      <c r="N8" s="13"/>
      <c r="O8" s="13"/>
      <c r="P8" s="13"/>
      <c r="Q8" s="13"/>
      <c r="R8" s="13"/>
      <c r="S8" s="13"/>
      <c r="T8" s="13"/>
      <c r="U8" s="13"/>
      <c r="V8" s="13"/>
      <c r="W8" s="13"/>
      <c r="X8" s="13"/>
      <c r="Y8" s="13"/>
      <c r="Z8" s="13"/>
      <c r="AA8" s="13"/>
      <c r="AB8" s="13"/>
      <c r="AC8" s="13"/>
      <c r="AD8" s="6"/>
    </row>
    <row r="9" spans="1:30" x14ac:dyDescent="0.2">
      <c r="U9" s="16"/>
      <c r="AD9" s="6"/>
    </row>
    <row r="10" spans="1:30" x14ac:dyDescent="0.2">
      <c r="B10" s="14" t="s">
        <v>28</v>
      </c>
      <c r="C10" s="14"/>
      <c r="D10" s="14"/>
      <c r="E10" s="14"/>
      <c r="F10" s="14" t="s">
        <v>47</v>
      </c>
      <c r="G10" s="14"/>
      <c r="H10" s="14"/>
      <c r="I10" s="14"/>
      <c r="K10" s="15"/>
      <c r="L10" s="14" t="s">
        <v>48</v>
      </c>
      <c r="M10" s="14"/>
      <c r="N10" s="14"/>
      <c r="O10" s="10"/>
      <c r="P10" s="10"/>
      <c r="Q10" s="14" t="s">
        <v>50</v>
      </c>
      <c r="R10" s="14"/>
      <c r="S10" s="14"/>
      <c r="T10" s="14"/>
      <c r="U10" s="16"/>
      <c r="AD10" s="6"/>
    </row>
    <row r="11" spans="1:30" x14ac:dyDescent="0.2">
      <c r="U11" s="16"/>
      <c r="AD11" s="6"/>
    </row>
    <row r="12" spans="1:30" x14ac:dyDescent="0.2">
      <c r="U12" s="16"/>
      <c r="AD12" s="6"/>
    </row>
    <row r="13" spans="1:30" x14ac:dyDescent="0.2">
      <c r="A13" s="8" t="s">
        <v>20</v>
      </c>
      <c r="U13" s="16"/>
      <c r="AD13" s="6"/>
    </row>
    <row r="14" spans="1:30" x14ac:dyDescent="0.2">
      <c r="U14" s="16"/>
      <c r="AD14" s="6"/>
    </row>
    <row r="15" spans="1:30" x14ac:dyDescent="0.2">
      <c r="A15" s="8" t="s">
        <v>21</v>
      </c>
      <c r="U15" s="16"/>
      <c r="AD15" s="6"/>
    </row>
    <row r="16" spans="1:30" x14ac:dyDescent="0.2">
      <c r="U16" s="16"/>
      <c r="AD16" s="6"/>
    </row>
    <row r="17" spans="1:30" x14ac:dyDescent="0.2">
      <c r="A17" s="8" t="s">
        <v>22</v>
      </c>
      <c r="U17" s="16"/>
      <c r="AD17" s="6"/>
    </row>
    <row r="18" spans="1:30" x14ac:dyDescent="0.2">
      <c r="U18" s="16"/>
      <c r="AD18" s="6"/>
    </row>
    <row r="19" spans="1:30" x14ac:dyDescent="0.2">
      <c r="A19" s="8" t="s">
        <v>23</v>
      </c>
      <c r="U19" s="16"/>
      <c r="AD19" s="6"/>
    </row>
    <row r="20" spans="1:30" ht="24" x14ac:dyDescent="0.3">
      <c r="B20" s="13" t="s">
        <v>46</v>
      </c>
      <c r="C20" s="13"/>
      <c r="D20" s="13"/>
      <c r="E20" s="13"/>
      <c r="F20" s="13"/>
      <c r="G20" s="13"/>
      <c r="H20" s="13"/>
      <c r="I20" s="13"/>
      <c r="J20" s="13"/>
      <c r="K20" s="13"/>
      <c r="L20" s="13"/>
      <c r="M20" s="13"/>
      <c r="N20" s="13"/>
      <c r="O20" s="13"/>
      <c r="P20" s="13"/>
      <c r="Q20" s="13"/>
      <c r="R20" s="13"/>
      <c r="S20" s="13"/>
      <c r="T20" s="13"/>
      <c r="U20" s="6"/>
      <c r="V20" s="13" t="s">
        <v>55</v>
      </c>
      <c r="W20" s="13"/>
      <c r="X20" s="13"/>
      <c r="Y20" s="13"/>
      <c r="Z20" s="13"/>
      <c r="AA20" s="13"/>
      <c r="AB20" s="13"/>
      <c r="AC20" s="13"/>
      <c r="AD20" s="6"/>
    </row>
    <row r="21" spans="1:30" x14ac:dyDescent="0.2">
      <c r="A21" s="8" t="s">
        <v>24</v>
      </c>
      <c r="U21" s="6"/>
      <c r="AD21" s="6"/>
    </row>
    <row r="22" spans="1:30" x14ac:dyDescent="0.2">
      <c r="U22" s="6"/>
      <c r="AD22" s="6"/>
    </row>
    <row r="23" spans="1:30" ht="26" x14ac:dyDescent="0.3">
      <c r="A23" s="8" t="s">
        <v>25</v>
      </c>
      <c r="C23" s="2"/>
      <c r="U23" s="6"/>
      <c r="AD23" s="6"/>
    </row>
    <row r="24" spans="1:30" x14ac:dyDescent="0.2">
      <c r="U24" s="6"/>
      <c r="AD24" s="6"/>
    </row>
    <row r="25" spans="1:30" x14ac:dyDescent="0.2">
      <c r="A25" s="8" t="s">
        <v>26</v>
      </c>
      <c r="U25" s="6"/>
      <c r="AD25" s="6"/>
    </row>
    <row r="26" spans="1:30" x14ac:dyDescent="0.2">
      <c r="U26" s="6"/>
      <c r="AD26" s="6"/>
    </row>
    <row r="27" spans="1:30" x14ac:dyDescent="0.2">
      <c r="A27" s="9" t="s">
        <v>27</v>
      </c>
      <c r="U27" s="6"/>
      <c r="AD27" s="6"/>
    </row>
    <row r="28" spans="1:30" x14ac:dyDescent="0.2">
      <c r="U28" s="6"/>
      <c r="AD28" s="6"/>
    </row>
    <row r="29" spans="1:30" x14ac:dyDescent="0.2">
      <c r="U29" s="6"/>
      <c r="AD29" s="6"/>
    </row>
    <row r="30" spans="1:30" x14ac:dyDescent="0.2">
      <c r="U30" s="6"/>
      <c r="AD30" s="6"/>
    </row>
    <row r="31" spans="1:30" x14ac:dyDescent="0.2">
      <c r="U31" s="6"/>
      <c r="AD31" s="6"/>
    </row>
    <row r="32" spans="1:30" x14ac:dyDescent="0.2">
      <c r="U32" s="6"/>
      <c r="AD32" s="6"/>
    </row>
    <row r="33" spans="2:30" x14ac:dyDescent="0.2">
      <c r="U33" s="6"/>
      <c r="AD33" s="6"/>
    </row>
    <row r="34" spans="2:30" x14ac:dyDescent="0.2">
      <c r="U34" s="6"/>
      <c r="AD34" s="6"/>
    </row>
    <row r="35" spans="2:30" x14ac:dyDescent="0.2">
      <c r="U35" s="6"/>
      <c r="AD35" s="6"/>
    </row>
    <row r="36" spans="2:30" x14ac:dyDescent="0.2">
      <c r="U36" s="6"/>
      <c r="AD36" s="6"/>
    </row>
    <row r="37" spans="2:30" x14ac:dyDescent="0.2">
      <c r="U37" s="6"/>
      <c r="AD37" s="6"/>
    </row>
    <row r="38" spans="2:30" x14ac:dyDescent="0.2">
      <c r="U38" s="6"/>
      <c r="AD38" s="6"/>
    </row>
    <row r="39" spans="2:30" x14ac:dyDescent="0.2">
      <c r="U39" s="6"/>
      <c r="AD39" s="6"/>
    </row>
    <row r="40" spans="2:30" x14ac:dyDescent="0.2">
      <c r="U40" s="6"/>
      <c r="AD40" s="6"/>
    </row>
    <row r="41" spans="2:30" x14ac:dyDescent="0.2">
      <c r="U41" s="6"/>
      <c r="AD41" s="6"/>
    </row>
    <row r="42" spans="2:30" ht="24" x14ac:dyDescent="0.3">
      <c r="B42" s="13" t="s">
        <v>53</v>
      </c>
      <c r="C42" s="13"/>
      <c r="D42" s="13"/>
      <c r="E42" s="13"/>
      <c r="F42" s="13"/>
      <c r="G42" s="13"/>
      <c r="H42" s="13"/>
      <c r="I42" s="13"/>
      <c r="J42" s="13"/>
      <c r="K42" s="13"/>
      <c r="L42" s="13"/>
      <c r="M42" s="13"/>
      <c r="N42" s="13"/>
      <c r="O42" s="13"/>
      <c r="P42" s="13"/>
      <c r="Q42" s="13"/>
      <c r="R42" s="13"/>
      <c r="S42" s="13"/>
      <c r="T42" s="13"/>
      <c r="U42" s="6"/>
      <c r="AD42" s="6"/>
    </row>
    <row r="43" spans="2:30" x14ac:dyDescent="0.2">
      <c r="U43" s="6"/>
      <c r="AD43" s="6"/>
    </row>
    <row r="44" spans="2:30" x14ac:dyDescent="0.2">
      <c r="U44" s="6"/>
      <c r="AD44" s="6"/>
    </row>
    <row r="45" spans="2:30" x14ac:dyDescent="0.2">
      <c r="U45" s="6"/>
      <c r="AD45" s="6"/>
    </row>
    <row r="46" spans="2:30" x14ac:dyDescent="0.2">
      <c r="U46" s="6"/>
      <c r="AD46" s="6"/>
    </row>
    <row r="47" spans="2:30" x14ac:dyDescent="0.2">
      <c r="U47" s="6"/>
      <c r="AD47" s="6"/>
    </row>
    <row r="48" spans="2:30" x14ac:dyDescent="0.2">
      <c r="U48" s="6"/>
      <c r="AD48" s="6"/>
    </row>
    <row r="49" spans="21:30" x14ac:dyDescent="0.2">
      <c r="U49" s="6"/>
      <c r="AD49" s="6"/>
    </row>
    <row r="50" spans="21:30" x14ac:dyDescent="0.2">
      <c r="U50" s="6"/>
      <c r="AD50" s="6"/>
    </row>
    <row r="51" spans="21:30" x14ac:dyDescent="0.2">
      <c r="U51" s="6"/>
      <c r="AD51" s="6"/>
    </row>
    <row r="52" spans="21:30" x14ac:dyDescent="0.2">
      <c r="U52" s="6"/>
      <c r="AD52" s="6"/>
    </row>
    <row r="53" spans="21:30" x14ac:dyDescent="0.2">
      <c r="U53" s="6"/>
      <c r="AD53" s="6"/>
    </row>
    <row r="54" spans="21:30" x14ac:dyDescent="0.2">
      <c r="U54" s="6"/>
      <c r="AD54" s="6"/>
    </row>
    <row r="55" spans="21:30" x14ac:dyDescent="0.2">
      <c r="U55" s="6"/>
      <c r="AD55" s="6"/>
    </row>
    <row r="56" spans="21:30" x14ac:dyDescent="0.2">
      <c r="U56" s="6"/>
      <c r="AD56" s="6"/>
    </row>
    <row r="57" spans="21:30" x14ac:dyDescent="0.2">
      <c r="U57" s="6"/>
      <c r="AD57" s="6"/>
    </row>
    <row r="58" spans="21:30" x14ac:dyDescent="0.2">
      <c r="U58" s="6"/>
      <c r="AD58" s="6"/>
    </row>
    <row r="59" spans="21:30" x14ac:dyDescent="0.2">
      <c r="U59" s="6"/>
      <c r="AD59" s="6"/>
    </row>
    <row r="60" spans="21:30" x14ac:dyDescent="0.2">
      <c r="U60" s="6"/>
      <c r="AD60" s="6"/>
    </row>
    <row r="61" spans="21:30" x14ac:dyDescent="0.2">
      <c r="U61" s="6"/>
      <c r="AD61" s="6"/>
    </row>
    <row r="62" spans="21:30" x14ac:dyDescent="0.2">
      <c r="U62" s="6"/>
      <c r="AD62" s="6"/>
    </row>
    <row r="63" spans="21:30" x14ac:dyDescent="0.2">
      <c r="U63" s="6"/>
      <c r="AD63" s="6"/>
    </row>
    <row r="64" spans="21:30" x14ac:dyDescent="0.2">
      <c r="U64" s="6"/>
      <c r="AD64" s="6"/>
    </row>
    <row r="65" spans="2:30" x14ac:dyDescent="0.2">
      <c r="U65" s="6"/>
      <c r="AD65" s="6"/>
    </row>
    <row r="66" spans="2:30" x14ac:dyDescent="0.2">
      <c r="U66" s="6"/>
      <c r="AD66" s="6"/>
    </row>
    <row r="67" spans="2:30" ht="24" x14ac:dyDescent="0.3">
      <c r="B67" s="13"/>
      <c r="C67" s="13"/>
      <c r="D67" s="13"/>
      <c r="E67" s="13"/>
      <c r="F67" s="13"/>
      <c r="G67" s="13"/>
      <c r="H67" s="13"/>
      <c r="I67" s="13"/>
      <c r="J67" s="13"/>
      <c r="K67" s="13"/>
      <c r="L67" s="13"/>
      <c r="M67" s="13"/>
      <c r="N67" s="13"/>
      <c r="O67" s="13"/>
      <c r="P67" s="13"/>
      <c r="Q67" s="13"/>
      <c r="R67" s="13"/>
      <c r="S67" s="13"/>
      <c r="T67" s="13"/>
      <c r="U67" s="6"/>
      <c r="V67" s="6"/>
      <c r="W67" s="6"/>
      <c r="X67" s="6"/>
      <c r="Y67" s="6"/>
      <c r="Z67" s="6"/>
      <c r="AA67" s="6"/>
      <c r="AB67" s="6"/>
      <c r="AC67" s="6"/>
      <c r="AD67" s="6"/>
    </row>
  </sheetData>
  <mergeCells count="10">
    <mergeCell ref="B8:AC8"/>
    <mergeCell ref="Q10:T10"/>
    <mergeCell ref="B20:T20"/>
    <mergeCell ref="B42:T42"/>
    <mergeCell ref="B67:T67"/>
    <mergeCell ref="V20:AC20"/>
    <mergeCell ref="A1:A4"/>
    <mergeCell ref="F10:I10"/>
    <mergeCell ref="B10:E10"/>
    <mergeCell ref="L10:N10"/>
  </mergeCells>
  <hyperlinks>
    <hyperlink ref="A13" location="revenue_cat_wise_sales!A1" display="revenue_cat_wise_sales" xr:uid="{962A7093-0C1F-804E-8399-3C7671E03BAC}"/>
    <hyperlink ref="A15" location="top_customer_iden_day!A1" display="top_customer_iden_day" xr:uid="{85EFCF85-3B58-F34B-9A89-3504A40380B7}"/>
    <hyperlink ref="A17" location="complaint_segregation!A1" display="complaint_segregation" xr:uid="{50FF4EF3-8F5E-2A4B-896B-0BE55363C8B4}"/>
    <hyperlink ref="A19" location="complaint_monitoring!A1" display="complaint_monitoring" xr:uid="{1A989E9C-C080-904F-AB5B-F678A0EADC25}"/>
    <hyperlink ref="A21" location="revenue_sales_agg_monthly!A1" display="revenue_sales_agg_monthly" xr:uid="{FDB132EC-196A-EA44-B6A3-10D3712ADA00}"/>
    <hyperlink ref="A23" location="daily_revenue_monitoring!A1" display="daily_revenue_monitoring" xr:uid="{78843C66-9DF0-624C-9C76-A3A0048D3076}"/>
    <hyperlink ref="A25" location="vendor_rating_score_avg!A1" display="vendor_rating_score_avg" xr:uid="{4AB2CD61-4353-9747-A2C2-22EFD74D3A57}"/>
    <hyperlink ref="A27" r:id="rId1" xr:uid="{6BAF313E-9C20-5C45-9565-02E5C584B850}"/>
  </hyperlink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119"/>
  <sheetViews>
    <sheetView workbookViewId="0">
      <selection activeCell="P35" sqref="P35"/>
    </sheetView>
  </sheetViews>
  <sheetFormatPr baseColWidth="10" defaultColWidth="8.83203125" defaultRowHeight="16" x14ac:dyDescent="0.2"/>
  <cols>
    <col min="1" max="1" width="3.5" bestFit="1" customWidth="1"/>
    <col min="2" max="2" width="5.1640625" bestFit="1" customWidth="1"/>
    <col min="3" max="3" width="6.5" bestFit="1" customWidth="1"/>
    <col min="4" max="4" width="4.83203125" bestFit="1" customWidth="1"/>
    <col min="5" max="5" width="10.33203125" bestFit="1" customWidth="1"/>
    <col min="6" max="6" width="9.6640625" bestFit="1" customWidth="1"/>
    <col min="7" max="7" width="10.83203125" bestFit="1" customWidth="1"/>
    <col min="10" max="10" width="16" bestFit="1" customWidth="1"/>
    <col min="11" max="11" width="15.5" bestFit="1" customWidth="1"/>
    <col min="12" max="12" width="7.1640625" bestFit="1" customWidth="1"/>
    <col min="13" max="13" width="16" bestFit="1" customWidth="1"/>
    <col min="14" max="14" width="10.83203125" bestFit="1" customWidth="1"/>
    <col min="15" max="15" width="16" bestFit="1" customWidth="1"/>
    <col min="16" max="16" width="14.6640625" bestFit="1" customWidth="1"/>
    <col min="17" max="17" width="20.83203125" bestFit="1" customWidth="1"/>
    <col min="18" max="18" width="19.5" bestFit="1" customWidth="1"/>
  </cols>
  <sheetData>
    <row r="1" spans="1:18" x14ac:dyDescent="0.2">
      <c r="A1" s="1" t="s">
        <v>0</v>
      </c>
      <c r="B1" s="1" t="s">
        <v>15</v>
      </c>
      <c r="C1" s="1" t="s">
        <v>16</v>
      </c>
      <c r="D1" s="1" t="s">
        <v>17</v>
      </c>
      <c r="E1" s="1" t="s">
        <v>18</v>
      </c>
      <c r="F1" s="1" t="s">
        <v>1</v>
      </c>
      <c r="G1" s="1" t="s">
        <v>5</v>
      </c>
    </row>
    <row r="2" spans="1:18" x14ac:dyDescent="0.2">
      <c r="A2">
        <v>1</v>
      </c>
      <c r="B2">
        <v>2022</v>
      </c>
      <c r="C2">
        <v>1</v>
      </c>
      <c r="D2">
        <v>1</v>
      </c>
      <c r="E2" t="s">
        <v>2</v>
      </c>
      <c r="F2">
        <v>9</v>
      </c>
      <c r="G2">
        <v>4</v>
      </c>
    </row>
    <row r="3" spans="1:18" x14ac:dyDescent="0.2">
      <c r="A3">
        <v>2</v>
      </c>
      <c r="B3">
        <v>2022</v>
      </c>
      <c r="C3">
        <v>1</v>
      </c>
      <c r="D3">
        <v>2</v>
      </c>
      <c r="E3" t="s">
        <v>2</v>
      </c>
      <c r="F3">
        <v>15</v>
      </c>
      <c r="G3">
        <v>3</v>
      </c>
    </row>
    <row r="4" spans="1:18" x14ac:dyDescent="0.2">
      <c r="A4">
        <v>3</v>
      </c>
      <c r="B4">
        <v>2022</v>
      </c>
      <c r="C4">
        <v>1</v>
      </c>
      <c r="D4">
        <v>3</v>
      </c>
      <c r="E4" t="s">
        <v>2</v>
      </c>
      <c r="F4">
        <v>131</v>
      </c>
      <c r="G4">
        <v>3</v>
      </c>
      <c r="K4" s="3" t="s">
        <v>30</v>
      </c>
    </row>
    <row r="5" spans="1:18" x14ac:dyDescent="0.2">
      <c r="A5">
        <v>4</v>
      </c>
      <c r="B5">
        <v>2022</v>
      </c>
      <c r="C5">
        <v>1</v>
      </c>
      <c r="D5">
        <v>4</v>
      </c>
      <c r="E5" t="s">
        <v>2</v>
      </c>
      <c r="F5">
        <v>8</v>
      </c>
      <c r="G5">
        <v>2</v>
      </c>
      <c r="K5" t="s">
        <v>3</v>
      </c>
      <c r="M5" t="s">
        <v>2</v>
      </c>
      <c r="O5" t="s">
        <v>32</v>
      </c>
      <c r="Q5" t="s">
        <v>34</v>
      </c>
      <c r="R5" t="s">
        <v>54</v>
      </c>
    </row>
    <row r="6" spans="1:18" x14ac:dyDescent="0.2">
      <c r="A6">
        <v>5</v>
      </c>
      <c r="B6">
        <v>2022</v>
      </c>
      <c r="C6">
        <v>1</v>
      </c>
      <c r="D6">
        <v>5</v>
      </c>
      <c r="E6" t="s">
        <v>2</v>
      </c>
      <c r="F6">
        <v>35</v>
      </c>
      <c r="G6">
        <v>5</v>
      </c>
      <c r="J6" s="3" t="s">
        <v>31</v>
      </c>
      <c r="K6" t="s">
        <v>29</v>
      </c>
      <c r="L6" t="s">
        <v>49</v>
      </c>
      <c r="M6" t="s">
        <v>29</v>
      </c>
      <c r="N6" t="s">
        <v>49</v>
      </c>
      <c r="O6" t="s">
        <v>29</v>
      </c>
      <c r="P6" t="s">
        <v>49</v>
      </c>
    </row>
    <row r="7" spans="1:18" x14ac:dyDescent="0.2">
      <c r="A7">
        <v>6</v>
      </c>
      <c r="B7">
        <v>2022</v>
      </c>
      <c r="C7">
        <v>1</v>
      </c>
      <c r="D7">
        <v>6</v>
      </c>
      <c r="E7" t="s">
        <v>2</v>
      </c>
      <c r="F7">
        <v>43</v>
      </c>
      <c r="G7">
        <v>10</v>
      </c>
      <c r="J7" s="4">
        <v>1</v>
      </c>
      <c r="K7" s="11">
        <v>7105.2000000000007</v>
      </c>
      <c r="L7" s="11">
        <v>168</v>
      </c>
      <c r="M7" s="11">
        <v>2037</v>
      </c>
      <c r="N7" s="11">
        <v>158</v>
      </c>
      <c r="O7" s="11"/>
      <c r="P7" s="11"/>
      <c r="Q7" s="11">
        <v>9142.2000000000007</v>
      </c>
      <c r="R7" s="11">
        <v>326</v>
      </c>
    </row>
    <row r="8" spans="1:18" x14ac:dyDescent="0.2">
      <c r="A8">
        <v>7</v>
      </c>
      <c r="B8">
        <v>2022</v>
      </c>
      <c r="C8">
        <v>1</v>
      </c>
      <c r="D8">
        <v>7</v>
      </c>
      <c r="E8" t="s">
        <v>2</v>
      </c>
      <c r="F8">
        <v>157</v>
      </c>
      <c r="G8">
        <v>5</v>
      </c>
      <c r="J8" s="4">
        <v>2</v>
      </c>
      <c r="K8" s="11">
        <v>6742.6</v>
      </c>
      <c r="L8" s="11">
        <v>176</v>
      </c>
      <c r="M8" s="11">
        <v>1844</v>
      </c>
      <c r="N8" s="11">
        <v>157</v>
      </c>
      <c r="O8" s="11"/>
      <c r="P8" s="11"/>
      <c r="Q8" s="11">
        <v>8586.6</v>
      </c>
      <c r="R8" s="11">
        <v>333</v>
      </c>
    </row>
    <row r="9" spans="1:18" x14ac:dyDescent="0.2">
      <c r="A9">
        <v>8</v>
      </c>
      <c r="B9">
        <v>2022</v>
      </c>
      <c r="C9">
        <v>1</v>
      </c>
      <c r="D9">
        <v>8</v>
      </c>
      <c r="E9" t="s">
        <v>2</v>
      </c>
      <c r="F9">
        <v>45</v>
      </c>
      <c r="G9">
        <v>1</v>
      </c>
      <c r="J9" s="4" t="s">
        <v>32</v>
      </c>
      <c r="K9" s="11"/>
      <c r="L9" s="11"/>
      <c r="M9" s="11"/>
      <c r="N9" s="11"/>
      <c r="O9" s="11"/>
      <c r="P9" s="11"/>
      <c r="Q9" s="11"/>
      <c r="R9" s="11"/>
    </row>
    <row r="10" spans="1:18" x14ac:dyDescent="0.2">
      <c r="A10">
        <v>9</v>
      </c>
      <c r="B10">
        <v>2022</v>
      </c>
      <c r="C10">
        <v>1</v>
      </c>
      <c r="D10">
        <v>9</v>
      </c>
      <c r="E10" t="s">
        <v>2</v>
      </c>
      <c r="F10">
        <v>57</v>
      </c>
      <c r="G10">
        <v>10</v>
      </c>
      <c r="J10" s="4" t="s">
        <v>33</v>
      </c>
      <c r="K10" s="11">
        <v>13847.800000000001</v>
      </c>
      <c r="L10" s="11">
        <v>344</v>
      </c>
      <c r="M10" s="11">
        <v>3881</v>
      </c>
      <c r="N10" s="11">
        <v>315</v>
      </c>
      <c r="O10" s="11"/>
      <c r="P10" s="11"/>
      <c r="Q10" s="11">
        <v>17728.800000000003</v>
      </c>
      <c r="R10" s="11">
        <v>659</v>
      </c>
    </row>
    <row r="11" spans="1:18" x14ac:dyDescent="0.2">
      <c r="A11">
        <v>10</v>
      </c>
      <c r="B11">
        <v>2022</v>
      </c>
      <c r="C11">
        <v>1</v>
      </c>
      <c r="D11">
        <v>10</v>
      </c>
      <c r="E11" t="s">
        <v>2</v>
      </c>
      <c r="F11">
        <v>44</v>
      </c>
      <c r="G11">
        <v>4</v>
      </c>
    </row>
    <row r="12" spans="1:18" x14ac:dyDescent="0.2">
      <c r="A12">
        <v>11</v>
      </c>
      <c r="B12">
        <v>2022</v>
      </c>
      <c r="C12">
        <v>1</v>
      </c>
      <c r="D12">
        <v>11</v>
      </c>
      <c r="E12" t="s">
        <v>2</v>
      </c>
      <c r="F12">
        <v>82</v>
      </c>
      <c r="G12">
        <v>3</v>
      </c>
    </row>
    <row r="13" spans="1:18" x14ac:dyDescent="0.2">
      <c r="A13">
        <v>12</v>
      </c>
      <c r="B13">
        <v>2022</v>
      </c>
      <c r="C13">
        <v>1</v>
      </c>
      <c r="D13">
        <v>12</v>
      </c>
      <c r="E13" t="s">
        <v>2</v>
      </c>
      <c r="F13">
        <v>40</v>
      </c>
      <c r="G13">
        <v>2</v>
      </c>
      <c r="J13" s="3" t="s">
        <v>29</v>
      </c>
      <c r="K13" s="3" t="s">
        <v>30</v>
      </c>
    </row>
    <row r="14" spans="1:18" x14ac:dyDescent="0.2">
      <c r="A14">
        <v>13</v>
      </c>
      <c r="B14">
        <v>2022</v>
      </c>
      <c r="C14">
        <v>1</v>
      </c>
      <c r="D14">
        <v>13</v>
      </c>
      <c r="E14" t="s">
        <v>2</v>
      </c>
      <c r="F14">
        <v>44</v>
      </c>
      <c r="G14">
        <v>2</v>
      </c>
      <c r="J14" s="3" t="s">
        <v>31</v>
      </c>
      <c r="K14">
        <v>1</v>
      </c>
      <c r="L14">
        <v>2</v>
      </c>
      <c r="M14" t="s">
        <v>32</v>
      </c>
      <c r="N14" t="s">
        <v>33</v>
      </c>
    </row>
    <row r="15" spans="1:18" x14ac:dyDescent="0.2">
      <c r="A15">
        <v>14</v>
      </c>
      <c r="B15">
        <v>2022</v>
      </c>
      <c r="C15">
        <v>1</v>
      </c>
      <c r="D15">
        <v>14</v>
      </c>
      <c r="E15" t="s">
        <v>2</v>
      </c>
      <c r="F15">
        <v>102</v>
      </c>
      <c r="G15">
        <v>1</v>
      </c>
      <c r="J15" s="4" t="s">
        <v>3</v>
      </c>
      <c r="K15" s="11">
        <v>7105.2000000000007</v>
      </c>
      <c r="L15" s="11">
        <v>6742.6</v>
      </c>
      <c r="M15" s="11"/>
      <c r="N15" s="11">
        <v>13847.800000000001</v>
      </c>
    </row>
    <row r="16" spans="1:18" x14ac:dyDescent="0.2">
      <c r="A16">
        <v>15</v>
      </c>
      <c r="B16">
        <v>2022</v>
      </c>
      <c r="C16">
        <v>1</v>
      </c>
      <c r="D16">
        <v>15</v>
      </c>
      <c r="E16" t="s">
        <v>2</v>
      </c>
      <c r="F16">
        <v>23</v>
      </c>
      <c r="G16">
        <v>6</v>
      </c>
      <c r="J16" s="4" t="s">
        <v>2</v>
      </c>
      <c r="K16" s="11">
        <v>2037</v>
      </c>
      <c r="L16" s="11">
        <v>1844</v>
      </c>
      <c r="M16" s="11"/>
      <c r="N16" s="11">
        <v>3881</v>
      </c>
    </row>
    <row r="17" spans="1:14" x14ac:dyDescent="0.2">
      <c r="A17">
        <v>16</v>
      </c>
      <c r="B17">
        <v>2022</v>
      </c>
      <c r="C17">
        <v>1</v>
      </c>
      <c r="D17">
        <v>16</v>
      </c>
      <c r="E17" t="s">
        <v>2</v>
      </c>
      <c r="F17">
        <v>112</v>
      </c>
      <c r="G17">
        <v>7</v>
      </c>
      <c r="J17" s="4" t="s">
        <v>32</v>
      </c>
      <c r="K17" s="11"/>
      <c r="L17" s="11"/>
      <c r="M17" s="11"/>
      <c r="N17" s="11"/>
    </row>
    <row r="18" spans="1:14" x14ac:dyDescent="0.2">
      <c r="A18">
        <v>17</v>
      </c>
      <c r="B18">
        <v>2022</v>
      </c>
      <c r="C18">
        <v>1</v>
      </c>
      <c r="D18">
        <v>17</v>
      </c>
      <c r="E18" t="s">
        <v>2</v>
      </c>
      <c r="F18">
        <v>149</v>
      </c>
      <c r="G18">
        <v>8</v>
      </c>
      <c r="J18" s="4" t="s">
        <v>33</v>
      </c>
      <c r="K18" s="11">
        <v>9142.2000000000007</v>
      </c>
      <c r="L18" s="11">
        <v>8586.6</v>
      </c>
      <c r="M18" s="11"/>
      <c r="N18" s="11">
        <v>17728.800000000003</v>
      </c>
    </row>
    <row r="19" spans="1:14" x14ac:dyDescent="0.2">
      <c r="A19">
        <v>18</v>
      </c>
      <c r="B19">
        <v>2022</v>
      </c>
      <c r="C19">
        <v>1</v>
      </c>
      <c r="D19">
        <v>18</v>
      </c>
      <c r="E19" t="s">
        <v>2</v>
      </c>
      <c r="F19">
        <v>112</v>
      </c>
      <c r="G19">
        <v>2</v>
      </c>
    </row>
    <row r="20" spans="1:14" x14ac:dyDescent="0.2">
      <c r="A20">
        <v>19</v>
      </c>
      <c r="B20">
        <v>2022</v>
      </c>
      <c r="C20">
        <v>1</v>
      </c>
      <c r="D20">
        <v>19</v>
      </c>
      <c r="E20" t="s">
        <v>2</v>
      </c>
      <c r="F20">
        <v>14</v>
      </c>
      <c r="G20">
        <v>10</v>
      </c>
    </row>
    <row r="21" spans="1:14" x14ac:dyDescent="0.2">
      <c r="A21">
        <v>20</v>
      </c>
      <c r="B21">
        <v>2022</v>
      </c>
      <c r="C21">
        <v>1</v>
      </c>
      <c r="D21">
        <v>20</v>
      </c>
      <c r="E21" t="s">
        <v>2</v>
      </c>
      <c r="F21">
        <v>183</v>
      </c>
      <c r="G21">
        <v>10</v>
      </c>
    </row>
    <row r="22" spans="1:14" x14ac:dyDescent="0.2">
      <c r="A22">
        <v>21</v>
      </c>
      <c r="B22">
        <v>2022</v>
      </c>
      <c r="C22">
        <v>1</v>
      </c>
      <c r="D22">
        <v>21</v>
      </c>
      <c r="E22" t="s">
        <v>2</v>
      </c>
      <c r="F22">
        <v>7</v>
      </c>
      <c r="G22">
        <v>10</v>
      </c>
      <c r="J22" s="10" t="s">
        <v>56</v>
      </c>
      <c r="K22" s="10">
        <v>1</v>
      </c>
      <c r="L22" s="10">
        <v>2</v>
      </c>
      <c r="M22" s="10" t="s">
        <v>57</v>
      </c>
    </row>
    <row r="23" spans="1:14" x14ac:dyDescent="0.2">
      <c r="A23">
        <v>22</v>
      </c>
      <c r="B23">
        <v>2022</v>
      </c>
      <c r="C23">
        <v>1</v>
      </c>
      <c r="D23">
        <v>22</v>
      </c>
      <c r="E23" t="s">
        <v>2</v>
      </c>
      <c r="F23">
        <v>5</v>
      </c>
      <c r="G23">
        <v>7</v>
      </c>
      <c r="J23" s="4" t="s">
        <v>3</v>
      </c>
      <c r="K23" s="11">
        <v>7105.2000000000007</v>
      </c>
      <c r="L23" s="11">
        <v>6742.6</v>
      </c>
      <c r="M23" s="17">
        <f>(L23-K23)/L23 * 100</f>
        <v>-5.3777474564708028</v>
      </c>
    </row>
    <row r="24" spans="1:14" x14ac:dyDescent="0.2">
      <c r="A24">
        <v>23</v>
      </c>
      <c r="B24">
        <v>2022</v>
      </c>
      <c r="C24">
        <v>1</v>
      </c>
      <c r="D24">
        <v>23</v>
      </c>
      <c r="E24" t="s">
        <v>2</v>
      </c>
      <c r="F24">
        <v>63</v>
      </c>
      <c r="G24">
        <v>7</v>
      </c>
      <c r="J24" s="4" t="s">
        <v>2</v>
      </c>
      <c r="K24" s="11">
        <v>2037</v>
      </c>
      <c r="L24" s="11">
        <v>1844</v>
      </c>
      <c r="M24" s="17">
        <f>(L24-K24)/L24 * 100</f>
        <v>-10.466377440347072</v>
      </c>
    </row>
    <row r="25" spans="1:14" x14ac:dyDescent="0.2">
      <c r="A25">
        <v>24</v>
      </c>
      <c r="B25">
        <v>2022</v>
      </c>
      <c r="C25">
        <v>1</v>
      </c>
      <c r="D25">
        <v>24</v>
      </c>
      <c r="E25" t="s">
        <v>2</v>
      </c>
      <c r="F25">
        <v>181</v>
      </c>
      <c r="G25">
        <v>1</v>
      </c>
    </row>
    <row r="26" spans="1:14" x14ac:dyDescent="0.2">
      <c r="A26">
        <v>25</v>
      </c>
      <c r="B26">
        <v>2022</v>
      </c>
      <c r="C26">
        <v>1</v>
      </c>
      <c r="D26">
        <v>25</v>
      </c>
      <c r="E26" t="s">
        <v>2</v>
      </c>
      <c r="F26">
        <v>17</v>
      </c>
      <c r="G26">
        <v>10</v>
      </c>
    </row>
    <row r="27" spans="1:14" x14ac:dyDescent="0.2">
      <c r="A27">
        <v>26</v>
      </c>
      <c r="B27">
        <v>2022</v>
      </c>
      <c r="C27">
        <v>1</v>
      </c>
      <c r="D27">
        <v>26</v>
      </c>
      <c r="E27" t="s">
        <v>2</v>
      </c>
      <c r="F27">
        <v>165</v>
      </c>
      <c r="G27">
        <v>10</v>
      </c>
    </row>
    <row r="28" spans="1:14" x14ac:dyDescent="0.2">
      <c r="A28">
        <v>27</v>
      </c>
      <c r="B28">
        <v>2022</v>
      </c>
      <c r="C28">
        <v>1</v>
      </c>
      <c r="D28">
        <v>27</v>
      </c>
      <c r="E28" t="s">
        <v>2</v>
      </c>
      <c r="F28">
        <v>61</v>
      </c>
      <c r="G28">
        <v>2</v>
      </c>
    </row>
    <row r="29" spans="1:14" x14ac:dyDescent="0.2">
      <c r="A29">
        <v>28</v>
      </c>
      <c r="B29">
        <v>2022</v>
      </c>
      <c r="C29">
        <v>1</v>
      </c>
      <c r="D29">
        <v>28</v>
      </c>
      <c r="E29" t="s">
        <v>2</v>
      </c>
      <c r="F29">
        <v>5</v>
      </c>
      <c r="G29">
        <v>4</v>
      </c>
    </row>
    <row r="30" spans="1:14" x14ac:dyDescent="0.2">
      <c r="A30">
        <v>29</v>
      </c>
      <c r="B30">
        <v>2022</v>
      </c>
      <c r="C30">
        <v>1</v>
      </c>
      <c r="D30">
        <v>29</v>
      </c>
      <c r="E30" t="s">
        <v>2</v>
      </c>
      <c r="F30">
        <v>114</v>
      </c>
      <c r="G30">
        <v>1</v>
      </c>
    </row>
    <row r="31" spans="1:14" x14ac:dyDescent="0.2">
      <c r="A31">
        <v>30</v>
      </c>
      <c r="B31">
        <v>2022</v>
      </c>
      <c r="C31">
        <v>1</v>
      </c>
      <c r="D31">
        <v>30</v>
      </c>
      <c r="E31" t="s">
        <v>2</v>
      </c>
      <c r="F31">
        <v>14</v>
      </c>
      <c r="G31">
        <v>8</v>
      </c>
    </row>
    <row r="32" spans="1:14" x14ac:dyDescent="0.2">
      <c r="A32">
        <v>31</v>
      </c>
      <c r="B32">
        <v>2022</v>
      </c>
      <c r="C32">
        <v>2</v>
      </c>
      <c r="D32">
        <v>31</v>
      </c>
      <c r="E32" t="s">
        <v>2</v>
      </c>
      <c r="F32">
        <v>173</v>
      </c>
      <c r="G32">
        <v>6</v>
      </c>
    </row>
    <row r="33" spans="1:7" x14ac:dyDescent="0.2">
      <c r="A33">
        <v>32</v>
      </c>
      <c r="B33">
        <v>2022</v>
      </c>
      <c r="C33">
        <v>2</v>
      </c>
      <c r="D33">
        <v>1</v>
      </c>
      <c r="E33" t="s">
        <v>2</v>
      </c>
      <c r="F33">
        <v>57</v>
      </c>
      <c r="G33">
        <v>5</v>
      </c>
    </row>
    <row r="34" spans="1:7" x14ac:dyDescent="0.2">
      <c r="A34">
        <v>33</v>
      </c>
      <c r="B34">
        <v>2022</v>
      </c>
      <c r="C34">
        <v>2</v>
      </c>
      <c r="D34">
        <v>2</v>
      </c>
      <c r="E34" t="s">
        <v>2</v>
      </c>
      <c r="F34">
        <v>107</v>
      </c>
      <c r="G34">
        <v>10</v>
      </c>
    </row>
    <row r="35" spans="1:7" x14ac:dyDescent="0.2">
      <c r="A35">
        <v>34</v>
      </c>
      <c r="B35">
        <v>2022</v>
      </c>
      <c r="C35">
        <v>2</v>
      </c>
      <c r="D35">
        <v>3</v>
      </c>
      <c r="E35" t="s">
        <v>2</v>
      </c>
      <c r="F35">
        <v>82</v>
      </c>
      <c r="G35">
        <v>10</v>
      </c>
    </row>
    <row r="36" spans="1:7" x14ac:dyDescent="0.2">
      <c r="A36">
        <v>35</v>
      </c>
      <c r="B36">
        <v>2022</v>
      </c>
      <c r="C36">
        <v>2</v>
      </c>
      <c r="D36">
        <v>4</v>
      </c>
      <c r="E36" t="s">
        <v>2</v>
      </c>
      <c r="F36">
        <v>97</v>
      </c>
      <c r="G36">
        <v>2</v>
      </c>
    </row>
    <row r="37" spans="1:7" x14ac:dyDescent="0.2">
      <c r="A37">
        <v>36</v>
      </c>
      <c r="B37">
        <v>2022</v>
      </c>
      <c r="C37">
        <v>2</v>
      </c>
      <c r="D37">
        <v>5</v>
      </c>
      <c r="E37" t="s">
        <v>2</v>
      </c>
      <c r="F37">
        <v>53</v>
      </c>
      <c r="G37">
        <v>3</v>
      </c>
    </row>
    <row r="38" spans="1:7" x14ac:dyDescent="0.2">
      <c r="A38">
        <v>37</v>
      </c>
      <c r="B38">
        <v>2022</v>
      </c>
      <c r="C38">
        <v>2</v>
      </c>
      <c r="D38">
        <v>6</v>
      </c>
      <c r="E38" t="s">
        <v>2</v>
      </c>
      <c r="F38">
        <v>59</v>
      </c>
      <c r="G38">
        <v>5</v>
      </c>
    </row>
    <row r="39" spans="1:7" x14ac:dyDescent="0.2">
      <c r="A39">
        <v>38</v>
      </c>
      <c r="B39">
        <v>2022</v>
      </c>
      <c r="C39">
        <v>2</v>
      </c>
      <c r="D39">
        <v>7</v>
      </c>
      <c r="E39" t="s">
        <v>2</v>
      </c>
      <c r="F39">
        <v>21</v>
      </c>
      <c r="G39">
        <v>3</v>
      </c>
    </row>
    <row r="40" spans="1:7" x14ac:dyDescent="0.2">
      <c r="A40">
        <v>39</v>
      </c>
      <c r="B40">
        <v>2022</v>
      </c>
      <c r="C40">
        <v>2</v>
      </c>
      <c r="D40">
        <v>8</v>
      </c>
      <c r="E40" t="s">
        <v>2</v>
      </c>
      <c r="F40">
        <v>100</v>
      </c>
      <c r="G40">
        <v>6</v>
      </c>
    </row>
    <row r="41" spans="1:7" x14ac:dyDescent="0.2">
      <c r="A41">
        <v>40</v>
      </c>
      <c r="B41">
        <v>2022</v>
      </c>
      <c r="C41">
        <v>2</v>
      </c>
      <c r="D41">
        <v>9</v>
      </c>
      <c r="E41" t="s">
        <v>2</v>
      </c>
      <c r="F41">
        <v>88</v>
      </c>
      <c r="G41">
        <v>4</v>
      </c>
    </row>
    <row r="42" spans="1:7" x14ac:dyDescent="0.2">
      <c r="A42">
        <v>41</v>
      </c>
      <c r="B42">
        <v>2022</v>
      </c>
      <c r="C42">
        <v>2</v>
      </c>
      <c r="D42">
        <v>10</v>
      </c>
      <c r="E42" t="s">
        <v>2</v>
      </c>
      <c r="F42">
        <v>59</v>
      </c>
      <c r="G42">
        <v>8</v>
      </c>
    </row>
    <row r="43" spans="1:7" x14ac:dyDescent="0.2">
      <c r="A43">
        <v>42</v>
      </c>
      <c r="B43">
        <v>2022</v>
      </c>
      <c r="C43">
        <v>2</v>
      </c>
      <c r="D43">
        <v>11</v>
      </c>
      <c r="E43" t="s">
        <v>2</v>
      </c>
      <c r="F43">
        <v>118</v>
      </c>
      <c r="G43">
        <v>9</v>
      </c>
    </row>
    <row r="44" spans="1:7" x14ac:dyDescent="0.2">
      <c r="A44">
        <v>43</v>
      </c>
      <c r="B44">
        <v>2022</v>
      </c>
      <c r="C44">
        <v>2</v>
      </c>
      <c r="D44">
        <v>12</v>
      </c>
      <c r="E44" t="s">
        <v>2</v>
      </c>
      <c r="F44">
        <v>31</v>
      </c>
      <c r="G44">
        <v>4</v>
      </c>
    </row>
    <row r="45" spans="1:7" x14ac:dyDescent="0.2">
      <c r="A45">
        <v>44</v>
      </c>
      <c r="B45">
        <v>2022</v>
      </c>
      <c r="C45">
        <v>2</v>
      </c>
      <c r="D45">
        <v>13</v>
      </c>
      <c r="E45" t="s">
        <v>2</v>
      </c>
      <c r="F45">
        <v>6</v>
      </c>
      <c r="G45">
        <v>10</v>
      </c>
    </row>
    <row r="46" spans="1:7" x14ac:dyDescent="0.2">
      <c r="A46">
        <v>45</v>
      </c>
      <c r="B46">
        <v>2022</v>
      </c>
      <c r="C46">
        <v>2</v>
      </c>
      <c r="D46">
        <v>14</v>
      </c>
      <c r="E46" t="s">
        <v>2</v>
      </c>
      <c r="F46">
        <v>171</v>
      </c>
      <c r="G46">
        <v>9</v>
      </c>
    </row>
    <row r="47" spans="1:7" x14ac:dyDescent="0.2">
      <c r="A47">
        <v>46</v>
      </c>
      <c r="B47">
        <v>2022</v>
      </c>
      <c r="C47">
        <v>2</v>
      </c>
      <c r="D47">
        <v>15</v>
      </c>
      <c r="E47" t="s">
        <v>2</v>
      </c>
      <c r="F47">
        <v>86</v>
      </c>
      <c r="G47">
        <v>2</v>
      </c>
    </row>
    <row r="48" spans="1:7" x14ac:dyDescent="0.2">
      <c r="A48">
        <v>47</v>
      </c>
      <c r="B48">
        <v>2022</v>
      </c>
      <c r="C48">
        <v>2</v>
      </c>
      <c r="D48">
        <v>16</v>
      </c>
      <c r="E48" t="s">
        <v>2</v>
      </c>
      <c r="F48">
        <v>22</v>
      </c>
      <c r="G48">
        <v>9</v>
      </c>
    </row>
    <row r="49" spans="1:7" x14ac:dyDescent="0.2">
      <c r="A49">
        <v>48</v>
      </c>
      <c r="B49">
        <v>2022</v>
      </c>
      <c r="C49">
        <v>2</v>
      </c>
      <c r="D49">
        <v>17</v>
      </c>
      <c r="E49" t="s">
        <v>2</v>
      </c>
      <c r="F49">
        <v>14</v>
      </c>
      <c r="G49">
        <v>6</v>
      </c>
    </row>
    <row r="50" spans="1:7" x14ac:dyDescent="0.2">
      <c r="A50">
        <v>49</v>
      </c>
      <c r="B50">
        <v>2022</v>
      </c>
      <c r="C50">
        <v>2</v>
      </c>
      <c r="D50">
        <v>18</v>
      </c>
      <c r="E50" t="s">
        <v>2</v>
      </c>
      <c r="F50">
        <v>26</v>
      </c>
      <c r="G50">
        <v>3</v>
      </c>
    </row>
    <row r="51" spans="1:7" x14ac:dyDescent="0.2">
      <c r="A51">
        <v>50</v>
      </c>
      <c r="B51">
        <v>2022</v>
      </c>
      <c r="C51">
        <v>2</v>
      </c>
      <c r="D51">
        <v>19</v>
      </c>
      <c r="E51" t="s">
        <v>2</v>
      </c>
      <c r="F51">
        <v>57</v>
      </c>
      <c r="G51">
        <v>2</v>
      </c>
    </row>
    <row r="52" spans="1:7" x14ac:dyDescent="0.2">
      <c r="A52">
        <v>51</v>
      </c>
      <c r="B52">
        <v>2022</v>
      </c>
      <c r="C52">
        <v>2</v>
      </c>
      <c r="D52">
        <v>20</v>
      </c>
      <c r="E52" t="s">
        <v>2</v>
      </c>
      <c r="F52">
        <v>36</v>
      </c>
      <c r="G52">
        <v>8</v>
      </c>
    </row>
    <row r="53" spans="1:7" x14ac:dyDescent="0.2">
      <c r="A53">
        <v>52</v>
      </c>
      <c r="B53">
        <v>2022</v>
      </c>
      <c r="C53">
        <v>2</v>
      </c>
      <c r="D53">
        <v>21</v>
      </c>
      <c r="E53" t="s">
        <v>2</v>
      </c>
      <c r="F53">
        <v>40</v>
      </c>
      <c r="G53">
        <v>10</v>
      </c>
    </row>
    <row r="54" spans="1:7" x14ac:dyDescent="0.2">
      <c r="A54">
        <v>53</v>
      </c>
      <c r="B54">
        <v>2022</v>
      </c>
      <c r="C54">
        <v>2</v>
      </c>
      <c r="D54">
        <v>22</v>
      </c>
      <c r="E54" t="s">
        <v>2</v>
      </c>
      <c r="F54">
        <v>5</v>
      </c>
      <c r="G54">
        <v>4</v>
      </c>
    </row>
    <row r="55" spans="1:7" x14ac:dyDescent="0.2">
      <c r="A55">
        <v>54</v>
      </c>
      <c r="B55">
        <v>2022</v>
      </c>
      <c r="C55">
        <v>2</v>
      </c>
      <c r="D55">
        <v>23</v>
      </c>
      <c r="E55" t="s">
        <v>2</v>
      </c>
      <c r="F55">
        <v>113</v>
      </c>
      <c r="G55">
        <v>4</v>
      </c>
    </row>
    <row r="56" spans="1:7" x14ac:dyDescent="0.2">
      <c r="A56">
        <v>55</v>
      </c>
      <c r="B56">
        <v>2022</v>
      </c>
      <c r="C56">
        <v>2</v>
      </c>
      <c r="D56">
        <v>24</v>
      </c>
      <c r="E56" t="s">
        <v>2</v>
      </c>
      <c r="F56">
        <v>59</v>
      </c>
      <c r="G56">
        <v>4</v>
      </c>
    </row>
    <row r="57" spans="1:7" x14ac:dyDescent="0.2">
      <c r="A57">
        <v>56</v>
      </c>
      <c r="B57">
        <v>2022</v>
      </c>
      <c r="C57">
        <v>2</v>
      </c>
      <c r="D57">
        <v>25</v>
      </c>
      <c r="E57" t="s">
        <v>2</v>
      </c>
      <c r="F57">
        <v>49</v>
      </c>
      <c r="G57">
        <v>3</v>
      </c>
    </row>
    <row r="58" spans="1:7" x14ac:dyDescent="0.2">
      <c r="A58">
        <v>57</v>
      </c>
      <c r="B58">
        <v>2022</v>
      </c>
      <c r="C58">
        <v>2</v>
      </c>
      <c r="D58">
        <v>26</v>
      </c>
      <c r="E58" t="s">
        <v>2</v>
      </c>
      <c r="F58">
        <v>33</v>
      </c>
      <c r="G58">
        <v>4</v>
      </c>
    </row>
    <row r="59" spans="1:7" x14ac:dyDescent="0.2">
      <c r="A59">
        <v>58</v>
      </c>
      <c r="B59">
        <v>2022</v>
      </c>
      <c r="C59">
        <v>2</v>
      </c>
      <c r="D59">
        <v>27</v>
      </c>
      <c r="E59" t="s">
        <v>2</v>
      </c>
      <c r="F59">
        <v>45</v>
      </c>
      <c r="G59">
        <v>3</v>
      </c>
    </row>
    <row r="60" spans="1:7" x14ac:dyDescent="0.2">
      <c r="A60">
        <v>59</v>
      </c>
      <c r="B60">
        <v>2022</v>
      </c>
      <c r="C60">
        <v>2</v>
      </c>
      <c r="D60">
        <v>28</v>
      </c>
      <c r="E60" t="s">
        <v>2</v>
      </c>
      <c r="F60">
        <v>37</v>
      </c>
      <c r="G60">
        <v>1</v>
      </c>
    </row>
    <row r="61" spans="1:7" x14ac:dyDescent="0.2">
      <c r="A61">
        <v>1</v>
      </c>
      <c r="B61">
        <v>2022</v>
      </c>
      <c r="C61">
        <v>1</v>
      </c>
      <c r="D61">
        <v>1</v>
      </c>
      <c r="E61" t="s">
        <v>3</v>
      </c>
      <c r="F61">
        <v>406.2</v>
      </c>
      <c r="G61">
        <v>5</v>
      </c>
    </row>
    <row r="62" spans="1:7" x14ac:dyDescent="0.2">
      <c r="A62">
        <v>2</v>
      </c>
      <c r="B62">
        <v>2022</v>
      </c>
      <c r="C62">
        <v>1</v>
      </c>
      <c r="D62">
        <v>2</v>
      </c>
      <c r="E62" t="s">
        <v>3</v>
      </c>
      <c r="F62">
        <v>156.9</v>
      </c>
      <c r="G62">
        <v>4</v>
      </c>
    </row>
    <row r="63" spans="1:7" x14ac:dyDescent="0.2">
      <c r="A63">
        <v>3</v>
      </c>
      <c r="B63">
        <v>2022</v>
      </c>
      <c r="C63">
        <v>1</v>
      </c>
      <c r="D63">
        <v>3</v>
      </c>
      <c r="E63" t="s">
        <v>3</v>
      </c>
      <c r="F63">
        <v>185.39999999999998</v>
      </c>
      <c r="G63">
        <v>5</v>
      </c>
    </row>
    <row r="64" spans="1:7" x14ac:dyDescent="0.2">
      <c r="A64">
        <v>4</v>
      </c>
      <c r="B64">
        <v>2022</v>
      </c>
      <c r="C64">
        <v>1</v>
      </c>
      <c r="D64">
        <v>4</v>
      </c>
      <c r="E64" t="s">
        <v>3</v>
      </c>
      <c r="F64">
        <v>105.2</v>
      </c>
      <c r="G64">
        <v>4</v>
      </c>
    </row>
    <row r="65" spans="1:7" x14ac:dyDescent="0.2">
      <c r="A65">
        <v>5</v>
      </c>
      <c r="B65">
        <v>2022</v>
      </c>
      <c r="C65">
        <v>1</v>
      </c>
      <c r="D65">
        <v>5</v>
      </c>
      <c r="E65" t="s">
        <v>3</v>
      </c>
      <c r="F65">
        <v>176</v>
      </c>
      <c r="G65">
        <v>1</v>
      </c>
    </row>
    <row r="66" spans="1:7" x14ac:dyDescent="0.2">
      <c r="A66">
        <v>6</v>
      </c>
      <c r="B66">
        <v>2022</v>
      </c>
      <c r="C66">
        <v>1</v>
      </c>
      <c r="D66">
        <v>6</v>
      </c>
      <c r="E66" t="s">
        <v>3</v>
      </c>
      <c r="F66">
        <v>135.19999999999999</v>
      </c>
      <c r="G66">
        <v>2</v>
      </c>
    </row>
    <row r="67" spans="1:7" x14ac:dyDescent="0.2">
      <c r="A67">
        <v>7</v>
      </c>
      <c r="B67">
        <v>2022</v>
      </c>
      <c r="C67">
        <v>1</v>
      </c>
      <c r="D67">
        <v>7</v>
      </c>
      <c r="E67" t="s">
        <v>3</v>
      </c>
      <c r="F67">
        <v>289.60000000000002</v>
      </c>
      <c r="G67">
        <v>9</v>
      </c>
    </row>
    <row r="68" spans="1:7" x14ac:dyDescent="0.2">
      <c r="A68">
        <v>8</v>
      </c>
      <c r="B68">
        <v>2022</v>
      </c>
      <c r="C68">
        <v>1</v>
      </c>
      <c r="D68">
        <v>8</v>
      </c>
      <c r="E68" t="s">
        <v>3</v>
      </c>
      <c r="F68">
        <v>447.1</v>
      </c>
      <c r="G68">
        <v>10</v>
      </c>
    </row>
    <row r="69" spans="1:7" x14ac:dyDescent="0.2">
      <c r="A69">
        <v>9</v>
      </c>
      <c r="B69">
        <v>2022</v>
      </c>
      <c r="C69">
        <v>1</v>
      </c>
      <c r="D69">
        <v>9</v>
      </c>
      <c r="E69" t="s">
        <v>3</v>
      </c>
      <c r="F69">
        <v>183.8</v>
      </c>
      <c r="G69">
        <v>7</v>
      </c>
    </row>
    <row r="70" spans="1:7" x14ac:dyDescent="0.2">
      <c r="A70">
        <v>10</v>
      </c>
      <c r="B70">
        <v>2022</v>
      </c>
      <c r="C70">
        <v>1</v>
      </c>
      <c r="D70">
        <v>10</v>
      </c>
      <c r="E70" t="s">
        <v>3</v>
      </c>
      <c r="F70">
        <v>359.8</v>
      </c>
      <c r="G70">
        <v>5</v>
      </c>
    </row>
    <row r="71" spans="1:7" x14ac:dyDescent="0.2">
      <c r="A71">
        <v>11</v>
      </c>
      <c r="B71">
        <v>2022</v>
      </c>
      <c r="C71">
        <v>1</v>
      </c>
      <c r="D71">
        <v>11</v>
      </c>
      <c r="E71" t="s">
        <v>3</v>
      </c>
      <c r="F71">
        <v>244.10000000000002</v>
      </c>
      <c r="G71">
        <v>10</v>
      </c>
    </row>
    <row r="72" spans="1:7" x14ac:dyDescent="0.2">
      <c r="A72">
        <v>12</v>
      </c>
      <c r="B72">
        <v>2022</v>
      </c>
      <c r="C72">
        <v>1</v>
      </c>
      <c r="D72">
        <v>12</v>
      </c>
      <c r="E72" t="s">
        <v>3</v>
      </c>
      <c r="F72">
        <v>105.5</v>
      </c>
      <c r="G72">
        <v>4</v>
      </c>
    </row>
    <row r="73" spans="1:7" x14ac:dyDescent="0.2">
      <c r="A73">
        <v>13</v>
      </c>
      <c r="B73">
        <v>2022</v>
      </c>
      <c r="C73">
        <v>1</v>
      </c>
      <c r="D73">
        <v>13</v>
      </c>
      <c r="E73" t="s">
        <v>3</v>
      </c>
      <c r="F73">
        <v>327.8</v>
      </c>
      <c r="G73">
        <v>6</v>
      </c>
    </row>
    <row r="74" spans="1:7" x14ac:dyDescent="0.2">
      <c r="A74">
        <v>14</v>
      </c>
      <c r="B74">
        <v>2022</v>
      </c>
      <c r="C74">
        <v>1</v>
      </c>
      <c r="D74">
        <v>14</v>
      </c>
      <c r="E74" t="s">
        <v>3</v>
      </c>
      <c r="F74">
        <v>147.69999999999999</v>
      </c>
      <c r="G74">
        <v>9</v>
      </c>
    </row>
    <row r="75" spans="1:7" x14ac:dyDescent="0.2">
      <c r="A75">
        <v>15</v>
      </c>
      <c r="B75">
        <v>2022</v>
      </c>
      <c r="C75">
        <v>1</v>
      </c>
      <c r="D75">
        <v>15</v>
      </c>
      <c r="E75" t="s">
        <v>3</v>
      </c>
      <c r="F75">
        <v>79.2</v>
      </c>
      <c r="G75">
        <v>9</v>
      </c>
    </row>
    <row r="76" spans="1:7" x14ac:dyDescent="0.2">
      <c r="A76">
        <v>16</v>
      </c>
      <c r="B76">
        <v>2022</v>
      </c>
      <c r="C76">
        <v>1</v>
      </c>
      <c r="D76">
        <v>16</v>
      </c>
      <c r="E76" t="s">
        <v>3</v>
      </c>
      <c r="F76">
        <v>287.60000000000002</v>
      </c>
      <c r="G76">
        <v>1</v>
      </c>
    </row>
    <row r="77" spans="1:7" x14ac:dyDescent="0.2">
      <c r="A77">
        <v>17</v>
      </c>
      <c r="B77">
        <v>2022</v>
      </c>
      <c r="C77">
        <v>1</v>
      </c>
      <c r="D77">
        <v>17</v>
      </c>
      <c r="E77" t="s">
        <v>3</v>
      </c>
      <c r="F77">
        <v>177.60000000000002</v>
      </c>
      <c r="G77">
        <v>10</v>
      </c>
    </row>
    <row r="78" spans="1:7" x14ac:dyDescent="0.2">
      <c r="A78">
        <v>18</v>
      </c>
      <c r="B78">
        <v>2022</v>
      </c>
      <c r="C78">
        <v>1</v>
      </c>
      <c r="D78">
        <v>18</v>
      </c>
      <c r="E78" t="s">
        <v>3</v>
      </c>
      <c r="F78">
        <v>235.10000000000002</v>
      </c>
      <c r="G78">
        <v>7</v>
      </c>
    </row>
    <row r="79" spans="1:7" x14ac:dyDescent="0.2">
      <c r="A79">
        <v>19</v>
      </c>
      <c r="B79">
        <v>2022</v>
      </c>
      <c r="C79">
        <v>1</v>
      </c>
      <c r="D79">
        <v>19</v>
      </c>
      <c r="E79" t="s">
        <v>3</v>
      </c>
      <c r="F79">
        <v>280.3</v>
      </c>
      <c r="G79">
        <v>10</v>
      </c>
    </row>
    <row r="80" spans="1:7" x14ac:dyDescent="0.2">
      <c r="A80">
        <v>20</v>
      </c>
      <c r="B80">
        <v>2022</v>
      </c>
      <c r="C80">
        <v>1</v>
      </c>
      <c r="D80">
        <v>20</v>
      </c>
      <c r="E80" t="s">
        <v>3</v>
      </c>
      <c r="F80">
        <v>270.3</v>
      </c>
      <c r="G80">
        <v>8</v>
      </c>
    </row>
    <row r="81" spans="1:7" x14ac:dyDescent="0.2">
      <c r="A81">
        <v>21</v>
      </c>
      <c r="B81">
        <v>2022</v>
      </c>
      <c r="C81">
        <v>1</v>
      </c>
      <c r="D81">
        <v>21</v>
      </c>
      <c r="E81" t="s">
        <v>3</v>
      </c>
      <c r="F81">
        <v>174.1</v>
      </c>
      <c r="G81">
        <v>7</v>
      </c>
    </row>
    <row r="82" spans="1:7" x14ac:dyDescent="0.2">
      <c r="A82">
        <v>22</v>
      </c>
      <c r="B82">
        <v>2022</v>
      </c>
      <c r="C82">
        <v>1</v>
      </c>
      <c r="D82">
        <v>22</v>
      </c>
      <c r="E82" t="s">
        <v>3</v>
      </c>
      <c r="F82">
        <v>304.10000000000002</v>
      </c>
      <c r="G82">
        <v>4</v>
      </c>
    </row>
    <row r="83" spans="1:7" x14ac:dyDescent="0.2">
      <c r="A83">
        <v>23</v>
      </c>
      <c r="B83">
        <v>2022</v>
      </c>
      <c r="C83">
        <v>1</v>
      </c>
      <c r="D83">
        <v>23</v>
      </c>
      <c r="E83" t="s">
        <v>3</v>
      </c>
      <c r="F83">
        <v>167.2</v>
      </c>
      <c r="G83">
        <v>3</v>
      </c>
    </row>
    <row r="84" spans="1:7" x14ac:dyDescent="0.2">
      <c r="A84">
        <v>24</v>
      </c>
      <c r="B84">
        <v>2022</v>
      </c>
      <c r="C84">
        <v>1</v>
      </c>
      <c r="D84">
        <v>24</v>
      </c>
      <c r="E84" t="s">
        <v>3</v>
      </c>
      <c r="F84">
        <v>266.89999999999998</v>
      </c>
      <c r="G84">
        <v>2</v>
      </c>
    </row>
    <row r="85" spans="1:7" x14ac:dyDescent="0.2">
      <c r="A85">
        <v>25</v>
      </c>
      <c r="B85">
        <v>2022</v>
      </c>
      <c r="C85">
        <v>1</v>
      </c>
      <c r="D85">
        <v>25</v>
      </c>
      <c r="E85" t="s">
        <v>3</v>
      </c>
      <c r="F85">
        <v>179.5</v>
      </c>
      <c r="G85">
        <v>1</v>
      </c>
    </row>
    <row r="86" spans="1:7" x14ac:dyDescent="0.2">
      <c r="A86">
        <v>26</v>
      </c>
      <c r="B86">
        <v>2022</v>
      </c>
      <c r="C86">
        <v>1</v>
      </c>
      <c r="D86">
        <v>26</v>
      </c>
      <c r="E86" t="s">
        <v>3</v>
      </c>
      <c r="F86">
        <v>165.2</v>
      </c>
      <c r="G86">
        <v>9</v>
      </c>
    </row>
    <row r="87" spans="1:7" x14ac:dyDescent="0.2">
      <c r="A87">
        <v>27</v>
      </c>
      <c r="B87">
        <v>2022</v>
      </c>
      <c r="C87">
        <v>1</v>
      </c>
      <c r="D87">
        <v>27</v>
      </c>
      <c r="E87" t="s">
        <v>3</v>
      </c>
      <c r="F87">
        <v>311.8</v>
      </c>
      <c r="G87">
        <v>1</v>
      </c>
    </row>
    <row r="88" spans="1:7" x14ac:dyDescent="0.2">
      <c r="A88">
        <v>28</v>
      </c>
      <c r="B88">
        <v>2022</v>
      </c>
      <c r="C88">
        <v>1</v>
      </c>
      <c r="D88">
        <v>28</v>
      </c>
      <c r="E88" t="s">
        <v>3</v>
      </c>
      <c r="F88">
        <v>120.3</v>
      </c>
      <c r="G88">
        <v>3</v>
      </c>
    </row>
    <row r="89" spans="1:7" x14ac:dyDescent="0.2">
      <c r="A89">
        <v>29</v>
      </c>
      <c r="B89">
        <v>2022</v>
      </c>
      <c r="C89">
        <v>1</v>
      </c>
      <c r="D89">
        <v>29</v>
      </c>
      <c r="E89" t="s">
        <v>3</v>
      </c>
      <c r="F89">
        <v>343.1</v>
      </c>
      <c r="G89">
        <v>8</v>
      </c>
    </row>
    <row r="90" spans="1:7" x14ac:dyDescent="0.2">
      <c r="A90">
        <v>30</v>
      </c>
      <c r="B90">
        <v>2022</v>
      </c>
      <c r="C90">
        <v>1</v>
      </c>
      <c r="D90">
        <v>30</v>
      </c>
      <c r="E90" t="s">
        <v>3</v>
      </c>
      <c r="F90">
        <v>472.6</v>
      </c>
      <c r="G90">
        <v>4</v>
      </c>
    </row>
    <row r="91" spans="1:7" x14ac:dyDescent="0.2">
      <c r="A91">
        <v>31</v>
      </c>
      <c r="B91">
        <v>2022</v>
      </c>
      <c r="C91">
        <v>2</v>
      </c>
      <c r="D91">
        <v>31</v>
      </c>
      <c r="E91" t="s">
        <v>3</v>
      </c>
      <c r="F91">
        <v>317.7</v>
      </c>
      <c r="G91">
        <v>10</v>
      </c>
    </row>
    <row r="92" spans="1:7" x14ac:dyDescent="0.2">
      <c r="A92">
        <v>32</v>
      </c>
      <c r="B92">
        <v>2022</v>
      </c>
      <c r="C92">
        <v>2</v>
      </c>
      <c r="D92">
        <v>1</v>
      </c>
      <c r="E92" t="s">
        <v>3</v>
      </c>
      <c r="F92">
        <v>59.3</v>
      </c>
      <c r="G92">
        <v>8</v>
      </c>
    </row>
    <row r="93" spans="1:7" x14ac:dyDescent="0.2">
      <c r="A93">
        <v>33</v>
      </c>
      <c r="B93">
        <v>2022</v>
      </c>
      <c r="C93">
        <v>2</v>
      </c>
      <c r="D93">
        <v>2</v>
      </c>
      <c r="E93" t="s">
        <v>3</v>
      </c>
      <c r="F93">
        <v>344.5</v>
      </c>
      <c r="G93">
        <v>6</v>
      </c>
    </row>
    <row r="94" spans="1:7" x14ac:dyDescent="0.2">
      <c r="A94">
        <v>34</v>
      </c>
      <c r="B94">
        <v>2022</v>
      </c>
      <c r="C94">
        <v>2</v>
      </c>
      <c r="D94">
        <v>3</v>
      </c>
      <c r="E94" t="s">
        <v>3</v>
      </c>
      <c r="F94">
        <v>292.5</v>
      </c>
      <c r="G94">
        <v>5</v>
      </c>
    </row>
    <row r="95" spans="1:7" x14ac:dyDescent="0.2">
      <c r="A95">
        <v>35</v>
      </c>
      <c r="B95">
        <v>2022</v>
      </c>
      <c r="C95">
        <v>2</v>
      </c>
      <c r="D95">
        <v>4</v>
      </c>
      <c r="E95" t="s">
        <v>3</v>
      </c>
      <c r="F95">
        <v>371.8</v>
      </c>
      <c r="G95">
        <v>1</v>
      </c>
    </row>
    <row r="96" spans="1:7" x14ac:dyDescent="0.2">
      <c r="A96">
        <v>36</v>
      </c>
      <c r="B96">
        <v>2022</v>
      </c>
      <c r="C96">
        <v>2</v>
      </c>
      <c r="D96">
        <v>5</v>
      </c>
      <c r="E96" t="s">
        <v>3</v>
      </c>
      <c r="F96">
        <v>374.4</v>
      </c>
      <c r="G96">
        <v>9</v>
      </c>
    </row>
    <row r="97" spans="1:7" x14ac:dyDescent="0.2">
      <c r="A97">
        <v>37</v>
      </c>
      <c r="B97">
        <v>2022</v>
      </c>
      <c r="C97">
        <v>2</v>
      </c>
      <c r="D97">
        <v>6</v>
      </c>
      <c r="E97" t="s">
        <v>3</v>
      </c>
      <c r="F97">
        <v>172.2</v>
      </c>
      <c r="G97">
        <v>10</v>
      </c>
    </row>
    <row r="98" spans="1:7" x14ac:dyDescent="0.2">
      <c r="A98">
        <v>38</v>
      </c>
      <c r="B98">
        <v>2022</v>
      </c>
      <c r="C98">
        <v>2</v>
      </c>
      <c r="D98">
        <v>7</v>
      </c>
      <c r="E98" t="s">
        <v>3</v>
      </c>
      <c r="F98">
        <v>79.2</v>
      </c>
      <c r="G98">
        <v>4</v>
      </c>
    </row>
    <row r="99" spans="1:7" x14ac:dyDescent="0.2">
      <c r="A99">
        <v>39</v>
      </c>
      <c r="B99">
        <v>2022</v>
      </c>
      <c r="C99">
        <v>2</v>
      </c>
      <c r="D99">
        <v>8</v>
      </c>
      <c r="E99" t="s">
        <v>3</v>
      </c>
      <c r="F99">
        <v>287.10000000000002</v>
      </c>
      <c r="G99">
        <v>8</v>
      </c>
    </row>
    <row r="100" spans="1:7" x14ac:dyDescent="0.2">
      <c r="A100">
        <v>40</v>
      </c>
      <c r="B100">
        <v>2022</v>
      </c>
      <c r="C100">
        <v>2</v>
      </c>
      <c r="D100">
        <v>9</v>
      </c>
      <c r="E100" t="s">
        <v>3</v>
      </c>
      <c r="F100">
        <v>124.30000000000001</v>
      </c>
      <c r="G100">
        <v>4</v>
      </c>
    </row>
    <row r="101" spans="1:7" x14ac:dyDescent="0.2">
      <c r="A101">
        <v>41</v>
      </c>
      <c r="B101">
        <v>2022</v>
      </c>
      <c r="C101">
        <v>2</v>
      </c>
      <c r="D101">
        <v>10</v>
      </c>
      <c r="E101" t="s">
        <v>3</v>
      </c>
      <c r="F101">
        <v>275.60000000000002</v>
      </c>
      <c r="G101">
        <v>9</v>
      </c>
    </row>
    <row r="102" spans="1:7" x14ac:dyDescent="0.2">
      <c r="A102">
        <v>42</v>
      </c>
      <c r="B102">
        <v>2022</v>
      </c>
      <c r="C102">
        <v>2</v>
      </c>
      <c r="D102">
        <v>11</v>
      </c>
      <c r="E102" t="s">
        <v>3</v>
      </c>
      <c r="F102">
        <v>186.39999999999998</v>
      </c>
      <c r="G102">
        <v>7</v>
      </c>
    </row>
    <row r="103" spans="1:7" x14ac:dyDescent="0.2">
      <c r="A103">
        <v>43</v>
      </c>
      <c r="B103">
        <v>2022</v>
      </c>
      <c r="C103">
        <v>2</v>
      </c>
      <c r="D103">
        <v>12</v>
      </c>
      <c r="E103" t="s">
        <v>3</v>
      </c>
      <c r="F103">
        <v>93.3</v>
      </c>
      <c r="G103">
        <v>3</v>
      </c>
    </row>
    <row r="104" spans="1:7" x14ac:dyDescent="0.2">
      <c r="A104">
        <v>44</v>
      </c>
      <c r="B104">
        <v>2022</v>
      </c>
      <c r="C104">
        <v>2</v>
      </c>
      <c r="D104">
        <v>13</v>
      </c>
      <c r="E104" t="s">
        <v>3</v>
      </c>
      <c r="F104">
        <v>425.3</v>
      </c>
      <c r="G104">
        <v>4</v>
      </c>
    </row>
    <row r="105" spans="1:7" x14ac:dyDescent="0.2">
      <c r="A105">
        <v>45</v>
      </c>
      <c r="B105">
        <v>2022</v>
      </c>
      <c r="C105">
        <v>2</v>
      </c>
      <c r="D105">
        <v>14</v>
      </c>
      <c r="E105" t="s">
        <v>3</v>
      </c>
      <c r="F105">
        <v>238.39999999999998</v>
      </c>
      <c r="G105">
        <v>7</v>
      </c>
    </row>
    <row r="106" spans="1:7" x14ac:dyDescent="0.2">
      <c r="A106">
        <v>46</v>
      </c>
      <c r="B106">
        <v>2022</v>
      </c>
      <c r="C106">
        <v>2</v>
      </c>
      <c r="D106">
        <v>15</v>
      </c>
      <c r="E106" t="s">
        <v>3</v>
      </c>
      <c r="F106">
        <v>252.8</v>
      </c>
      <c r="G106">
        <v>1</v>
      </c>
    </row>
    <row r="107" spans="1:7" x14ac:dyDescent="0.2">
      <c r="A107">
        <v>47</v>
      </c>
      <c r="B107">
        <v>2022</v>
      </c>
      <c r="C107">
        <v>2</v>
      </c>
      <c r="D107">
        <v>16</v>
      </c>
      <c r="E107" t="s">
        <v>3</v>
      </c>
      <c r="F107">
        <v>90.3</v>
      </c>
      <c r="G107">
        <v>7</v>
      </c>
    </row>
    <row r="108" spans="1:7" x14ac:dyDescent="0.2">
      <c r="A108">
        <v>48</v>
      </c>
      <c r="B108">
        <v>2022</v>
      </c>
      <c r="C108">
        <v>2</v>
      </c>
      <c r="D108">
        <v>17</v>
      </c>
      <c r="E108" t="s">
        <v>3</v>
      </c>
      <c r="F108">
        <v>281.89999999999998</v>
      </c>
      <c r="G108">
        <v>4</v>
      </c>
    </row>
    <row r="109" spans="1:7" x14ac:dyDescent="0.2">
      <c r="A109">
        <v>49</v>
      </c>
      <c r="B109">
        <v>2022</v>
      </c>
      <c r="C109">
        <v>2</v>
      </c>
      <c r="D109">
        <v>18</v>
      </c>
      <c r="E109" t="s">
        <v>3</v>
      </c>
      <c r="F109">
        <v>419.6</v>
      </c>
      <c r="G109">
        <v>6</v>
      </c>
    </row>
    <row r="110" spans="1:7" x14ac:dyDescent="0.2">
      <c r="A110">
        <v>50</v>
      </c>
      <c r="B110">
        <v>2022</v>
      </c>
      <c r="C110">
        <v>2</v>
      </c>
      <c r="D110">
        <v>19</v>
      </c>
      <c r="E110" t="s">
        <v>3</v>
      </c>
      <c r="F110">
        <v>74.5</v>
      </c>
      <c r="G110">
        <v>10</v>
      </c>
    </row>
    <row r="111" spans="1:7" x14ac:dyDescent="0.2">
      <c r="A111">
        <v>51</v>
      </c>
      <c r="B111">
        <v>2022</v>
      </c>
      <c r="C111">
        <v>2</v>
      </c>
      <c r="D111">
        <v>20</v>
      </c>
      <c r="E111" t="s">
        <v>3</v>
      </c>
      <c r="F111">
        <v>413.6</v>
      </c>
      <c r="G111">
        <v>9</v>
      </c>
    </row>
    <row r="112" spans="1:7" x14ac:dyDescent="0.2">
      <c r="A112">
        <v>52</v>
      </c>
      <c r="B112">
        <v>2022</v>
      </c>
      <c r="C112">
        <v>2</v>
      </c>
      <c r="D112">
        <v>21</v>
      </c>
      <c r="E112" t="s">
        <v>3</v>
      </c>
      <c r="F112">
        <v>274.7</v>
      </c>
      <c r="G112">
        <v>10</v>
      </c>
    </row>
    <row r="113" spans="1:7" x14ac:dyDescent="0.2">
      <c r="A113">
        <v>53</v>
      </c>
      <c r="B113">
        <v>2022</v>
      </c>
      <c r="C113">
        <v>2</v>
      </c>
      <c r="D113">
        <v>22</v>
      </c>
      <c r="E113" t="s">
        <v>3</v>
      </c>
      <c r="F113">
        <v>221.9</v>
      </c>
      <c r="G113">
        <v>7</v>
      </c>
    </row>
    <row r="114" spans="1:7" x14ac:dyDescent="0.2">
      <c r="A114">
        <v>54</v>
      </c>
      <c r="B114">
        <v>2022</v>
      </c>
      <c r="C114">
        <v>2</v>
      </c>
      <c r="D114">
        <v>23</v>
      </c>
      <c r="E114" t="s">
        <v>3</v>
      </c>
      <c r="F114">
        <v>159.39999999999998</v>
      </c>
      <c r="G114">
        <v>6</v>
      </c>
    </row>
    <row r="115" spans="1:7" x14ac:dyDescent="0.2">
      <c r="A115">
        <v>55</v>
      </c>
      <c r="B115">
        <v>2022</v>
      </c>
      <c r="C115">
        <v>2</v>
      </c>
      <c r="D115">
        <v>24</v>
      </c>
      <c r="E115" t="s">
        <v>3</v>
      </c>
      <c r="F115">
        <v>60.2</v>
      </c>
      <c r="G115">
        <v>7</v>
      </c>
    </row>
    <row r="116" spans="1:7" x14ac:dyDescent="0.2">
      <c r="A116">
        <v>56</v>
      </c>
      <c r="B116">
        <v>2022</v>
      </c>
      <c r="C116">
        <v>2</v>
      </c>
      <c r="D116">
        <v>25</v>
      </c>
      <c r="E116" t="s">
        <v>3</v>
      </c>
      <c r="F116">
        <v>203.2</v>
      </c>
      <c r="G116">
        <v>1</v>
      </c>
    </row>
    <row r="117" spans="1:7" x14ac:dyDescent="0.2">
      <c r="A117">
        <v>57</v>
      </c>
      <c r="B117">
        <v>2022</v>
      </c>
      <c r="C117">
        <v>2</v>
      </c>
      <c r="D117">
        <v>26</v>
      </c>
      <c r="E117" t="s">
        <v>3</v>
      </c>
      <c r="F117">
        <v>67.099999999999994</v>
      </c>
      <c r="G117">
        <v>2</v>
      </c>
    </row>
    <row r="118" spans="1:7" x14ac:dyDescent="0.2">
      <c r="A118">
        <v>58</v>
      </c>
      <c r="B118">
        <v>2022</v>
      </c>
      <c r="C118">
        <v>2</v>
      </c>
      <c r="D118">
        <v>27</v>
      </c>
      <c r="E118" t="s">
        <v>3</v>
      </c>
      <c r="F118">
        <v>382.5</v>
      </c>
      <c r="G118">
        <v>1</v>
      </c>
    </row>
    <row r="119" spans="1:7" x14ac:dyDescent="0.2">
      <c r="A119">
        <v>59</v>
      </c>
      <c r="B119">
        <v>2022</v>
      </c>
      <c r="C119">
        <v>2</v>
      </c>
      <c r="D119">
        <v>28</v>
      </c>
      <c r="E119" t="s">
        <v>3</v>
      </c>
      <c r="F119">
        <v>198.9</v>
      </c>
      <c r="G119">
        <v>10</v>
      </c>
    </row>
  </sheetData>
  <pageMargins left="0.75" right="0.75" top="1" bottom="1" header="0.5" footer="0.5"/>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J75"/>
  <sheetViews>
    <sheetView topLeftCell="E1" workbookViewId="0">
      <selection activeCell="B1" sqref="B1:C1048576"/>
    </sheetView>
  </sheetViews>
  <sheetFormatPr baseColWidth="10" defaultColWidth="8.83203125" defaultRowHeight="16" x14ac:dyDescent="0.2"/>
  <cols>
    <col min="2" max="2" width="10.5" bestFit="1" customWidth="1"/>
    <col min="3" max="4" width="10.5" customWidth="1"/>
    <col min="5" max="5" width="15.5" bestFit="1" customWidth="1"/>
    <col min="6" max="6" width="15.83203125" bestFit="1" customWidth="1"/>
    <col min="7" max="7" width="19" bestFit="1" customWidth="1"/>
    <col min="8" max="8" width="19.83203125" bestFit="1" customWidth="1"/>
    <col min="9" max="9" width="18" bestFit="1" customWidth="1"/>
    <col min="12" max="12" width="13" bestFit="1" customWidth="1"/>
    <col min="13" max="13" width="22.5" bestFit="1" customWidth="1"/>
    <col min="14" max="14" width="25.5" bestFit="1" customWidth="1"/>
    <col min="15" max="15" width="26.33203125" bestFit="1" customWidth="1"/>
    <col min="16" max="16" width="24.5" bestFit="1" customWidth="1"/>
    <col min="17" max="17" width="22.5" bestFit="1" customWidth="1"/>
    <col min="18" max="18" width="25.5" bestFit="1" customWidth="1"/>
    <col min="19" max="19" width="26.33203125" bestFit="1" customWidth="1"/>
    <col min="20" max="20" width="24.5" bestFit="1" customWidth="1"/>
    <col min="21" max="21" width="22.5" bestFit="1" customWidth="1"/>
    <col min="22" max="22" width="25.5" bestFit="1" customWidth="1"/>
    <col min="23" max="23" width="26.33203125" bestFit="1" customWidth="1"/>
    <col min="24" max="24" width="24.5" bestFit="1" customWidth="1"/>
    <col min="25" max="25" width="22.5" bestFit="1" customWidth="1"/>
    <col min="26" max="26" width="25.5" bestFit="1" customWidth="1"/>
    <col min="27" max="27" width="26.33203125" bestFit="1" customWidth="1"/>
    <col min="28" max="28" width="24.5" bestFit="1" customWidth="1"/>
    <col min="29" max="29" width="22.5" bestFit="1" customWidth="1"/>
    <col min="30" max="30" width="25.5" bestFit="1" customWidth="1"/>
    <col min="31" max="31" width="26.33203125" bestFit="1" customWidth="1"/>
    <col min="32" max="32" width="24.5" bestFit="1" customWidth="1"/>
    <col min="33" max="33" width="27.33203125" bestFit="1" customWidth="1"/>
    <col min="34" max="34" width="30.33203125" bestFit="1" customWidth="1"/>
    <col min="35" max="35" width="31.1640625" bestFit="1" customWidth="1"/>
    <col min="36" max="36" width="29.33203125" bestFit="1" customWidth="1"/>
  </cols>
  <sheetData>
    <row r="1" spans="1:36" x14ac:dyDescent="0.2">
      <c r="A1" s="1" t="s">
        <v>0</v>
      </c>
      <c r="B1" s="1" t="s">
        <v>15</v>
      </c>
      <c r="C1" s="1" t="s">
        <v>16</v>
      </c>
      <c r="D1" s="1" t="s">
        <v>17</v>
      </c>
      <c r="E1" s="1" t="s">
        <v>51</v>
      </c>
      <c r="F1" s="1" t="s">
        <v>10</v>
      </c>
      <c r="G1" s="1" t="s">
        <v>11</v>
      </c>
      <c r="H1" s="1" t="s">
        <v>12</v>
      </c>
      <c r="I1" s="1" t="s">
        <v>13</v>
      </c>
    </row>
    <row r="2" spans="1:36" x14ac:dyDescent="0.2">
      <c r="A2">
        <v>1</v>
      </c>
      <c r="B2">
        <v>2022</v>
      </c>
      <c r="C2">
        <v>1</v>
      </c>
      <c r="D2">
        <v>1</v>
      </c>
      <c r="E2" t="s">
        <v>6</v>
      </c>
      <c r="F2">
        <v>1</v>
      </c>
      <c r="G2">
        <v>1</v>
      </c>
      <c r="H2">
        <v>1</v>
      </c>
      <c r="I2">
        <f>F2-H2</f>
        <v>0</v>
      </c>
    </row>
    <row r="3" spans="1:36" x14ac:dyDescent="0.2">
      <c r="A3">
        <v>2</v>
      </c>
      <c r="B3">
        <v>2022</v>
      </c>
      <c r="C3">
        <v>1</v>
      </c>
      <c r="D3">
        <v>2</v>
      </c>
      <c r="E3" t="s">
        <v>6</v>
      </c>
      <c r="F3">
        <v>3</v>
      </c>
      <c r="G3">
        <v>1</v>
      </c>
      <c r="H3">
        <v>0</v>
      </c>
      <c r="I3">
        <f t="shared" ref="I3" si="0">F3-H3</f>
        <v>3</v>
      </c>
      <c r="M3" s="3" t="s">
        <v>30</v>
      </c>
    </row>
    <row r="4" spans="1:36" x14ac:dyDescent="0.2">
      <c r="A4">
        <v>2</v>
      </c>
      <c r="B4">
        <v>2022</v>
      </c>
      <c r="C4">
        <v>1</v>
      </c>
      <c r="D4">
        <v>2</v>
      </c>
      <c r="E4" t="s">
        <v>7</v>
      </c>
      <c r="F4">
        <v>3</v>
      </c>
      <c r="G4">
        <v>1</v>
      </c>
      <c r="H4">
        <v>0</v>
      </c>
      <c r="I4">
        <f t="shared" ref="I4:I75" si="1">F4-H4</f>
        <v>3</v>
      </c>
      <c r="M4" t="s">
        <v>8</v>
      </c>
      <c r="Q4" t="s">
        <v>6</v>
      </c>
      <c r="U4" t="s">
        <v>9</v>
      </c>
      <c r="Y4" t="s">
        <v>7</v>
      </c>
      <c r="AC4" t="s">
        <v>32</v>
      </c>
      <c r="AG4" t="s">
        <v>36</v>
      </c>
      <c r="AH4" t="s">
        <v>37</v>
      </c>
      <c r="AI4" t="s">
        <v>39</v>
      </c>
      <c r="AJ4" t="s">
        <v>41</v>
      </c>
    </row>
    <row r="5" spans="1:36" x14ac:dyDescent="0.2">
      <c r="A5">
        <v>3</v>
      </c>
      <c r="B5">
        <v>2022</v>
      </c>
      <c r="C5">
        <v>1</v>
      </c>
      <c r="D5">
        <v>3</v>
      </c>
      <c r="E5" t="s">
        <v>7</v>
      </c>
      <c r="F5">
        <v>7</v>
      </c>
      <c r="G5">
        <v>3</v>
      </c>
      <c r="H5">
        <v>3</v>
      </c>
      <c r="I5">
        <f t="shared" ref="I5:I6" si="2">F5-H5</f>
        <v>4</v>
      </c>
      <c r="L5" s="3" t="s">
        <v>31</v>
      </c>
      <c r="M5" t="s">
        <v>35</v>
      </c>
      <c r="N5" t="s">
        <v>38</v>
      </c>
      <c r="O5" t="s">
        <v>40</v>
      </c>
      <c r="P5" t="s">
        <v>42</v>
      </c>
      <c r="Q5" t="s">
        <v>35</v>
      </c>
      <c r="R5" t="s">
        <v>38</v>
      </c>
      <c r="S5" t="s">
        <v>40</v>
      </c>
      <c r="T5" t="s">
        <v>42</v>
      </c>
      <c r="U5" t="s">
        <v>35</v>
      </c>
      <c r="V5" t="s">
        <v>38</v>
      </c>
      <c r="W5" t="s">
        <v>40</v>
      </c>
      <c r="X5" t="s">
        <v>42</v>
      </c>
      <c r="Y5" t="s">
        <v>35</v>
      </c>
      <c r="Z5" t="s">
        <v>38</v>
      </c>
      <c r="AA5" t="s">
        <v>40</v>
      </c>
      <c r="AB5" t="s">
        <v>42</v>
      </c>
      <c r="AC5" t="s">
        <v>35</v>
      </c>
      <c r="AD5" t="s">
        <v>38</v>
      </c>
      <c r="AE5" t="s">
        <v>40</v>
      </c>
      <c r="AF5" t="s">
        <v>42</v>
      </c>
    </row>
    <row r="6" spans="1:36" x14ac:dyDescent="0.2">
      <c r="A6">
        <v>3</v>
      </c>
      <c r="B6">
        <v>2022</v>
      </c>
      <c r="C6">
        <v>1</v>
      </c>
      <c r="D6">
        <v>3</v>
      </c>
      <c r="E6" t="s">
        <v>8</v>
      </c>
      <c r="F6">
        <v>7</v>
      </c>
      <c r="G6">
        <v>3</v>
      </c>
      <c r="H6">
        <v>3</v>
      </c>
      <c r="I6">
        <f t="shared" si="2"/>
        <v>4</v>
      </c>
      <c r="L6" s="4">
        <v>1</v>
      </c>
      <c r="M6" s="11">
        <v>56</v>
      </c>
      <c r="N6" s="11">
        <v>35</v>
      </c>
      <c r="O6" s="11">
        <v>21</v>
      </c>
      <c r="P6" s="11">
        <v>35</v>
      </c>
      <c r="Q6" s="11">
        <v>48</v>
      </c>
      <c r="R6" s="11">
        <v>25</v>
      </c>
      <c r="S6" s="11">
        <v>8</v>
      </c>
      <c r="T6" s="11">
        <v>40</v>
      </c>
      <c r="U6" s="11">
        <v>38</v>
      </c>
      <c r="V6" s="11">
        <v>17</v>
      </c>
      <c r="W6" s="11">
        <v>8</v>
      </c>
      <c r="X6" s="11">
        <v>30</v>
      </c>
      <c r="Y6" s="11">
        <v>51</v>
      </c>
      <c r="Z6" s="11">
        <v>17</v>
      </c>
      <c r="AA6" s="11">
        <v>9</v>
      </c>
      <c r="AB6" s="11">
        <v>42</v>
      </c>
      <c r="AC6" s="11"/>
      <c r="AD6" s="11"/>
      <c r="AE6" s="11"/>
      <c r="AF6" s="11"/>
      <c r="AG6" s="11">
        <v>193</v>
      </c>
      <c r="AH6" s="11">
        <v>94</v>
      </c>
      <c r="AI6" s="11">
        <v>46</v>
      </c>
      <c r="AJ6" s="11">
        <v>147</v>
      </c>
    </row>
    <row r="7" spans="1:36" x14ac:dyDescent="0.2">
      <c r="A7">
        <v>3</v>
      </c>
      <c r="B7">
        <v>2022</v>
      </c>
      <c r="C7">
        <v>1</v>
      </c>
      <c r="D7">
        <v>3</v>
      </c>
      <c r="E7" t="s">
        <v>9</v>
      </c>
      <c r="F7">
        <v>7</v>
      </c>
      <c r="G7">
        <v>3</v>
      </c>
      <c r="H7">
        <v>3</v>
      </c>
      <c r="I7">
        <f t="shared" si="1"/>
        <v>4</v>
      </c>
      <c r="L7" s="4">
        <v>2</v>
      </c>
      <c r="M7" s="11">
        <v>59</v>
      </c>
      <c r="N7" s="11">
        <v>38</v>
      </c>
      <c r="O7" s="11">
        <v>18</v>
      </c>
      <c r="P7" s="11">
        <v>41</v>
      </c>
      <c r="Q7" s="11">
        <v>21</v>
      </c>
      <c r="R7" s="11">
        <v>19</v>
      </c>
      <c r="S7" s="11">
        <v>6</v>
      </c>
      <c r="T7" s="11">
        <v>15</v>
      </c>
      <c r="U7" s="11">
        <v>50</v>
      </c>
      <c r="V7" s="11">
        <v>26</v>
      </c>
      <c r="W7" s="11">
        <v>19</v>
      </c>
      <c r="X7" s="11">
        <v>31</v>
      </c>
      <c r="Y7" s="11">
        <v>51</v>
      </c>
      <c r="Z7" s="11">
        <v>30</v>
      </c>
      <c r="AA7" s="11">
        <v>24</v>
      </c>
      <c r="AB7" s="11">
        <v>27</v>
      </c>
      <c r="AC7" s="11"/>
      <c r="AD7" s="11"/>
      <c r="AE7" s="11"/>
      <c r="AF7" s="11"/>
      <c r="AG7" s="11">
        <v>181</v>
      </c>
      <c r="AH7" s="11">
        <v>113</v>
      </c>
      <c r="AI7" s="11">
        <v>67</v>
      </c>
      <c r="AJ7" s="11">
        <v>114</v>
      </c>
    </row>
    <row r="8" spans="1:36" x14ac:dyDescent="0.2">
      <c r="A8">
        <v>4</v>
      </c>
      <c r="B8">
        <v>2022</v>
      </c>
      <c r="C8">
        <v>1</v>
      </c>
      <c r="D8">
        <v>4</v>
      </c>
      <c r="E8" t="s">
        <v>9</v>
      </c>
      <c r="F8">
        <v>1</v>
      </c>
      <c r="G8">
        <v>1</v>
      </c>
      <c r="H8">
        <v>1</v>
      </c>
      <c r="I8">
        <f t="shared" si="1"/>
        <v>0</v>
      </c>
      <c r="L8" s="4" t="s">
        <v>32</v>
      </c>
      <c r="M8" s="11"/>
      <c r="N8" s="11"/>
      <c r="O8" s="11"/>
      <c r="P8" s="11"/>
      <c r="Q8" s="11"/>
      <c r="R8" s="11"/>
      <c r="S8" s="11"/>
      <c r="T8" s="11"/>
      <c r="U8" s="11"/>
      <c r="V8" s="11"/>
      <c r="W8" s="11"/>
      <c r="X8" s="11"/>
      <c r="Y8" s="11"/>
      <c r="Z8" s="11"/>
      <c r="AA8" s="11"/>
      <c r="AB8" s="11"/>
      <c r="AC8" s="11"/>
      <c r="AD8" s="11"/>
      <c r="AE8" s="11"/>
      <c r="AF8" s="11"/>
      <c r="AG8" s="11"/>
      <c r="AH8" s="11"/>
      <c r="AI8" s="11"/>
      <c r="AJ8" s="11"/>
    </row>
    <row r="9" spans="1:36" x14ac:dyDescent="0.2">
      <c r="A9">
        <v>5</v>
      </c>
      <c r="B9">
        <v>2022</v>
      </c>
      <c r="C9">
        <v>1</v>
      </c>
      <c r="D9">
        <v>5</v>
      </c>
      <c r="E9" t="s">
        <v>8</v>
      </c>
      <c r="F9">
        <v>5</v>
      </c>
      <c r="G9">
        <v>2</v>
      </c>
      <c r="H9">
        <v>2</v>
      </c>
      <c r="I9">
        <f t="shared" si="1"/>
        <v>3</v>
      </c>
      <c r="L9" s="4" t="s">
        <v>33</v>
      </c>
      <c r="M9" s="11">
        <v>115</v>
      </c>
      <c r="N9" s="11">
        <v>73</v>
      </c>
      <c r="O9" s="11">
        <v>39</v>
      </c>
      <c r="P9" s="11">
        <v>76</v>
      </c>
      <c r="Q9" s="11">
        <v>69</v>
      </c>
      <c r="R9" s="11">
        <v>44</v>
      </c>
      <c r="S9" s="11">
        <v>14</v>
      </c>
      <c r="T9" s="11">
        <v>55</v>
      </c>
      <c r="U9" s="11">
        <v>88</v>
      </c>
      <c r="V9" s="11">
        <v>43</v>
      </c>
      <c r="W9" s="11">
        <v>27</v>
      </c>
      <c r="X9" s="11">
        <v>61</v>
      </c>
      <c r="Y9" s="11">
        <v>102</v>
      </c>
      <c r="Z9" s="11">
        <v>47</v>
      </c>
      <c r="AA9" s="11">
        <v>33</v>
      </c>
      <c r="AB9" s="11">
        <v>69</v>
      </c>
      <c r="AC9" s="11"/>
      <c r="AD9" s="11"/>
      <c r="AE9" s="11"/>
      <c r="AF9" s="11"/>
      <c r="AG9" s="11">
        <v>374</v>
      </c>
      <c r="AH9" s="11">
        <v>207</v>
      </c>
      <c r="AI9" s="11">
        <v>113</v>
      </c>
      <c r="AJ9" s="11">
        <v>261</v>
      </c>
    </row>
    <row r="10" spans="1:36" x14ac:dyDescent="0.2">
      <c r="A10">
        <v>6</v>
      </c>
      <c r="B10">
        <v>2022</v>
      </c>
      <c r="C10">
        <v>1</v>
      </c>
      <c r="D10">
        <v>6</v>
      </c>
      <c r="E10" t="s">
        <v>6</v>
      </c>
      <c r="F10">
        <v>5</v>
      </c>
      <c r="G10">
        <v>1</v>
      </c>
      <c r="H10">
        <v>0</v>
      </c>
      <c r="I10">
        <f t="shared" ref="I10:I13" si="3">F10-H10</f>
        <v>5</v>
      </c>
    </row>
    <row r="11" spans="1:36" x14ac:dyDescent="0.2">
      <c r="A11">
        <v>6</v>
      </c>
      <c r="B11">
        <v>2022</v>
      </c>
      <c r="C11">
        <v>1</v>
      </c>
      <c r="D11">
        <v>6</v>
      </c>
      <c r="E11" t="s">
        <v>7</v>
      </c>
      <c r="F11">
        <v>5</v>
      </c>
      <c r="G11">
        <v>1</v>
      </c>
      <c r="H11">
        <v>0</v>
      </c>
      <c r="I11">
        <f t="shared" si="3"/>
        <v>5</v>
      </c>
    </row>
    <row r="12" spans="1:36" x14ac:dyDescent="0.2">
      <c r="A12">
        <v>6</v>
      </c>
      <c r="B12">
        <v>2022</v>
      </c>
      <c r="C12">
        <v>1</v>
      </c>
      <c r="D12">
        <v>6</v>
      </c>
      <c r="E12" t="s">
        <v>8</v>
      </c>
      <c r="F12">
        <v>5</v>
      </c>
      <c r="G12">
        <v>1</v>
      </c>
      <c r="H12">
        <v>0</v>
      </c>
      <c r="I12">
        <f t="shared" si="3"/>
        <v>5</v>
      </c>
    </row>
    <row r="13" spans="1:36" x14ac:dyDescent="0.2">
      <c r="A13">
        <v>6</v>
      </c>
      <c r="B13">
        <v>2022</v>
      </c>
      <c r="C13">
        <v>1</v>
      </c>
      <c r="D13">
        <v>6</v>
      </c>
      <c r="E13" t="s">
        <v>9</v>
      </c>
      <c r="F13">
        <v>5</v>
      </c>
      <c r="G13">
        <v>1</v>
      </c>
      <c r="H13">
        <v>0</v>
      </c>
      <c r="I13">
        <f t="shared" si="3"/>
        <v>5</v>
      </c>
    </row>
    <row r="14" spans="1:36" x14ac:dyDescent="0.2">
      <c r="A14">
        <v>7</v>
      </c>
      <c r="B14">
        <v>2022</v>
      </c>
      <c r="C14">
        <v>1</v>
      </c>
      <c r="D14">
        <v>7</v>
      </c>
      <c r="E14" t="s">
        <v>6</v>
      </c>
      <c r="F14">
        <v>9</v>
      </c>
      <c r="G14">
        <v>3</v>
      </c>
      <c r="H14">
        <v>1</v>
      </c>
      <c r="I14">
        <f t="shared" si="1"/>
        <v>8</v>
      </c>
    </row>
    <row r="15" spans="1:36" x14ac:dyDescent="0.2">
      <c r="A15">
        <v>8</v>
      </c>
      <c r="B15">
        <v>2022</v>
      </c>
      <c r="C15">
        <v>1</v>
      </c>
      <c r="D15">
        <v>8</v>
      </c>
      <c r="E15" t="s">
        <v>7</v>
      </c>
      <c r="F15">
        <v>7</v>
      </c>
      <c r="G15">
        <v>1</v>
      </c>
      <c r="H15">
        <v>0</v>
      </c>
      <c r="I15">
        <f t="shared" si="1"/>
        <v>7</v>
      </c>
    </row>
    <row r="16" spans="1:36" x14ac:dyDescent="0.2">
      <c r="A16">
        <v>9</v>
      </c>
      <c r="B16">
        <v>2022</v>
      </c>
      <c r="C16">
        <v>1</v>
      </c>
      <c r="D16">
        <v>9</v>
      </c>
      <c r="E16" t="s">
        <v>8</v>
      </c>
      <c r="F16">
        <v>4</v>
      </c>
      <c r="G16">
        <v>1</v>
      </c>
      <c r="H16">
        <v>1</v>
      </c>
      <c r="I16">
        <f t="shared" si="1"/>
        <v>3</v>
      </c>
    </row>
    <row r="17" spans="1:9" x14ac:dyDescent="0.2">
      <c r="A17">
        <v>10</v>
      </c>
      <c r="B17">
        <v>2022</v>
      </c>
      <c r="C17">
        <v>1</v>
      </c>
      <c r="D17">
        <v>10</v>
      </c>
      <c r="E17" t="s">
        <v>9</v>
      </c>
      <c r="F17">
        <v>2</v>
      </c>
      <c r="G17">
        <v>2</v>
      </c>
      <c r="H17">
        <v>0</v>
      </c>
      <c r="I17">
        <f t="shared" si="1"/>
        <v>2</v>
      </c>
    </row>
    <row r="18" spans="1:9" x14ac:dyDescent="0.2">
      <c r="A18">
        <v>11</v>
      </c>
      <c r="B18">
        <v>2022</v>
      </c>
      <c r="C18">
        <v>1</v>
      </c>
      <c r="D18">
        <v>11</v>
      </c>
      <c r="E18" t="s">
        <v>6</v>
      </c>
      <c r="F18">
        <v>2</v>
      </c>
      <c r="G18">
        <v>1</v>
      </c>
      <c r="H18">
        <v>1</v>
      </c>
      <c r="I18">
        <f t="shared" si="1"/>
        <v>1</v>
      </c>
    </row>
    <row r="19" spans="1:9" x14ac:dyDescent="0.2">
      <c r="A19">
        <v>12</v>
      </c>
      <c r="B19">
        <v>2022</v>
      </c>
      <c r="C19">
        <v>1</v>
      </c>
      <c r="D19">
        <v>12</v>
      </c>
      <c r="E19" t="s">
        <v>7</v>
      </c>
      <c r="F19">
        <v>7</v>
      </c>
      <c r="G19">
        <v>2</v>
      </c>
      <c r="H19">
        <v>2</v>
      </c>
      <c r="I19">
        <f t="shared" si="1"/>
        <v>5</v>
      </c>
    </row>
    <row r="20" spans="1:9" x14ac:dyDescent="0.2">
      <c r="A20">
        <v>13</v>
      </c>
      <c r="B20">
        <v>2022</v>
      </c>
      <c r="C20">
        <v>1</v>
      </c>
      <c r="D20">
        <v>13</v>
      </c>
      <c r="E20" t="s">
        <v>8</v>
      </c>
      <c r="F20">
        <v>9</v>
      </c>
      <c r="G20">
        <v>7</v>
      </c>
      <c r="H20">
        <v>4</v>
      </c>
      <c r="I20">
        <f t="shared" si="1"/>
        <v>5</v>
      </c>
    </row>
    <row r="21" spans="1:9" x14ac:dyDescent="0.2">
      <c r="A21">
        <v>14</v>
      </c>
      <c r="B21">
        <v>2022</v>
      </c>
      <c r="C21">
        <v>1</v>
      </c>
      <c r="D21">
        <v>14</v>
      </c>
      <c r="E21" t="s">
        <v>9</v>
      </c>
      <c r="F21">
        <v>5</v>
      </c>
      <c r="G21">
        <v>4</v>
      </c>
      <c r="H21">
        <v>0</v>
      </c>
      <c r="I21">
        <f t="shared" si="1"/>
        <v>5</v>
      </c>
    </row>
    <row r="22" spans="1:9" x14ac:dyDescent="0.2">
      <c r="A22">
        <v>15</v>
      </c>
      <c r="B22">
        <v>2022</v>
      </c>
      <c r="C22">
        <v>1</v>
      </c>
      <c r="D22">
        <v>15</v>
      </c>
      <c r="E22" t="s">
        <v>6</v>
      </c>
      <c r="F22">
        <v>5</v>
      </c>
      <c r="G22">
        <v>1</v>
      </c>
      <c r="H22">
        <v>1</v>
      </c>
      <c r="I22">
        <f t="shared" si="1"/>
        <v>4</v>
      </c>
    </row>
    <row r="23" spans="1:9" x14ac:dyDescent="0.2">
      <c r="A23">
        <v>15</v>
      </c>
      <c r="B23">
        <v>2022</v>
      </c>
      <c r="C23">
        <v>1</v>
      </c>
      <c r="D23">
        <v>15</v>
      </c>
      <c r="E23" t="s">
        <v>7</v>
      </c>
      <c r="F23">
        <v>5</v>
      </c>
      <c r="G23">
        <v>1</v>
      </c>
      <c r="H23">
        <v>1</v>
      </c>
      <c r="I23">
        <f t="shared" ref="I23:I24" si="4">F23-H23</f>
        <v>4</v>
      </c>
    </row>
    <row r="24" spans="1:9" x14ac:dyDescent="0.2">
      <c r="A24">
        <v>15</v>
      </c>
      <c r="B24">
        <v>2022</v>
      </c>
      <c r="C24">
        <v>1</v>
      </c>
      <c r="D24">
        <v>15</v>
      </c>
      <c r="E24" t="s">
        <v>8</v>
      </c>
      <c r="F24">
        <v>5</v>
      </c>
      <c r="G24">
        <v>1</v>
      </c>
      <c r="H24">
        <v>1</v>
      </c>
      <c r="I24">
        <f t="shared" si="4"/>
        <v>4</v>
      </c>
    </row>
    <row r="25" spans="1:9" x14ac:dyDescent="0.2">
      <c r="A25">
        <v>16</v>
      </c>
      <c r="B25">
        <v>2022</v>
      </c>
      <c r="C25">
        <v>1</v>
      </c>
      <c r="D25">
        <v>16</v>
      </c>
      <c r="E25" t="s">
        <v>6</v>
      </c>
      <c r="F25">
        <v>8</v>
      </c>
      <c r="G25">
        <v>8</v>
      </c>
      <c r="H25">
        <v>0</v>
      </c>
      <c r="I25">
        <f t="shared" si="1"/>
        <v>8</v>
      </c>
    </row>
    <row r="26" spans="1:9" x14ac:dyDescent="0.2">
      <c r="A26">
        <v>17</v>
      </c>
      <c r="B26">
        <v>2022</v>
      </c>
      <c r="C26">
        <v>1</v>
      </c>
      <c r="D26">
        <v>17</v>
      </c>
      <c r="E26" t="s">
        <v>7</v>
      </c>
      <c r="F26">
        <v>6</v>
      </c>
      <c r="G26">
        <v>2</v>
      </c>
      <c r="H26">
        <v>0</v>
      </c>
      <c r="I26">
        <f t="shared" si="1"/>
        <v>6</v>
      </c>
    </row>
    <row r="27" spans="1:9" x14ac:dyDescent="0.2">
      <c r="A27">
        <v>18</v>
      </c>
      <c r="B27">
        <v>2022</v>
      </c>
      <c r="C27">
        <v>1</v>
      </c>
      <c r="D27">
        <v>18</v>
      </c>
      <c r="E27" t="s">
        <v>8</v>
      </c>
      <c r="F27">
        <v>1</v>
      </c>
      <c r="G27">
        <v>1</v>
      </c>
      <c r="H27">
        <v>1</v>
      </c>
      <c r="I27">
        <f t="shared" si="1"/>
        <v>0</v>
      </c>
    </row>
    <row r="28" spans="1:9" x14ac:dyDescent="0.2">
      <c r="A28">
        <v>19</v>
      </c>
      <c r="B28">
        <v>2022</v>
      </c>
      <c r="C28">
        <v>1</v>
      </c>
      <c r="D28">
        <v>19</v>
      </c>
      <c r="E28" t="s">
        <v>9</v>
      </c>
      <c r="F28">
        <v>7</v>
      </c>
      <c r="G28">
        <v>1</v>
      </c>
      <c r="H28">
        <v>0</v>
      </c>
      <c r="I28">
        <f t="shared" si="1"/>
        <v>7</v>
      </c>
    </row>
    <row r="29" spans="1:9" x14ac:dyDescent="0.2">
      <c r="A29">
        <v>20</v>
      </c>
      <c r="B29">
        <v>2022</v>
      </c>
      <c r="C29">
        <v>1</v>
      </c>
      <c r="D29">
        <v>20</v>
      </c>
      <c r="E29" t="s">
        <v>6</v>
      </c>
      <c r="F29">
        <v>5</v>
      </c>
      <c r="G29">
        <v>1</v>
      </c>
      <c r="H29">
        <v>1</v>
      </c>
      <c r="I29">
        <f t="shared" si="1"/>
        <v>4</v>
      </c>
    </row>
    <row r="30" spans="1:9" x14ac:dyDescent="0.2">
      <c r="A30">
        <v>21</v>
      </c>
      <c r="B30">
        <v>2022</v>
      </c>
      <c r="C30">
        <v>1</v>
      </c>
      <c r="D30">
        <v>21</v>
      </c>
      <c r="E30" t="s">
        <v>7</v>
      </c>
      <c r="F30">
        <v>5</v>
      </c>
      <c r="G30">
        <v>2</v>
      </c>
      <c r="H30">
        <v>1</v>
      </c>
      <c r="I30">
        <f t="shared" si="1"/>
        <v>4</v>
      </c>
    </row>
    <row r="31" spans="1:9" x14ac:dyDescent="0.2">
      <c r="A31">
        <v>22</v>
      </c>
      <c r="B31">
        <v>2022</v>
      </c>
      <c r="C31">
        <v>1</v>
      </c>
      <c r="D31">
        <v>22</v>
      </c>
      <c r="E31" t="s">
        <v>8</v>
      </c>
      <c r="F31">
        <v>6</v>
      </c>
      <c r="G31">
        <v>5</v>
      </c>
      <c r="H31">
        <v>4</v>
      </c>
      <c r="I31">
        <f t="shared" si="1"/>
        <v>2</v>
      </c>
    </row>
    <row r="32" spans="1:9" x14ac:dyDescent="0.2">
      <c r="A32">
        <v>23</v>
      </c>
      <c r="B32">
        <v>2022</v>
      </c>
      <c r="C32">
        <v>1</v>
      </c>
      <c r="D32">
        <v>23</v>
      </c>
      <c r="E32" t="s">
        <v>9</v>
      </c>
      <c r="F32">
        <v>2</v>
      </c>
      <c r="G32">
        <v>1</v>
      </c>
      <c r="H32">
        <v>0</v>
      </c>
      <c r="I32">
        <f t="shared" si="1"/>
        <v>2</v>
      </c>
    </row>
    <row r="33" spans="1:9" x14ac:dyDescent="0.2">
      <c r="A33">
        <v>24</v>
      </c>
      <c r="B33">
        <v>2022</v>
      </c>
      <c r="C33">
        <v>1</v>
      </c>
      <c r="D33">
        <v>24</v>
      </c>
      <c r="E33" t="s">
        <v>6</v>
      </c>
      <c r="F33">
        <v>9</v>
      </c>
      <c r="G33">
        <v>7</v>
      </c>
      <c r="H33">
        <v>2</v>
      </c>
      <c r="I33">
        <f t="shared" si="1"/>
        <v>7</v>
      </c>
    </row>
    <row r="34" spans="1:9" x14ac:dyDescent="0.2">
      <c r="A34">
        <v>25</v>
      </c>
      <c r="B34">
        <v>2022</v>
      </c>
      <c r="C34">
        <v>1</v>
      </c>
      <c r="D34">
        <v>25</v>
      </c>
      <c r="E34" t="s">
        <v>7</v>
      </c>
      <c r="F34">
        <v>5</v>
      </c>
      <c r="G34">
        <v>3</v>
      </c>
      <c r="H34">
        <v>2</v>
      </c>
      <c r="I34">
        <f t="shared" si="1"/>
        <v>3</v>
      </c>
    </row>
    <row r="35" spans="1:9" x14ac:dyDescent="0.2">
      <c r="A35">
        <v>26</v>
      </c>
      <c r="B35">
        <v>2022</v>
      </c>
      <c r="C35">
        <v>1</v>
      </c>
      <c r="D35">
        <v>26</v>
      </c>
      <c r="E35" t="s">
        <v>8</v>
      </c>
      <c r="F35">
        <v>6</v>
      </c>
      <c r="G35">
        <v>6</v>
      </c>
      <c r="H35">
        <v>5</v>
      </c>
      <c r="I35">
        <f t="shared" si="1"/>
        <v>1</v>
      </c>
    </row>
    <row r="36" spans="1:9" x14ac:dyDescent="0.2">
      <c r="A36">
        <v>27</v>
      </c>
      <c r="B36">
        <v>2022</v>
      </c>
      <c r="C36">
        <v>1</v>
      </c>
      <c r="D36">
        <v>27</v>
      </c>
      <c r="E36" t="s">
        <v>9</v>
      </c>
      <c r="F36">
        <v>9</v>
      </c>
      <c r="G36">
        <v>4</v>
      </c>
      <c r="H36">
        <v>4</v>
      </c>
      <c r="I36">
        <f t="shared" si="1"/>
        <v>5</v>
      </c>
    </row>
    <row r="37" spans="1:9" x14ac:dyDescent="0.2">
      <c r="A37">
        <v>28</v>
      </c>
      <c r="B37">
        <v>2022</v>
      </c>
      <c r="C37">
        <v>1</v>
      </c>
      <c r="D37">
        <v>28</v>
      </c>
      <c r="E37" t="s">
        <v>6</v>
      </c>
      <c r="F37">
        <v>1</v>
      </c>
      <c r="G37">
        <v>1</v>
      </c>
      <c r="H37">
        <v>1</v>
      </c>
      <c r="I37">
        <f t="shared" si="1"/>
        <v>0</v>
      </c>
    </row>
    <row r="38" spans="1:9" x14ac:dyDescent="0.2">
      <c r="A38">
        <v>29</v>
      </c>
      <c r="B38">
        <v>2022</v>
      </c>
      <c r="C38">
        <v>1</v>
      </c>
      <c r="D38">
        <v>29</v>
      </c>
      <c r="E38" t="s">
        <v>7</v>
      </c>
      <c r="F38">
        <v>1</v>
      </c>
      <c r="G38">
        <v>1</v>
      </c>
      <c r="H38">
        <v>0</v>
      </c>
      <c r="I38">
        <f t="shared" si="1"/>
        <v>1</v>
      </c>
    </row>
    <row r="39" spans="1:9" x14ac:dyDescent="0.2">
      <c r="A39">
        <v>30</v>
      </c>
      <c r="B39">
        <v>2022</v>
      </c>
      <c r="C39">
        <v>1</v>
      </c>
      <c r="D39">
        <v>30</v>
      </c>
      <c r="E39" t="s">
        <v>8</v>
      </c>
      <c r="F39">
        <v>8</v>
      </c>
      <c r="G39">
        <v>8</v>
      </c>
      <c r="H39">
        <v>0</v>
      </c>
      <c r="I39">
        <f t="shared" si="1"/>
        <v>8</v>
      </c>
    </row>
    <row r="40" spans="1:9" x14ac:dyDescent="0.2">
      <c r="A40">
        <v>31</v>
      </c>
      <c r="B40">
        <v>2022</v>
      </c>
      <c r="C40">
        <v>2</v>
      </c>
      <c r="D40">
        <v>31</v>
      </c>
      <c r="E40" t="s">
        <v>9</v>
      </c>
      <c r="F40">
        <v>10</v>
      </c>
      <c r="G40">
        <v>6</v>
      </c>
      <c r="H40">
        <v>4</v>
      </c>
      <c r="I40">
        <f t="shared" si="1"/>
        <v>6</v>
      </c>
    </row>
    <row r="41" spans="1:9" x14ac:dyDescent="0.2">
      <c r="A41">
        <v>32</v>
      </c>
      <c r="B41">
        <v>2022</v>
      </c>
      <c r="C41">
        <v>2</v>
      </c>
      <c r="D41">
        <v>1</v>
      </c>
      <c r="E41" t="s">
        <v>6</v>
      </c>
      <c r="F41">
        <v>3</v>
      </c>
      <c r="G41">
        <v>3</v>
      </c>
      <c r="H41">
        <v>3</v>
      </c>
      <c r="I41">
        <f t="shared" ref="I41:I43" si="5">F41-H41</f>
        <v>0</v>
      </c>
    </row>
    <row r="42" spans="1:9" x14ac:dyDescent="0.2">
      <c r="A42">
        <v>32</v>
      </c>
      <c r="B42">
        <v>2022</v>
      </c>
      <c r="C42">
        <v>2</v>
      </c>
      <c r="D42">
        <v>1</v>
      </c>
      <c r="E42" t="s">
        <v>7</v>
      </c>
      <c r="F42">
        <v>3</v>
      </c>
      <c r="G42">
        <v>3</v>
      </c>
      <c r="H42">
        <v>3</v>
      </c>
      <c r="I42">
        <f t="shared" si="5"/>
        <v>0</v>
      </c>
    </row>
    <row r="43" spans="1:9" x14ac:dyDescent="0.2">
      <c r="A43">
        <v>32</v>
      </c>
      <c r="B43">
        <v>2022</v>
      </c>
      <c r="C43">
        <v>2</v>
      </c>
      <c r="D43">
        <v>1</v>
      </c>
      <c r="E43" t="s">
        <v>8</v>
      </c>
      <c r="F43">
        <v>3</v>
      </c>
      <c r="G43">
        <v>3</v>
      </c>
      <c r="H43">
        <v>3</v>
      </c>
      <c r="I43">
        <f t="shared" si="5"/>
        <v>0</v>
      </c>
    </row>
    <row r="44" spans="1:9" x14ac:dyDescent="0.2">
      <c r="A44">
        <v>32</v>
      </c>
      <c r="B44">
        <v>2022</v>
      </c>
      <c r="C44">
        <v>2</v>
      </c>
      <c r="D44">
        <v>1</v>
      </c>
      <c r="E44" t="s">
        <v>9</v>
      </c>
      <c r="F44">
        <v>3</v>
      </c>
      <c r="G44">
        <v>3</v>
      </c>
      <c r="H44">
        <v>3</v>
      </c>
      <c r="I44">
        <f t="shared" si="1"/>
        <v>0</v>
      </c>
    </row>
    <row r="45" spans="1:9" x14ac:dyDescent="0.2">
      <c r="A45">
        <v>33</v>
      </c>
      <c r="B45">
        <v>2022</v>
      </c>
      <c r="C45">
        <v>2</v>
      </c>
      <c r="D45">
        <v>2</v>
      </c>
      <c r="E45" t="s">
        <v>8</v>
      </c>
      <c r="F45">
        <v>4</v>
      </c>
      <c r="G45">
        <v>3</v>
      </c>
      <c r="H45">
        <v>1</v>
      </c>
      <c r="I45">
        <f t="shared" ref="I45" si="6">F45-H45</f>
        <v>3</v>
      </c>
    </row>
    <row r="46" spans="1:9" x14ac:dyDescent="0.2">
      <c r="A46">
        <v>33</v>
      </c>
      <c r="B46">
        <v>2022</v>
      </c>
      <c r="C46">
        <v>2</v>
      </c>
      <c r="D46">
        <v>2</v>
      </c>
      <c r="E46" t="s">
        <v>9</v>
      </c>
      <c r="F46">
        <v>4</v>
      </c>
      <c r="G46">
        <v>3</v>
      </c>
      <c r="H46">
        <v>1</v>
      </c>
      <c r="I46">
        <f t="shared" si="1"/>
        <v>3</v>
      </c>
    </row>
    <row r="47" spans="1:9" x14ac:dyDescent="0.2">
      <c r="A47">
        <v>34</v>
      </c>
      <c r="B47">
        <v>2022</v>
      </c>
      <c r="C47">
        <v>2</v>
      </c>
      <c r="D47">
        <v>3</v>
      </c>
      <c r="E47" t="s">
        <v>6</v>
      </c>
      <c r="F47">
        <v>2</v>
      </c>
      <c r="G47">
        <v>2</v>
      </c>
      <c r="H47">
        <v>0</v>
      </c>
      <c r="I47">
        <f t="shared" si="1"/>
        <v>2</v>
      </c>
    </row>
    <row r="48" spans="1:9" x14ac:dyDescent="0.2">
      <c r="A48">
        <v>35</v>
      </c>
      <c r="B48">
        <v>2022</v>
      </c>
      <c r="C48">
        <v>2</v>
      </c>
      <c r="D48">
        <v>4</v>
      </c>
      <c r="E48" t="s">
        <v>7</v>
      </c>
      <c r="F48">
        <v>2</v>
      </c>
      <c r="G48">
        <v>1</v>
      </c>
      <c r="H48">
        <v>1</v>
      </c>
      <c r="I48">
        <f t="shared" si="1"/>
        <v>1</v>
      </c>
    </row>
    <row r="49" spans="1:9" x14ac:dyDescent="0.2">
      <c r="A49">
        <v>36</v>
      </c>
      <c r="B49">
        <v>2022</v>
      </c>
      <c r="C49">
        <v>2</v>
      </c>
      <c r="D49">
        <v>5</v>
      </c>
      <c r="E49" t="s">
        <v>8</v>
      </c>
      <c r="F49">
        <v>2</v>
      </c>
      <c r="G49">
        <v>1</v>
      </c>
      <c r="H49">
        <v>0</v>
      </c>
      <c r="I49">
        <f t="shared" si="1"/>
        <v>2</v>
      </c>
    </row>
    <row r="50" spans="1:9" x14ac:dyDescent="0.2">
      <c r="A50">
        <v>37</v>
      </c>
      <c r="B50">
        <v>2022</v>
      </c>
      <c r="C50">
        <v>2</v>
      </c>
      <c r="D50">
        <v>6</v>
      </c>
      <c r="E50" t="s">
        <v>9</v>
      </c>
      <c r="F50">
        <v>9</v>
      </c>
      <c r="G50">
        <v>1</v>
      </c>
      <c r="H50">
        <v>1</v>
      </c>
      <c r="I50">
        <f t="shared" si="1"/>
        <v>8</v>
      </c>
    </row>
    <row r="51" spans="1:9" x14ac:dyDescent="0.2">
      <c r="A51">
        <v>38</v>
      </c>
      <c r="B51">
        <v>2022</v>
      </c>
      <c r="C51">
        <v>2</v>
      </c>
      <c r="D51">
        <v>7</v>
      </c>
      <c r="E51" t="s">
        <v>6</v>
      </c>
      <c r="F51">
        <v>10</v>
      </c>
      <c r="G51">
        <v>9</v>
      </c>
      <c r="H51">
        <v>2</v>
      </c>
      <c r="I51">
        <f t="shared" si="1"/>
        <v>8</v>
      </c>
    </row>
    <row r="52" spans="1:9" x14ac:dyDescent="0.2">
      <c r="A52">
        <v>39</v>
      </c>
      <c r="B52">
        <v>2022</v>
      </c>
      <c r="C52">
        <v>2</v>
      </c>
      <c r="D52">
        <v>8</v>
      </c>
      <c r="E52" t="s">
        <v>7</v>
      </c>
      <c r="F52">
        <v>1</v>
      </c>
      <c r="G52">
        <v>1</v>
      </c>
      <c r="H52">
        <v>1</v>
      </c>
      <c r="I52">
        <f t="shared" si="1"/>
        <v>0</v>
      </c>
    </row>
    <row r="53" spans="1:9" x14ac:dyDescent="0.2">
      <c r="A53">
        <v>40</v>
      </c>
      <c r="B53">
        <v>2022</v>
      </c>
      <c r="C53">
        <v>2</v>
      </c>
      <c r="D53">
        <v>9</v>
      </c>
      <c r="E53" t="s">
        <v>8</v>
      </c>
      <c r="F53">
        <v>10</v>
      </c>
      <c r="G53">
        <v>8</v>
      </c>
      <c r="H53">
        <v>3</v>
      </c>
      <c r="I53">
        <f t="shared" si="1"/>
        <v>7</v>
      </c>
    </row>
    <row r="54" spans="1:9" x14ac:dyDescent="0.2">
      <c r="A54">
        <v>41</v>
      </c>
      <c r="B54">
        <v>2022</v>
      </c>
      <c r="C54">
        <v>2</v>
      </c>
      <c r="D54">
        <v>10</v>
      </c>
      <c r="E54" t="s">
        <v>9</v>
      </c>
      <c r="F54">
        <v>5</v>
      </c>
      <c r="G54">
        <v>2</v>
      </c>
      <c r="H54">
        <v>2</v>
      </c>
      <c r="I54">
        <f t="shared" si="1"/>
        <v>3</v>
      </c>
    </row>
    <row r="55" spans="1:9" x14ac:dyDescent="0.2">
      <c r="A55">
        <v>42</v>
      </c>
      <c r="B55">
        <v>2022</v>
      </c>
      <c r="C55">
        <v>2</v>
      </c>
      <c r="D55">
        <v>11</v>
      </c>
      <c r="E55" t="s">
        <v>6</v>
      </c>
      <c r="F55">
        <v>3</v>
      </c>
      <c r="G55">
        <v>2</v>
      </c>
      <c r="H55">
        <v>1</v>
      </c>
      <c r="I55">
        <f t="shared" si="1"/>
        <v>2</v>
      </c>
    </row>
    <row r="56" spans="1:9" x14ac:dyDescent="0.2">
      <c r="A56">
        <v>43</v>
      </c>
      <c r="B56">
        <v>2022</v>
      </c>
      <c r="C56">
        <v>2</v>
      </c>
      <c r="D56">
        <v>12</v>
      </c>
      <c r="E56" t="s">
        <v>7</v>
      </c>
      <c r="F56">
        <v>6</v>
      </c>
      <c r="G56">
        <v>4</v>
      </c>
      <c r="H56">
        <v>4</v>
      </c>
      <c r="I56">
        <f t="shared" si="1"/>
        <v>2</v>
      </c>
    </row>
    <row r="57" spans="1:9" x14ac:dyDescent="0.2">
      <c r="A57">
        <v>44</v>
      </c>
      <c r="B57">
        <v>2022</v>
      </c>
      <c r="C57">
        <v>2</v>
      </c>
      <c r="D57">
        <v>13</v>
      </c>
      <c r="E57" t="s">
        <v>8</v>
      </c>
      <c r="F57">
        <v>8</v>
      </c>
      <c r="G57">
        <v>8</v>
      </c>
      <c r="H57">
        <v>1</v>
      </c>
      <c r="I57">
        <f t="shared" si="1"/>
        <v>7</v>
      </c>
    </row>
    <row r="58" spans="1:9" x14ac:dyDescent="0.2">
      <c r="A58">
        <v>45</v>
      </c>
      <c r="B58">
        <v>2022</v>
      </c>
      <c r="C58">
        <v>2</v>
      </c>
      <c r="D58">
        <v>14</v>
      </c>
      <c r="E58" t="s">
        <v>9</v>
      </c>
      <c r="F58">
        <v>1</v>
      </c>
      <c r="G58">
        <v>1</v>
      </c>
      <c r="H58">
        <v>1</v>
      </c>
      <c r="I58">
        <f t="shared" si="1"/>
        <v>0</v>
      </c>
    </row>
    <row r="59" spans="1:9" x14ac:dyDescent="0.2">
      <c r="A59">
        <v>46</v>
      </c>
      <c r="B59">
        <v>2022</v>
      </c>
      <c r="C59">
        <v>2</v>
      </c>
      <c r="D59">
        <v>15</v>
      </c>
      <c r="E59" t="s">
        <v>6</v>
      </c>
      <c r="F59">
        <v>3</v>
      </c>
      <c r="G59">
        <v>3</v>
      </c>
      <c r="H59">
        <v>0</v>
      </c>
      <c r="I59">
        <f t="shared" si="1"/>
        <v>3</v>
      </c>
    </row>
    <row r="60" spans="1:9" x14ac:dyDescent="0.2">
      <c r="A60">
        <v>47</v>
      </c>
      <c r="B60">
        <v>2022</v>
      </c>
      <c r="C60">
        <v>2</v>
      </c>
      <c r="D60">
        <v>16</v>
      </c>
      <c r="E60" t="s">
        <v>7</v>
      </c>
      <c r="F60">
        <v>9</v>
      </c>
      <c r="G60">
        <v>7</v>
      </c>
      <c r="H60">
        <v>5</v>
      </c>
      <c r="I60">
        <f t="shared" si="1"/>
        <v>4</v>
      </c>
    </row>
    <row r="61" spans="1:9" x14ac:dyDescent="0.2">
      <c r="A61">
        <v>48</v>
      </c>
      <c r="B61">
        <v>2022</v>
      </c>
      <c r="C61">
        <v>2</v>
      </c>
      <c r="D61">
        <v>17</v>
      </c>
      <c r="E61" t="s">
        <v>8</v>
      </c>
      <c r="F61">
        <v>6</v>
      </c>
      <c r="G61">
        <v>5</v>
      </c>
      <c r="H61">
        <v>4</v>
      </c>
      <c r="I61">
        <f t="shared" si="1"/>
        <v>2</v>
      </c>
    </row>
    <row r="62" spans="1:9" x14ac:dyDescent="0.2">
      <c r="A62">
        <v>49</v>
      </c>
      <c r="B62">
        <v>2022</v>
      </c>
      <c r="C62">
        <v>2</v>
      </c>
      <c r="D62">
        <v>18</v>
      </c>
      <c r="E62" t="s">
        <v>9</v>
      </c>
      <c r="F62">
        <v>5</v>
      </c>
      <c r="G62">
        <v>5</v>
      </c>
      <c r="H62">
        <v>5</v>
      </c>
      <c r="I62">
        <f t="shared" si="1"/>
        <v>0</v>
      </c>
    </row>
    <row r="63" spans="1:9" x14ac:dyDescent="0.2">
      <c r="A63">
        <v>50</v>
      </c>
      <c r="B63">
        <v>2022</v>
      </c>
      <c r="C63">
        <v>2</v>
      </c>
      <c r="D63">
        <v>19</v>
      </c>
      <c r="E63" t="s">
        <v>7</v>
      </c>
      <c r="F63">
        <v>9</v>
      </c>
      <c r="G63">
        <v>2</v>
      </c>
      <c r="H63">
        <v>1</v>
      </c>
      <c r="I63">
        <f t="shared" si="1"/>
        <v>8</v>
      </c>
    </row>
    <row r="64" spans="1:9" x14ac:dyDescent="0.2">
      <c r="A64">
        <v>50</v>
      </c>
      <c r="B64">
        <v>2022</v>
      </c>
      <c r="C64">
        <v>2</v>
      </c>
      <c r="D64">
        <v>19</v>
      </c>
      <c r="E64" t="s">
        <v>8</v>
      </c>
      <c r="F64">
        <v>9</v>
      </c>
      <c r="G64">
        <v>2</v>
      </c>
      <c r="H64">
        <v>1</v>
      </c>
      <c r="I64">
        <f t="shared" ref="I64:I65" si="7">F64-H64</f>
        <v>8</v>
      </c>
    </row>
    <row r="65" spans="1:9" x14ac:dyDescent="0.2">
      <c r="A65">
        <v>50</v>
      </c>
      <c r="B65">
        <v>2022</v>
      </c>
      <c r="C65">
        <v>2</v>
      </c>
      <c r="D65">
        <v>19</v>
      </c>
      <c r="E65" t="s">
        <v>9</v>
      </c>
      <c r="F65">
        <v>9</v>
      </c>
      <c r="G65">
        <v>2</v>
      </c>
      <c r="H65">
        <v>1</v>
      </c>
      <c r="I65">
        <f t="shared" si="7"/>
        <v>8</v>
      </c>
    </row>
    <row r="66" spans="1:9" x14ac:dyDescent="0.2">
      <c r="A66">
        <v>51</v>
      </c>
      <c r="B66">
        <v>2022</v>
      </c>
      <c r="C66">
        <v>2</v>
      </c>
      <c r="D66">
        <v>20</v>
      </c>
      <c r="E66" t="s">
        <v>7</v>
      </c>
      <c r="F66">
        <v>4</v>
      </c>
      <c r="G66">
        <v>1</v>
      </c>
      <c r="H66">
        <v>1</v>
      </c>
      <c r="I66">
        <f t="shared" si="1"/>
        <v>3</v>
      </c>
    </row>
    <row r="67" spans="1:9" x14ac:dyDescent="0.2">
      <c r="A67">
        <v>51</v>
      </c>
      <c r="B67">
        <v>2022</v>
      </c>
      <c r="C67">
        <v>2</v>
      </c>
      <c r="D67">
        <v>20</v>
      </c>
      <c r="E67" t="s">
        <v>8</v>
      </c>
      <c r="F67">
        <v>4</v>
      </c>
      <c r="G67">
        <v>1</v>
      </c>
      <c r="H67">
        <v>1</v>
      </c>
      <c r="I67">
        <f t="shared" ref="I67" si="8">F67-H67</f>
        <v>3</v>
      </c>
    </row>
    <row r="68" spans="1:9" x14ac:dyDescent="0.2">
      <c r="A68">
        <v>52</v>
      </c>
      <c r="B68">
        <v>2022</v>
      </c>
      <c r="C68">
        <v>2</v>
      </c>
      <c r="D68">
        <v>21</v>
      </c>
      <c r="E68" t="s">
        <v>8</v>
      </c>
      <c r="F68">
        <v>7</v>
      </c>
      <c r="G68">
        <v>4</v>
      </c>
      <c r="H68">
        <v>4</v>
      </c>
      <c r="I68">
        <f t="shared" si="1"/>
        <v>3</v>
      </c>
    </row>
    <row r="69" spans="1:9" x14ac:dyDescent="0.2">
      <c r="A69">
        <v>53</v>
      </c>
      <c r="B69">
        <v>2022</v>
      </c>
      <c r="C69">
        <v>2</v>
      </c>
      <c r="D69">
        <v>22</v>
      </c>
      <c r="E69" t="s">
        <v>9</v>
      </c>
      <c r="F69">
        <v>1</v>
      </c>
      <c r="G69">
        <v>1</v>
      </c>
      <c r="H69">
        <v>0</v>
      </c>
      <c r="I69">
        <f t="shared" si="1"/>
        <v>1</v>
      </c>
    </row>
    <row r="70" spans="1:9" x14ac:dyDescent="0.2">
      <c r="A70">
        <v>54</v>
      </c>
      <c r="B70">
        <v>2022</v>
      </c>
      <c r="C70">
        <v>2</v>
      </c>
      <c r="D70">
        <v>23</v>
      </c>
      <c r="E70" t="s">
        <v>7</v>
      </c>
      <c r="F70">
        <v>9</v>
      </c>
      <c r="G70">
        <v>9</v>
      </c>
      <c r="H70">
        <v>6</v>
      </c>
      <c r="I70">
        <f t="shared" si="1"/>
        <v>3</v>
      </c>
    </row>
    <row r="71" spans="1:9" x14ac:dyDescent="0.2">
      <c r="A71">
        <v>55</v>
      </c>
      <c r="B71">
        <v>2022</v>
      </c>
      <c r="C71">
        <v>2</v>
      </c>
      <c r="D71">
        <v>24</v>
      </c>
      <c r="E71" t="s">
        <v>8</v>
      </c>
      <c r="F71">
        <v>4</v>
      </c>
      <c r="G71">
        <v>1</v>
      </c>
      <c r="H71">
        <v>0</v>
      </c>
      <c r="I71">
        <f t="shared" si="1"/>
        <v>4</v>
      </c>
    </row>
    <row r="72" spans="1:9" x14ac:dyDescent="0.2">
      <c r="A72">
        <v>56</v>
      </c>
      <c r="B72">
        <v>2022</v>
      </c>
      <c r="C72">
        <v>2</v>
      </c>
      <c r="D72">
        <v>25</v>
      </c>
      <c r="E72" t="s">
        <v>9</v>
      </c>
      <c r="F72">
        <v>2</v>
      </c>
      <c r="G72">
        <v>1</v>
      </c>
      <c r="H72">
        <v>1</v>
      </c>
      <c r="I72">
        <f t="shared" si="1"/>
        <v>1</v>
      </c>
    </row>
    <row r="73" spans="1:9" x14ac:dyDescent="0.2">
      <c r="A73">
        <v>57</v>
      </c>
      <c r="B73">
        <v>2022</v>
      </c>
      <c r="C73">
        <v>2</v>
      </c>
      <c r="D73">
        <v>26</v>
      </c>
      <c r="E73" t="s">
        <v>7</v>
      </c>
      <c r="F73">
        <v>8</v>
      </c>
      <c r="G73">
        <v>2</v>
      </c>
      <c r="H73">
        <v>2</v>
      </c>
      <c r="I73">
        <f t="shared" si="1"/>
        <v>6</v>
      </c>
    </row>
    <row r="74" spans="1:9" x14ac:dyDescent="0.2">
      <c r="A74">
        <v>58</v>
      </c>
      <c r="B74">
        <v>2022</v>
      </c>
      <c r="C74">
        <v>2</v>
      </c>
      <c r="D74">
        <v>27</v>
      </c>
      <c r="E74" t="s">
        <v>8</v>
      </c>
      <c r="F74">
        <v>2</v>
      </c>
      <c r="G74">
        <v>2</v>
      </c>
      <c r="H74">
        <v>0</v>
      </c>
      <c r="I74">
        <f t="shared" si="1"/>
        <v>2</v>
      </c>
    </row>
    <row r="75" spans="1:9" x14ac:dyDescent="0.2">
      <c r="A75">
        <v>59</v>
      </c>
      <c r="B75">
        <v>2022</v>
      </c>
      <c r="C75">
        <v>2</v>
      </c>
      <c r="D75">
        <v>28</v>
      </c>
      <c r="E75" t="s">
        <v>9</v>
      </c>
      <c r="F75">
        <v>1</v>
      </c>
      <c r="G75">
        <v>1</v>
      </c>
      <c r="H75">
        <v>0</v>
      </c>
      <c r="I75">
        <f t="shared" si="1"/>
        <v>1</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K31"/>
  <sheetViews>
    <sheetView workbookViewId="0">
      <selection activeCell="I14" sqref="I14"/>
    </sheetView>
  </sheetViews>
  <sheetFormatPr baseColWidth="10" defaultColWidth="8.83203125" defaultRowHeight="16" x14ac:dyDescent="0.2"/>
  <cols>
    <col min="1" max="1" width="3.5" bestFit="1" customWidth="1"/>
    <col min="2" max="2" width="10.5" bestFit="1" customWidth="1"/>
    <col min="3" max="3" width="10.5" customWidth="1"/>
    <col min="5" max="5" width="15.33203125" bestFit="1" customWidth="1"/>
    <col min="8" max="8" width="13" bestFit="1" customWidth="1"/>
    <col min="9" max="9" width="25.1640625" bestFit="1" customWidth="1"/>
    <col min="10" max="10" width="22.5" bestFit="1" customWidth="1"/>
    <col min="11" max="11" width="22" bestFit="1" customWidth="1"/>
  </cols>
  <sheetData>
    <row r="1" spans="1:11" x14ac:dyDescent="0.2">
      <c r="A1" s="1" t="s">
        <v>0</v>
      </c>
      <c r="B1" s="1" t="s">
        <v>15</v>
      </c>
      <c r="C1" s="1" t="s">
        <v>16</v>
      </c>
      <c r="D1" s="1" t="s">
        <v>4</v>
      </c>
      <c r="E1" s="1" t="s">
        <v>14</v>
      </c>
    </row>
    <row r="2" spans="1:11" x14ac:dyDescent="0.2">
      <c r="A2">
        <v>1</v>
      </c>
      <c r="B2">
        <v>2022</v>
      </c>
      <c r="C2">
        <v>1</v>
      </c>
      <c r="D2">
        <v>3790</v>
      </c>
      <c r="E2">
        <v>4.5</v>
      </c>
    </row>
    <row r="3" spans="1:11" x14ac:dyDescent="0.2">
      <c r="A3">
        <v>2</v>
      </c>
      <c r="B3">
        <v>2022</v>
      </c>
      <c r="C3">
        <v>1</v>
      </c>
      <c r="D3">
        <v>4119</v>
      </c>
      <c r="E3">
        <v>4.7</v>
      </c>
      <c r="H3" s="3" t="s">
        <v>31</v>
      </c>
      <c r="I3" t="s">
        <v>43</v>
      </c>
      <c r="J3" t="s">
        <v>44</v>
      </c>
      <c r="K3" t="s">
        <v>45</v>
      </c>
    </row>
    <row r="4" spans="1:11" x14ac:dyDescent="0.2">
      <c r="A4">
        <v>3</v>
      </c>
      <c r="B4">
        <v>2022</v>
      </c>
      <c r="C4">
        <v>1</v>
      </c>
      <c r="D4">
        <v>2706</v>
      </c>
      <c r="E4">
        <v>4.5999999999999996</v>
      </c>
      <c r="H4" s="4">
        <v>2022</v>
      </c>
      <c r="I4" s="11">
        <v>3.8866666666666663</v>
      </c>
      <c r="J4" s="11">
        <v>5</v>
      </c>
      <c r="K4" s="11">
        <v>3</v>
      </c>
    </row>
    <row r="5" spans="1:11" x14ac:dyDescent="0.2">
      <c r="A5">
        <v>4</v>
      </c>
      <c r="B5">
        <v>2022</v>
      </c>
      <c r="C5">
        <v>1</v>
      </c>
      <c r="D5">
        <v>6527</v>
      </c>
      <c r="E5">
        <v>4.8</v>
      </c>
      <c r="H5" s="12">
        <v>1</v>
      </c>
      <c r="I5" s="11">
        <v>3.9733333333333332</v>
      </c>
      <c r="J5" s="11">
        <v>5</v>
      </c>
      <c r="K5" s="11">
        <v>3</v>
      </c>
    </row>
    <row r="6" spans="1:11" x14ac:dyDescent="0.2">
      <c r="A6">
        <v>5</v>
      </c>
      <c r="B6">
        <v>2022</v>
      </c>
      <c r="C6">
        <v>1</v>
      </c>
      <c r="D6">
        <v>5523</v>
      </c>
      <c r="E6" s="5">
        <v>4</v>
      </c>
      <c r="H6" s="12">
        <v>2</v>
      </c>
      <c r="I6" s="11">
        <v>3.8</v>
      </c>
      <c r="J6" s="11">
        <v>5</v>
      </c>
      <c r="K6" s="11">
        <v>3</v>
      </c>
    </row>
    <row r="7" spans="1:11" x14ac:dyDescent="0.2">
      <c r="A7">
        <v>6</v>
      </c>
      <c r="B7">
        <v>2022</v>
      </c>
      <c r="C7">
        <v>1</v>
      </c>
      <c r="D7">
        <v>9830</v>
      </c>
      <c r="E7" s="5">
        <v>5</v>
      </c>
      <c r="H7" s="4" t="s">
        <v>32</v>
      </c>
      <c r="I7" s="11"/>
      <c r="J7" s="11"/>
      <c r="K7" s="11"/>
    </row>
    <row r="8" spans="1:11" x14ac:dyDescent="0.2">
      <c r="A8">
        <v>7</v>
      </c>
      <c r="B8">
        <v>2022</v>
      </c>
      <c r="C8">
        <v>1</v>
      </c>
      <c r="D8">
        <v>5338</v>
      </c>
      <c r="E8" s="5">
        <v>3</v>
      </c>
      <c r="H8" s="12" t="s">
        <v>32</v>
      </c>
      <c r="I8" s="11"/>
      <c r="J8" s="11"/>
      <c r="K8" s="11"/>
    </row>
    <row r="9" spans="1:11" x14ac:dyDescent="0.2">
      <c r="A9">
        <v>8</v>
      </c>
      <c r="B9">
        <v>2022</v>
      </c>
      <c r="C9">
        <v>1</v>
      </c>
      <c r="D9">
        <v>5221</v>
      </c>
      <c r="E9" s="5">
        <v>3</v>
      </c>
      <c r="H9" s="4" t="s">
        <v>33</v>
      </c>
      <c r="I9" s="11">
        <v>3.8866666666666663</v>
      </c>
      <c r="J9" s="11">
        <v>5</v>
      </c>
      <c r="K9" s="11">
        <v>3</v>
      </c>
    </row>
    <row r="10" spans="1:11" x14ac:dyDescent="0.2">
      <c r="A10">
        <v>9</v>
      </c>
      <c r="B10">
        <v>2022</v>
      </c>
      <c r="C10">
        <v>1</v>
      </c>
      <c r="D10">
        <v>9722</v>
      </c>
      <c r="E10" s="5">
        <v>3</v>
      </c>
    </row>
    <row r="11" spans="1:11" x14ac:dyDescent="0.2">
      <c r="A11">
        <v>10</v>
      </c>
      <c r="B11">
        <v>2022</v>
      </c>
      <c r="C11">
        <v>1</v>
      </c>
      <c r="D11">
        <v>4765</v>
      </c>
      <c r="E11" s="5">
        <v>5</v>
      </c>
    </row>
    <row r="12" spans="1:11" x14ac:dyDescent="0.2">
      <c r="A12">
        <v>11</v>
      </c>
      <c r="B12">
        <v>2022</v>
      </c>
      <c r="C12">
        <v>1</v>
      </c>
      <c r="D12">
        <v>3106</v>
      </c>
      <c r="E12" s="5">
        <v>4</v>
      </c>
    </row>
    <row r="13" spans="1:11" x14ac:dyDescent="0.2">
      <c r="A13">
        <v>12</v>
      </c>
      <c r="B13">
        <v>2022</v>
      </c>
      <c r="C13">
        <v>1</v>
      </c>
      <c r="D13">
        <v>4941</v>
      </c>
      <c r="E13" s="5">
        <v>3</v>
      </c>
    </row>
    <row r="14" spans="1:11" x14ac:dyDescent="0.2">
      <c r="A14">
        <v>13</v>
      </c>
      <c r="B14">
        <v>2022</v>
      </c>
      <c r="C14">
        <v>1</v>
      </c>
      <c r="D14">
        <v>8050</v>
      </c>
      <c r="E14" s="5">
        <v>3</v>
      </c>
    </row>
    <row r="15" spans="1:11" x14ac:dyDescent="0.2">
      <c r="A15">
        <v>14</v>
      </c>
      <c r="B15">
        <v>2022</v>
      </c>
      <c r="C15">
        <v>1</v>
      </c>
      <c r="D15">
        <v>7966</v>
      </c>
      <c r="E15" s="5">
        <v>5</v>
      </c>
    </row>
    <row r="16" spans="1:11" x14ac:dyDescent="0.2">
      <c r="A16">
        <v>15</v>
      </c>
      <c r="B16">
        <v>2022</v>
      </c>
      <c r="C16">
        <v>1</v>
      </c>
      <c r="D16">
        <v>2476</v>
      </c>
      <c r="E16" s="5">
        <v>3</v>
      </c>
    </row>
    <row r="17" spans="1:5" x14ac:dyDescent="0.2">
      <c r="A17">
        <v>16</v>
      </c>
      <c r="B17">
        <v>2022</v>
      </c>
      <c r="C17">
        <v>2</v>
      </c>
      <c r="D17">
        <v>3790</v>
      </c>
      <c r="E17" s="5">
        <f ca="1">RANDBETWEEN(3,5)</f>
        <v>3</v>
      </c>
    </row>
    <row r="18" spans="1:5" x14ac:dyDescent="0.2">
      <c r="A18">
        <v>17</v>
      </c>
      <c r="B18">
        <v>2022</v>
      </c>
      <c r="C18">
        <v>2</v>
      </c>
      <c r="D18">
        <v>4119</v>
      </c>
      <c r="E18" s="5">
        <f t="shared" ref="E18:E31" ca="1" si="0">RANDBETWEEN(3,5)</f>
        <v>4</v>
      </c>
    </row>
    <row r="19" spans="1:5" x14ac:dyDescent="0.2">
      <c r="A19">
        <v>18</v>
      </c>
      <c r="B19">
        <v>2022</v>
      </c>
      <c r="C19">
        <v>2</v>
      </c>
      <c r="D19">
        <v>2706</v>
      </c>
      <c r="E19" s="5">
        <f t="shared" ca="1" si="0"/>
        <v>3</v>
      </c>
    </row>
    <row r="20" spans="1:5" x14ac:dyDescent="0.2">
      <c r="A20">
        <v>19</v>
      </c>
      <c r="B20">
        <v>2022</v>
      </c>
      <c r="C20">
        <v>2</v>
      </c>
      <c r="D20">
        <v>6527</v>
      </c>
      <c r="E20" s="5">
        <f t="shared" ca="1" si="0"/>
        <v>3</v>
      </c>
    </row>
    <row r="21" spans="1:5" x14ac:dyDescent="0.2">
      <c r="A21">
        <v>20</v>
      </c>
      <c r="B21">
        <v>2022</v>
      </c>
      <c r="C21">
        <v>2</v>
      </c>
      <c r="D21">
        <v>5523</v>
      </c>
      <c r="E21" s="5">
        <f t="shared" ca="1" si="0"/>
        <v>5</v>
      </c>
    </row>
    <row r="22" spans="1:5" x14ac:dyDescent="0.2">
      <c r="A22">
        <v>21</v>
      </c>
      <c r="B22">
        <v>2022</v>
      </c>
      <c r="C22">
        <v>2</v>
      </c>
      <c r="D22">
        <v>9830</v>
      </c>
      <c r="E22" s="5">
        <f t="shared" ca="1" si="0"/>
        <v>4</v>
      </c>
    </row>
    <row r="23" spans="1:5" x14ac:dyDescent="0.2">
      <c r="A23">
        <v>22</v>
      </c>
      <c r="B23">
        <v>2022</v>
      </c>
      <c r="C23">
        <v>2</v>
      </c>
      <c r="D23">
        <v>5338</v>
      </c>
      <c r="E23" s="5">
        <f t="shared" ca="1" si="0"/>
        <v>4</v>
      </c>
    </row>
    <row r="24" spans="1:5" x14ac:dyDescent="0.2">
      <c r="A24">
        <v>23</v>
      </c>
      <c r="B24">
        <v>2022</v>
      </c>
      <c r="C24">
        <v>2</v>
      </c>
      <c r="D24">
        <v>5221</v>
      </c>
      <c r="E24" s="5">
        <f t="shared" ca="1" si="0"/>
        <v>4</v>
      </c>
    </row>
    <row r="25" spans="1:5" x14ac:dyDescent="0.2">
      <c r="A25">
        <v>24</v>
      </c>
      <c r="B25">
        <v>2022</v>
      </c>
      <c r="C25">
        <v>2</v>
      </c>
      <c r="D25">
        <v>9722</v>
      </c>
      <c r="E25" s="5">
        <f t="shared" ca="1" si="0"/>
        <v>4</v>
      </c>
    </row>
    <row r="26" spans="1:5" x14ac:dyDescent="0.2">
      <c r="A26">
        <v>25</v>
      </c>
      <c r="B26">
        <v>2022</v>
      </c>
      <c r="C26">
        <v>2</v>
      </c>
      <c r="D26">
        <v>4765</v>
      </c>
      <c r="E26" s="5">
        <f t="shared" ca="1" si="0"/>
        <v>3</v>
      </c>
    </row>
    <row r="27" spans="1:5" x14ac:dyDescent="0.2">
      <c r="A27">
        <v>26</v>
      </c>
      <c r="B27">
        <v>2022</v>
      </c>
      <c r="C27">
        <v>2</v>
      </c>
      <c r="D27">
        <v>3106</v>
      </c>
      <c r="E27" s="5">
        <f t="shared" ca="1" si="0"/>
        <v>5</v>
      </c>
    </row>
    <row r="28" spans="1:5" x14ac:dyDescent="0.2">
      <c r="A28">
        <v>27</v>
      </c>
      <c r="B28">
        <v>2022</v>
      </c>
      <c r="C28">
        <v>2</v>
      </c>
      <c r="D28">
        <v>4941</v>
      </c>
      <c r="E28" s="5">
        <f t="shared" ca="1" si="0"/>
        <v>5</v>
      </c>
    </row>
    <row r="29" spans="1:5" x14ac:dyDescent="0.2">
      <c r="A29">
        <v>28</v>
      </c>
      <c r="B29">
        <v>2022</v>
      </c>
      <c r="C29">
        <v>2</v>
      </c>
      <c r="D29">
        <v>8050</v>
      </c>
      <c r="E29" s="5">
        <f t="shared" ca="1" si="0"/>
        <v>3</v>
      </c>
    </row>
    <row r="30" spans="1:5" x14ac:dyDescent="0.2">
      <c r="A30">
        <v>29</v>
      </c>
      <c r="B30">
        <v>2022</v>
      </c>
      <c r="C30">
        <v>2</v>
      </c>
      <c r="D30">
        <v>7966</v>
      </c>
      <c r="E30" s="5">
        <f t="shared" ca="1" si="0"/>
        <v>4</v>
      </c>
    </row>
    <row r="31" spans="1:5" x14ac:dyDescent="0.2">
      <c r="A31">
        <v>30</v>
      </c>
      <c r="B31">
        <v>2022</v>
      </c>
      <c r="C31">
        <v>2</v>
      </c>
      <c r="D31">
        <v>2476</v>
      </c>
      <c r="E31" s="5">
        <f t="shared" ca="1" si="0"/>
        <v>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Dashboard</vt:lpstr>
      <vt:lpstr>revenue_cat_wise_sales</vt:lpstr>
      <vt:lpstr>complaint_monitoring</vt:lpstr>
      <vt:lpstr>vendor_rating_score_avg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Shreshtha Barthwal</dc:creator>
  <cp:lastModifiedBy>Shreshtha Barthwal</cp:lastModifiedBy>
  <dcterms:created xsi:type="dcterms:W3CDTF">2024-02-11T15:29:23Z</dcterms:created>
  <dcterms:modified xsi:type="dcterms:W3CDTF">2024-02-15T16:31:18Z</dcterms:modified>
</cp:coreProperties>
</file>