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11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13.xml"/>
  <Override ContentType="application/vnd.openxmlformats-officedocument.spreadsheetml.pivotCacheDefinition+xml" PartName="/xl/pivotCache/pivotCacheDefinition10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12.xml"/>
  <Override ContentType="application/vnd.openxmlformats-officedocument.spreadsheetml.pivotCacheDefinition+xml" PartName="/xl/pivotCache/pivotCacheDefinition9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Template" sheetId="1" r:id="rId4"/>
    <sheet state="hidden" name="Pivot Table 1" sheetId="2" r:id="rId5"/>
    <sheet state="visible" name="January" sheetId="3" r:id="rId6"/>
    <sheet state="hidden" name="Janpiv" sheetId="4" r:id="rId7"/>
    <sheet state="visible" name="February" sheetId="5" r:id="rId8"/>
    <sheet state="hidden" name="Feb Pivot" sheetId="6" r:id="rId9"/>
    <sheet state="visible" name="March" sheetId="7" r:id="rId10"/>
    <sheet state="hidden" name="marpiv" sheetId="8" r:id="rId11"/>
    <sheet state="visible" name="April" sheetId="9" r:id="rId12"/>
    <sheet state="hidden" name="aprilpiv" sheetId="10" r:id="rId13"/>
    <sheet state="visible" name="May" sheetId="11" r:id="rId14"/>
    <sheet state="hidden" name="maypiv" sheetId="12" r:id="rId15"/>
    <sheet state="visible" name="June" sheetId="13" r:id="rId16"/>
    <sheet state="hidden" name="junpiv" sheetId="14" r:id="rId17"/>
    <sheet state="visible" name="July" sheetId="15" r:id="rId18"/>
    <sheet state="hidden" name="julpiv" sheetId="16" r:id="rId19"/>
    <sheet state="visible" name="August" sheetId="17" r:id="rId20"/>
    <sheet state="hidden" name="augpiv" sheetId="18" r:id="rId21"/>
    <sheet state="visible" name="September" sheetId="19" r:id="rId22"/>
    <sheet state="hidden" name="seppiv" sheetId="20" r:id="rId23"/>
    <sheet state="visible" name="October" sheetId="21" r:id="rId24"/>
    <sheet state="hidden" name="octpiv" sheetId="22" r:id="rId25"/>
    <sheet state="visible" name="November" sheetId="23" r:id="rId26"/>
    <sheet state="hidden" name="novpiv" sheetId="24" r:id="rId27"/>
    <sheet state="visible" name="December" sheetId="25" r:id="rId28"/>
    <sheet state="hidden" name="decpiv" sheetId="26" r:id="rId29"/>
  </sheets>
  <definedNames/>
  <calcPr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  <pivotCache cacheId="7" r:id="rId37"/>
    <pivotCache cacheId="8" r:id="rId38"/>
    <pivotCache cacheId="9" r:id="rId39"/>
    <pivotCache cacheId="10" r:id="rId40"/>
    <pivotCache cacheId="11" r:id="rId41"/>
    <pivotCache cacheId="12" r:id="rId42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Select the business goal you are supporting with your paid media campaigns.</t>
      </text>
    </comment>
    <comment authorId="0" ref="B4">
      <text>
        <t xml:space="preserve">Insert the total monthly budget you have available here for your paid media campaigns. </t>
      </text>
    </comment>
    <comment authorId="0" ref="K4">
      <text>
        <t xml:space="preserve">This chart shows you the percentage of your budget that is spent on each type of paid media.
NOTE: You may have to adjust the range for the chart to exclude the Grand Total from the chart. 
</t>
      </text>
    </comment>
    <comment authorId="0" ref="B5">
      <text>
        <t xml:space="preserve">This field will auto-populate with the amount of money you have spent on paid media from the "Spend" column below. </t>
      </text>
    </comment>
    <comment authorId="0" ref="B6">
      <text>
        <t xml:space="preserve">This field will auto-populate with how much money is remaining in your monthly budget.</t>
      </text>
    </comment>
    <comment authorId="0" ref="A8">
      <text>
        <t xml:space="preserve">Select the type of the paid media campaign here.</t>
      </text>
    </comment>
    <comment authorId="0" ref="C8">
      <text>
        <t xml:space="preserve">Select the platform that your paid media campaign is on here.</t>
      </text>
    </comment>
    <comment authorId="0" ref="D8">
      <text>
        <t xml:space="preserve">Add a description for each campaign here.</t>
      </text>
    </comment>
    <comment authorId="0" ref="E8">
      <text>
        <t xml:space="preserve">Insert the total amount of money spent on this paid media here.</t>
      </text>
    </comment>
    <comment authorId="0" ref="F8">
      <text>
        <t xml:space="preserve">This is the total number of clicks or impressions this paid media received.</t>
      </text>
    </comment>
    <comment authorId="0" ref="G8">
      <text>
        <t xml:space="preserve">This is the average cost-per-click or cost-per-thousand impressions.</t>
      </text>
    </comment>
    <comment authorId="0" ref="H8">
      <text>
        <t xml:space="preserve">This is the revenue generated from new customers driven by this paid media.</t>
      </text>
    </comment>
    <comment authorId="0" ref="I8">
      <text>
        <t xml:space="preserve">ROAS is your return on ad spend. This is calculated by dividing revenue by spend.</t>
      </text>
    </comment>
    <comment authorId="0" ref="K21">
      <text>
        <t xml:space="preserve">This chart shows you the percentage of revenue that is driven by each type of paid media.</t>
      </text>
    </comment>
  </commentList>
</comments>
</file>

<file path=xl/sharedStrings.xml><?xml version="1.0" encoding="utf-8"?>
<sst xmlns="http://schemas.openxmlformats.org/spreadsheetml/2006/main" count="1049" uniqueCount="94">
  <si>
    <t>Paid Media Monthly Budget Planning and Reporting Template</t>
  </si>
  <si>
    <t>Example</t>
  </si>
  <si>
    <t>Business Goal</t>
  </si>
  <si>
    <t>Increase sales to existing customers</t>
  </si>
  <si>
    <t>Monthly Budget</t>
  </si>
  <si>
    <t>Monthly Budget Allocation</t>
  </si>
  <si>
    <t>Total Spent</t>
  </si>
  <si>
    <t>Remaining Budget</t>
  </si>
  <si>
    <t>Type</t>
  </si>
  <si>
    <t>Date(s)</t>
  </si>
  <si>
    <t>Name of Platform, Site, or Publication</t>
  </si>
  <si>
    <t>Description</t>
  </si>
  <si>
    <t>Spend</t>
  </si>
  <si>
    <t>Clicks/Impressions/Acquisitions</t>
  </si>
  <si>
    <t>CPC/CPM/CPA</t>
  </si>
  <si>
    <t>Revenue</t>
  </si>
  <si>
    <t>ROAS</t>
  </si>
  <si>
    <t>Radio &amp; TV</t>
  </si>
  <si>
    <t>January 1 - January 10</t>
  </si>
  <si>
    <t>WPRI</t>
  </si>
  <si>
    <t>Radio Ad</t>
  </si>
  <si>
    <t>Video (Online)</t>
  </si>
  <si>
    <t>YouTube</t>
  </si>
  <si>
    <t>Video Ad for Product</t>
  </si>
  <si>
    <t>January 11 - January 20</t>
  </si>
  <si>
    <t>Hulu</t>
  </si>
  <si>
    <t>Social Media</t>
  </si>
  <si>
    <t>Facebook</t>
  </si>
  <si>
    <t>Event Promotion Ad</t>
  </si>
  <si>
    <t>Newspaper</t>
  </si>
  <si>
    <t>Boston Globe</t>
  </si>
  <si>
    <t>Ad in Sports Section</t>
  </si>
  <si>
    <t>Email/Newsletter</t>
  </si>
  <si>
    <t>theSkimm</t>
  </si>
  <si>
    <t>Ad in 1/6 Newsletter</t>
  </si>
  <si>
    <t>Billboard</t>
  </si>
  <si>
    <t>January 7 - January 28</t>
  </si>
  <si>
    <t>Boston Billboard Sales</t>
  </si>
  <si>
    <t>Ad off of I-95</t>
  </si>
  <si>
    <t>Influencer</t>
  </si>
  <si>
    <t>Taylor Swift</t>
  </si>
  <si>
    <t>Insta Post from Taylor</t>
  </si>
  <si>
    <t>Transit</t>
  </si>
  <si>
    <t>January 9 - January 23</t>
  </si>
  <si>
    <t>MBTA</t>
  </si>
  <si>
    <t>Ads at Copley Station</t>
  </si>
  <si>
    <t>Magazine</t>
  </si>
  <si>
    <t>Entertainment Weekly</t>
  </si>
  <si>
    <t>Ad in 1/10 Issue</t>
  </si>
  <si>
    <t>January 11 - January 25</t>
  </si>
  <si>
    <t>Ads on Red Line Train</t>
  </si>
  <si>
    <t>Search</t>
  </si>
  <si>
    <t>January 12 - January 28</t>
  </si>
  <si>
    <t>Google</t>
  </si>
  <si>
    <t>Google Search Ads</t>
  </si>
  <si>
    <t>WBZ</t>
  </si>
  <si>
    <t>TV ad for 6:00 News</t>
  </si>
  <si>
    <t>Revenue by Media Type</t>
  </si>
  <si>
    <t>Display</t>
  </si>
  <si>
    <t>January 14 - January 30</t>
  </si>
  <si>
    <t>Display Network Ad</t>
  </si>
  <si>
    <t>Total Placements</t>
  </si>
  <si>
    <t>Total Spend</t>
  </si>
  <si>
    <t>Average Spend</t>
  </si>
  <si>
    <t>Total Clicks/Impressions</t>
  </si>
  <si>
    <t>Average Clicks/Impressions</t>
  </si>
  <si>
    <t>Total Revenue</t>
  </si>
  <si>
    <t>Total ROAS</t>
  </si>
  <si>
    <t>Direct Mail</t>
  </si>
  <si>
    <t>Other</t>
  </si>
  <si>
    <t>SMS/Mobile</t>
  </si>
  <si>
    <t>COUNTA of Type</t>
  </si>
  <si>
    <t>SUM of Spend</t>
  </si>
  <si>
    <t>AVERAGE of Spend</t>
  </si>
  <si>
    <t>SUM of Clicks/Impressions/Acquisitions</t>
  </si>
  <si>
    <t>AVERAGE of Clicks/Impressions/Acquisitions</t>
  </si>
  <si>
    <t>SUM of Revenue</t>
  </si>
  <si>
    <t>AVERAGE of ROAS</t>
  </si>
  <si>
    <t>Grand Total</t>
  </si>
  <si>
    <t>January</t>
  </si>
  <si>
    <t>Only fill in numbers for cells that have a border around them.</t>
  </si>
  <si>
    <t>DO NOT EDIT BELOW THIS LINE</t>
  </si>
  <si>
    <t>February</t>
  </si>
  <si>
    <t>March</t>
  </si>
  <si>
    <t>COUNTA of ROAS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</si>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</sst>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 d"/>
  </numFmts>
  <fonts count="9">
    <font>
      <sz val="10.0"/>
      <color rgb="FF000000"/>
      <name val="Arial"/>
      <scheme val="minor"/>
    </font>
    <font>
      <b/>
      <sz val="14.0"/>
      <color theme="1"/>
      <name val="Avenir"/>
    </font>
    <font>
      <sz val="14.0"/>
      <color rgb="FFFFFFFF"/>
      <name val="Avenir"/>
    </font>
    <font>
      <color theme="1"/>
      <name val="Avenir"/>
    </font>
    <font>
      <b/>
      <color theme="1"/>
      <name val="Avenir"/>
    </font>
    <font>
      <color theme="1"/>
      <name val="Arial"/>
      <scheme val="minor"/>
    </font>
    <font>
      <sz val="12.0"/>
      <color theme="1"/>
      <name val="Avenir"/>
    </font>
    <font/>
    <font>
      <b/>
      <sz val="12.0"/>
      <color theme="1"/>
      <name val="Aveni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BCAC"/>
        <bgColor rgb="FFFFBCA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3" numFmtId="165" xfId="0" applyAlignment="1" applyFont="1" applyNumberFormat="1">
      <alignment horizontal="left"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3" numFmtId="164" xfId="0" applyAlignment="1" applyBorder="1" applyFont="1" applyNumberFormat="1">
      <alignment readingOrder="0"/>
    </xf>
    <xf borderId="2" fillId="0" fontId="3" numFmtId="164" xfId="0" applyBorder="1" applyFont="1" applyNumberFormat="1"/>
    <xf borderId="0" fillId="0" fontId="4" numFmtId="0" xfId="0" applyFont="1"/>
    <xf borderId="0" fillId="0" fontId="4" numFmtId="0" xfId="0" applyFont="1"/>
    <xf borderId="0" fillId="0" fontId="4" numFmtId="164" xfId="0" applyFont="1" applyNumberFormat="1"/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5" numFmtId="0" xfId="0" applyFont="1"/>
    <xf borderId="0" fillId="0" fontId="5" numFmtId="164" xfId="0" applyFont="1" applyNumberFormat="1"/>
    <xf borderId="3" fillId="0" fontId="6" numFmtId="0" xfId="0" applyAlignment="1" applyBorder="1" applyFont="1">
      <alignment horizontal="center" readingOrder="0" shrinkToFit="0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0" fillId="3" fontId="8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pivotCacheDefinition" Target="pivotCache/pivotCacheDefinition11.xml"/><Relationship Id="rId20" Type="http://schemas.openxmlformats.org/officeDocument/2006/relationships/worksheet" Target="worksheets/sheet17.xml"/><Relationship Id="rId42" Type="http://schemas.openxmlformats.org/officeDocument/2006/relationships/pivotCacheDefinition" Target="pivotCache/pivotCacheDefinition13.xml"/><Relationship Id="rId41" Type="http://schemas.openxmlformats.org/officeDocument/2006/relationships/pivotCacheDefinition" Target="pivotCache/pivotCacheDefinition12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1.xml"/><Relationship Id="rId11" Type="http://schemas.openxmlformats.org/officeDocument/2006/relationships/worksheet" Target="worksheets/sheet8.xml"/><Relationship Id="rId33" Type="http://schemas.openxmlformats.org/officeDocument/2006/relationships/pivotCacheDefinition" Target="pivotCache/pivotCacheDefinition4.xml"/><Relationship Id="rId10" Type="http://schemas.openxmlformats.org/officeDocument/2006/relationships/worksheet" Target="worksheets/sheet7.xml"/><Relationship Id="rId32" Type="http://schemas.openxmlformats.org/officeDocument/2006/relationships/pivotCacheDefinition" Target="pivotCache/pivotCacheDefinition3.xml"/><Relationship Id="rId13" Type="http://schemas.openxmlformats.org/officeDocument/2006/relationships/worksheet" Target="worksheets/sheet10.xml"/><Relationship Id="rId35" Type="http://schemas.openxmlformats.org/officeDocument/2006/relationships/pivotCacheDefinition" Target="pivotCache/pivotCacheDefinition6.xml"/><Relationship Id="rId12" Type="http://schemas.openxmlformats.org/officeDocument/2006/relationships/worksheet" Target="worksheets/sheet9.xml"/><Relationship Id="rId34" Type="http://schemas.openxmlformats.org/officeDocument/2006/relationships/pivotCacheDefinition" Target="pivotCache/pivotCacheDefinition5.xml"/><Relationship Id="rId15" Type="http://schemas.openxmlformats.org/officeDocument/2006/relationships/worksheet" Target="worksheets/sheet12.xml"/><Relationship Id="rId37" Type="http://schemas.openxmlformats.org/officeDocument/2006/relationships/pivotCacheDefinition" Target="pivotCache/pivotCacheDefinition8.xml"/><Relationship Id="rId14" Type="http://schemas.openxmlformats.org/officeDocument/2006/relationships/worksheet" Target="worksheets/sheet11.xml"/><Relationship Id="rId36" Type="http://schemas.openxmlformats.org/officeDocument/2006/relationships/pivotCacheDefinition" Target="pivotCache/pivotCacheDefinition7.xml"/><Relationship Id="rId17" Type="http://schemas.openxmlformats.org/officeDocument/2006/relationships/worksheet" Target="worksheets/sheet14.xml"/><Relationship Id="rId39" Type="http://schemas.openxmlformats.org/officeDocument/2006/relationships/pivotCacheDefinition" Target="pivotCache/pivotCacheDefinition10.xml"/><Relationship Id="rId16" Type="http://schemas.openxmlformats.org/officeDocument/2006/relationships/worksheet" Target="worksheets/sheet13.xml"/><Relationship Id="rId38" Type="http://schemas.openxmlformats.org/officeDocument/2006/relationships/pivotCacheDefinition" Target="pivotCache/pivotCacheDefinition9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'Example Template'!$H$24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'Example Template'!$B$25:$B$38</c:f>
            </c:strRef>
          </c:cat>
          <c:val>
            <c:numRef>
              <c:f>'Example Template'!$H$25:$H$38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'Example Template'!$E$24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'Example Template'!$B$25:$B$38</c:f>
            </c:strRef>
          </c:cat>
          <c:val>
            <c:numRef>
              <c:f>'Example Template'!$E$25:$E$38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January!$H$24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January!$B$25:$B$38</c:f>
            </c:strRef>
          </c:cat>
          <c:val>
            <c:numRef>
              <c:f>January!$H$25:$H$38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January!$E$24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January!$B$25:$B$38</c:f>
            </c:strRef>
          </c:cat>
          <c:val>
            <c:numRef>
              <c:f>January!$E$25:$E$38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February!$H$24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February!$B$25:$B$38</c:f>
            </c:strRef>
          </c:cat>
          <c:val>
            <c:numRef>
              <c:f>February!$H$25:$H$38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February!$E$24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February!$B$25:$B$38</c:f>
            </c:strRef>
          </c:cat>
          <c:val>
            <c:numRef>
              <c:f>February!$E$25:$E$38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March!$H$24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March!$B$25:$B$38</c:f>
            </c:strRef>
          </c:cat>
          <c:val>
            <c:numRef>
              <c:f>March!$H$25:$H$38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March!$E$24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March!$B$25:$B$38</c:f>
            </c:strRef>
          </c:cat>
          <c:val>
            <c:numRef>
              <c:f>March!$E$25:$E$38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April!$H$24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April!$B$25:$B$38</c:f>
            </c:strRef>
          </c:cat>
          <c:val>
            <c:numRef>
              <c:f>April!$H$25:$H$38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April!$E$24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April!$B$25:$B$38</c:f>
            </c:strRef>
          </c:cat>
          <c:val>
            <c:numRef>
              <c:f>April!$E$25:$E$38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May!$H$24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May!$B$25:$B$38</c:f>
            </c:strRef>
          </c:cat>
          <c:val>
            <c:numRef>
              <c:f>May!$H$25:$H$38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May!$E$24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May!$B$25:$B$38</c:f>
            </c:strRef>
          </c:cat>
          <c:val>
            <c:numRef>
              <c:f>May!$E$25:$E$38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June!$H$24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June!$B$25:$B$38</c:f>
            </c:strRef>
          </c:cat>
          <c:val>
            <c:numRef>
              <c:f>June!$H$25:$H$38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June!$E$24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June!$B$25:$B$38</c:f>
            </c:strRef>
          </c:cat>
          <c:val>
            <c:numRef>
              <c:f>June!$E$25:$E$38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July!$H$24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July!$B$25:$B$38</c:f>
            </c:strRef>
          </c:cat>
          <c:val>
            <c:numRef>
              <c:f>July!$H$25:$H$38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July!$E$24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July!$B$25:$B$38</c:f>
            </c:strRef>
          </c:cat>
          <c:val>
            <c:numRef>
              <c:f>July!$E$25:$E$38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August!$H$24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August!$B$25:$B$38</c:f>
            </c:strRef>
          </c:cat>
          <c:val>
            <c:numRef>
              <c:f>August!$H$25:$H$38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August!$E$24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August!$B$25:$B$38</c:f>
            </c:strRef>
          </c:cat>
          <c:val>
            <c:numRef>
              <c:f>August!$E$25:$E$38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September!$H$24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September!$B$25:$B$38</c:f>
            </c:strRef>
          </c:cat>
          <c:val>
            <c:numRef>
              <c:f>September!$H$25:$H$38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September!$E$24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September!$B$25:$B$38</c:f>
            </c:strRef>
          </c:cat>
          <c:val>
            <c:numRef>
              <c:f>September!$E$25:$E$38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October!$H$24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October!$B$25:$B$38</c:f>
            </c:strRef>
          </c:cat>
          <c:val>
            <c:numRef>
              <c:f>October!$H$25:$H$38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October!$E$24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October!$B$25:$B$38</c:f>
            </c:strRef>
          </c:cat>
          <c:val>
            <c:numRef>
              <c:f>October!$E$25:$E$38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November!$H$24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November!$B$25:$B$38</c:f>
            </c:strRef>
          </c:cat>
          <c:val>
            <c:numRef>
              <c:f>November!$H$25:$H$38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November!$E$24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November!$B$25:$B$38</c:f>
            </c:strRef>
          </c:cat>
          <c:val>
            <c:numRef>
              <c:f>November!$E$25:$E$38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December!$H$24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December!$B$25:$B$38</c:f>
            </c:strRef>
          </c:cat>
          <c:val>
            <c:numRef>
              <c:f>December!$H$25:$H$38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Spend vs.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December!$E$24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December!$B$25:$B$38</c:f>
            </c:strRef>
          </c:cat>
          <c:val>
            <c:numRef>
              <c:f>December!$E$25:$E$38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1819275</xdr:colOff>
      <xdr:row>38</xdr:row>
      <xdr:rowOff>95250</xdr:rowOff>
    </xdr:from>
    <xdr:ext cx="4486275" cy="2771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47625</xdr:colOff>
      <xdr:row>38</xdr:row>
      <xdr:rowOff>95250</xdr:rowOff>
    </xdr:from>
    <xdr:ext cx="4486275" cy="2771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21</xdr:row>
      <xdr:rowOff>180975</xdr:rowOff>
    </xdr:from>
    <xdr:ext cx="4486275" cy="2771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4</xdr:row>
      <xdr:rowOff>104775</xdr:rowOff>
    </xdr:from>
    <xdr:ext cx="4486275" cy="2771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9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0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Example Template"/>
  </cacheSource>
  <cacheFields>
    <cacheField name="Type" numFmtId="0">
      <sharedItems>
        <s v="Radio &amp; TV"/>
        <s v="Video (Online)"/>
        <s v="Social Media"/>
        <s v="Newspaper"/>
        <s v="Email/Newsletter"/>
        <s v="Billboard"/>
        <s v="Influencer"/>
        <s v="Transit"/>
        <s v="Magazine"/>
        <s v="Search"/>
        <s v="Display"/>
      </sharedItems>
    </cacheField>
    <cacheField name="Date(s)">
      <sharedItems containsDate="1" containsMixedTypes="1">
        <s v="January 1 - January 10"/>
        <s v="January 11 - January 20"/>
        <d v="2019-01-04T00:00:00Z"/>
        <d v="2019-01-05T00:00:00Z"/>
        <d v="2019-01-06T00:00:00Z"/>
        <s v="January 7 - January 28"/>
        <d v="2019-01-08T00:00:00Z"/>
        <s v="January 9 - January 23"/>
        <d v="2019-01-10T00:00:00Z"/>
        <s v="January 11 - January 25"/>
        <s v="January 12 - January 28"/>
        <d v="2019-01-13T00:00:00Z"/>
        <s v="January 14 - January 30"/>
      </sharedItems>
    </cacheField>
    <cacheField name="Name of Platform, Site, or Publication" numFmtId="0">
      <sharedItems>
        <s v="WPRI"/>
        <s v="YouTube"/>
        <s v="Hulu"/>
        <s v="Facebook"/>
        <s v="Boston Globe"/>
        <s v="theSkimm"/>
        <s v="Boston Billboard Sales"/>
        <s v="Taylor Swift"/>
        <s v="MBTA"/>
        <s v="Entertainment Weekly"/>
        <s v="Google"/>
        <s v="WBZ"/>
      </sharedItems>
    </cacheField>
    <cacheField name="Description" numFmtId="164">
      <sharedItems>
        <s v="Radio Ad"/>
        <s v="Video Ad for Product"/>
        <s v="Event Promotion Ad"/>
        <s v="Ad in Sports Section"/>
        <s v="Ad in 1/6 Newsletter"/>
        <s v="Ad off of I-95"/>
        <s v="Insta Post from Taylor"/>
        <s v="Ads at Copley Station"/>
        <s v="Ad in 1/10 Issue"/>
        <s v="Ads on Red Line Train"/>
        <s v="Google Search Ads"/>
        <s v="TV ad for 6:00 News"/>
        <s v="Display Network Ad"/>
      </sharedItems>
    </cacheField>
    <cacheField name="Spend" numFmtId="164">
      <sharedItems containsSemiMixedTypes="0" containsString="0" containsNumber="1" containsInteger="1">
        <n v="300.0"/>
        <n v="700.0"/>
        <n v="400.0"/>
        <n v="2000.0"/>
        <n v="500.0"/>
        <n v="1000.0"/>
        <n v="600.0"/>
        <n v="900.0"/>
      </sharedItems>
    </cacheField>
    <cacheField name="Clicks/Impressions/Acquisitions" numFmtId="0">
      <sharedItems containsSemiMixedTypes="0" containsString="0" containsNumber="1" containsInteger="1">
        <n v="50.0"/>
        <n v="100.0"/>
        <n v="150.0"/>
        <n v="200.0"/>
        <n v="250.0"/>
        <n v="300.0"/>
        <n v="350.0"/>
        <n v="400.0"/>
        <n v="450.0"/>
        <n v="500.0"/>
        <n v="550.0"/>
        <n v="600.0"/>
        <n v="650.0"/>
        <n v="700.0"/>
      </sharedItems>
    </cacheField>
    <cacheField name="CPC/CPM/CPA" numFmtId="164">
      <sharedItems containsSemiMixedTypes="0" containsString="0" containsNumber="1">
        <n v="6.0"/>
        <n v="7.0"/>
        <n v="2.6666666666666665"/>
        <n v="2.0"/>
        <n v="8.0"/>
        <n v="1.3333333333333333"/>
        <n v="1.1428571428571428"/>
        <n v="1.25"/>
        <n v="2.2222222222222223"/>
        <n v="4.0"/>
        <n v="0.9090909090909091"/>
        <n v="0.8333333333333334"/>
        <n v="0.9230769230769231"/>
        <n v="1.2857142857142858"/>
      </sharedItems>
    </cacheField>
    <cacheField name="Revenue" numFmtId="164">
      <sharedItems containsSemiMixedTypes="0" containsString="0" containsNumber="1" containsInteger="1">
        <n v="1000.0"/>
        <n v="3000.0"/>
        <n v="5000.0"/>
        <n v="7000.0"/>
        <n v="9000.0"/>
        <n v="11000.0"/>
        <n v="13000.0"/>
        <n v="15000.0"/>
        <n v="17000.0"/>
        <n v="19000.0"/>
        <n v="21000.0"/>
        <n v="23000.0"/>
        <n v="25000.0"/>
        <n v="27000.0"/>
      </sharedItems>
    </cacheField>
    <cacheField name="ROAS" numFmtId="164">
      <sharedItems containsSemiMixedTypes="0" containsString="0" containsNumber="1">
        <n v="3.3333333333333335"/>
        <n v="4.285714285714286"/>
        <n v="12.5"/>
        <n v="17.5"/>
        <n v="4.5"/>
        <n v="27.5"/>
        <n v="32.5"/>
        <n v="30.0"/>
        <n v="17.0"/>
        <n v="9.5"/>
        <n v="42.0"/>
        <n v="46.0"/>
        <n v="41.66666666666666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January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February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March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April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May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June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July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August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September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October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November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I22" sheet="December"/>
  </cacheSource>
  <cacheFields>
    <cacheField name="Type" numFmtId="0">
      <sharedItems>
        <s v="Radio &amp; TV"/>
        <s v="Display"/>
        <s v="Search"/>
        <s v="Social Media"/>
        <s v="Video (Online)"/>
        <s v="Email/Newsletter"/>
        <s v="Direct Mail"/>
        <s v="SMS/Mobile"/>
        <s v="Newspaper"/>
        <s v="Magazine"/>
        <s v="Billboard"/>
        <s v="Transit"/>
        <s v="Influencer"/>
        <s v="Other"/>
      </sharedItems>
    </cacheField>
    <cacheField name="Date(s)" numFmtId="0">
      <sharedItems containsString="0" containsBlank="1">
        <m/>
      </sharedItems>
    </cacheField>
    <cacheField name="Name of Platform, Site, or Publication" numFmtId="0">
      <sharedItems containsString="0" containsBlank="1">
        <m/>
      </sharedItems>
    </cacheField>
    <cacheField name="Description" numFmtId="0">
      <sharedItems containsString="0" containsBlank="1">
        <m/>
      </sharedItems>
    </cacheField>
    <cacheField name="Spend" numFmtId="164">
      <sharedItems containsSemiMixedTypes="0" containsString="0" containsNumber="1" containsInteger="1">
        <n v="0.0"/>
      </sharedItems>
    </cacheField>
    <cacheField name="Clicks/Impressions/Acquisitions" numFmtId="0">
      <sharedItems containsSemiMixedTypes="0" containsString="0" containsNumber="1" containsInteger="1">
        <n v="0.0"/>
      </sharedItems>
    </cacheField>
    <cacheField name="CPC/CPM/CPA" numFmtId="0">
      <sharedItems>
        <e v="#DIV/0!"/>
      </sharedItems>
    </cacheField>
    <cacheField name="Revenue" numFmtId="164">
      <sharedItems containsSemiMixedTypes="0" containsString="0" containsNumber="1" containsInteger="1">
        <n v="0.0"/>
      </sharedItems>
    </cacheField>
    <cacheField name="ROAS" numFmtId="164">
      <sharedItems>
        <e v="#DIV/0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H13" firstHeaderRow="0" firstDataRow="2" firstDataCol="0"/>
  <pivotFields>
    <pivotField name="Type" axis="axisRow" dataField="1" compact="0" outline="0" multipleItemSelectionAllowed="1" showAll="0" sortType="ascending">
      <items>
        <item x="5"/>
        <item x="10"/>
        <item x="4"/>
        <item x="6"/>
        <item x="8"/>
        <item x="3"/>
        <item x="0"/>
        <item x="9"/>
        <item x="2"/>
        <item x="7"/>
        <item x="1"/>
        <item t="default"/>
      </items>
    </pivotField>
    <pivotField name="Date(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ame of Platform, Site, or Publi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escriptio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pend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licks/Impressions/Acquisit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PC/CPM/CP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OA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  <dataField name="AVERAGE of ROAS" fld="8" subtotal="average" baseField="0"/>
  </dataFields>
</pivotTableDefinition>
</file>

<file path=xl/pivotTables/pivotTable2.xml><?xml version="1.0" encoding="utf-8"?>
<pivotTableDefinition xmlns="http://schemas.openxmlformats.org/spreadsheetml/2006/main" name="Janpiv" cacheId="1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3.xml><?xml version="1.0" encoding="utf-8"?>
<pivotTableDefinition xmlns="http://schemas.openxmlformats.org/spreadsheetml/2006/main" name="Feb Pivot" cacheId="2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4.xml><?xml version="1.0" encoding="utf-8"?>
<pivotTableDefinition xmlns="http://schemas.openxmlformats.org/spreadsheetml/2006/main" name="marpiv" cacheId="3" dataCaption="" compact="0" compactData="0">
  <location ref="A1:H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dataField="1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  <dataField name="COUNTA of ROAS" fld="8" subtotal="count" baseField="0"/>
  </dataFields>
</pivotTableDefinition>
</file>

<file path=xl/pivotTables/pivotTable5.xml><?xml version="1.0" encoding="utf-8"?>
<pivotTableDefinition xmlns="http://schemas.openxmlformats.org/spreadsheetml/2006/main" name="aprilpiv" cacheId="4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6.xml><?xml version="1.0" encoding="utf-8"?>
<pivotTableDefinition xmlns="http://schemas.openxmlformats.org/spreadsheetml/2006/main" name="maypiv" cacheId="5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7.xml><?xml version="1.0" encoding="utf-8"?>
<pivotTableDefinition xmlns="http://schemas.openxmlformats.org/spreadsheetml/2006/main" name="junpiv" cacheId="6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8.xml><?xml version="1.0" encoding="utf-8"?>
<pivotTableDefinition xmlns="http://schemas.openxmlformats.org/spreadsheetml/2006/main" name="julpiv" cacheId="7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9.xml><?xml version="1.0" encoding="utf-8"?>
<pivotTableDefinition xmlns="http://schemas.openxmlformats.org/spreadsheetml/2006/main" name="augpiv" cacheId="8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10.xml><?xml version="1.0" encoding="utf-8"?>
<pivotTableDefinition xmlns="http://schemas.openxmlformats.org/spreadsheetml/2006/main" name="seppiv" cacheId="9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11.xml><?xml version="1.0" encoding="utf-8"?>
<pivotTableDefinition xmlns="http://schemas.openxmlformats.org/spreadsheetml/2006/main" name="octpiv" cacheId="10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12.xml><?xml version="1.0" encoding="utf-8"?>
<pivotTableDefinition xmlns="http://schemas.openxmlformats.org/spreadsheetml/2006/main" name="novpiv" cacheId="11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pivotTables/pivotTable13.xml><?xml version="1.0" encoding="utf-8"?>
<pivotTableDefinition xmlns="http://schemas.openxmlformats.org/spreadsheetml/2006/main" name="decpiv" cacheId="12" dataCaption="" compact="0" compactData="0">
  <location ref="A1:G16" firstHeaderRow="0" firstDataRow="2" firstDataCol="0"/>
  <pivotFields>
    <pivotField name="Type" axis="axisRow" dataField="1" compact="0" outline="0" multipleItemSelectionAllowed="1" showAll="0" sortType="ascending">
      <items>
        <item x="10"/>
        <item x="6"/>
        <item x="1"/>
        <item x="5"/>
        <item x="12"/>
        <item x="9"/>
        <item x="8"/>
        <item x="13"/>
        <item x="0"/>
        <item x="2"/>
        <item x="7"/>
        <item x="3"/>
        <item x="11"/>
        <item x="4"/>
        <item t="default"/>
      </items>
    </pivotField>
    <pivotField name="Date(s)" compact="0" outline="0" multipleItemSelectionAllowed="1" showAll="0">
      <items>
        <item x="0"/>
        <item t="default"/>
      </items>
    </pivotField>
    <pivotField name="Name of Platform, Site, or Publication" compact="0" outline="0" multipleItemSelectionAllowed="1" showAll="0">
      <items>
        <item x="0"/>
        <item t="default"/>
      </items>
    </pivotField>
    <pivotField name="Description" compact="0" outline="0" multipleItemSelectionAllowed="1" showAll="0">
      <items>
        <item x="0"/>
        <item t="default"/>
      </items>
    </pivotField>
    <pivotField name="Spend" dataField="1" compact="0" numFmtId="164" outline="0" multipleItemSelectionAllowed="1" showAll="0">
      <items>
        <item x="0"/>
        <item t="default"/>
      </items>
    </pivotField>
    <pivotField name="Clicks/Impressions/Acquisitions" dataField="1" compact="0" outline="0" multipleItemSelectionAllowed="1" showAll="0">
      <items>
        <item x="0"/>
        <item t="default"/>
      </items>
    </pivotField>
    <pivotField name="CPC/CPM/CPA" compact="0" outline="0" multipleItemSelectionAllowed="1" showAll="0">
      <items>
        <item x="0"/>
        <item t="default"/>
      </items>
    </pivotField>
    <pivotField name="Revenue" dataField="1" compact="0" numFmtId="164" outline="0" multipleItemSelectionAllowed="1" showAll="0">
      <items>
        <item x="0"/>
        <item t="default"/>
      </items>
    </pivotField>
    <pivotField name="ROAS" compact="0" numFmtId="164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COUNTA of Type" fld="0" subtotal="count" baseField="0"/>
    <dataField name="SUM of Spend" fld="4" baseField="0"/>
    <dataField name="AVERAGE of Spend" fld="4" subtotal="average" baseField="0"/>
    <dataField name="SUM of Clicks/Impressions/Acquisitions" fld="5" baseField="0"/>
    <dataField name="AVERAGE of Clicks/Impressions/Acquisitions" fld="5" subtotal="average" baseField="0"/>
    <dataField name="SUM of Revenue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7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8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0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1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2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3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1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>
        <v>10000.0</v>
      </c>
      <c r="D4" s="3"/>
      <c r="E4" s="3"/>
      <c r="F4" s="3"/>
      <c r="G4" s="3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10600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-600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 t="s">
        <v>18</v>
      </c>
      <c r="C9" s="6" t="s">
        <v>19</v>
      </c>
      <c r="D9" s="7" t="s">
        <v>20</v>
      </c>
      <c r="E9" s="10">
        <v>300.0</v>
      </c>
      <c r="F9" s="11">
        <v>50.0</v>
      </c>
      <c r="G9" s="7">
        <f t="shared" ref="G9:G22" si="1">E9/F9</f>
        <v>6</v>
      </c>
      <c r="H9" s="10">
        <v>1000.0</v>
      </c>
      <c r="I9" s="4">
        <f t="shared" ref="I9:I22" si="2">H9/E9</f>
        <v>3.333333333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21</v>
      </c>
      <c r="B10" s="9" t="s">
        <v>18</v>
      </c>
      <c r="C10" s="6" t="s">
        <v>22</v>
      </c>
      <c r="D10" s="7" t="s">
        <v>23</v>
      </c>
      <c r="E10" s="10">
        <v>700.0</v>
      </c>
      <c r="F10" s="11">
        <v>100.0</v>
      </c>
      <c r="G10" s="7">
        <f t="shared" si="1"/>
        <v>7</v>
      </c>
      <c r="H10" s="10">
        <v>3000.0</v>
      </c>
      <c r="I10" s="4">
        <f t="shared" si="2"/>
        <v>4.285714286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21</v>
      </c>
      <c r="B11" s="9" t="s">
        <v>24</v>
      </c>
      <c r="C11" s="6" t="s">
        <v>25</v>
      </c>
      <c r="D11" s="7" t="s">
        <v>23</v>
      </c>
      <c r="E11" s="10">
        <v>400.0</v>
      </c>
      <c r="F11" s="11">
        <v>150.0</v>
      </c>
      <c r="G11" s="7">
        <f t="shared" si="1"/>
        <v>2.666666667</v>
      </c>
      <c r="H11" s="10">
        <v>5000.0</v>
      </c>
      <c r="I11" s="4">
        <f t="shared" si="2"/>
        <v>12.5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>
        <v>43469.0</v>
      </c>
      <c r="C12" s="6" t="s">
        <v>27</v>
      </c>
      <c r="D12" s="7" t="s">
        <v>28</v>
      </c>
      <c r="E12" s="10">
        <v>400.0</v>
      </c>
      <c r="F12" s="11">
        <v>200.0</v>
      </c>
      <c r="G12" s="7">
        <f t="shared" si="1"/>
        <v>2</v>
      </c>
      <c r="H12" s="10">
        <v>7000.0</v>
      </c>
      <c r="I12" s="4">
        <f t="shared" si="2"/>
        <v>17.5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29</v>
      </c>
      <c r="B13" s="12">
        <v>43470.0</v>
      </c>
      <c r="C13" s="6" t="s">
        <v>30</v>
      </c>
      <c r="D13" s="7" t="s">
        <v>31</v>
      </c>
      <c r="E13" s="10">
        <v>2000.0</v>
      </c>
      <c r="F13" s="11">
        <v>250.0</v>
      </c>
      <c r="G13" s="7">
        <f t="shared" si="1"/>
        <v>8</v>
      </c>
      <c r="H13" s="10">
        <v>9000.0</v>
      </c>
      <c r="I13" s="4">
        <f t="shared" si="2"/>
        <v>4.5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>
        <v>43471.0</v>
      </c>
      <c r="C14" s="6" t="s">
        <v>33</v>
      </c>
      <c r="D14" s="7" t="s">
        <v>34</v>
      </c>
      <c r="E14" s="10">
        <v>400.0</v>
      </c>
      <c r="F14" s="11">
        <v>300.0</v>
      </c>
      <c r="G14" s="7">
        <f t="shared" si="1"/>
        <v>1.333333333</v>
      </c>
      <c r="H14" s="10">
        <v>11000.0</v>
      </c>
      <c r="I14" s="4">
        <f t="shared" si="2"/>
        <v>27.5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35</v>
      </c>
      <c r="B15" s="9" t="s">
        <v>36</v>
      </c>
      <c r="C15" s="6" t="s">
        <v>37</v>
      </c>
      <c r="D15" s="7" t="s">
        <v>38</v>
      </c>
      <c r="E15" s="10">
        <v>400.0</v>
      </c>
      <c r="F15" s="11">
        <v>350.0</v>
      </c>
      <c r="G15" s="7">
        <f t="shared" si="1"/>
        <v>1.142857143</v>
      </c>
      <c r="H15" s="10">
        <v>13000.0</v>
      </c>
      <c r="I15" s="4">
        <f t="shared" si="2"/>
        <v>32.5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39</v>
      </c>
      <c r="B16" s="12">
        <v>43473.0</v>
      </c>
      <c r="C16" s="6" t="s">
        <v>40</v>
      </c>
      <c r="D16" s="7" t="s">
        <v>41</v>
      </c>
      <c r="E16" s="10">
        <v>500.0</v>
      </c>
      <c r="F16" s="11">
        <v>400.0</v>
      </c>
      <c r="G16" s="7">
        <f t="shared" si="1"/>
        <v>1.25</v>
      </c>
      <c r="H16" s="10">
        <v>15000.0</v>
      </c>
      <c r="I16" s="4">
        <f t="shared" si="2"/>
        <v>30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42</v>
      </c>
      <c r="B17" s="9" t="s">
        <v>43</v>
      </c>
      <c r="C17" s="6" t="s">
        <v>44</v>
      </c>
      <c r="D17" s="7" t="s">
        <v>45</v>
      </c>
      <c r="E17" s="10">
        <v>1000.0</v>
      </c>
      <c r="F17" s="11">
        <v>450.0</v>
      </c>
      <c r="G17" s="7">
        <f t="shared" si="1"/>
        <v>2.222222222</v>
      </c>
      <c r="H17" s="10">
        <v>17000.0</v>
      </c>
      <c r="I17" s="4">
        <f t="shared" si="2"/>
        <v>17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>
        <v>43475.0</v>
      </c>
      <c r="C18" s="6" t="s">
        <v>47</v>
      </c>
      <c r="D18" s="7" t="s">
        <v>48</v>
      </c>
      <c r="E18" s="10">
        <v>2000.0</v>
      </c>
      <c r="F18" s="11">
        <v>500.0</v>
      </c>
      <c r="G18" s="7">
        <f t="shared" si="1"/>
        <v>4</v>
      </c>
      <c r="H18" s="10">
        <v>19000.0</v>
      </c>
      <c r="I18" s="4">
        <f t="shared" si="2"/>
        <v>9.5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42</v>
      </c>
      <c r="B19" s="9" t="s">
        <v>49</v>
      </c>
      <c r="C19" s="6" t="s">
        <v>44</v>
      </c>
      <c r="D19" s="7" t="s">
        <v>50</v>
      </c>
      <c r="E19" s="10">
        <v>500.0</v>
      </c>
      <c r="F19" s="11">
        <v>550.0</v>
      </c>
      <c r="G19" s="7">
        <f t="shared" si="1"/>
        <v>0.9090909091</v>
      </c>
      <c r="H19" s="10">
        <v>21000.0</v>
      </c>
      <c r="I19" s="4">
        <f t="shared" si="2"/>
        <v>42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51</v>
      </c>
      <c r="B20" s="9" t="s">
        <v>52</v>
      </c>
      <c r="C20" s="6" t="s">
        <v>53</v>
      </c>
      <c r="D20" s="7" t="s">
        <v>54</v>
      </c>
      <c r="E20" s="10">
        <v>500.0</v>
      </c>
      <c r="F20" s="11">
        <v>600.0</v>
      </c>
      <c r="G20" s="7">
        <f t="shared" si="1"/>
        <v>0.8333333333</v>
      </c>
      <c r="H20" s="10">
        <v>23000.0</v>
      </c>
      <c r="I20" s="4">
        <f t="shared" si="2"/>
        <v>46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17</v>
      </c>
      <c r="B21" s="12">
        <v>43478.0</v>
      </c>
      <c r="C21" s="6" t="s">
        <v>55</v>
      </c>
      <c r="D21" s="7" t="s">
        <v>56</v>
      </c>
      <c r="E21" s="10">
        <v>600.0</v>
      </c>
      <c r="F21" s="11">
        <v>650.0</v>
      </c>
      <c r="G21" s="7">
        <f t="shared" si="1"/>
        <v>0.9230769231</v>
      </c>
      <c r="H21" s="10">
        <v>25000.0</v>
      </c>
      <c r="I21" s="4">
        <f t="shared" si="2"/>
        <v>41.66666667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58</v>
      </c>
      <c r="B22" s="14" t="s">
        <v>59</v>
      </c>
      <c r="C22" s="13" t="s">
        <v>53</v>
      </c>
      <c r="D22" s="15" t="s">
        <v>60</v>
      </c>
      <c r="E22" s="10">
        <v>900.0</v>
      </c>
      <c r="F22" s="11">
        <v>700.0</v>
      </c>
      <c r="G22" s="15">
        <f t="shared" si="1"/>
        <v>1.285714286</v>
      </c>
      <c r="H22" s="10">
        <v>27000.0</v>
      </c>
      <c r="I22" s="16">
        <f t="shared" si="2"/>
        <v>30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7"/>
      <c r="B25" s="17" t="s">
        <v>35</v>
      </c>
      <c r="C25" s="20">
        <f>vlookup($B:$B,'Pivot Table 1'!$A:$H,2,false)</f>
        <v>1</v>
      </c>
      <c r="D25" s="21">
        <f>vlookup($B:$B,'Pivot Table 1'!$A:$H,3,false)</f>
        <v>400</v>
      </c>
      <c r="E25" s="21">
        <f>vlookup($B:$B,'Pivot Table 1'!$A:$H,4,false)</f>
        <v>400</v>
      </c>
      <c r="F25" s="20">
        <f>vlookup($B:$B,'Pivot Table 1'!$A:$H,5,false)</f>
        <v>350</v>
      </c>
      <c r="G25" s="20">
        <f>vlookup($B:$B,'Pivot Table 1'!$A:$H,6,false)</f>
        <v>350</v>
      </c>
      <c r="H25" s="21">
        <f>vlookup($B:$B,'Pivot Table 1'!$A:$H,7,false)</f>
        <v>13000</v>
      </c>
      <c r="I25" s="21">
        <f t="shared" ref="I25:I38" si="3">H25/D25</f>
        <v>32.5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 t="str">
        <f>vlookup($B:$B,'Pivot Table 1'!$A:$H,2,false)</f>
        <v>#N/A</v>
      </c>
      <c r="D26" s="20" t="str">
        <f>vlookup($B:$B,'Pivot Table 1'!$A:$H,3,false)</f>
        <v>#N/A</v>
      </c>
      <c r="E26" s="20" t="str">
        <f>vlookup($B:$B,'Pivot Table 1'!$A:$H,4,false)</f>
        <v>#N/A</v>
      </c>
      <c r="F26" s="20" t="str">
        <f>vlookup($B:$B,'Pivot Table 1'!$A:$H,5,false)</f>
        <v>#N/A</v>
      </c>
      <c r="G26" s="20" t="str">
        <f>vlookup($B:$B,'Pivot Table 1'!$A:$H,6,false)</f>
        <v>#N/A</v>
      </c>
      <c r="H26" s="20" t="str">
        <f>vlookup($B:$B,'Pivot Table 1'!$A:$H,7,false)</f>
        <v>#N/A</v>
      </c>
      <c r="I26" s="21" t="str">
        <f t="shared" si="3"/>
        <v>#N/A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vlookup($B:$B,'Pivot Table 1'!$A:$H,2,false)</f>
        <v>1</v>
      </c>
      <c r="D27" s="21">
        <f>vlookup($B:$B,'Pivot Table 1'!$A:$H,3,false)</f>
        <v>900</v>
      </c>
      <c r="E27" s="21">
        <f>vlookup($B:$B,'Pivot Table 1'!$A:$H,4,false)</f>
        <v>900</v>
      </c>
      <c r="F27" s="20">
        <f>vlookup($B:$B,'Pivot Table 1'!$A:$H,5,false)</f>
        <v>700</v>
      </c>
      <c r="G27" s="20">
        <f>vlookup($B:$B,'Pivot Table 1'!$A:$H,6,false)</f>
        <v>700</v>
      </c>
      <c r="H27" s="21">
        <f>vlookup($B:$B,'Pivot Table 1'!$A:$H,7,false)</f>
        <v>27000</v>
      </c>
      <c r="I27" s="21">
        <f t="shared" si="3"/>
        <v>30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vlookup($B:$B,'Pivot Table 1'!$A:$H,2,false)</f>
        <v>1</v>
      </c>
      <c r="D28" s="21">
        <f>vlookup($B:$B,'Pivot Table 1'!$A:$H,3,false)</f>
        <v>400</v>
      </c>
      <c r="E28" s="21">
        <f>vlookup($B:$B,'Pivot Table 1'!$A:$H,4,false)</f>
        <v>400</v>
      </c>
      <c r="F28" s="20">
        <f>vlookup($B:$B,'Pivot Table 1'!$A:$H,5,false)</f>
        <v>300</v>
      </c>
      <c r="G28" s="20">
        <f>vlookup($B:$B,'Pivot Table 1'!$A:$H,6,false)</f>
        <v>300</v>
      </c>
      <c r="H28" s="21">
        <f>vlookup($B:$B,'Pivot Table 1'!$A:$H,7,false)</f>
        <v>11000</v>
      </c>
      <c r="I28" s="21">
        <f t="shared" si="3"/>
        <v>27.5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vlookup($B:$B,'Pivot Table 1'!$A:$H,2,false)</f>
        <v>1</v>
      </c>
      <c r="D29" s="21">
        <f>vlookup($B:$B,'Pivot Table 1'!$A:$H,3,false)</f>
        <v>500</v>
      </c>
      <c r="E29" s="21">
        <f>vlookup($B:$B,'Pivot Table 1'!$A:$H,4,false)</f>
        <v>500</v>
      </c>
      <c r="F29" s="20">
        <f>vlookup($B:$B,'Pivot Table 1'!$A:$H,5,false)</f>
        <v>400</v>
      </c>
      <c r="G29" s="20">
        <f>vlookup($B:$B,'Pivot Table 1'!$A:$H,6,false)</f>
        <v>400</v>
      </c>
      <c r="H29" s="21">
        <f>vlookup($B:$B,'Pivot Table 1'!$A:$H,7,false)</f>
        <v>15000</v>
      </c>
      <c r="I29" s="21">
        <f t="shared" si="3"/>
        <v>30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vlookup($B:$B,'Pivot Table 1'!$A:$H,2,false)</f>
        <v>1</v>
      </c>
      <c r="D30" s="21">
        <f>vlookup($B:$B,'Pivot Table 1'!$A:$H,3,false)</f>
        <v>2000</v>
      </c>
      <c r="E30" s="21">
        <f>vlookup($B:$B,'Pivot Table 1'!$A:$H,4,false)</f>
        <v>2000</v>
      </c>
      <c r="F30" s="20">
        <f>vlookup($B:$B,'Pivot Table 1'!$A:$H,5,false)</f>
        <v>500</v>
      </c>
      <c r="G30" s="20">
        <f>vlookup($B:$B,'Pivot Table 1'!$A:$H,6,false)</f>
        <v>500</v>
      </c>
      <c r="H30" s="21">
        <f>vlookup($B:$B,'Pivot Table 1'!$A:$H,7,false)</f>
        <v>19000</v>
      </c>
      <c r="I30" s="21">
        <f t="shared" si="3"/>
        <v>9.5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vlookup($B:$B,'Pivot Table 1'!$A:$H,2,false)</f>
        <v>1</v>
      </c>
      <c r="D31" s="21">
        <f>vlookup($B:$B,'Pivot Table 1'!$A:$H,3,false)</f>
        <v>2000</v>
      </c>
      <c r="E31" s="21">
        <f>vlookup($B:$B,'Pivot Table 1'!$A:$H,4,false)</f>
        <v>2000</v>
      </c>
      <c r="F31" s="20">
        <f>vlookup($B:$B,'Pivot Table 1'!$A:$H,5,false)</f>
        <v>250</v>
      </c>
      <c r="G31" s="20">
        <f>vlookup($B:$B,'Pivot Table 1'!$A:$H,6,false)</f>
        <v>250</v>
      </c>
      <c r="H31" s="21">
        <f>vlookup($B:$B,'Pivot Table 1'!$A:$H,7,false)</f>
        <v>9000</v>
      </c>
      <c r="I31" s="21">
        <f t="shared" si="3"/>
        <v>4.5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 t="str">
        <f>vlookup($B:$B,'Pivot Table 1'!$A:$H,2,false)</f>
        <v>#N/A</v>
      </c>
      <c r="D32" s="20" t="str">
        <f>vlookup($B:$B,'Pivot Table 1'!$A:$H,3,false)</f>
        <v>#N/A</v>
      </c>
      <c r="E32" s="20" t="str">
        <f>vlookup($B:$B,'Pivot Table 1'!$A:$H,4,false)</f>
        <v>#N/A</v>
      </c>
      <c r="F32" s="20" t="str">
        <f>vlookup($B:$B,'Pivot Table 1'!$A:$H,5,false)</f>
        <v>#N/A</v>
      </c>
      <c r="G32" s="20" t="str">
        <f>vlookup($B:$B,'Pivot Table 1'!$A:$H,6,false)</f>
        <v>#N/A</v>
      </c>
      <c r="H32" s="20" t="str">
        <f>vlookup($B:$B,'Pivot Table 1'!$A:$H,7,false)</f>
        <v>#N/A</v>
      </c>
      <c r="I32" s="21" t="str">
        <f t="shared" si="3"/>
        <v>#N/A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vlookup($B:$B,'Pivot Table 1'!$A:$H,2,false)</f>
        <v>2</v>
      </c>
      <c r="D33" s="21">
        <f>vlookup($B:$B,'Pivot Table 1'!$A:$H,3,false)</f>
        <v>900</v>
      </c>
      <c r="E33" s="21">
        <f>vlookup($B:$B,'Pivot Table 1'!$A:$H,4,false)</f>
        <v>450</v>
      </c>
      <c r="F33" s="20">
        <f>vlookup($B:$B,'Pivot Table 1'!$A:$H,5,false)</f>
        <v>700</v>
      </c>
      <c r="G33" s="20">
        <f>vlookup($B:$B,'Pivot Table 1'!$A:$H,6,false)</f>
        <v>350</v>
      </c>
      <c r="H33" s="21">
        <f>vlookup($B:$B,'Pivot Table 1'!$A:$H,7,false)</f>
        <v>26000</v>
      </c>
      <c r="I33" s="21">
        <f t="shared" si="3"/>
        <v>28.88888889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vlookup($B:$B,'Pivot Table 1'!$A:$H,2,false)</f>
        <v>1</v>
      </c>
      <c r="D34" s="21">
        <f>vlookup($B:$B,'Pivot Table 1'!$A:$H,3,false)</f>
        <v>500</v>
      </c>
      <c r="E34" s="21">
        <f>vlookup($B:$B,'Pivot Table 1'!$A:$H,4,false)</f>
        <v>500</v>
      </c>
      <c r="F34" s="20">
        <f>vlookup($B:$B,'Pivot Table 1'!$A:$H,5,false)</f>
        <v>600</v>
      </c>
      <c r="G34" s="20">
        <f>vlookup($B:$B,'Pivot Table 1'!$A:$H,6,false)</f>
        <v>600</v>
      </c>
      <c r="H34" s="21">
        <f>vlookup($B:$B,'Pivot Table 1'!$A:$H,7,false)</f>
        <v>23000</v>
      </c>
      <c r="I34" s="21">
        <f t="shared" si="3"/>
        <v>46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 t="str">
        <f>vlookup($B:$B,'Pivot Table 1'!$A:$H,2,false)</f>
        <v>#N/A</v>
      </c>
      <c r="D35" s="20" t="str">
        <f>vlookup($B:$B,'Pivot Table 1'!$A:$H,3,false)</f>
        <v>#N/A</v>
      </c>
      <c r="E35" s="20" t="str">
        <f>vlookup($B:$B,'Pivot Table 1'!$A:$H,4,false)</f>
        <v>#N/A</v>
      </c>
      <c r="F35" s="20" t="str">
        <f>vlookup($B:$B,'Pivot Table 1'!$A:$H,5,false)</f>
        <v>#N/A</v>
      </c>
      <c r="G35" s="20" t="str">
        <f>vlookup($B:$B,'Pivot Table 1'!$A:$H,6,false)</f>
        <v>#N/A</v>
      </c>
      <c r="H35" s="20" t="str">
        <f>vlookup($B:$B,'Pivot Table 1'!$A:$H,7,false)</f>
        <v>#N/A</v>
      </c>
      <c r="I35" s="21" t="str">
        <f t="shared" si="3"/>
        <v>#N/A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vlookup($B:$B,'Pivot Table 1'!$A:$H,2,false)</f>
        <v>1</v>
      </c>
      <c r="D36" s="21">
        <f>vlookup($B:$B,'Pivot Table 1'!$A:$H,3,false)</f>
        <v>400</v>
      </c>
      <c r="E36" s="21">
        <f>vlookup($B:$B,'Pivot Table 1'!$A:$H,4,false)</f>
        <v>400</v>
      </c>
      <c r="F36" s="20">
        <f>vlookup($B:$B,'Pivot Table 1'!$A:$H,5,false)</f>
        <v>200</v>
      </c>
      <c r="G36" s="20">
        <f>vlookup($B:$B,'Pivot Table 1'!$A:$H,6,false)</f>
        <v>200</v>
      </c>
      <c r="H36" s="21">
        <f>vlookup($B:$B,'Pivot Table 1'!$A:$H,7,false)</f>
        <v>7000</v>
      </c>
      <c r="I36" s="21">
        <f t="shared" si="3"/>
        <v>17.5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vlookup($B:$B,'Pivot Table 1'!$A:$H,2,false)</f>
        <v>2</v>
      </c>
      <c r="D37" s="21">
        <f>vlookup($B:$B,'Pivot Table 1'!$A:$H,3,false)</f>
        <v>1500</v>
      </c>
      <c r="E37" s="21">
        <f>vlookup($B:$B,'Pivot Table 1'!$A:$H,4,false)</f>
        <v>750</v>
      </c>
      <c r="F37" s="20">
        <f>vlookup($B:$B,'Pivot Table 1'!$A:$H,5,false)</f>
        <v>1000</v>
      </c>
      <c r="G37" s="20">
        <f>vlookup($B:$B,'Pivot Table 1'!$A:$H,6,false)</f>
        <v>500</v>
      </c>
      <c r="H37" s="21">
        <f>vlookup($B:$B,'Pivot Table 1'!$A:$H,7,false)</f>
        <v>38000</v>
      </c>
      <c r="I37" s="21">
        <f t="shared" si="3"/>
        <v>25.33333333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vlookup($B:$B,'Pivot Table 1'!$A:$H,2,false)</f>
        <v>2</v>
      </c>
      <c r="D38" s="21">
        <f>vlookup($B:$B,'Pivot Table 1'!$A:$H,3,false)</f>
        <v>1100</v>
      </c>
      <c r="E38" s="21">
        <f>vlookup($B:$B,'Pivot Table 1'!$A:$H,4,false)</f>
        <v>550</v>
      </c>
      <c r="F38" s="20">
        <f>vlookup($B:$B,'Pivot Table 1'!$A:$H,5,false)</f>
        <v>250</v>
      </c>
      <c r="G38" s="20">
        <f>vlookup($B:$B,'Pivot Table 1'!$A:$H,6,false)</f>
        <v>125</v>
      </c>
      <c r="H38" s="21">
        <f>vlookup($B:$B,'Pivot Table 1'!$A:$H,7,false)</f>
        <v>8000</v>
      </c>
      <c r="I38" s="21">
        <f t="shared" si="3"/>
        <v>7.272727273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6" t="s">
        <v>4</v>
      </c>
      <c r="B42" s="3"/>
      <c r="C42" s="3"/>
      <c r="D42" s="3"/>
      <c r="E42" s="3"/>
      <c r="F42" s="6" t="s">
        <v>57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1">
    <mergeCell ref="A1:C1"/>
  </mergeCells>
  <conditionalFormatting sqref="C26">
    <cfRule type="notContainsBlanks" dxfId="0" priority="1">
      <formula>LEN(TRIM(C26))&gt;0</formula>
    </cfRule>
  </conditionalFormatting>
  <conditionalFormatting sqref="C5">
    <cfRule type="cellIs" dxfId="1" priority="2" operator="greaterThan">
      <formula>sum(C4)</formula>
    </cfRule>
  </conditionalFormatting>
  <conditionalFormatting sqref="C5">
    <cfRule type="cellIs" dxfId="0" priority="3" operator="lessThanOrEqual">
      <formula>sum(C4)</formula>
    </cfRule>
  </conditionalFormatting>
  <conditionalFormatting sqref="C6">
    <cfRule type="cellIs" dxfId="1" priority="4" operator="lessThan">
      <formula>0</formula>
    </cfRule>
  </conditionalFormatting>
  <conditionalFormatting sqref="C6">
    <cfRule type="cellIs" dxfId="0" priority="5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79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6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vlookup($B:$B,Janpiv!$A:$H,2,false)</f>
        <v>1</v>
      </c>
      <c r="D25" s="21">
        <f>vlookup($B:$B,Janpiv!$A:$H,3,false)</f>
        <v>0</v>
      </c>
      <c r="E25" s="21">
        <f>vlookup($B:$B,Janpiv!$A:$H,4,false)</f>
        <v>0</v>
      </c>
      <c r="F25" s="20">
        <f>vlookup($B:$B,Janpiv!$A:$H,5,false)</f>
        <v>0</v>
      </c>
      <c r="G25" s="20">
        <f>vlookup($B:$B,Janpiv!$A:$H,6,false)</f>
        <v>0</v>
      </c>
      <c r="H25" s="21">
        <f>vlookup($B:$B,Janpiv!$A:$H,7,false)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vlookup($B:$B,Janpiv!$A:$H,2,false)</f>
        <v>1</v>
      </c>
      <c r="D26" s="21">
        <f>vlookup($B:$B,Janpiv!$A:$H,3,false)</f>
        <v>0</v>
      </c>
      <c r="E26" s="21">
        <f>vlookup($B:$B,Janpiv!$A:$H,4,false)</f>
        <v>0</v>
      </c>
      <c r="F26" s="20">
        <f>vlookup($B:$B,Janpiv!$A:$H,5,false)</f>
        <v>0</v>
      </c>
      <c r="G26" s="20">
        <f>vlookup($B:$B,Janpiv!$A:$H,6,false)</f>
        <v>0</v>
      </c>
      <c r="H26" s="21">
        <f>vlookup($B:$B,Janpiv!$A:$H,7,false)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vlookup($B:$B,Janpiv!$A:$H,2,false)</f>
        <v>1</v>
      </c>
      <c r="D27" s="21">
        <f>vlookup($B:$B,Janpiv!$A:$H,3,false)</f>
        <v>0</v>
      </c>
      <c r="E27" s="21">
        <f>vlookup($B:$B,Janpiv!$A:$H,4,false)</f>
        <v>0</v>
      </c>
      <c r="F27" s="20">
        <f>vlookup($B:$B,Janpiv!$A:$H,5,false)</f>
        <v>0</v>
      </c>
      <c r="G27" s="20">
        <f>vlookup($B:$B,Janpiv!$A:$H,6,false)</f>
        <v>0</v>
      </c>
      <c r="H27" s="21">
        <f>vlookup($B:$B,Janpiv!$A:$H,7,false)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vlookup($B:$B,Janpiv!$A:$H,2,false)</f>
        <v>1</v>
      </c>
      <c r="D28" s="21">
        <f>vlookup($B:$B,Janpiv!$A:$H,3,false)</f>
        <v>0</v>
      </c>
      <c r="E28" s="21">
        <f>vlookup($B:$B,Janpiv!$A:$H,4,false)</f>
        <v>0</v>
      </c>
      <c r="F28" s="20">
        <f>vlookup($B:$B,Janpiv!$A:$H,5,false)</f>
        <v>0</v>
      </c>
      <c r="G28" s="20">
        <f>vlookup($B:$B,Janpiv!$A:$H,6,false)</f>
        <v>0</v>
      </c>
      <c r="H28" s="21">
        <f>vlookup($B:$B,Janpiv!$A:$H,7,false)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vlookup($B:$B,Janpiv!$A:$H,2,false)</f>
        <v>1</v>
      </c>
      <c r="D29" s="21">
        <f>vlookup($B:$B,Janpiv!$A:$H,3,false)</f>
        <v>0</v>
      </c>
      <c r="E29" s="21">
        <f>vlookup($B:$B,Janpiv!$A:$H,4,false)</f>
        <v>0</v>
      </c>
      <c r="F29" s="20">
        <f>vlookup($B:$B,Janpiv!$A:$H,5,false)</f>
        <v>0</v>
      </c>
      <c r="G29" s="20">
        <f>vlookup($B:$B,Janpiv!$A:$H,6,false)</f>
        <v>0</v>
      </c>
      <c r="H29" s="21">
        <f>vlookup($B:$B,Janpiv!$A:$H,7,false)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vlookup($B:$B,Janpiv!$A:$H,2,false)</f>
        <v>1</v>
      </c>
      <c r="D30" s="21">
        <f>vlookup($B:$B,Janpiv!$A:$H,3,false)</f>
        <v>0</v>
      </c>
      <c r="E30" s="21">
        <f>vlookup($B:$B,Janpiv!$A:$H,4,false)</f>
        <v>0</v>
      </c>
      <c r="F30" s="20">
        <f>vlookup($B:$B,Janpiv!$A:$H,5,false)</f>
        <v>0</v>
      </c>
      <c r="G30" s="20">
        <f>vlookup($B:$B,Janpiv!$A:$H,6,false)</f>
        <v>0</v>
      </c>
      <c r="H30" s="21">
        <f>vlookup($B:$B,Janpiv!$A:$H,7,false)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vlookup($B:$B,Janpiv!$A:$H,2,false)</f>
        <v>1</v>
      </c>
      <c r="D31" s="21">
        <f>vlookup($B:$B,Janpiv!$A:$H,3,false)</f>
        <v>0</v>
      </c>
      <c r="E31" s="21">
        <f>vlookup($B:$B,Janpiv!$A:$H,4,false)</f>
        <v>0</v>
      </c>
      <c r="F31" s="20">
        <f>vlookup($B:$B,Janpiv!$A:$H,5,false)</f>
        <v>0</v>
      </c>
      <c r="G31" s="20">
        <f>vlookup($B:$B,Janpiv!$A:$H,6,false)</f>
        <v>0</v>
      </c>
      <c r="H31" s="21">
        <f>vlookup($B:$B,Janpiv!$A:$H,7,false)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vlookup($B:$B,Janpiv!$A:$H,2,false)</f>
        <v>1</v>
      </c>
      <c r="D32" s="21">
        <f>vlookup($B:$B,Janpiv!$A:$H,3,false)</f>
        <v>0</v>
      </c>
      <c r="E32" s="21">
        <f>vlookup($B:$B,Janpiv!$A:$H,4,false)</f>
        <v>0</v>
      </c>
      <c r="F32" s="20">
        <f>vlookup($B:$B,Janpiv!$A:$H,5,false)</f>
        <v>0</v>
      </c>
      <c r="G32" s="20">
        <f>vlookup($B:$B,Janpiv!$A:$H,6,false)</f>
        <v>0</v>
      </c>
      <c r="H32" s="21">
        <f>vlookup($B:$B,Janpiv!$A:$H,7,false)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vlookup($B:$B,Janpiv!$A:$H,2,false)</f>
        <v>1</v>
      </c>
      <c r="D33" s="21">
        <f>vlookup($B:$B,Janpiv!$A:$H,3,false)</f>
        <v>0</v>
      </c>
      <c r="E33" s="21">
        <f>vlookup($B:$B,Janpiv!$A:$H,4,false)</f>
        <v>0</v>
      </c>
      <c r="F33" s="20">
        <f>vlookup($B:$B,Janpiv!$A:$H,5,false)</f>
        <v>0</v>
      </c>
      <c r="G33" s="20">
        <f>vlookup($B:$B,Janpiv!$A:$H,6,false)</f>
        <v>0</v>
      </c>
      <c r="H33" s="21">
        <f>vlookup($B:$B,Janpiv!$A:$H,7,false)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vlookup($B:$B,Janpiv!$A:$H,2,false)</f>
        <v>1</v>
      </c>
      <c r="D34" s="21">
        <f>vlookup($B:$B,Janpiv!$A:$H,3,false)</f>
        <v>0</v>
      </c>
      <c r="E34" s="21">
        <f>vlookup($B:$B,Janpiv!$A:$H,4,false)</f>
        <v>0</v>
      </c>
      <c r="F34" s="20">
        <f>vlookup($B:$B,Janpiv!$A:$H,5,false)</f>
        <v>0</v>
      </c>
      <c r="G34" s="20">
        <f>vlookup($B:$B,Janpiv!$A:$H,6,false)</f>
        <v>0</v>
      </c>
      <c r="H34" s="21">
        <f>vlookup($B:$B,Janpiv!$A:$H,7,false)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vlookup($B:$B,Janpiv!$A:$H,2,false)</f>
        <v>1</v>
      </c>
      <c r="D35" s="21">
        <f>vlookup($B:$B,Janpiv!$A:$H,3,false)</f>
        <v>0</v>
      </c>
      <c r="E35" s="21">
        <f>vlookup($B:$B,Janpiv!$A:$H,4,false)</f>
        <v>0</v>
      </c>
      <c r="F35" s="20">
        <f>vlookup($B:$B,Janpiv!$A:$H,5,false)</f>
        <v>0</v>
      </c>
      <c r="G35" s="20">
        <f>vlookup($B:$B,Janpiv!$A:$H,6,false)</f>
        <v>0</v>
      </c>
      <c r="H35" s="21">
        <f>vlookup($B:$B,Janpiv!$A:$H,7,false)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vlookup($B:$B,Janpiv!$A:$H,2,false)</f>
        <v>1</v>
      </c>
      <c r="D36" s="21">
        <f>vlookup($B:$B,Janpiv!$A:$H,3,false)</f>
        <v>0</v>
      </c>
      <c r="E36" s="21">
        <f>vlookup($B:$B,Janpiv!$A:$H,4,false)</f>
        <v>0</v>
      </c>
      <c r="F36" s="20">
        <f>vlookup($B:$B,Janpiv!$A:$H,5,false)</f>
        <v>0</v>
      </c>
      <c r="G36" s="20">
        <f>vlookup($B:$B,Janpiv!$A:$H,6,false)</f>
        <v>0</v>
      </c>
      <c r="H36" s="21">
        <f>vlookup($B:$B,Janpiv!$A:$H,7,false)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vlookup($B:$B,Janpiv!$A:$H,2,false)</f>
        <v>1</v>
      </c>
      <c r="D37" s="21">
        <f>vlookup($B:$B,Janpiv!$A:$H,3,false)</f>
        <v>0</v>
      </c>
      <c r="E37" s="21">
        <f>vlookup($B:$B,Janpiv!$A:$H,4,false)</f>
        <v>0</v>
      </c>
      <c r="F37" s="20">
        <f>vlookup($B:$B,Janpiv!$A:$H,5,false)</f>
        <v>0</v>
      </c>
      <c r="G37" s="20">
        <f>vlookup($B:$B,Janpiv!$A:$H,6,false)</f>
        <v>0</v>
      </c>
      <c r="H37" s="21">
        <f>vlookup($B:$B,Janpiv!$A:$H,7,false)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vlookup($B:$B,Janpiv!$A:$H,2,false)</f>
        <v>1</v>
      </c>
      <c r="D38" s="21">
        <f>vlookup($B:$B,Janpiv!$A:$H,3,false)</f>
        <v>0</v>
      </c>
      <c r="E38" s="21">
        <f>vlookup($B:$B,Janpiv!$A:$H,4,false)</f>
        <v>0</v>
      </c>
      <c r="F38" s="20">
        <f>vlookup($B:$B,Janpiv!$A:$H,5,false)</f>
        <v>0</v>
      </c>
      <c r="G38" s="20">
        <f>vlookup($B:$B,Janpiv!$A:$H,6,false)</f>
        <v>0</v>
      </c>
      <c r="H38" s="21">
        <f>vlookup($B:$B,Janpiv!$A:$H,7,false)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82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vlookup($B:$B,'Feb Pivot'!$A:$H,2,false)</f>
        <v>1</v>
      </c>
      <c r="D25" s="21">
        <f>vlookup($B:$B,'Feb Pivot'!$A:$H,3,false)</f>
        <v>0</v>
      </c>
      <c r="E25" s="21">
        <f>vlookup($B:$B,'Feb Pivot'!$A:$H,4,false)</f>
        <v>0</v>
      </c>
      <c r="F25" s="20">
        <f>vlookup($B:$B,'Feb Pivot'!$A:$H,5,false)</f>
        <v>0</v>
      </c>
      <c r="G25" s="20">
        <f>vlookup($B:$B,'Feb Pivot'!$A:$H,6,false)</f>
        <v>0</v>
      </c>
      <c r="H25" s="21">
        <f>vlookup($B:$B,'Feb Pivot'!$A:$H,7,false)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vlookup($B:$B,'Feb Pivot'!$A:$H,2,false)</f>
        <v>1</v>
      </c>
      <c r="D26" s="21">
        <f>vlookup($B:$B,'Feb Pivot'!$A:$H,3,false)</f>
        <v>0</v>
      </c>
      <c r="E26" s="21">
        <f>vlookup($B:$B,'Feb Pivot'!$A:$H,4,false)</f>
        <v>0</v>
      </c>
      <c r="F26" s="20">
        <f>vlookup($B:$B,'Feb Pivot'!$A:$H,5,false)</f>
        <v>0</v>
      </c>
      <c r="G26" s="20">
        <f>vlookup($B:$B,'Feb Pivot'!$A:$H,6,false)</f>
        <v>0</v>
      </c>
      <c r="H26" s="21">
        <f>vlookup($B:$B,'Feb Pivot'!$A:$H,7,false)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vlookup($B:$B,'Feb Pivot'!$A:$H,2,false)</f>
        <v>1</v>
      </c>
      <c r="D27" s="21">
        <f>vlookup($B:$B,'Feb Pivot'!$A:$H,3,false)</f>
        <v>0</v>
      </c>
      <c r="E27" s="21">
        <f>vlookup($B:$B,'Feb Pivot'!$A:$H,4,false)</f>
        <v>0</v>
      </c>
      <c r="F27" s="20">
        <f>vlookup($B:$B,'Feb Pivot'!$A:$H,5,false)</f>
        <v>0</v>
      </c>
      <c r="G27" s="20">
        <f>vlookup($B:$B,'Feb Pivot'!$A:$H,6,false)</f>
        <v>0</v>
      </c>
      <c r="H27" s="21">
        <f>vlookup($B:$B,'Feb Pivot'!$A:$H,7,false)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vlookup($B:$B,'Feb Pivot'!$A:$H,2,false)</f>
        <v>1</v>
      </c>
      <c r="D28" s="21">
        <f>vlookup($B:$B,'Feb Pivot'!$A:$H,3,false)</f>
        <v>0</v>
      </c>
      <c r="E28" s="21">
        <f>vlookup($B:$B,'Feb Pivot'!$A:$H,4,false)</f>
        <v>0</v>
      </c>
      <c r="F28" s="20">
        <f>vlookup($B:$B,'Feb Pivot'!$A:$H,5,false)</f>
        <v>0</v>
      </c>
      <c r="G28" s="20">
        <f>vlookup($B:$B,'Feb Pivot'!$A:$H,6,false)</f>
        <v>0</v>
      </c>
      <c r="H28" s="21">
        <f>vlookup($B:$B,'Feb Pivot'!$A:$H,7,false)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vlookup($B:$B,'Feb Pivot'!$A:$H,2,false)</f>
        <v>1</v>
      </c>
      <c r="D29" s="21">
        <f>vlookup($B:$B,'Feb Pivot'!$A:$H,3,false)</f>
        <v>0</v>
      </c>
      <c r="E29" s="21">
        <f>vlookup($B:$B,'Feb Pivot'!$A:$H,4,false)</f>
        <v>0</v>
      </c>
      <c r="F29" s="20">
        <f>vlookup($B:$B,'Feb Pivot'!$A:$H,5,false)</f>
        <v>0</v>
      </c>
      <c r="G29" s="20">
        <f>vlookup($B:$B,'Feb Pivot'!$A:$H,6,false)</f>
        <v>0</v>
      </c>
      <c r="H29" s="21">
        <f>vlookup($B:$B,'Feb Pivot'!$A:$H,7,false)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vlookup($B:$B,'Feb Pivot'!$A:$H,2,false)</f>
        <v>1</v>
      </c>
      <c r="D30" s="21">
        <f>vlookup($B:$B,'Feb Pivot'!$A:$H,3,false)</f>
        <v>0</v>
      </c>
      <c r="E30" s="21">
        <f>vlookup($B:$B,'Feb Pivot'!$A:$H,4,false)</f>
        <v>0</v>
      </c>
      <c r="F30" s="20">
        <f>vlookup($B:$B,'Feb Pivot'!$A:$H,5,false)</f>
        <v>0</v>
      </c>
      <c r="G30" s="20">
        <f>vlookup($B:$B,'Feb Pivot'!$A:$H,6,false)</f>
        <v>0</v>
      </c>
      <c r="H30" s="21">
        <f>vlookup($B:$B,'Feb Pivot'!$A:$H,7,false)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vlookup($B:$B,'Feb Pivot'!$A:$H,2,false)</f>
        <v>1</v>
      </c>
      <c r="D31" s="21">
        <f>vlookup($B:$B,'Feb Pivot'!$A:$H,3,false)</f>
        <v>0</v>
      </c>
      <c r="E31" s="21">
        <f>vlookup($B:$B,'Feb Pivot'!$A:$H,4,false)</f>
        <v>0</v>
      </c>
      <c r="F31" s="20">
        <f>vlookup($B:$B,'Feb Pivot'!$A:$H,5,false)</f>
        <v>0</v>
      </c>
      <c r="G31" s="20">
        <f>vlookup($B:$B,'Feb Pivot'!$A:$H,6,false)</f>
        <v>0</v>
      </c>
      <c r="H31" s="21">
        <f>vlookup($B:$B,'Feb Pivot'!$A:$H,7,false)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vlookup($B:$B,'Feb Pivot'!$A:$H,2,false)</f>
        <v>1</v>
      </c>
      <c r="D32" s="21">
        <f>vlookup($B:$B,'Feb Pivot'!$A:$H,3,false)</f>
        <v>0</v>
      </c>
      <c r="E32" s="21">
        <f>vlookup($B:$B,'Feb Pivot'!$A:$H,4,false)</f>
        <v>0</v>
      </c>
      <c r="F32" s="20">
        <f>vlookup($B:$B,'Feb Pivot'!$A:$H,5,false)</f>
        <v>0</v>
      </c>
      <c r="G32" s="20">
        <f>vlookup($B:$B,'Feb Pivot'!$A:$H,6,false)</f>
        <v>0</v>
      </c>
      <c r="H32" s="21">
        <f>vlookup($B:$B,'Feb Pivot'!$A:$H,7,false)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vlookup($B:$B,'Feb Pivot'!$A:$H,2,false)</f>
        <v>1</v>
      </c>
      <c r="D33" s="21">
        <f>vlookup($B:$B,'Feb Pivot'!$A:$H,3,false)</f>
        <v>0</v>
      </c>
      <c r="E33" s="21">
        <f>vlookup($B:$B,'Feb Pivot'!$A:$H,4,false)</f>
        <v>0</v>
      </c>
      <c r="F33" s="20">
        <f>vlookup($B:$B,'Feb Pivot'!$A:$H,5,false)</f>
        <v>0</v>
      </c>
      <c r="G33" s="20">
        <f>vlookup($B:$B,'Feb Pivot'!$A:$H,6,false)</f>
        <v>0</v>
      </c>
      <c r="H33" s="21">
        <f>vlookup($B:$B,'Feb Pivot'!$A:$H,7,false)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vlookup($B:$B,'Feb Pivot'!$A:$H,2,false)</f>
        <v>1</v>
      </c>
      <c r="D34" s="21">
        <f>vlookup($B:$B,'Feb Pivot'!$A:$H,3,false)</f>
        <v>0</v>
      </c>
      <c r="E34" s="21">
        <f>vlookup($B:$B,'Feb Pivot'!$A:$H,4,false)</f>
        <v>0</v>
      </c>
      <c r="F34" s="20">
        <f>vlookup($B:$B,'Feb Pivot'!$A:$H,5,false)</f>
        <v>0</v>
      </c>
      <c r="G34" s="20">
        <f>vlookup($B:$B,'Feb Pivot'!$A:$H,6,false)</f>
        <v>0</v>
      </c>
      <c r="H34" s="21">
        <f>vlookup($B:$B,'Feb Pivot'!$A:$H,7,false)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vlookup($B:$B,'Feb Pivot'!$A:$H,2,false)</f>
        <v>1</v>
      </c>
      <c r="D35" s="21">
        <f>vlookup($B:$B,'Feb Pivot'!$A:$H,3,false)</f>
        <v>0</v>
      </c>
      <c r="E35" s="21">
        <f>vlookup($B:$B,'Feb Pivot'!$A:$H,4,false)</f>
        <v>0</v>
      </c>
      <c r="F35" s="20">
        <f>vlookup($B:$B,'Feb Pivot'!$A:$H,5,false)</f>
        <v>0</v>
      </c>
      <c r="G35" s="20">
        <f>vlookup($B:$B,'Feb Pivot'!$A:$H,6,false)</f>
        <v>0</v>
      </c>
      <c r="H35" s="21">
        <f>vlookup($B:$B,'Feb Pivot'!$A:$H,7,false)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vlookup($B:$B,'Feb Pivot'!$A:$H,2,false)</f>
        <v>1</v>
      </c>
      <c r="D36" s="21">
        <f>vlookup($B:$B,'Feb Pivot'!$A:$H,3,false)</f>
        <v>0</v>
      </c>
      <c r="E36" s="21">
        <f>vlookup($B:$B,'Feb Pivot'!$A:$H,4,false)</f>
        <v>0</v>
      </c>
      <c r="F36" s="20">
        <f>vlookup($B:$B,'Feb Pivot'!$A:$H,5,false)</f>
        <v>0</v>
      </c>
      <c r="G36" s="20">
        <f>vlookup($B:$B,'Feb Pivot'!$A:$H,6,false)</f>
        <v>0</v>
      </c>
      <c r="H36" s="21">
        <f>vlookup($B:$B,'Feb Pivot'!$A:$H,7,false)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vlookup($B:$B,'Feb Pivot'!$A:$H,2,false)</f>
        <v>1</v>
      </c>
      <c r="D37" s="21">
        <f>vlookup($B:$B,'Feb Pivot'!$A:$H,3,false)</f>
        <v>0</v>
      </c>
      <c r="E37" s="21">
        <f>vlookup($B:$B,'Feb Pivot'!$A:$H,4,false)</f>
        <v>0</v>
      </c>
      <c r="F37" s="20">
        <f>vlookup($B:$B,'Feb Pivot'!$A:$H,5,false)</f>
        <v>0</v>
      </c>
      <c r="G37" s="20">
        <f>vlookup($B:$B,'Feb Pivot'!$A:$H,6,false)</f>
        <v>0</v>
      </c>
      <c r="H37" s="21">
        <f>vlookup($B:$B,'Feb Pivot'!$A:$H,7,false)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vlookup($B:$B,'Feb Pivot'!$A:$H,2,false)</f>
        <v>1</v>
      </c>
      <c r="D38" s="21">
        <f>vlookup($B:$B,'Feb Pivot'!$A:$H,3,false)</f>
        <v>0</v>
      </c>
      <c r="E38" s="21">
        <f>vlookup($B:$B,'Feb Pivot'!$A:$H,4,false)</f>
        <v>0</v>
      </c>
      <c r="F38" s="20">
        <f>vlookup($B:$B,'Feb Pivot'!$A:$H,5,false)</f>
        <v>0</v>
      </c>
      <c r="G38" s="20">
        <f>vlookup($B:$B,'Feb Pivot'!$A:$H,6,false)</f>
        <v>0</v>
      </c>
      <c r="H38" s="21">
        <f>vlookup($B:$B,'Feb Pivot'!$A:$H,7,false)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83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vlookup($B:$B,marpiv!$A:$H,2,false)</f>
        <v>1</v>
      </c>
      <c r="D25" s="21">
        <f>vlookup($B:$B,marpiv!$A:$H,3,false)</f>
        <v>0</v>
      </c>
      <c r="E25" s="21">
        <f>vlookup($B:$B,marpiv!$A:$H,4,false)</f>
        <v>0</v>
      </c>
      <c r="F25" s="20">
        <f>vlookup($B:$B,marpiv!$A:$H,5,false)</f>
        <v>0</v>
      </c>
      <c r="G25" s="20">
        <f>vlookup($B:$B,marpiv!$A:$H,6,false)</f>
        <v>0</v>
      </c>
      <c r="H25" s="21">
        <f>vlookup($B:$B,marpiv!$A:$H,7,false)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vlookup($B:$B,marpiv!$A:$H,2,false)</f>
        <v>1</v>
      </c>
      <c r="D26" s="21">
        <f>vlookup($B:$B,marpiv!$A:$H,3,false)</f>
        <v>0</v>
      </c>
      <c r="E26" s="21">
        <f>vlookup($B:$B,marpiv!$A:$H,4,false)</f>
        <v>0</v>
      </c>
      <c r="F26" s="20">
        <f>vlookup($B:$B,marpiv!$A:$H,5,false)</f>
        <v>0</v>
      </c>
      <c r="G26" s="20">
        <f>vlookup($B:$B,marpiv!$A:$H,6,false)</f>
        <v>0</v>
      </c>
      <c r="H26" s="21">
        <f>vlookup($B:$B,marpiv!$A:$H,7,false)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vlookup($B:$B,marpiv!$A:$H,2,false)</f>
        <v>1</v>
      </c>
      <c r="D27" s="21">
        <f>vlookup($B:$B,marpiv!$A:$H,3,false)</f>
        <v>0</v>
      </c>
      <c r="E27" s="21">
        <f>vlookup($B:$B,marpiv!$A:$H,4,false)</f>
        <v>0</v>
      </c>
      <c r="F27" s="20">
        <f>vlookup($B:$B,marpiv!$A:$H,5,false)</f>
        <v>0</v>
      </c>
      <c r="G27" s="20">
        <f>vlookup($B:$B,marpiv!$A:$H,6,false)</f>
        <v>0</v>
      </c>
      <c r="H27" s="21">
        <f>vlookup($B:$B,marpiv!$A:$H,7,false)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vlookup($B:$B,marpiv!$A:$H,2,false)</f>
        <v>1</v>
      </c>
      <c r="D28" s="21">
        <f>vlookup($B:$B,marpiv!$A:$H,3,false)</f>
        <v>0</v>
      </c>
      <c r="E28" s="21">
        <f>vlookup($B:$B,marpiv!$A:$H,4,false)</f>
        <v>0</v>
      </c>
      <c r="F28" s="20">
        <f>vlookup($B:$B,marpiv!$A:$H,5,false)</f>
        <v>0</v>
      </c>
      <c r="G28" s="20">
        <f>vlookup($B:$B,marpiv!$A:$H,6,false)</f>
        <v>0</v>
      </c>
      <c r="H28" s="21">
        <f>vlookup($B:$B,marpiv!$A:$H,7,false)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vlookup($B:$B,marpiv!$A:$H,2,false)</f>
        <v>1</v>
      </c>
      <c r="D29" s="21">
        <f>vlookup($B:$B,marpiv!$A:$H,3,false)</f>
        <v>0</v>
      </c>
      <c r="E29" s="21">
        <f>vlookup($B:$B,marpiv!$A:$H,4,false)</f>
        <v>0</v>
      </c>
      <c r="F29" s="20">
        <f>vlookup($B:$B,marpiv!$A:$H,5,false)</f>
        <v>0</v>
      </c>
      <c r="G29" s="20">
        <f>vlookup($B:$B,marpiv!$A:$H,6,false)</f>
        <v>0</v>
      </c>
      <c r="H29" s="21">
        <f>vlookup($B:$B,marpiv!$A:$H,7,false)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vlookup($B:$B,marpiv!$A:$H,2,false)</f>
        <v>1</v>
      </c>
      <c r="D30" s="21">
        <f>vlookup($B:$B,marpiv!$A:$H,3,false)</f>
        <v>0</v>
      </c>
      <c r="E30" s="21">
        <f>vlookup($B:$B,marpiv!$A:$H,4,false)</f>
        <v>0</v>
      </c>
      <c r="F30" s="20">
        <f>vlookup($B:$B,marpiv!$A:$H,5,false)</f>
        <v>0</v>
      </c>
      <c r="G30" s="20">
        <f>vlookup($B:$B,marpiv!$A:$H,6,false)</f>
        <v>0</v>
      </c>
      <c r="H30" s="21">
        <f>vlookup($B:$B,marpiv!$A:$H,7,false)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vlookup($B:$B,marpiv!$A:$H,2,false)</f>
        <v>1</v>
      </c>
      <c r="D31" s="21">
        <f>vlookup($B:$B,marpiv!$A:$H,3,false)</f>
        <v>0</v>
      </c>
      <c r="E31" s="21">
        <f>vlookup($B:$B,marpiv!$A:$H,4,false)</f>
        <v>0</v>
      </c>
      <c r="F31" s="20">
        <f>vlookup($B:$B,marpiv!$A:$H,5,false)</f>
        <v>0</v>
      </c>
      <c r="G31" s="20">
        <f>vlookup($B:$B,marpiv!$A:$H,6,false)</f>
        <v>0</v>
      </c>
      <c r="H31" s="21">
        <f>vlookup($B:$B,marpiv!$A:$H,7,false)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vlookup($B:$B,marpiv!$A:$H,2,false)</f>
        <v>1</v>
      </c>
      <c r="D32" s="21">
        <f>vlookup($B:$B,marpiv!$A:$H,3,false)</f>
        <v>0</v>
      </c>
      <c r="E32" s="21">
        <f>vlookup($B:$B,marpiv!$A:$H,4,false)</f>
        <v>0</v>
      </c>
      <c r="F32" s="20">
        <f>vlookup($B:$B,marpiv!$A:$H,5,false)</f>
        <v>0</v>
      </c>
      <c r="G32" s="20">
        <f>vlookup($B:$B,marpiv!$A:$H,6,false)</f>
        <v>0</v>
      </c>
      <c r="H32" s="21">
        <f>vlookup($B:$B,marpiv!$A:$H,7,false)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vlookup($B:$B,marpiv!$A:$H,2,false)</f>
        <v>1</v>
      </c>
      <c r="D33" s="21">
        <f>vlookup($B:$B,marpiv!$A:$H,3,false)</f>
        <v>0</v>
      </c>
      <c r="E33" s="21">
        <f>vlookup($B:$B,marpiv!$A:$H,4,false)</f>
        <v>0</v>
      </c>
      <c r="F33" s="20">
        <f>vlookup($B:$B,marpiv!$A:$H,5,false)</f>
        <v>0</v>
      </c>
      <c r="G33" s="20">
        <f>vlookup($B:$B,marpiv!$A:$H,6,false)</f>
        <v>0</v>
      </c>
      <c r="H33" s="21">
        <f>vlookup($B:$B,marpiv!$A:$H,7,false)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vlookup($B:$B,marpiv!$A:$H,2,false)</f>
        <v>1</v>
      </c>
      <c r="D34" s="21">
        <f>vlookup($B:$B,marpiv!$A:$H,3,false)</f>
        <v>0</v>
      </c>
      <c r="E34" s="21">
        <f>vlookup($B:$B,marpiv!$A:$H,4,false)</f>
        <v>0</v>
      </c>
      <c r="F34" s="20">
        <f>vlookup($B:$B,marpiv!$A:$H,5,false)</f>
        <v>0</v>
      </c>
      <c r="G34" s="20">
        <f>vlookup($B:$B,marpiv!$A:$H,6,false)</f>
        <v>0</v>
      </c>
      <c r="H34" s="21">
        <f>vlookup($B:$B,marpiv!$A:$H,7,false)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vlookup($B:$B,marpiv!$A:$H,2,false)</f>
        <v>1</v>
      </c>
      <c r="D35" s="21">
        <f>vlookup($B:$B,marpiv!$A:$H,3,false)</f>
        <v>0</v>
      </c>
      <c r="E35" s="21">
        <f>vlookup($B:$B,marpiv!$A:$H,4,false)</f>
        <v>0</v>
      </c>
      <c r="F35" s="20">
        <f>vlookup($B:$B,marpiv!$A:$H,5,false)</f>
        <v>0</v>
      </c>
      <c r="G35" s="20">
        <f>vlookup($B:$B,marpiv!$A:$H,6,false)</f>
        <v>0</v>
      </c>
      <c r="H35" s="21">
        <f>vlookup($B:$B,marpiv!$A:$H,7,false)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vlookup($B:$B,marpiv!$A:$H,2,false)</f>
        <v>1</v>
      </c>
      <c r="D36" s="21">
        <f>vlookup($B:$B,marpiv!$A:$H,3,false)</f>
        <v>0</v>
      </c>
      <c r="E36" s="21">
        <f>vlookup($B:$B,marpiv!$A:$H,4,false)</f>
        <v>0</v>
      </c>
      <c r="F36" s="20">
        <f>vlookup($B:$B,marpiv!$A:$H,5,false)</f>
        <v>0</v>
      </c>
      <c r="G36" s="20">
        <f>vlookup($B:$B,marpiv!$A:$H,6,false)</f>
        <v>0</v>
      </c>
      <c r="H36" s="21">
        <f>vlookup($B:$B,marpiv!$A:$H,7,false)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vlookup($B:$B,marpiv!$A:$H,2,false)</f>
        <v>1</v>
      </c>
      <c r="D37" s="21">
        <f>vlookup($B:$B,marpiv!$A:$H,3,false)</f>
        <v>0</v>
      </c>
      <c r="E37" s="21">
        <f>vlookup($B:$B,marpiv!$A:$H,4,false)</f>
        <v>0</v>
      </c>
      <c r="F37" s="20">
        <f>vlookup($B:$B,marpiv!$A:$H,5,false)</f>
        <v>0</v>
      </c>
      <c r="G37" s="20">
        <f>vlookup($B:$B,marpiv!$A:$H,6,false)</f>
        <v>0</v>
      </c>
      <c r="H37" s="21">
        <f>vlookup($B:$B,marpiv!$A:$H,7,false)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vlookup($B:$B,marpiv!$A:$H,2,false)</f>
        <v>1</v>
      </c>
      <c r="D38" s="21">
        <f>vlookup($B:$B,marpiv!$A:$H,3,false)</f>
        <v>0</v>
      </c>
      <c r="E38" s="21">
        <f>vlookup($B:$B,marpiv!$A:$H,4,false)</f>
        <v>0</v>
      </c>
      <c r="F38" s="20">
        <f>vlookup($B:$B,marpiv!$A:$H,5,false)</f>
        <v>0</v>
      </c>
      <c r="G38" s="20">
        <f>vlookup($B:$B,marpiv!$A:$H,6,false)</f>
        <v>0</v>
      </c>
      <c r="H38" s="21">
        <f>vlookup($B:$B,marpiv!$A:$H,7,false)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85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vlookup($B:$B,aprilpiv!$A:$H,2,false)</f>
        <v>1</v>
      </c>
      <c r="D25" s="21">
        <f>vlookup($B:$B,aprilpiv!$A:$H,3,false)</f>
        <v>0</v>
      </c>
      <c r="E25" s="21">
        <f>vlookup($B:$B,aprilpiv!$A:$H,4,false)</f>
        <v>0</v>
      </c>
      <c r="F25" s="20">
        <f>vlookup($B:$B,aprilpiv!$A:$H,5,false)</f>
        <v>0</v>
      </c>
      <c r="G25" s="20">
        <f>vlookup($B:$B,aprilpiv!$A:$H,6,false)</f>
        <v>0</v>
      </c>
      <c r="H25" s="21">
        <f>vlookup($B:$B,aprilpiv!$A:$H,7,false)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vlookup($B:$B,aprilpiv!$A:$H,2,false)</f>
        <v>1</v>
      </c>
      <c r="D26" s="21">
        <f>vlookup($B:$B,aprilpiv!$A:$H,3,false)</f>
        <v>0</v>
      </c>
      <c r="E26" s="21">
        <f>vlookup($B:$B,aprilpiv!$A:$H,4,false)</f>
        <v>0</v>
      </c>
      <c r="F26" s="20">
        <f>vlookup($B:$B,aprilpiv!$A:$H,5,false)</f>
        <v>0</v>
      </c>
      <c r="G26" s="20">
        <f>vlookup($B:$B,aprilpiv!$A:$H,6,false)</f>
        <v>0</v>
      </c>
      <c r="H26" s="21">
        <f>vlookup($B:$B,aprilpiv!$A:$H,7,false)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vlookup($B:$B,aprilpiv!$A:$H,2,false)</f>
        <v>1</v>
      </c>
      <c r="D27" s="21">
        <f>vlookup($B:$B,aprilpiv!$A:$H,3,false)</f>
        <v>0</v>
      </c>
      <c r="E27" s="21">
        <f>vlookup($B:$B,aprilpiv!$A:$H,4,false)</f>
        <v>0</v>
      </c>
      <c r="F27" s="20">
        <f>vlookup($B:$B,aprilpiv!$A:$H,5,false)</f>
        <v>0</v>
      </c>
      <c r="G27" s="20">
        <f>vlookup($B:$B,aprilpiv!$A:$H,6,false)</f>
        <v>0</v>
      </c>
      <c r="H27" s="21">
        <f>vlookup($B:$B,aprilpiv!$A:$H,7,false)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vlookup($B:$B,aprilpiv!$A:$H,2,false)</f>
        <v>1</v>
      </c>
      <c r="D28" s="21">
        <f>vlookup($B:$B,aprilpiv!$A:$H,3,false)</f>
        <v>0</v>
      </c>
      <c r="E28" s="21">
        <f>vlookup($B:$B,aprilpiv!$A:$H,4,false)</f>
        <v>0</v>
      </c>
      <c r="F28" s="20">
        <f>vlookup($B:$B,aprilpiv!$A:$H,5,false)</f>
        <v>0</v>
      </c>
      <c r="G28" s="20">
        <f>vlookup($B:$B,aprilpiv!$A:$H,6,false)</f>
        <v>0</v>
      </c>
      <c r="H28" s="21">
        <f>vlookup($B:$B,aprilpiv!$A:$H,7,false)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vlookup($B:$B,aprilpiv!$A:$H,2,false)</f>
        <v>1</v>
      </c>
      <c r="D29" s="21">
        <f>vlookup($B:$B,aprilpiv!$A:$H,3,false)</f>
        <v>0</v>
      </c>
      <c r="E29" s="21">
        <f>vlookup($B:$B,aprilpiv!$A:$H,4,false)</f>
        <v>0</v>
      </c>
      <c r="F29" s="20">
        <f>vlookup($B:$B,aprilpiv!$A:$H,5,false)</f>
        <v>0</v>
      </c>
      <c r="G29" s="20">
        <f>vlookup($B:$B,aprilpiv!$A:$H,6,false)</f>
        <v>0</v>
      </c>
      <c r="H29" s="21">
        <f>vlookup($B:$B,aprilpiv!$A:$H,7,false)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vlookup($B:$B,aprilpiv!$A:$H,2,false)</f>
        <v>1</v>
      </c>
      <c r="D30" s="21">
        <f>vlookup($B:$B,aprilpiv!$A:$H,3,false)</f>
        <v>0</v>
      </c>
      <c r="E30" s="21">
        <f>vlookup($B:$B,aprilpiv!$A:$H,4,false)</f>
        <v>0</v>
      </c>
      <c r="F30" s="20">
        <f>vlookup($B:$B,aprilpiv!$A:$H,5,false)</f>
        <v>0</v>
      </c>
      <c r="G30" s="20">
        <f>vlookup($B:$B,aprilpiv!$A:$H,6,false)</f>
        <v>0</v>
      </c>
      <c r="H30" s="21">
        <f>vlookup($B:$B,aprilpiv!$A:$H,7,false)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vlookup($B:$B,aprilpiv!$A:$H,2,false)</f>
        <v>1</v>
      </c>
      <c r="D31" s="21">
        <f>vlookup($B:$B,aprilpiv!$A:$H,3,false)</f>
        <v>0</v>
      </c>
      <c r="E31" s="21">
        <f>vlookup($B:$B,aprilpiv!$A:$H,4,false)</f>
        <v>0</v>
      </c>
      <c r="F31" s="20">
        <f>vlookup($B:$B,aprilpiv!$A:$H,5,false)</f>
        <v>0</v>
      </c>
      <c r="G31" s="20">
        <f>vlookup($B:$B,aprilpiv!$A:$H,6,false)</f>
        <v>0</v>
      </c>
      <c r="H31" s="21">
        <f>vlookup($B:$B,aprilpiv!$A:$H,7,false)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vlookup($B:$B,aprilpiv!$A:$H,2,false)</f>
        <v>1</v>
      </c>
      <c r="D32" s="21">
        <f>vlookup($B:$B,aprilpiv!$A:$H,3,false)</f>
        <v>0</v>
      </c>
      <c r="E32" s="21">
        <f>vlookup($B:$B,aprilpiv!$A:$H,4,false)</f>
        <v>0</v>
      </c>
      <c r="F32" s="20">
        <f>vlookup($B:$B,aprilpiv!$A:$H,5,false)</f>
        <v>0</v>
      </c>
      <c r="G32" s="20">
        <f>vlookup($B:$B,aprilpiv!$A:$H,6,false)</f>
        <v>0</v>
      </c>
      <c r="H32" s="21">
        <f>vlookup($B:$B,aprilpiv!$A:$H,7,false)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vlookup($B:$B,aprilpiv!$A:$H,2,false)</f>
        <v>1</v>
      </c>
      <c r="D33" s="21">
        <f>vlookup($B:$B,aprilpiv!$A:$H,3,false)</f>
        <v>0</v>
      </c>
      <c r="E33" s="21">
        <f>vlookup($B:$B,aprilpiv!$A:$H,4,false)</f>
        <v>0</v>
      </c>
      <c r="F33" s="20">
        <f>vlookup($B:$B,aprilpiv!$A:$H,5,false)</f>
        <v>0</v>
      </c>
      <c r="G33" s="20">
        <f>vlookup($B:$B,aprilpiv!$A:$H,6,false)</f>
        <v>0</v>
      </c>
      <c r="H33" s="21">
        <f>vlookup($B:$B,aprilpiv!$A:$H,7,false)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vlookup($B:$B,aprilpiv!$A:$H,2,false)</f>
        <v>1</v>
      </c>
      <c r="D34" s="21">
        <f>vlookup($B:$B,aprilpiv!$A:$H,3,false)</f>
        <v>0</v>
      </c>
      <c r="E34" s="21">
        <f>vlookup($B:$B,aprilpiv!$A:$H,4,false)</f>
        <v>0</v>
      </c>
      <c r="F34" s="20">
        <f>vlookup($B:$B,aprilpiv!$A:$H,5,false)</f>
        <v>0</v>
      </c>
      <c r="G34" s="20">
        <f>vlookup($B:$B,aprilpiv!$A:$H,6,false)</f>
        <v>0</v>
      </c>
      <c r="H34" s="21">
        <f>vlookup($B:$B,aprilpiv!$A:$H,7,false)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vlookup($B:$B,aprilpiv!$A:$H,2,false)</f>
        <v>1</v>
      </c>
      <c r="D35" s="21">
        <f>vlookup($B:$B,aprilpiv!$A:$H,3,false)</f>
        <v>0</v>
      </c>
      <c r="E35" s="21">
        <f>vlookup($B:$B,aprilpiv!$A:$H,4,false)</f>
        <v>0</v>
      </c>
      <c r="F35" s="20">
        <f>vlookup($B:$B,aprilpiv!$A:$H,5,false)</f>
        <v>0</v>
      </c>
      <c r="G35" s="20">
        <f>vlookup($B:$B,aprilpiv!$A:$H,6,false)</f>
        <v>0</v>
      </c>
      <c r="H35" s="21">
        <f>vlookup($B:$B,aprilpiv!$A:$H,7,false)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vlookup($B:$B,aprilpiv!$A:$H,2,false)</f>
        <v>1</v>
      </c>
      <c r="D36" s="21">
        <f>vlookup($B:$B,aprilpiv!$A:$H,3,false)</f>
        <v>0</v>
      </c>
      <c r="E36" s="21">
        <f>vlookup($B:$B,aprilpiv!$A:$H,4,false)</f>
        <v>0</v>
      </c>
      <c r="F36" s="20">
        <f>vlookup($B:$B,aprilpiv!$A:$H,5,false)</f>
        <v>0</v>
      </c>
      <c r="G36" s="20">
        <f>vlookup($B:$B,aprilpiv!$A:$H,6,false)</f>
        <v>0</v>
      </c>
      <c r="H36" s="21">
        <f>vlookup($B:$B,aprilpiv!$A:$H,7,false)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vlookup($B:$B,aprilpiv!$A:$H,2,false)</f>
        <v>1</v>
      </c>
      <c r="D37" s="21">
        <f>vlookup($B:$B,aprilpiv!$A:$H,3,false)</f>
        <v>0</v>
      </c>
      <c r="E37" s="21">
        <f>vlookup($B:$B,aprilpiv!$A:$H,4,false)</f>
        <v>0</v>
      </c>
      <c r="F37" s="20">
        <f>vlookup($B:$B,aprilpiv!$A:$H,5,false)</f>
        <v>0</v>
      </c>
      <c r="G37" s="20">
        <f>vlookup($B:$B,aprilpiv!$A:$H,6,false)</f>
        <v>0</v>
      </c>
      <c r="H37" s="21">
        <f>vlookup($B:$B,aprilpiv!$A:$H,7,false)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vlookup($B:$B,aprilpiv!$A:$H,2,false)</f>
        <v>1</v>
      </c>
      <c r="D38" s="21">
        <f>vlookup($B:$B,aprilpiv!$A:$H,3,false)</f>
        <v>0</v>
      </c>
      <c r="E38" s="21">
        <f>vlookup($B:$B,aprilpiv!$A:$H,4,false)</f>
        <v>0</v>
      </c>
      <c r="F38" s="20">
        <f>vlookup($B:$B,aprilpiv!$A:$H,5,false)</f>
        <v>0</v>
      </c>
      <c r="G38" s="20">
        <f>vlookup($B:$B,aprilpiv!$A:$H,6,false)</f>
        <v>0</v>
      </c>
      <c r="H38" s="21">
        <f>vlookup($B:$B,aprilpiv!$A:$H,7,false)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86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vlookup($B:$B,maypiv!$A:$H,2,false)</f>
        <v>1</v>
      </c>
      <c r="D25" s="21">
        <f>vlookup($B:$B,maypiv!$A:$H,3,false)</f>
        <v>0</v>
      </c>
      <c r="E25" s="21">
        <f>vlookup($B:$B,maypiv!$A:$H,4,false)</f>
        <v>0</v>
      </c>
      <c r="F25" s="20">
        <f>vlookup($B:$B,maypiv!$A:$H,5,false)</f>
        <v>0</v>
      </c>
      <c r="G25" s="20">
        <f>vlookup($B:$B,maypiv!$A:$H,6,false)</f>
        <v>0</v>
      </c>
      <c r="H25" s="21">
        <f>vlookup($B:$B,maypiv!$A:$H,7,false)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vlookup($B:$B,maypiv!$A:$H,2,false)</f>
        <v>1</v>
      </c>
      <c r="D26" s="21">
        <f>vlookup($B:$B,maypiv!$A:$H,3,false)</f>
        <v>0</v>
      </c>
      <c r="E26" s="21">
        <f>vlookup($B:$B,maypiv!$A:$H,4,false)</f>
        <v>0</v>
      </c>
      <c r="F26" s="20">
        <f>vlookup($B:$B,maypiv!$A:$H,5,false)</f>
        <v>0</v>
      </c>
      <c r="G26" s="20">
        <f>vlookup($B:$B,maypiv!$A:$H,6,false)</f>
        <v>0</v>
      </c>
      <c r="H26" s="21">
        <f>vlookup($B:$B,maypiv!$A:$H,7,false)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vlookup($B:$B,maypiv!$A:$H,2,false)</f>
        <v>1</v>
      </c>
      <c r="D27" s="21">
        <f>vlookup($B:$B,maypiv!$A:$H,3,false)</f>
        <v>0</v>
      </c>
      <c r="E27" s="21">
        <f>vlookup($B:$B,maypiv!$A:$H,4,false)</f>
        <v>0</v>
      </c>
      <c r="F27" s="20">
        <f>vlookup($B:$B,maypiv!$A:$H,5,false)</f>
        <v>0</v>
      </c>
      <c r="G27" s="20">
        <f>vlookup($B:$B,maypiv!$A:$H,6,false)</f>
        <v>0</v>
      </c>
      <c r="H27" s="21">
        <f>vlookup($B:$B,maypiv!$A:$H,7,false)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vlookup($B:$B,maypiv!$A:$H,2,false)</f>
        <v>1</v>
      </c>
      <c r="D28" s="21">
        <f>vlookup($B:$B,maypiv!$A:$H,3,false)</f>
        <v>0</v>
      </c>
      <c r="E28" s="21">
        <f>vlookup($B:$B,maypiv!$A:$H,4,false)</f>
        <v>0</v>
      </c>
      <c r="F28" s="20">
        <f>vlookup($B:$B,maypiv!$A:$H,5,false)</f>
        <v>0</v>
      </c>
      <c r="G28" s="20">
        <f>vlookup($B:$B,maypiv!$A:$H,6,false)</f>
        <v>0</v>
      </c>
      <c r="H28" s="21">
        <f>vlookup($B:$B,maypiv!$A:$H,7,false)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vlookup($B:$B,maypiv!$A:$H,2,false)</f>
        <v>1</v>
      </c>
      <c r="D29" s="21">
        <f>vlookup($B:$B,maypiv!$A:$H,3,false)</f>
        <v>0</v>
      </c>
      <c r="E29" s="21">
        <f>vlookup($B:$B,maypiv!$A:$H,4,false)</f>
        <v>0</v>
      </c>
      <c r="F29" s="20">
        <f>vlookup($B:$B,maypiv!$A:$H,5,false)</f>
        <v>0</v>
      </c>
      <c r="G29" s="20">
        <f>vlookup($B:$B,maypiv!$A:$H,6,false)</f>
        <v>0</v>
      </c>
      <c r="H29" s="21">
        <f>vlookup($B:$B,maypiv!$A:$H,7,false)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vlookup($B:$B,maypiv!$A:$H,2,false)</f>
        <v>1</v>
      </c>
      <c r="D30" s="21">
        <f>vlookup($B:$B,maypiv!$A:$H,3,false)</f>
        <v>0</v>
      </c>
      <c r="E30" s="21">
        <f>vlookup($B:$B,maypiv!$A:$H,4,false)</f>
        <v>0</v>
      </c>
      <c r="F30" s="20">
        <f>vlookup($B:$B,maypiv!$A:$H,5,false)</f>
        <v>0</v>
      </c>
      <c r="G30" s="20">
        <f>vlookup($B:$B,maypiv!$A:$H,6,false)</f>
        <v>0</v>
      </c>
      <c r="H30" s="21">
        <f>vlookup($B:$B,maypiv!$A:$H,7,false)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vlookup($B:$B,maypiv!$A:$H,2,false)</f>
        <v>1</v>
      </c>
      <c r="D31" s="21">
        <f>vlookup($B:$B,maypiv!$A:$H,3,false)</f>
        <v>0</v>
      </c>
      <c r="E31" s="21">
        <f>vlookup($B:$B,maypiv!$A:$H,4,false)</f>
        <v>0</v>
      </c>
      <c r="F31" s="20">
        <f>vlookup($B:$B,maypiv!$A:$H,5,false)</f>
        <v>0</v>
      </c>
      <c r="G31" s="20">
        <f>vlookup($B:$B,maypiv!$A:$H,6,false)</f>
        <v>0</v>
      </c>
      <c r="H31" s="21">
        <f>vlookup($B:$B,maypiv!$A:$H,7,false)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vlookup($B:$B,maypiv!$A:$H,2,false)</f>
        <v>1</v>
      </c>
      <c r="D32" s="21">
        <f>vlookup($B:$B,maypiv!$A:$H,3,false)</f>
        <v>0</v>
      </c>
      <c r="E32" s="21">
        <f>vlookup($B:$B,maypiv!$A:$H,4,false)</f>
        <v>0</v>
      </c>
      <c r="F32" s="20">
        <f>vlookup($B:$B,maypiv!$A:$H,5,false)</f>
        <v>0</v>
      </c>
      <c r="G32" s="20">
        <f>vlookup($B:$B,maypiv!$A:$H,6,false)</f>
        <v>0</v>
      </c>
      <c r="H32" s="21">
        <f>vlookup($B:$B,maypiv!$A:$H,7,false)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vlookup($B:$B,maypiv!$A:$H,2,false)</f>
        <v>1</v>
      </c>
      <c r="D33" s="21">
        <f>vlookup($B:$B,maypiv!$A:$H,3,false)</f>
        <v>0</v>
      </c>
      <c r="E33" s="21">
        <f>vlookup($B:$B,maypiv!$A:$H,4,false)</f>
        <v>0</v>
      </c>
      <c r="F33" s="20">
        <f>vlookup($B:$B,maypiv!$A:$H,5,false)</f>
        <v>0</v>
      </c>
      <c r="G33" s="20">
        <f>vlookup($B:$B,maypiv!$A:$H,6,false)</f>
        <v>0</v>
      </c>
      <c r="H33" s="21">
        <f>vlookup($B:$B,maypiv!$A:$H,7,false)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vlookup($B:$B,maypiv!$A:$H,2,false)</f>
        <v>1</v>
      </c>
      <c r="D34" s="21">
        <f>vlookup($B:$B,maypiv!$A:$H,3,false)</f>
        <v>0</v>
      </c>
      <c r="E34" s="21">
        <f>vlookup($B:$B,maypiv!$A:$H,4,false)</f>
        <v>0</v>
      </c>
      <c r="F34" s="20">
        <f>vlookup($B:$B,maypiv!$A:$H,5,false)</f>
        <v>0</v>
      </c>
      <c r="G34" s="20">
        <f>vlookup($B:$B,maypiv!$A:$H,6,false)</f>
        <v>0</v>
      </c>
      <c r="H34" s="21">
        <f>vlookup($B:$B,maypiv!$A:$H,7,false)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vlookup($B:$B,maypiv!$A:$H,2,false)</f>
        <v>1</v>
      </c>
      <c r="D35" s="21">
        <f>vlookup($B:$B,maypiv!$A:$H,3,false)</f>
        <v>0</v>
      </c>
      <c r="E35" s="21">
        <f>vlookup($B:$B,maypiv!$A:$H,4,false)</f>
        <v>0</v>
      </c>
      <c r="F35" s="20">
        <f>vlookup($B:$B,maypiv!$A:$H,5,false)</f>
        <v>0</v>
      </c>
      <c r="G35" s="20">
        <f>vlookup($B:$B,maypiv!$A:$H,6,false)</f>
        <v>0</v>
      </c>
      <c r="H35" s="21">
        <f>vlookup($B:$B,maypiv!$A:$H,7,false)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vlookup($B:$B,maypiv!$A:$H,2,false)</f>
        <v>1</v>
      </c>
      <c r="D36" s="21">
        <f>vlookup($B:$B,maypiv!$A:$H,3,false)</f>
        <v>0</v>
      </c>
      <c r="E36" s="21">
        <f>vlookup($B:$B,maypiv!$A:$H,4,false)</f>
        <v>0</v>
      </c>
      <c r="F36" s="20">
        <f>vlookup($B:$B,maypiv!$A:$H,5,false)</f>
        <v>0</v>
      </c>
      <c r="G36" s="20">
        <f>vlookup($B:$B,maypiv!$A:$H,6,false)</f>
        <v>0</v>
      </c>
      <c r="H36" s="21">
        <f>vlookup($B:$B,maypiv!$A:$H,7,false)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vlookup($B:$B,maypiv!$A:$H,2,false)</f>
        <v>1</v>
      </c>
      <c r="D37" s="21">
        <f>vlookup($B:$B,maypiv!$A:$H,3,false)</f>
        <v>0</v>
      </c>
      <c r="E37" s="21">
        <f>vlookup($B:$B,maypiv!$A:$H,4,false)</f>
        <v>0</v>
      </c>
      <c r="F37" s="20">
        <f>vlookup($B:$B,maypiv!$A:$H,5,false)</f>
        <v>0</v>
      </c>
      <c r="G37" s="20">
        <f>vlookup($B:$B,maypiv!$A:$H,6,false)</f>
        <v>0</v>
      </c>
      <c r="H37" s="21">
        <f>vlookup($B:$B,maypiv!$A:$H,7,false)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vlookup($B:$B,maypiv!$A:$H,2,false)</f>
        <v>1</v>
      </c>
      <c r="D38" s="21">
        <f>vlookup($B:$B,maypiv!$A:$H,3,false)</f>
        <v>0</v>
      </c>
      <c r="E38" s="21">
        <f>vlookup($B:$B,maypiv!$A:$H,4,false)</f>
        <v>0</v>
      </c>
      <c r="F38" s="20">
        <f>vlookup($B:$B,maypiv!$A:$H,5,false)</f>
        <v>0</v>
      </c>
      <c r="G38" s="20">
        <f>vlookup($B:$B,maypiv!$A:$H,6,false)</f>
        <v>0</v>
      </c>
      <c r="H38" s="21">
        <f>vlookup($B:$B,maypiv!$A:$H,7,false)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87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vlookup($B:$B,junpiv!$A:$H,2,false)</f>
        <v>1</v>
      </c>
      <c r="D25" s="21">
        <f>vlookup($B:$B,junpiv!$A:$H,3,false)</f>
        <v>0</v>
      </c>
      <c r="E25" s="21">
        <f>vlookup($B:$B,junpiv!$A:$H,4,false)</f>
        <v>0</v>
      </c>
      <c r="F25" s="20">
        <f>vlookup($B:$B,junpiv!$A:$H,5,false)</f>
        <v>0</v>
      </c>
      <c r="G25" s="20">
        <f>vlookup($B:$B,junpiv!$A:$H,6,false)</f>
        <v>0</v>
      </c>
      <c r="H25" s="21">
        <f>vlookup($B:$B,junpiv!$A:$H,7,false)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vlookup($B:$B,junpiv!$A:$H,2,false)</f>
        <v>1</v>
      </c>
      <c r="D26" s="21">
        <f>vlookup($B:$B,junpiv!$A:$H,3,false)</f>
        <v>0</v>
      </c>
      <c r="E26" s="21">
        <f>vlookup($B:$B,junpiv!$A:$H,4,false)</f>
        <v>0</v>
      </c>
      <c r="F26" s="20">
        <f>vlookup($B:$B,junpiv!$A:$H,5,false)</f>
        <v>0</v>
      </c>
      <c r="G26" s="20">
        <f>vlookup($B:$B,junpiv!$A:$H,6,false)</f>
        <v>0</v>
      </c>
      <c r="H26" s="21">
        <f>vlookup($B:$B,junpiv!$A:$H,7,false)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vlookup($B:$B,junpiv!$A:$H,2,false)</f>
        <v>1</v>
      </c>
      <c r="D27" s="21">
        <f>vlookup($B:$B,junpiv!$A:$H,3,false)</f>
        <v>0</v>
      </c>
      <c r="E27" s="21">
        <f>vlookup($B:$B,junpiv!$A:$H,4,false)</f>
        <v>0</v>
      </c>
      <c r="F27" s="20">
        <f>vlookup($B:$B,junpiv!$A:$H,5,false)</f>
        <v>0</v>
      </c>
      <c r="G27" s="20">
        <f>vlookup($B:$B,junpiv!$A:$H,6,false)</f>
        <v>0</v>
      </c>
      <c r="H27" s="21">
        <f>vlookup($B:$B,junpiv!$A:$H,7,false)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vlookup($B:$B,junpiv!$A:$H,2,false)</f>
        <v>1</v>
      </c>
      <c r="D28" s="21">
        <f>vlookup($B:$B,junpiv!$A:$H,3,false)</f>
        <v>0</v>
      </c>
      <c r="E28" s="21">
        <f>vlookup($B:$B,junpiv!$A:$H,4,false)</f>
        <v>0</v>
      </c>
      <c r="F28" s="20">
        <f>vlookup($B:$B,junpiv!$A:$H,5,false)</f>
        <v>0</v>
      </c>
      <c r="G28" s="20">
        <f>vlookup($B:$B,junpiv!$A:$H,6,false)</f>
        <v>0</v>
      </c>
      <c r="H28" s="21">
        <f>vlookup($B:$B,junpiv!$A:$H,7,false)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vlookup($B:$B,junpiv!$A:$H,2,false)</f>
        <v>1</v>
      </c>
      <c r="D29" s="21">
        <f>vlookup($B:$B,junpiv!$A:$H,3,false)</f>
        <v>0</v>
      </c>
      <c r="E29" s="21">
        <f>vlookup($B:$B,junpiv!$A:$H,4,false)</f>
        <v>0</v>
      </c>
      <c r="F29" s="20">
        <f>vlookup($B:$B,junpiv!$A:$H,5,false)</f>
        <v>0</v>
      </c>
      <c r="G29" s="20">
        <f>vlookup($B:$B,junpiv!$A:$H,6,false)</f>
        <v>0</v>
      </c>
      <c r="H29" s="21">
        <f>vlookup($B:$B,junpiv!$A:$H,7,false)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vlookup($B:$B,junpiv!$A:$H,2,false)</f>
        <v>1</v>
      </c>
      <c r="D30" s="21">
        <f>vlookup($B:$B,junpiv!$A:$H,3,false)</f>
        <v>0</v>
      </c>
      <c r="E30" s="21">
        <f>vlookup($B:$B,junpiv!$A:$H,4,false)</f>
        <v>0</v>
      </c>
      <c r="F30" s="20">
        <f>vlookup($B:$B,junpiv!$A:$H,5,false)</f>
        <v>0</v>
      </c>
      <c r="G30" s="20">
        <f>vlookup($B:$B,junpiv!$A:$H,6,false)</f>
        <v>0</v>
      </c>
      <c r="H30" s="21">
        <f>vlookup($B:$B,junpiv!$A:$H,7,false)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vlookup($B:$B,junpiv!$A:$H,2,false)</f>
        <v>1</v>
      </c>
      <c r="D31" s="21">
        <f>vlookup($B:$B,junpiv!$A:$H,3,false)</f>
        <v>0</v>
      </c>
      <c r="E31" s="21">
        <f>vlookup($B:$B,junpiv!$A:$H,4,false)</f>
        <v>0</v>
      </c>
      <c r="F31" s="20">
        <f>vlookup($B:$B,junpiv!$A:$H,5,false)</f>
        <v>0</v>
      </c>
      <c r="G31" s="20">
        <f>vlookup($B:$B,junpiv!$A:$H,6,false)</f>
        <v>0</v>
      </c>
      <c r="H31" s="21">
        <f>vlookup($B:$B,junpiv!$A:$H,7,false)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vlookup($B:$B,junpiv!$A:$H,2,false)</f>
        <v>1</v>
      </c>
      <c r="D32" s="21">
        <f>vlookup($B:$B,junpiv!$A:$H,3,false)</f>
        <v>0</v>
      </c>
      <c r="E32" s="21">
        <f>vlookup($B:$B,junpiv!$A:$H,4,false)</f>
        <v>0</v>
      </c>
      <c r="F32" s="20">
        <f>vlookup($B:$B,junpiv!$A:$H,5,false)</f>
        <v>0</v>
      </c>
      <c r="G32" s="20">
        <f>vlookup($B:$B,junpiv!$A:$H,6,false)</f>
        <v>0</v>
      </c>
      <c r="H32" s="21">
        <f>vlookup($B:$B,junpiv!$A:$H,7,false)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vlookup($B:$B,junpiv!$A:$H,2,false)</f>
        <v>1</v>
      </c>
      <c r="D33" s="21">
        <f>vlookup($B:$B,junpiv!$A:$H,3,false)</f>
        <v>0</v>
      </c>
      <c r="E33" s="21">
        <f>vlookup($B:$B,junpiv!$A:$H,4,false)</f>
        <v>0</v>
      </c>
      <c r="F33" s="20">
        <f>vlookup($B:$B,junpiv!$A:$H,5,false)</f>
        <v>0</v>
      </c>
      <c r="G33" s="20">
        <f>vlookup($B:$B,junpiv!$A:$H,6,false)</f>
        <v>0</v>
      </c>
      <c r="H33" s="21">
        <f>vlookup($B:$B,junpiv!$A:$H,7,false)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vlookup($B:$B,junpiv!$A:$H,2,false)</f>
        <v>1</v>
      </c>
      <c r="D34" s="21">
        <f>vlookup($B:$B,junpiv!$A:$H,3,false)</f>
        <v>0</v>
      </c>
      <c r="E34" s="21">
        <f>vlookup($B:$B,junpiv!$A:$H,4,false)</f>
        <v>0</v>
      </c>
      <c r="F34" s="20">
        <f>vlookup($B:$B,junpiv!$A:$H,5,false)</f>
        <v>0</v>
      </c>
      <c r="G34" s="20">
        <f>vlookup($B:$B,junpiv!$A:$H,6,false)</f>
        <v>0</v>
      </c>
      <c r="H34" s="21">
        <f>vlookup($B:$B,junpiv!$A:$H,7,false)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vlookup($B:$B,junpiv!$A:$H,2,false)</f>
        <v>1</v>
      </c>
      <c r="D35" s="21">
        <f>vlookup($B:$B,junpiv!$A:$H,3,false)</f>
        <v>0</v>
      </c>
      <c r="E35" s="21">
        <f>vlookup($B:$B,junpiv!$A:$H,4,false)</f>
        <v>0</v>
      </c>
      <c r="F35" s="20">
        <f>vlookup($B:$B,junpiv!$A:$H,5,false)</f>
        <v>0</v>
      </c>
      <c r="G35" s="20">
        <f>vlookup($B:$B,junpiv!$A:$H,6,false)</f>
        <v>0</v>
      </c>
      <c r="H35" s="21">
        <f>vlookup($B:$B,junpiv!$A:$H,7,false)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vlookup($B:$B,junpiv!$A:$H,2,false)</f>
        <v>1</v>
      </c>
      <c r="D36" s="21">
        <f>vlookup($B:$B,junpiv!$A:$H,3,false)</f>
        <v>0</v>
      </c>
      <c r="E36" s="21">
        <f>vlookup($B:$B,junpiv!$A:$H,4,false)</f>
        <v>0</v>
      </c>
      <c r="F36" s="20">
        <f>vlookup($B:$B,junpiv!$A:$H,5,false)</f>
        <v>0</v>
      </c>
      <c r="G36" s="20">
        <f>vlookup($B:$B,junpiv!$A:$H,6,false)</f>
        <v>0</v>
      </c>
      <c r="H36" s="21">
        <f>vlookup($B:$B,junpiv!$A:$H,7,false)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vlookup($B:$B,junpiv!$A:$H,2,false)</f>
        <v>1</v>
      </c>
      <c r="D37" s="21">
        <f>vlookup($B:$B,junpiv!$A:$H,3,false)</f>
        <v>0</v>
      </c>
      <c r="E37" s="21">
        <f>vlookup($B:$B,junpiv!$A:$H,4,false)</f>
        <v>0</v>
      </c>
      <c r="F37" s="20">
        <f>vlookup($B:$B,junpiv!$A:$H,5,false)</f>
        <v>0</v>
      </c>
      <c r="G37" s="20">
        <f>vlookup($B:$B,junpiv!$A:$H,6,false)</f>
        <v>0</v>
      </c>
      <c r="H37" s="21">
        <f>vlookup($B:$B,junpiv!$A:$H,7,false)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vlookup($B:$B,junpiv!$A:$H,2,false)</f>
        <v>1</v>
      </c>
      <c r="D38" s="21">
        <f>vlookup($B:$B,junpiv!$A:$H,3,false)</f>
        <v>0</v>
      </c>
      <c r="E38" s="21">
        <f>vlookup($B:$B,junpiv!$A:$H,4,false)</f>
        <v>0</v>
      </c>
      <c r="F38" s="20">
        <f>vlookup($B:$B,junpiv!$A:$H,5,false)</f>
        <v>0</v>
      </c>
      <c r="G38" s="20">
        <f>vlookup($B:$B,junpiv!$A:$H,6,false)</f>
        <v>0</v>
      </c>
      <c r="H38" s="21">
        <f>vlookup($B:$B,junpiv!$A:$H,7,false)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88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vlookup($B:$B,julpiv!$A:$H,2,false)</f>
        <v>1</v>
      </c>
      <c r="D25" s="21">
        <f>vlookup($B:$B,julpiv!$A:$H,3,false)</f>
        <v>0</v>
      </c>
      <c r="E25" s="21">
        <f>vlookup($B:$B,julpiv!$A:$H,4,false)</f>
        <v>0</v>
      </c>
      <c r="F25" s="20">
        <f>vlookup($B:$B,julpiv!$A:$H,5,false)</f>
        <v>0</v>
      </c>
      <c r="G25" s="20">
        <f>vlookup($B:$B,julpiv!$A:$H,6,false)</f>
        <v>0</v>
      </c>
      <c r="H25" s="21">
        <f>vlookup($B:$B,julpiv!$A:$H,7,false)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vlookup($B:$B,julpiv!$A:$H,2,false)</f>
        <v>1</v>
      </c>
      <c r="D26" s="21">
        <f>vlookup($B:$B,julpiv!$A:$H,3,false)</f>
        <v>0</v>
      </c>
      <c r="E26" s="21">
        <f>vlookup($B:$B,julpiv!$A:$H,4,false)</f>
        <v>0</v>
      </c>
      <c r="F26" s="20">
        <f>vlookup($B:$B,julpiv!$A:$H,5,false)</f>
        <v>0</v>
      </c>
      <c r="G26" s="20">
        <f>vlookup($B:$B,julpiv!$A:$H,6,false)</f>
        <v>0</v>
      </c>
      <c r="H26" s="21">
        <f>vlookup($B:$B,julpiv!$A:$H,7,false)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vlookup($B:$B,julpiv!$A:$H,2,false)</f>
        <v>1</v>
      </c>
      <c r="D27" s="21">
        <f>vlookup($B:$B,julpiv!$A:$H,3,false)</f>
        <v>0</v>
      </c>
      <c r="E27" s="21">
        <f>vlookup($B:$B,julpiv!$A:$H,4,false)</f>
        <v>0</v>
      </c>
      <c r="F27" s="20">
        <f>vlookup($B:$B,julpiv!$A:$H,5,false)</f>
        <v>0</v>
      </c>
      <c r="G27" s="20">
        <f>vlookup($B:$B,julpiv!$A:$H,6,false)</f>
        <v>0</v>
      </c>
      <c r="H27" s="21">
        <f>vlookup($B:$B,julpiv!$A:$H,7,false)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vlookup($B:$B,julpiv!$A:$H,2,false)</f>
        <v>1</v>
      </c>
      <c r="D28" s="21">
        <f>vlookup($B:$B,julpiv!$A:$H,3,false)</f>
        <v>0</v>
      </c>
      <c r="E28" s="21">
        <f>vlookup($B:$B,julpiv!$A:$H,4,false)</f>
        <v>0</v>
      </c>
      <c r="F28" s="20">
        <f>vlookup($B:$B,julpiv!$A:$H,5,false)</f>
        <v>0</v>
      </c>
      <c r="G28" s="20">
        <f>vlookup($B:$B,julpiv!$A:$H,6,false)</f>
        <v>0</v>
      </c>
      <c r="H28" s="21">
        <f>vlookup($B:$B,julpiv!$A:$H,7,false)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vlookup($B:$B,julpiv!$A:$H,2,false)</f>
        <v>1</v>
      </c>
      <c r="D29" s="21">
        <f>vlookup($B:$B,julpiv!$A:$H,3,false)</f>
        <v>0</v>
      </c>
      <c r="E29" s="21">
        <f>vlookup($B:$B,julpiv!$A:$H,4,false)</f>
        <v>0</v>
      </c>
      <c r="F29" s="20">
        <f>vlookup($B:$B,julpiv!$A:$H,5,false)</f>
        <v>0</v>
      </c>
      <c r="G29" s="20">
        <f>vlookup($B:$B,julpiv!$A:$H,6,false)</f>
        <v>0</v>
      </c>
      <c r="H29" s="21">
        <f>vlookup($B:$B,julpiv!$A:$H,7,false)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vlookup($B:$B,julpiv!$A:$H,2,false)</f>
        <v>1</v>
      </c>
      <c r="D30" s="21">
        <f>vlookup($B:$B,julpiv!$A:$H,3,false)</f>
        <v>0</v>
      </c>
      <c r="E30" s="21">
        <f>vlookup($B:$B,julpiv!$A:$H,4,false)</f>
        <v>0</v>
      </c>
      <c r="F30" s="20">
        <f>vlookup($B:$B,julpiv!$A:$H,5,false)</f>
        <v>0</v>
      </c>
      <c r="G30" s="20">
        <f>vlookup($B:$B,julpiv!$A:$H,6,false)</f>
        <v>0</v>
      </c>
      <c r="H30" s="21">
        <f>vlookup($B:$B,julpiv!$A:$H,7,false)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vlookup($B:$B,julpiv!$A:$H,2,false)</f>
        <v>1</v>
      </c>
      <c r="D31" s="21">
        <f>vlookup($B:$B,julpiv!$A:$H,3,false)</f>
        <v>0</v>
      </c>
      <c r="E31" s="21">
        <f>vlookup($B:$B,julpiv!$A:$H,4,false)</f>
        <v>0</v>
      </c>
      <c r="F31" s="20">
        <f>vlookup($B:$B,julpiv!$A:$H,5,false)</f>
        <v>0</v>
      </c>
      <c r="G31" s="20">
        <f>vlookup($B:$B,julpiv!$A:$H,6,false)</f>
        <v>0</v>
      </c>
      <c r="H31" s="21">
        <f>vlookup($B:$B,julpiv!$A:$H,7,false)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vlookup($B:$B,julpiv!$A:$H,2,false)</f>
        <v>1</v>
      </c>
      <c r="D32" s="21">
        <f>vlookup($B:$B,julpiv!$A:$H,3,false)</f>
        <v>0</v>
      </c>
      <c r="E32" s="21">
        <f>vlookup($B:$B,julpiv!$A:$H,4,false)</f>
        <v>0</v>
      </c>
      <c r="F32" s="20">
        <f>vlookup($B:$B,julpiv!$A:$H,5,false)</f>
        <v>0</v>
      </c>
      <c r="G32" s="20">
        <f>vlookup($B:$B,julpiv!$A:$H,6,false)</f>
        <v>0</v>
      </c>
      <c r="H32" s="21">
        <f>vlookup($B:$B,julpiv!$A:$H,7,false)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vlookup($B:$B,julpiv!$A:$H,2,false)</f>
        <v>1</v>
      </c>
      <c r="D33" s="21">
        <f>vlookup($B:$B,julpiv!$A:$H,3,false)</f>
        <v>0</v>
      </c>
      <c r="E33" s="21">
        <f>vlookup($B:$B,julpiv!$A:$H,4,false)</f>
        <v>0</v>
      </c>
      <c r="F33" s="20">
        <f>vlookup($B:$B,julpiv!$A:$H,5,false)</f>
        <v>0</v>
      </c>
      <c r="G33" s="20">
        <f>vlookup($B:$B,julpiv!$A:$H,6,false)</f>
        <v>0</v>
      </c>
      <c r="H33" s="21">
        <f>vlookup($B:$B,julpiv!$A:$H,7,false)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vlookup($B:$B,julpiv!$A:$H,2,false)</f>
        <v>1</v>
      </c>
      <c r="D34" s="21">
        <f>vlookup($B:$B,julpiv!$A:$H,3,false)</f>
        <v>0</v>
      </c>
      <c r="E34" s="21">
        <f>vlookup($B:$B,julpiv!$A:$H,4,false)</f>
        <v>0</v>
      </c>
      <c r="F34" s="20">
        <f>vlookup($B:$B,julpiv!$A:$H,5,false)</f>
        <v>0</v>
      </c>
      <c r="G34" s="20">
        <f>vlookup($B:$B,julpiv!$A:$H,6,false)</f>
        <v>0</v>
      </c>
      <c r="H34" s="21">
        <f>vlookup($B:$B,julpiv!$A:$H,7,false)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vlookup($B:$B,julpiv!$A:$H,2,false)</f>
        <v>1</v>
      </c>
      <c r="D35" s="21">
        <f>vlookup($B:$B,julpiv!$A:$H,3,false)</f>
        <v>0</v>
      </c>
      <c r="E35" s="21">
        <f>vlookup($B:$B,julpiv!$A:$H,4,false)</f>
        <v>0</v>
      </c>
      <c r="F35" s="20">
        <f>vlookup($B:$B,julpiv!$A:$H,5,false)</f>
        <v>0</v>
      </c>
      <c r="G35" s="20">
        <f>vlookup($B:$B,julpiv!$A:$H,6,false)</f>
        <v>0</v>
      </c>
      <c r="H35" s="21">
        <f>vlookup($B:$B,julpiv!$A:$H,7,false)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vlookup($B:$B,julpiv!$A:$H,2,false)</f>
        <v>1</v>
      </c>
      <c r="D36" s="21">
        <f>vlookup($B:$B,julpiv!$A:$H,3,false)</f>
        <v>0</v>
      </c>
      <c r="E36" s="21">
        <f>vlookup($B:$B,julpiv!$A:$H,4,false)</f>
        <v>0</v>
      </c>
      <c r="F36" s="20">
        <f>vlookup($B:$B,julpiv!$A:$H,5,false)</f>
        <v>0</v>
      </c>
      <c r="G36" s="20">
        <f>vlookup($B:$B,julpiv!$A:$H,6,false)</f>
        <v>0</v>
      </c>
      <c r="H36" s="21">
        <f>vlookup($B:$B,julpiv!$A:$H,7,false)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vlookup($B:$B,julpiv!$A:$H,2,false)</f>
        <v>1</v>
      </c>
      <c r="D37" s="21">
        <f>vlookup($B:$B,julpiv!$A:$H,3,false)</f>
        <v>0</v>
      </c>
      <c r="E37" s="21">
        <f>vlookup($B:$B,julpiv!$A:$H,4,false)</f>
        <v>0</v>
      </c>
      <c r="F37" s="20">
        <f>vlookup($B:$B,julpiv!$A:$H,5,false)</f>
        <v>0</v>
      </c>
      <c r="G37" s="20">
        <f>vlookup($B:$B,julpiv!$A:$H,6,false)</f>
        <v>0</v>
      </c>
      <c r="H37" s="21">
        <f>vlookup($B:$B,julpiv!$A:$H,7,false)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vlookup($B:$B,julpiv!$A:$H,2,false)</f>
        <v>1</v>
      </c>
      <c r="D38" s="21">
        <f>vlookup($B:$B,julpiv!$A:$H,3,false)</f>
        <v>0</v>
      </c>
      <c r="E38" s="21">
        <f>vlookup($B:$B,julpiv!$A:$H,4,false)</f>
        <v>0</v>
      </c>
      <c r="F38" s="20">
        <f>vlookup($B:$B,julpiv!$A:$H,5,false)</f>
        <v>0</v>
      </c>
      <c r="G38" s="20">
        <f>vlookup($B:$B,julpiv!$A:$H,6,false)</f>
        <v>0</v>
      </c>
      <c r="H38" s="21">
        <f>vlookup($B:$B,julpiv!$A:$H,7,false)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89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vlookup($B:$B,augpiv!$A:$H,2,false)</f>
        <v>1</v>
      </c>
      <c r="D25" s="21">
        <f>vlookup($B:$B,augpiv!$A:$H,3,false)</f>
        <v>0</v>
      </c>
      <c r="E25" s="21">
        <f>vlookup($B:$B,augpiv!$A:$H,4,false)</f>
        <v>0</v>
      </c>
      <c r="F25" s="20">
        <f>vlookup($B:$B,augpiv!$A:$H,5,false)</f>
        <v>0</v>
      </c>
      <c r="G25" s="20">
        <f>vlookup($B:$B,augpiv!$A:$H,6,false)</f>
        <v>0</v>
      </c>
      <c r="H25" s="21">
        <f>vlookup($B:$B,augpiv!$A:$H,7,false)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vlookup($B:$B,augpiv!$A:$H,2,false)</f>
        <v>1</v>
      </c>
      <c r="D26" s="21">
        <f>vlookup($B:$B,augpiv!$A:$H,3,false)</f>
        <v>0</v>
      </c>
      <c r="E26" s="21">
        <f>vlookup($B:$B,augpiv!$A:$H,4,false)</f>
        <v>0</v>
      </c>
      <c r="F26" s="20">
        <f>vlookup($B:$B,augpiv!$A:$H,5,false)</f>
        <v>0</v>
      </c>
      <c r="G26" s="20">
        <f>vlookup($B:$B,augpiv!$A:$H,6,false)</f>
        <v>0</v>
      </c>
      <c r="H26" s="21">
        <f>vlookup($B:$B,augpiv!$A:$H,7,false)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vlookup($B:$B,augpiv!$A:$H,2,false)</f>
        <v>1</v>
      </c>
      <c r="D27" s="21">
        <f>vlookup($B:$B,augpiv!$A:$H,3,false)</f>
        <v>0</v>
      </c>
      <c r="E27" s="21">
        <f>vlookup($B:$B,augpiv!$A:$H,4,false)</f>
        <v>0</v>
      </c>
      <c r="F27" s="20">
        <f>vlookup($B:$B,augpiv!$A:$H,5,false)</f>
        <v>0</v>
      </c>
      <c r="G27" s="20">
        <f>vlookup($B:$B,augpiv!$A:$H,6,false)</f>
        <v>0</v>
      </c>
      <c r="H27" s="21">
        <f>vlookup($B:$B,augpiv!$A:$H,7,false)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vlookup($B:$B,augpiv!$A:$H,2,false)</f>
        <v>1</v>
      </c>
      <c r="D28" s="21">
        <f>vlookup($B:$B,augpiv!$A:$H,3,false)</f>
        <v>0</v>
      </c>
      <c r="E28" s="21">
        <f>vlookup($B:$B,augpiv!$A:$H,4,false)</f>
        <v>0</v>
      </c>
      <c r="F28" s="20">
        <f>vlookup($B:$B,augpiv!$A:$H,5,false)</f>
        <v>0</v>
      </c>
      <c r="G28" s="20">
        <f>vlookup($B:$B,augpiv!$A:$H,6,false)</f>
        <v>0</v>
      </c>
      <c r="H28" s="21">
        <f>vlookup($B:$B,augpiv!$A:$H,7,false)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vlookup($B:$B,augpiv!$A:$H,2,false)</f>
        <v>1</v>
      </c>
      <c r="D29" s="21">
        <f>vlookup($B:$B,augpiv!$A:$H,3,false)</f>
        <v>0</v>
      </c>
      <c r="E29" s="21">
        <f>vlookup($B:$B,augpiv!$A:$H,4,false)</f>
        <v>0</v>
      </c>
      <c r="F29" s="20">
        <f>vlookup($B:$B,augpiv!$A:$H,5,false)</f>
        <v>0</v>
      </c>
      <c r="G29" s="20">
        <f>vlookup($B:$B,augpiv!$A:$H,6,false)</f>
        <v>0</v>
      </c>
      <c r="H29" s="21">
        <f>vlookup($B:$B,augpiv!$A:$H,7,false)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vlookup($B:$B,augpiv!$A:$H,2,false)</f>
        <v>1</v>
      </c>
      <c r="D30" s="21">
        <f>vlookup($B:$B,augpiv!$A:$H,3,false)</f>
        <v>0</v>
      </c>
      <c r="E30" s="21">
        <f>vlookup($B:$B,augpiv!$A:$H,4,false)</f>
        <v>0</v>
      </c>
      <c r="F30" s="20">
        <f>vlookup($B:$B,augpiv!$A:$H,5,false)</f>
        <v>0</v>
      </c>
      <c r="G30" s="20">
        <f>vlookup($B:$B,augpiv!$A:$H,6,false)</f>
        <v>0</v>
      </c>
      <c r="H30" s="21">
        <f>vlookup($B:$B,augpiv!$A:$H,7,false)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vlookup($B:$B,augpiv!$A:$H,2,false)</f>
        <v>1</v>
      </c>
      <c r="D31" s="21">
        <f>vlookup($B:$B,augpiv!$A:$H,3,false)</f>
        <v>0</v>
      </c>
      <c r="E31" s="21">
        <f>vlookup($B:$B,augpiv!$A:$H,4,false)</f>
        <v>0</v>
      </c>
      <c r="F31" s="20">
        <f>vlookup($B:$B,augpiv!$A:$H,5,false)</f>
        <v>0</v>
      </c>
      <c r="G31" s="20">
        <f>vlookup($B:$B,augpiv!$A:$H,6,false)</f>
        <v>0</v>
      </c>
      <c r="H31" s="21">
        <f>vlookup($B:$B,augpiv!$A:$H,7,false)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vlookup($B:$B,augpiv!$A:$H,2,false)</f>
        <v>1</v>
      </c>
      <c r="D32" s="21">
        <f>vlookup($B:$B,augpiv!$A:$H,3,false)</f>
        <v>0</v>
      </c>
      <c r="E32" s="21">
        <f>vlookup($B:$B,augpiv!$A:$H,4,false)</f>
        <v>0</v>
      </c>
      <c r="F32" s="20">
        <f>vlookup($B:$B,augpiv!$A:$H,5,false)</f>
        <v>0</v>
      </c>
      <c r="G32" s="20">
        <f>vlookup($B:$B,augpiv!$A:$H,6,false)</f>
        <v>0</v>
      </c>
      <c r="H32" s="21">
        <f>vlookup($B:$B,augpiv!$A:$H,7,false)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vlookup($B:$B,augpiv!$A:$H,2,false)</f>
        <v>1</v>
      </c>
      <c r="D33" s="21">
        <f>vlookup($B:$B,augpiv!$A:$H,3,false)</f>
        <v>0</v>
      </c>
      <c r="E33" s="21">
        <f>vlookup($B:$B,augpiv!$A:$H,4,false)</f>
        <v>0</v>
      </c>
      <c r="F33" s="20">
        <f>vlookup($B:$B,augpiv!$A:$H,5,false)</f>
        <v>0</v>
      </c>
      <c r="G33" s="20">
        <f>vlookup($B:$B,augpiv!$A:$H,6,false)</f>
        <v>0</v>
      </c>
      <c r="H33" s="21">
        <f>vlookup($B:$B,augpiv!$A:$H,7,false)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vlookup($B:$B,augpiv!$A:$H,2,false)</f>
        <v>1</v>
      </c>
      <c r="D34" s="21">
        <f>vlookup($B:$B,augpiv!$A:$H,3,false)</f>
        <v>0</v>
      </c>
      <c r="E34" s="21">
        <f>vlookup($B:$B,augpiv!$A:$H,4,false)</f>
        <v>0</v>
      </c>
      <c r="F34" s="20">
        <f>vlookup($B:$B,augpiv!$A:$H,5,false)</f>
        <v>0</v>
      </c>
      <c r="G34" s="20">
        <f>vlookup($B:$B,augpiv!$A:$H,6,false)</f>
        <v>0</v>
      </c>
      <c r="H34" s="21">
        <f>vlookup($B:$B,augpiv!$A:$H,7,false)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vlookup($B:$B,augpiv!$A:$H,2,false)</f>
        <v>1</v>
      </c>
      <c r="D35" s="21">
        <f>vlookup($B:$B,augpiv!$A:$H,3,false)</f>
        <v>0</v>
      </c>
      <c r="E35" s="21">
        <f>vlookup($B:$B,augpiv!$A:$H,4,false)</f>
        <v>0</v>
      </c>
      <c r="F35" s="20">
        <f>vlookup($B:$B,augpiv!$A:$H,5,false)</f>
        <v>0</v>
      </c>
      <c r="G35" s="20">
        <f>vlookup($B:$B,augpiv!$A:$H,6,false)</f>
        <v>0</v>
      </c>
      <c r="H35" s="21">
        <f>vlookup($B:$B,augpiv!$A:$H,7,false)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vlookup($B:$B,augpiv!$A:$H,2,false)</f>
        <v>1</v>
      </c>
      <c r="D36" s="21">
        <f>vlookup($B:$B,augpiv!$A:$H,3,false)</f>
        <v>0</v>
      </c>
      <c r="E36" s="21">
        <f>vlookup($B:$B,augpiv!$A:$H,4,false)</f>
        <v>0</v>
      </c>
      <c r="F36" s="20">
        <f>vlookup($B:$B,augpiv!$A:$H,5,false)</f>
        <v>0</v>
      </c>
      <c r="G36" s="20">
        <f>vlookup($B:$B,augpiv!$A:$H,6,false)</f>
        <v>0</v>
      </c>
      <c r="H36" s="21">
        <f>vlookup($B:$B,augpiv!$A:$H,7,false)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vlookup($B:$B,augpiv!$A:$H,2,false)</f>
        <v>1</v>
      </c>
      <c r="D37" s="21">
        <f>vlookup($B:$B,augpiv!$A:$H,3,false)</f>
        <v>0</v>
      </c>
      <c r="E37" s="21">
        <f>vlookup($B:$B,augpiv!$A:$H,4,false)</f>
        <v>0</v>
      </c>
      <c r="F37" s="20">
        <f>vlookup($B:$B,augpiv!$A:$H,5,false)</f>
        <v>0</v>
      </c>
      <c r="G37" s="20">
        <f>vlookup($B:$B,augpiv!$A:$H,6,false)</f>
        <v>0</v>
      </c>
      <c r="H37" s="21">
        <f>vlookup($B:$B,augpiv!$A:$H,7,false)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vlookup($B:$B,augpiv!$A:$H,2,false)</f>
        <v>1</v>
      </c>
      <c r="D38" s="21">
        <f>vlookup($B:$B,augpiv!$A:$H,3,false)</f>
        <v>0</v>
      </c>
      <c r="E38" s="21">
        <f>vlookup($B:$B,augpiv!$A:$H,4,false)</f>
        <v>0</v>
      </c>
      <c r="F38" s="20">
        <f>vlookup($B:$B,augpiv!$A:$H,5,false)</f>
        <v>0</v>
      </c>
      <c r="G38" s="20">
        <f>vlookup($B:$B,augpiv!$A:$H,6,false)</f>
        <v>0</v>
      </c>
      <c r="H38" s="21">
        <f>vlookup($B:$B,augpiv!$A:$H,7,false)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90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vlookup($B:$B,seppiv!$A:$H,2,false)</f>
        <v>1</v>
      </c>
      <c r="D25" s="21">
        <f>vlookup($B:$B,seppiv!$A:$H,3,false)</f>
        <v>0</v>
      </c>
      <c r="E25" s="21">
        <f>vlookup($B:$B,seppiv!$A:$H,4,false)</f>
        <v>0</v>
      </c>
      <c r="F25" s="20">
        <f>vlookup($B:$B,seppiv!$A:$H,5,false)</f>
        <v>0</v>
      </c>
      <c r="G25" s="20">
        <f>vlookup($B:$B,seppiv!$A:$H,6,false)</f>
        <v>0</v>
      </c>
      <c r="H25" s="21">
        <f>vlookup($B:$B,seppiv!$A:$H,7,false)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vlookup($B:$B,seppiv!$A:$H,2,false)</f>
        <v>1</v>
      </c>
      <c r="D26" s="21">
        <f>vlookup($B:$B,seppiv!$A:$H,3,false)</f>
        <v>0</v>
      </c>
      <c r="E26" s="21">
        <f>vlookup($B:$B,seppiv!$A:$H,4,false)</f>
        <v>0</v>
      </c>
      <c r="F26" s="20">
        <f>vlookup($B:$B,seppiv!$A:$H,5,false)</f>
        <v>0</v>
      </c>
      <c r="G26" s="20">
        <f>vlookup($B:$B,seppiv!$A:$H,6,false)</f>
        <v>0</v>
      </c>
      <c r="H26" s="21">
        <f>vlookup($B:$B,seppiv!$A:$H,7,false)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vlookup($B:$B,seppiv!$A:$H,2,false)</f>
        <v>1</v>
      </c>
      <c r="D27" s="21">
        <f>vlookup($B:$B,seppiv!$A:$H,3,false)</f>
        <v>0</v>
      </c>
      <c r="E27" s="21">
        <f>vlookup($B:$B,seppiv!$A:$H,4,false)</f>
        <v>0</v>
      </c>
      <c r="F27" s="20">
        <f>vlookup($B:$B,seppiv!$A:$H,5,false)</f>
        <v>0</v>
      </c>
      <c r="G27" s="20">
        <f>vlookup($B:$B,seppiv!$A:$H,6,false)</f>
        <v>0</v>
      </c>
      <c r="H27" s="21">
        <f>vlookup($B:$B,seppiv!$A:$H,7,false)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vlookup($B:$B,seppiv!$A:$H,2,false)</f>
        <v>1</v>
      </c>
      <c r="D28" s="21">
        <f>vlookup($B:$B,seppiv!$A:$H,3,false)</f>
        <v>0</v>
      </c>
      <c r="E28" s="21">
        <f>vlookup($B:$B,seppiv!$A:$H,4,false)</f>
        <v>0</v>
      </c>
      <c r="F28" s="20">
        <f>vlookup($B:$B,seppiv!$A:$H,5,false)</f>
        <v>0</v>
      </c>
      <c r="G28" s="20">
        <f>vlookup($B:$B,seppiv!$A:$H,6,false)</f>
        <v>0</v>
      </c>
      <c r="H28" s="21">
        <f>vlookup($B:$B,seppiv!$A:$H,7,false)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vlookup($B:$B,seppiv!$A:$H,2,false)</f>
        <v>1</v>
      </c>
      <c r="D29" s="21">
        <f>vlookup($B:$B,seppiv!$A:$H,3,false)</f>
        <v>0</v>
      </c>
      <c r="E29" s="21">
        <f>vlookup($B:$B,seppiv!$A:$H,4,false)</f>
        <v>0</v>
      </c>
      <c r="F29" s="20">
        <f>vlookup($B:$B,seppiv!$A:$H,5,false)</f>
        <v>0</v>
      </c>
      <c r="G29" s="20">
        <f>vlookup($B:$B,seppiv!$A:$H,6,false)</f>
        <v>0</v>
      </c>
      <c r="H29" s="21">
        <f>vlookup($B:$B,seppiv!$A:$H,7,false)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vlookup($B:$B,seppiv!$A:$H,2,false)</f>
        <v>1</v>
      </c>
      <c r="D30" s="21">
        <f>vlookup($B:$B,seppiv!$A:$H,3,false)</f>
        <v>0</v>
      </c>
      <c r="E30" s="21">
        <f>vlookup($B:$B,seppiv!$A:$H,4,false)</f>
        <v>0</v>
      </c>
      <c r="F30" s="20">
        <f>vlookup($B:$B,seppiv!$A:$H,5,false)</f>
        <v>0</v>
      </c>
      <c r="G30" s="20">
        <f>vlookup($B:$B,seppiv!$A:$H,6,false)</f>
        <v>0</v>
      </c>
      <c r="H30" s="21">
        <f>vlookup($B:$B,seppiv!$A:$H,7,false)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vlookup($B:$B,seppiv!$A:$H,2,false)</f>
        <v>1</v>
      </c>
      <c r="D31" s="21">
        <f>vlookup($B:$B,seppiv!$A:$H,3,false)</f>
        <v>0</v>
      </c>
      <c r="E31" s="21">
        <f>vlookup($B:$B,seppiv!$A:$H,4,false)</f>
        <v>0</v>
      </c>
      <c r="F31" s="20">
        <f>vlookup($B:$B,seppiv!$A:$H,5,false)</f>
        <v>0</v>
      </c>
      <c r="G31" s="20">
        <f>vlookup($B:$B,seppiv!$A:$H,6,false)</f>
        <v>0</v>
      </c>
      <c r="H31" s="21">
        <f>vlookup($B:$B,seppiv!$A:$H,7,false)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vlookup($B:$B,seppiv!$A:$H,2,false)</f>
        <v>1</v>
      </c>
      <c r="D32" s="21">
        <f>vlookup($B:$B,seppiv!$A:$H,3,false)</f>
        <v>0</v>
      </c>
      <c r="E32" s="21">
        <f>vlookup($B:$B,seppiv!$A:$H,4,false)</f>
        <v>0</v>
      </c>
      <c r="F32" s="20">
        <f>vlookup($B:$B,seppiv!$A:$H,5,false)</f>
        <v>0</v>
      </c>
      <c r="G32" s="20">
        <f>vlookup($B:$B,seppiv!$A:$H,6,false)</f>
        <v>0</v>
      </c>
      <c r="H32" s="21">
        <f>vlookup($B:$B,seppiv!$A:$H,7,false)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vlookup($B:$B,seppiv!$A:$H,2,false)</f>
        <v>1</v>
      </c>
      <c r="D33" s="21">
        <f>vlookup($B:$B,seppiv!$A:$H,3,false)</f>
        <v>0</v>
      </c>
      <c r="E33" s="21">
        <f>vlookup($B:$B,seppiv!$A:$H,4,false)</f>
        <v>0</v>
      </c>
      <c r="F33" s="20">
        <f>vlookup($B:$B,seppiv!$A:$H,5,false)</f>
        <v>0</v>
      </c>
      <c r="G33" s="20">
        <f>vlookup($B:$B,seppiv!$A:$H,6,false)</f>
        <v>0</v>
      </c>
      <c r="H33" s="21">
        <f>vlookup($B:$B,seppiv!$A:$H,7,false)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vlookup($B:$B,seppiv!$A:$H,2,false)</f>
        <v>1</v>
      </c>
      <c r="D34" s="21">
        <f>vlookup($B:$B,seppiv!$A:$H,3,false)</f>
        <v>0</v>
      </c>
      <c r="E34" s="21">
        <f>vlookup($B:$B,seppiv!$A:$H,4,false)</f>
        <v>0</v>
      </c>
      <c r="F34" s="20">
        <f>vlookup($B:$B,seppiv!$A:$H,5,false)</f>
        <v>0</v>
      </c>
      <c r="G34" s="20">
        <f>vlookup($B:$B,seppiv!$A:$H,6,false)</f>
        <v>0</v>
      </c>
      <c r="H34" s="21">
        <f>vlookup($B:$B,seppiv!$A:$H,7,false)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vlookup($B:$B,seppiv!$A:$H,2,false)</f>
        <v>1</v>
      </c>
      <c r="D35" s="21">
        <f>vlookup($B:$B,seppiv!$A:$H,3,false)</f>
        <v>0</v>
      </c>
      <c r="E35" s="21">
        <f>vlookup($B:$B,seppiv!$A:$H,4,false)</f>
        <v>0</v>
      </c>
      <c r="F35" s="20">
        <f>vlookup($B:$B,seppiv!$A:$H,5,false)</f>
        <v>0</v>
      </c>
      <c r="G35" s="20">
        <f>vlookup($B:$B,seppiv!$A:$H,6,false)</f>
        <v>0</v>
      </c>
      <c r="H35" s="21">
        <f>vlookup($B:$B,seppiv!$A:$H,7,false)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vlookup($B:$B,seppiv!$A:$H,2,false)</f>
        <v>1</v>
      </c>
      <c r="D36" s="21">
        <f>vlookup($B:$B,seppiv!$A:$H,3,false)</f>
        <v>0</v>
      </c>
      <c r="E36" s="21">
        <f>vlookup($B:$B,seppiv!$A:$H,4,false)</f>
        <v>0</v>
      </c>
      <c r="F36" s="20">
        <f>vlookup($B:$B,seppiv!$A:$H,5,false)</f>
        <v>0</v>
      </c>
      <c r="G36" s="20">
        <f>vlookup($B:$B,seppiv!$A:$H,6,false)</f>
        <v>0</v>
      </c>
      <c r="H36" s="21">
        <f>vlookup($B:$B,seppiv!$A:$H,7,false)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vlookup($B:$B,seppiv!$A:$H,2,false)</f>
        <v>1</v>
      </c>
      <c r="D37" s="21">
        <f>vlookup($B:$B,seppiv!$A:$H,3,false)</f>
        <v>0</v>
      </c>
      <c r="E37" s="21">
        <f>vlookup($B:$B,seppiv!$A:$H,4,false)</f>
        <v>0</v>
      </c>
      <c r="F37" s="20">
        <f>vlookup($B:$B,seppiv!$A:$H,5,false)</f>
        <v>0</v>
      </c>
      <c r="G37" s="20">
        <f>vlookup($B:$B,seppiv!$A:$H,6,false)</f>
        <v>0</v>
      </c>
      <c r="H37" s="21">
        <f>vlookup($B:$B,seppiv!$A:$H,7,false)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vlookup($B:$B,seppiv!$A:$H,2,false)</f>
        <v>1</v>
      </c>
      <c r="D38" s="21">
        <f>vlookup($B:$B,seppiv!$A:$H,3,false)</f>
        <v>0</v>
      </c>
      <c r="E38" s="21">
        <f>vlookup($B:$B,seppiv!$A:$H,4,false)</f>
        <v>0</v>
      </c>
      <c r="F38" s="20">
        <f>vlookup($B:$B,seppiv!$A:$H,5,false)</f>
        <v>0</v>
      </c>
      <c r="G38" s="20">
        <f>vlookup($B:$B,seppiv!$A:$H,6,false)</f>
        <v>0</v>
      </c>
      <c r="H38" s="21">
        <f>vlookup($B:$B,seppiv!$A:$H,7,false)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91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vlookup($B:$B,octpiv!$A:$H,2,false)</f>
        <v>1</v>
      </c>
      <c r="D25" s="21">
        <f>vlookup($B:$B,octpiv!$A:$H,3,false)</f>
        <v>0</v>
      </c>
      <c r="E25" s="21">
        <f>vlookup($B:$B,octpiv!$A:$H,4,false)</f>
        <v>0</v>
      </c>
      <c r="F25" s="20">
        <f>vlookup($B:$B,octpiv!$A:$H,5,false)</f>
        <v>0</v>
      </c>
      <c r="G25" s="20">
        <f>vlookup($B:$B,octpiv!$A:$H,6,false)</f>
        <v>0</v>
      </c>
      <c r="H25" s="21">
        <f>vlookup($B:$B,octpiv!$A:$H,7,false)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vlookup($B:$B,octpiv!$A:$H,2,false)</f>
        <v>1</v>
      </c>
      <c r="D26" s="21">
        <f>vlookup($B:$B,octpiv!$A:$H,3,false)</f>
        <v>0</v>
      </c>
      <c r="E26" s="21">
        <f>vlookup($B:$B,octpiv!$A:$H,4,false)</f>
        <v>0</v>
      </c>
      <c r="F26" s="20">
        <f>vlookup($B:$B,octpiv!$A:$H,5,false)</f>
        <v>0</v>
      </c>
      <c r="G26" s="20">
        <f>vlookup($B:$B,octpiv!$A:$H,6,false)</f>
        <v>0</v>
      </c>
      <c r="H26" s="21">
        <f>vlookup($B:$B,octpiv!$A:$H,7,false)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vlookup($B:$B,octpiv!$A:$H,2,false)</f>
        <v>1</v>
      </c>
      <c r="D27" s="21">
        <f>vlookup($B:$B,octpiv!$A:$H,3,false)</f>
        <v>0</v>
      </c>
      <c r="E27" s="21">
        <f>vlookup($B:$B,octpiv!$A:$H,4,false)</f>
        <v>0</v>
      </c>
      <c r="F27" s="20">
        <f>vlookup($B:$B,octpiv!$A:$H,5,false)</f>
        <v>0</v>
      </c>
      <c r="G27" s="20">
        <f>vlookup($B:$B,octpiv!$A:$H,6,false)</f>
        <v>0</v>
      </c>
      <c r="H27" s="21">
        <f>vlookup($B:$B,octpiv!$A:$H,7,false)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vlookup($B:$B,octpiv!$A:$H,2,false)</f>
        <v>1</v>
      </c>
      <c r="D28" s="21">
        <f>vlookup($B:$B,octpiv!$A:$H,3,false)</f>
        <v>0</v>
      </c>
      <c r="E28" s="21">
        <f>vlookup($B:$B,octpiv!$A:$H,4,false)</f>
        <v>0</v>
      </c>
      <c r="F28" s="20">
        <f>vlookup($B:$B,octpiv!$A:$H,5,false)</f>
        <v>0</v>
      </c>
      <c r="G28" s="20">
        <f>vlookup($B:$B,octpiv!$A:$H,6,false)</f>
        <v>0</v>
      </c>
      <c r="H28" s="21">
        <f>vlookup($B:$B,octpiv!$A:$H,7,false)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vlookup($B:$B,octpiv!$A:$H,2,false)</f>
        <v>1</v>
      </c>
      <c r="D29" s="21">
        <f>vlookup($B:$B,octpiv!$A:$H,3,false)</f>
        <v>0</v>
      </c>
      <c r="E29" s="21">
        <f>vlookup($B:$B,octpiv!$A:$H,4,false)</f>
        <v>0</v>
      </c>
      <c r="F29" s="20">
        <f>vlookup($B:$B,octpiv!$A:$H,5,false)</f>
        <v>0</v>
      </c>
      <c r="G29" s="20">
        <f>vlookup($B:$B,octpiv!$A:$H,6,false)</f>
        <v>0</v>
      </c>
      <c r="H29" s="21">
        <f>vlookup($B:$B,octpiv!$A:$H,7,false)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vlookup($B:$B,octpiv!$A:$H,2,false)</f>
        <v>1</v>
      </c>
      <c r="D30" s="21">
        <f>vlookup($B:$B,octpiv!$A:$H,3,false)</f>
        <v>0</v>
      </c>
      <c r="E30" s="21">
        <f>vlookup($B:$B,octpiv!$A:$H,4,false)</f>
        <v>0</v>
      </c>
      <c r="F30" s="20">
        <f>vlookup($B:$B,octpiv!$A:$H,5,false)</f>
        <v>0</v>
      </c>
      <c r="G30" s="20">
        <f>vlookup($B:$B,octpiv!$A:$H,6,false)</f>
        <v>0</v>
      </c>
      <c r="H30" s="21">
        <f>vlookup($B:$B,octpiv!$A:$H,7,false)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vlookup($B:$B,octpiv!$A:$H,2,false)</f>
        <v>1</v>
      </c>
      <c r="D31" s="21">
        <f>vlookup($B:$B,octpiv!$A:$H,3,false)</f>
        <v>0</v>
      </c>
      <c r="E31" s="21">
        <f>vlookup($B:$B,octpiv!$A:$H,4,false)</f>
        <v>0</v>
      </c>
      <c r="F31" s="20">
        <f>vlookup($B:$B,octpiv!$A:$H,5,false)</f>
        <v>0</v>
      </c>
      <c r="G31" s="20">
        <f>vlookup($B:$B,octpiv!$A:$H,6,false)</f>
        <v>0</v>
      </c>
      <c r="H31" s="21">
        <f>vlookup($B:$B,octpiv!$A:$H,7,false)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vlookup($B:$B,octpiv!$A:$H,2,false)</f>
        <v>1</v>
      </c>
      <c r="D32" s="21">
        <f>vlookup($B:$B,octpiv!$A:$H,3,false)</f>
        <v>0</v>
      </c>
      <c r="E32" s="21">
        <f>vlookup($B:$B,octpiv!$A:$H,4,false)</f>
        <v>0</v>
      </c>
      <c r="F32" s="20">
        <f>vlookup($B:$B,octpiv!$A:$H,5,false)</f>
        <v>0</v>
      </c>
      <c r="G32" s="20">
        <f>vlookup($B:$B,octpiv!$A:$H,6,false)</f>
        <v>0</v>
      </c>
      <c r="H32" s="21">
        <f>vlookup($B:$B,octpiv!$A:$H,7,false)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vlookup($B:$B,octpiv!$A:$H,2,false)</f>
        <v>1</v>
      </c>
      <c r="D33" s="21">
        <f>vlookup($B:$B,octpiv!$A:$H,3,false)</f>
        <v>0</v>
      </c>
      <c r="E33" s="21">
        <f>vlookup($B:$B,octpiv!$A:$H,4,false)</f>
        <v>0</v>
      </c>
      <c r="F33" s="20">
        <f>vlookup($B:$B,octpiv!$A:$H,5,false)</f>
        <v>0</v>
      </c>
      <c r="G33" s="20">
        <f>vlookup($B:$B,octpiv!$A:$H,6,false)</f>
        <v>0</v>
      </c>
      <c r="H33" s="21">
        <f>vlookup($B:$B,octpiv!$A:$H,7,false)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vlookup($B:$B,octpiv!$A:$H,2,false)</f>
        <v>1</v>
      </c>
      <c r="D34" s="21">
        <f>vlookup($B:$B,octpiv!$A:$H,3,false)</f>
        <v>0</v>
      </c>
      <c r="E34" s="21">
        <f>vlookup($B:$B,octpiv!$A:$H,4,false)</f>
        <v>0</v>
      </c>
      <c r="F34" s="20">
        <f>vlookup($B:$B,octpiv!$A:$H,5,false)</f>
        <v>0</v>
      </c>
      <c r="G34" s="20">
        <f>vlookup($B:$B,octpiv!$A:$H,6,false)</f>
        <v>0</v>
      </c>
      <c r="H34" s="21">
        <f>vlookup($B:$B,octpiv!$A:$H,7,false)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vlookup($B:$B,octpiv!$A:$H,2,false)</f>
        <v>1</v>
      </c>
      <c r="D35" s="21">
        <f>vlookup($B:$B,octpiv!$A:$H,3,false)</f>
        <v>0</v>
      </c>
      <c r="E35" s="21">
        <f>vlookup($B:$B,octpiv!$A:$H,4,false)</f>
        <v>0</v>
      </c>
      <c r="F35" s="20">
        <f>vlookup($B:$B,octpiv!$A:$H,5,false)</f>
        <v>0</v>
      </c>
      <c r="G35" s="20">
        <f>vlookup($B:$B,octpiv!$A:$H,6,false)</f>
        <v>0</v>
      </c>
      <c r="H35" s="21">
        <f>vlookup($B:$B,octpiv!$A:$H,7,false)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vlookup($B:$B,octpiv!$A:$H,2,false)</f>
        <v>1</v>
      </c>
      <c r="D36" s="21">
        <f>vlookup($B:$B,octpiv!$A:$H,3,false)</f>
        <v>0</v>
      </c>
      <c r="E36" s="21">
        <f>vlookup($B:$B,octpiv!$A:$H,4,false)</f>
        <v>0</v>
      </c>
      <c r="F36" s="20">
        <f>vlookup($B:$B,octpiv!$A:$H,5,false)</f>
        <v>0</v>
      </c>
      <c r="G36" s="20">
        <f>vlookup($B:$B,octpiv!$A:$H,6,false)</f>
        <v>0</v>
      </c>
      <c r="H36" s="21">
        <f>vlookup($B:$B,octpiv!$A:$H,7,false)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vlookup($B:$B,octpiv!$A:$H,2,false)</f>
        <v>1</v>
      </c>
      <c r="D37" s="21">
        <f>vlookup($B:$B,octpiv!$A:$H,3,false)</f>
        <v>0</v>
      </c>
      <c r="E37" s="21">
        <f>vlookup($B:$B,octpiv!$A:$H,4,false)</f>
        <v>0</v>
      </c>
      <c r="F37" s="20">
        <f>vlookup($B:$B,octpiv!$A:$H,5,false)</f>
        <v>0</v>
      </c>
      <c r="G37" s="20">
        <f>vlookup($B:$B,octpiv!$A:$H,6,false)</f>
        <v>0</v>
      </c>
      <c r="H37" s="21">
        <f>vlookup($B:$B,octpiv!$A:$H,7,false)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vlookup($B:$B,octpiv!$A:$H,2,false)</f>
        <v>1</v>
      </c>
      <c r="D38" s="21">
        <f>vlookup($B:$B,octpiv!$A:$H,3,false)</f>
        <v>0</v>
      </c>
      <c r="E38" s="21">
        <f>vlookup($B:$B,octpiv!$A:$H,4,false)</f>
        <v>0</v>
      </c>
      <c r="F38" s="20">
        <f>vlookup($B:$B,octpiv!$A:$H,5,false)</f>
        <v>0</v>
      </c>
      <c r="G38" s="20">
        <f>vlookup($B:$B,octpiv!$A:$H,6,false)</f>
        <v>0</v>
      </c>
      <c r="H38" s="21">
        <f>vlookup($B:$B,octpiv!$A:$H,7,false)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92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vlookup($B:$B,novpiv!$A:$H,2,false)</f>
        <v>1</v>
      </c>
      <c r="D25" s="21">
        <f>vlookup($B:$B,novpiv!$A:$H,3,false)</f>
        <v>0</v>
      </c>
      <c r="E25" s="21">
        <f>vlookup($B:$B,novpiv!$A:$H,4,false)</f>
        <v>0</v>
      </c>
      <c r="F25" s="20">
        <f>vlookup($B:$B,novpiv!$A:$H,5,false)</f>
        <v>0</v>
      </c>
      <c r="G25" s="20">
        <f>vlookup($B:$B,novpiv!$A:$H,6,false)</f>
        <v>0</v>
      </c>
      <c r="H25" s="21">
        <f>vlookup($B:$B,novpiv!$A:$H,7,false)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vlookup($B:$B,novpiv!$A:$H,2,false)</f>
        <v>1</v>
      </c>
      <c r="D26" s="21">
        <f>vlookup($B:$B,novpiv!$A:$H,3,false)</f>
        <v>0</v>
      </c>
      <c r="E26" s="21">
        <f>vlookup($B:$B,novpiv!$A:$H,4,false)</f>
        <v>0</v>
      </c>
      <c r="F26" s="20">
        <f>vlookup($B:$B,novpiv!$A:$H,5,false)</f>
        <v>0</v>
      </c>
      <c r="G26" s="20">
        <f>vlookup($B:$B,novpiv!$A:$H,6,false)</f>
        <v>0</v>
      </c>
      <c r="H26" s="21">
        <f>vlookup($B:$B,novpiv!$A:$H,7,false)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vlookup($B:$B,novpiv!$A:$H,2,false)</f>
        <v>1</v>
      </c>
      <c r="D27" s="21">
        <f>vlookup($B:$B,novpiv!$A:$H,3,false)</f>
        <v>0</v>
      </c>
      <c r="E27" s="21">
        <f>vlookup($B:$B,novpiv!$A:$H,4,false)</f>
        <v>0</v>
      </c>
      <c r="F27" s="20">
        <f>vlookup($B:$B,novpiv!$A:$H,5,false)</f>
        <v>0</v>
      </c>
      <c r="G27" s="20">
        <f>vlookup($B:$B,novpiv!$A:$H,6,false)</f>
        <v>0</v>
      </c>
      <c r="H27" s="21">
        <f>vlookup($B:$B,novpiv!$A:$H,7,false)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vlookup($B:$B,novpiv!$A:$H,2,false)</f>
        <v>1</v>
      </c>
      <c r="D28" s="21">
        <f>vlookup($B:$B,novpiv!$A:$H,3,false)</f>
        <v>0</v>
      </c>
      <c r="E28" s="21">
        <f>vlookup($B:$B,novpiv!$A:$H,4,false)</f>
        <v>0</v>
      </c>
      <c r="F28" s="20">
        <f>vlookup($B:$B,novpiv!$A:$H,5,false)</f>
        <v>0</v>
      </c>
      <c r="G28" s="20">
        <f>vlookup($B:$B,novpiv!$A:$H,6,false)</f>
        <v>0</v>
      </c>
      <c r="H28" s="21">
        <f>vlookup($B:$B,novpiv!$A:$H,7,false)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vlookup($B:$B,novpiv!$A:$H,2,false)</f>
        <v>1</v>
      </c>
      <c r="D29" s="21">
        <f>vlookup($B:$B,novpiv!$A:$H,3,false)</f>
        <v>0</v>
      </c>
      <c r="E29" s="21">
        <f>vlookup($B:$B,novpiv!$A:$H,4,false)</f>
        <v>0</v>
      </c>
      <c r="F29" s="20">
        <f>vlookup($B:$B,novpiv!$A:$H,5,false)</f>
        <v>0</v>
      </c>
      <c r="G29" s="20">
        <f>vlookup($B:$B,novpiv!$A:$H,6,false)</f>
        <v>0</v>
      </c>
      <c r="H29" s="21">
        <f>vlookup($B:$B,novpiv!$A:$H,7,false)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vlookup($B:$B,novpiv!$A:$H,2,false)</f>
        <v>1</v>
      </c>
      <c r="D30" s="21">
        <f>vlookup($B:$B,novpiv!$A:$H,3,false)</f>
        <v>0</v>
      </c>
      <c r="E30" s="21">
        <f>vlookup($B:$B,novpiv!$A:$H,4,false)</f>
        <v>0</v>
      </c>
      <c r="F30" s="20">
        <f>vlookup($B:$B,novpiv!$A:$H,5,false)</f>
        <v>0</v>
      </c>
      <c r="G30" s="20">
        <f>vlookup($B:$B,novpiv!$A:$H,6,false)</f>
        <v>0</v>
      </c>
      <c r="H30" s="21">
        <f>vlookup($B:$B,novpiv!$A:$H,7,false)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vlookup($B:$B,novpiv!$A:$H,2,false)</f>
        <v>1</v>
      </c>
      <c r="D31" s="21">
        <f>vlookup($B:$B,novpiv!$A:$H,3,false)</f>
        <v>0</v>
      </c>
      <c r="E31" s="21">
        <f>vlookup($B:$B,novpiv!$A:$H,4,false)</f>
        <v>0</v>
      </c>
      <c r="F31" s="20">
        <f>vlookup($B:$B,novpiv!$A:$H,5,false)</f>
        <v>0</v>
      </c>
      <c r="G31" s="20">
        <f>vlookup($B:$B,novpiv!$A:$H,6,false)</f>
        <v>0</v>
      </c>
      <c r="H31" s="21">
        <f>vlookup($B:$B,novpiv!$A:$H,7,false)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vlookup($B:$B,novpiv!$A:$H,2,false)</f>
        <v>1</v>
      </c>
      <c r="D32" s="21">
        <f>vlookup($B:$B,novpiv!$A:$H,3,false)</f>
        <v>0</v>
      </c>
      <c r="E32" s="21">
        <f>vlookup($B:$B,novpiv!$A:$H,4,false)</f>
        <v>0</v>
      </c>
      <c r="F32" s="20">
        <f>vlookup($B:$B,novpiv!$A:$H,5,false)</f>
        <v>0</v>
      </c>
      <c r="G32" s="20">
        <f>vlookup($B:$B,novpiv!$A:$H,6,false)</f>
        <v>0</v>
      </c>
      <c r="H32" s="21">
        <f>vlookup($B:$B,novpiv!$A:$H,7,false)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vlookup($B:$B,novpiv!$A:$H,2,false)</f>
        <v>1</v>
      </c>
      <c r="D33" s="21">
        <f>vlookup($B:$B,novpiv!$A:$H,3,false)</f>
        <v>0</v>
      </c>
      <c r="E33" s="21">
        <f>vlookup($B:$B,novpiv!$A:$H,4,false)</f>
        <v>0</v>
      </c>
      <c r="F33" s="20">
        <f>vlookup($B:$B,novpiv!$A:$H,5,false)</f>
        <v>0</v>
      </c>
      <c r="G33" s="20">
        <f>vlookup($B:$B,novpiv!$A:$H,6,false)</f>
        <v>0</v>
      </c>
      <c r="H33" s="21">
        <f>vlookup($B:$B,novpiv!$A:$H,7,false)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vlookup($B:$B,novpiv!$A:$H,2,false)</f>
        <v>1</v>
      </c>
      <c r="D34" s="21">
        <f>vlookup($B:$B,novpiv!$A:$H,3,false)</f>
        <v>0</v>
      </c>
      <c r="E34" s="21">
        <f>vlookup($B:$B,novpiv!$A:$H,4,false)</f>
        <v>0</v>
      </c>
      <c r="F34" s="20">
        <f>vlookup($B:$B,novpiv!$A:$H,5,false)</f>
        <v>0</v>
      </c>
      <c r="G34" s="20">
        <f>vlookup($B:$B,novpiv!$A:$H,6,false)</f>
        <v>0</v>
      </c>
      <c r="H34" s="21">
        <f>vlookup($B:$B,novpiv!$A:$H,7,false)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vlookup($B:$B,novpiv!$A:$H,2,false)</f>
        <v>1</v>
      </c>
      <c r="D35" s="21">
        <f>vlookup($B:$B,novpiv!$A:$H,3,false)</f>
        <v>0</v>
      </c>
      <c r="E35" s="21">
        <f>vlookup($B:$B,novpiv!$A:$H,4,false)</f>
        <v>0</v>
      </c>
      <c r="F35" s="20">
        <f>vlookup($B:$B,novpiv!$A:$H,5,false)</f>
        <v>0</v>
      </c>
      <c r="G35" s="20">
        <f>vlookup($B:$B,novpiv!$A:$H,6,false)</f>
        <v>0</v>
      </c>
      <c r="H35" s="21">
        <f>vlookup($B:$B,novpiv!$A:$H,7,false)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vlookup($B:$B,novpiv!$A:$H,2,false)</f>
        <v>1</v>
      </c>
      <c r="D36" s="21">
        <f>vlookup($B:$B,novpiv!$A:$H,3,false)</f>
        <v>0</v>
      </c>
      <c r="E36" s="21">
        <f>vlookup($B:$B,novpiv!$A:$H,4,false)</f>
        <v>0</v>
      </c>
      <c r="F36" s="20">
        <f>vlookup($B:$B,novpiv!$A:$H,5,false)</f>
        <v>0</v>
      </c>
      <c r="G36" s="20">
        <f>vlookup($B:$B,novpiv!$A:$H,6,false)</f>
        <v>0</v>
      </c>
      <c r="H36" s="21">
        <f>vlookup($B:$B,novpiv!$A:$H,7,false)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vlookup($B:$B,novpiv!$A:$H,2,false)</f>
        <v>1</v>
      </c>
      <c r="D37" s="21">
        <f>vlookup($B:$B,novpiv!$A:$H,3,false)</f>
        <v>0</v>
      </c>
      <c r="E37" s="21">
        <f>vlookup($B:$B,novpiv!$A:$H,4,false)</f>
        <v>0</v>
      </c>
      <c r="F37" s="20">
        <f>vlookup($B:$B,novpiv!$A:$H,5,false)</f>
        <v>0</v>
      </c>
      <c r="G37" s="20">
        <f>vlookup($B:$B,novpiv!$A:$H,6,false)</f>
        <v>0</v>
      </c>
      <c r="H37" s="21">
        <f>vlookup($B:$B,novpiv!$A:$H,7,false)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vlookup($B:$B,novpiv!$A:$H,2,false)</f>
        <v>1</v>
      </c>
      <c r="D38" s="21">
        <f>vlookup($B:$B,novpiv!$A:$H,3,false)</f>
        <v>0</v>
      </c>
      <c r="E38" s="21">
        <f>vlookup($B:$B,novpiv!$A:$H,4,false)</f>
        <v>0</v>
      </c>
      <c r="F38" s="20">
        <f>vlookup($B:$B,novpiv!$A:$H,5,false)</f>
        <v>0</v>
      </c>
      <c r="G38" s="20">
        <f>vlookup($B:$B,novpiv!$A:$H,6,false)</f>
        <v>0</v>
      </c>
      <c r="H38" s="21">
        <f>vlookup($B:$B,novpiv!$A:$H,7,false)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38"/>
    <col customWidth="1" min="3" max="3" width="30.13"/>
    <col customWidth="1" min="4" max="4" width="17.13"/>
    <col customWidth="1" min="6" max="6" width="25.13"/>
    <col customWidth="1" min="7" max="7" width="21.0"/>
  </cols>
  <sheetData>
    <row r="1">
      <c r="A1" s="1" t="s">
        <v>0</v>
      </c>
      <c r="D1" s="2" t="s">
        <v>93</v>
      </c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/>
      <c r="B3" s="5" t="s">
        <v>2</v>
      </c>
      <c r="C3" s="6" t="s">
        <v>3</v>
      </c>
      <c r="D3" s="3"/>
      <c r="E3" s="3"/>
      <c r="F3" s="24" t="s">
        <v>80</v>
      </c>
      <c r="G3" s="2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 t="s">
        <v>4</v>
      </c>
      <c r="C4" s="7"/>
      <c r="D4" s="3"/>
      <c r="E4" s="3"/>
      <c r="F4" s="26"/>
      <c r="G4" s="27"/>
      <c r="H4" s="4"/>
      <c r="I4" s="3"/>
      <c r="J4" s="3"/>
      <c r="K4" s="5" t="s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/>
      <c r="B5" s="5" t="s">
        <v>6</v>
      </c>
      <c r="C5" s="7">
        <f>sum(E9:E22)</f>
        <v>0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 t="s">
        <v>7</v>
      </c>
      <c r="C6" s="4">
        <f>C4-C5</f>
        <v>0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">
        <v>8</v>
      </c>
      <c r="B8" s="6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8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17</v>
      </c>
      <c r="B9" s="9"/>
      <c r="C9" s="6"/>
      <c r="D9" s="7"/>
      <c r="E9" s="10">
        <v>0.0</v>
      </c>
      <c r="F9" s="11">
        <v>0.0</v>
      </c>
      <c r="G9" s="6" t="str">
        <f t="shared" ref="G9:G22" si="1">E9/F9</f>
        <v>#DIV/0!</v>
      </c>
      <c r="H9" s="10">
        <v>0.0</v>
      </c>
      <c r="I9" s="4" t="str">
        <f t="shared" ref="I9:I22" si="2">H9/E9</f>
        <v>#DIV/0!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 t="s">
        <v>58</v>
      </c>
      <c r="B10" s="9"/>
      <c r="C10" s="6"/>
      <c r="D10" s="7"/>
      <c r="E10" s="10">
        <v>0.0</v>
      </c>
      <c r="F10" s="11">
        <v>0.0</v>
      </c>
      <c r="G10" s="6" t="str">
        <f t="shared" si="1"/>
        <v>#DIV/0!</v>
      </c>
      <c r="H10" s="10">
        <v>0.0</v>
      </c>
      <c r="I10" s="4" t="str">
        <f t="shared" si="2"/>
        <v>#DIV/0!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51</v>
      </c>
      <c r="B11" s="9"/>
      <c r="C11" s="6"/>
      <c r="D11" s="7"/>
      <c r="E11" s="10">
        <v>0.0</v>
      </c>
      <c r="F11" s="11">
        <v>0.0</v>
      </c>
      <c r="G11" s="6" t="str">
        <f t="shared" si="1"/>
        <v>#DIV/0!</v>
      </c>
      <c r="H11" s="10">
        <v>0.0</v>
      </c>
      <c r="I11" s="4" t="str">
        <f t="shared" si="2"/>
        <v>#DIV/0!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26</v>
      </c>
      <c r="B12" s="12"/>
      <c r="C12" s="6"/>
      <c r="D12" s="7"/>
      <c r="E12" s="10">
        <v>0.0</v>
      </c>
      <c r="F12" s="11">
        <v>0.0</v>
      </c>
      <c r="G12" s="6" t="str">
        <f t="shared" si="1"/>
        <v>#DIV/0!</v>
      </c>
      <c r="H12" s="10">
        <v>0.0</v>
      </c>
      <c r="I12" s="4" t="str">
        <f t="shared" si="2"/>
        <v>#DIV/0!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21</v>
      </c>
      <c r="B13" s="12"/>
      <c r="C13" s="6"/>
      <c r="D13" s="7"/>
      <c r="E13" s="10">
        <v>0.0</v>
      </c>
      <c r="F13" s="11">
        <v>0.0</v>
      </c>
      <c r="G13" s="6" t="str">
        <f t="shared" si="1"/>
        <v>#DIV/0!</v>
      </c>
      <c r="H13" s="10">
        <v>0.0</v>
      </c>
      <c r="I13" s="4" t="str">
        <f t="shared" si="2"/>
        <v>#DIV/0!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 t="s">
        <v>32</v>
      </c>
      <c r="B14" s="12"/>
      <c r="C14" s="6"/>
      <c r="D14" s="7"/>
      <c r="E14" s="10">
        <v>0.0</v>
      </c>
      <c r="F14" s="11">
        <v>0.0</v>
      </c>
      <c r="G14" s="6" t="str">
        <f t="shared" si="1"/>
        <v>#DIV/0!</v>
      </c>
      <c r="H14" s="10">
        <v>0.0</v>
      </c>
      <c r="I14" s="4" t="str">
        <f t="shared" si="2"/>
        <v>#DIV/0!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 t="s">
        <v>68</v>
      </c>
      <c r="B15" s="9"/>
      <c r="C15" s="6"/>
      <c r="D15" s="7"/>
      <c r="E15" s="10">
        <v>0.0</v>
      </c>
      <c r="F15" s="11">
        <v>0.0</v>
      </c>
      <c r="G15" s="6" t="str">
        <f t="shared" si="1"/>
        <v>#DIV/0!</v>
      </c>
      <c r="H15" s="10">
        <v>0.0</v>
      </c>
      <c r="I15" s="4" t="str">
        <f t="shared" si="2"/>
        <v>#DIV/0!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 t="s">
        <v>70</v>
      </c>
      <c r="B16" s="12"/>
      <c r="C16" s="6"/>
      <c r="D16" s="7"/>
      <c r="E16" s="10">
        <v>0.0</v>
      </c>
      <c r="F16" s="11">
        <v>0.0</v>
      </c>
      <c r="G16" s="6" t="str">
        <f t="shared" si="1"/>
        <v>#DIV/0!</v>
      </c>
      <c r="H16" s="10">
        <v>0.0</v>
      </c>
      <c r="I16" s="4" t="str">
        <f t="shared" si="2"/>
        <v>#DIV/0!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 t="s">
        <v>29</v>
      </c>
      <c r="B17" s="9"/>
      <c r="C17" s="6"/>
      <c r="D17" s="7"/>
      <c r="E17" s="10">
        <v>0.0</v>
      </c>
      <c r="F17" s="11">
        <v>0.0</v>
      </c>
      <c r="G17" s="6" t="str">
        <f t="shared" si="1"/>
        <v>#DIV/0!</v>
      </c>
      <c r="H17" s="10">
        <v>0.0</v>
      </c>
      <c r="I17" s="4" t="str">
        <f t="shared" si="2"/>
        <v>#DIV/0!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 t="s">
        <v>46</v>
      </c>
      <c r="B18" s="12"/>
      <c r="C18" s="6"/>
      <c r="D18" s="7"/>
      <c r="E18" s="10">
        <v>0.0</v>
      </c>
      <c r="F18" s="11">
        <v>0.0</v>
      </c>
      <c r="G18" s="6" t="str">
        <f t="shared" si="1"/>
        <v>#DIV/0!</v>
      </c>
      <c r="H18" s="10">
        <v>0.0</v>
      </c>
      <c r="I18" s="4" t="str">
        <f t="shared" si="2"/>
        <v>#DIV/0!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35</v>
      </c>
      <c r="B19" s="9"/>
      <c r="C19" s="6"/>
      <c r="D19" s="7"/>
      <c r="E19" s="10">
        <v>0.0</v>
      </c>
      <c r="F19" s="11">
        <v>0.0</v>
      </c>
      <c r="G19" s="6" t="str">
        <f t="shared" si="1"/>
        <v>#DIV/0!</v>
      </c>
      <c r="H19" s="10">
        <v>0.0</v>
      </c>
      <c r="I19" s="4" t="str">
        <f t="shared" si="2"/>
        <v>#DIV/0!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 t="s">
        <v>42</v>
      </c>
      <c r="B20" s="9"/>
      <c r="C20" s="6"/>
      <c r="D20" s="7"/>
      <c r="E20" s="10">
        <v>0.0</v>
      </c>
      <c r="F20" s="11">
        <v>0.0</v>
      </c>
      <c r="G20" s="6" t="str">
        <f t="shared" si="1"/>
        <v>#DIV/0!</v>
      </c>
      <c r="H20" s="10">
        <v>0.0</v>
      </c>
      <c r="I20" s="4" t="str">
        <f t="shared" si="2"/>
        <v>#DIV/0!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 t="s">
        <v>39</v>
      </c>
      <c r="B21" s="12"/>
      <c r="C21" s="6"/>
      <c r="D21" s="7"/>
      <c r="E21" s="10">
        <v>0.0</v>
      </c>
      <c r="F21" s="11">
        <v>0.0</v>
      </c>
      <c r="G21" s="6" t="str">
        <f t="shared" si="1"/>
        <v>#DIV/0!</v>
      </c>
      <c r="H21" s="10">
        <v>0.0</v>
      </c>
      <c r="I21" s="4" t="str">
        <f t="shared" si="2"/>
        <v>#DIV/0!</v>
      </c>
      <c r="J21" s="3"/>
      <c r="K21" s="5" t="s">
        <v>57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 t="s">
        <v>69</v>
      </c>
      <c r="B22" s="14"/>
      <c r="C22" s="13"/>
      <c r="D22" s="15"/>
      <c r="E22" s="10">
        <v>0.0</v>
      </c>
      <c r="F22" s="11">
        <v>0.0</v>
      </c>
      <c r="G22" s="15" t="str">
        <f t="shared" si="1"/>
        <v>#DIV/0!</v>
      </c>
      <c r="H22" s="10">
        <v>0.0</v>
      </c>
      <c r="I22" s="16" t="str">
        <f t="shared" si="2"/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8" t="s">
        <v>81</v>
      </c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B24" s="17" t="s">
        <v>8</v>
      </c>
      <c r="C24" s="17" t="s">
        <v>61</v>
      </c>
      <c r="D24" s="17" t="s">
        <v>62</v>
      </c>
      <c r="E24" s="17" t="s">
        <v>63</v>
      </c>
      <c r="F24" s="18" t="s">
        <v>64</v>
      </c>
      <c r="G24" s="17" t="s">
        <v>65</v>
      </c>
      <c r="H24" s="19" t="s">
        <v>66</v>
      </c>
      <c r="I24" s="5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B25" s="17" t="s">
        <v>35</v>
      </c>
      <c r="C25" s="20">
        <f>vlookup($B:$B,decpiv!$A:$H,2,false)</f>
        <v>1</v>
      </c>
      <c r="D25" s="21">
        <f>vlookup($B:$B,decpiv!$A:$H,3,false)</f>
        <v>0</v>
      </c>
      <c r="E25" s="21">
        <f>vlookup($B:$B,decpiv!$A:$H,4,false)</f>
        <v>0</v>
      </c>
      <c r="F25" s="20">
        <f>vlookup($B:$B,decpiv!$A:$H,5,false)</f>
        <v>0</v>
      </c>
      <c r="G25" s="20">
        <f>vlookup($B:$B,decpiv!$A:$H,6,false)</f>
        <v>0</v>
      </c>
      <c r="H25" s="21">
        <f>vlookup($B:$B,decpiv!$A:$H,7,false)</f>
        <v>0</v>
      </c>
      <c r="I25" s="21" t="str">
        <f t="shared" ref="I25:I38" si="3">H25/D25</f>
        <v>#DIV/0!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7"/>
      <c r="B26" s="17" t="s">
        <v>68</v>
      </c>
      <c r="C26" s="20">
        <f>vlookup($B:$B,decpiv!$A:$H,2,false)</f>
        <v>1</v>
      </c>
      <c r="D26" s="21">
        <f>vlookup($B:$B,decpiv!$A:$H,3,false)</f>
        <v>0</v>
      </c>
      <c r="E26" s="21">
        <f>vlookup($B:$B,decpiv!$A:$H,4,false)</f>
        <v>0</v>
      </c>
      <c r="F26" s="20">
        <f>vlookup($B:$B,decpiv!$A:$H,5,false)</f>
        <v>0</v>
      </c>
      <c r="G26" s="20">
        <f>vlookup($B:$B,decpiv!$A:$H,6,false)</f>
        <v>0</v>
      </c>
      <c r="H26" s="21">
        <f>vlookup($B:$B,decpiv!$A:$H,7,false)</f>
        <v>0</v>
      </c>
      <c r="I26" s="21" t="str">
        <f t="shared" si="3"/>
        <v>#DIV/0!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/>
      <c r="B27" s="17" t="s">
        <v>58</v>
      </c>
      <c r="C27" s="20">
        <f>vlookup($B:$B,decpiv!$A:$H,2,false)</f>
        <v>1</v>
      </c>
      <c r="D27" s="21">
        <f>vlookup($B:$B,decpiv!$A:$H,3,false)</f>
        <v>0</v>
      </c>
      <c r="E27" s="21">
        <f>vlookup($B:$B,decpiv!$A:$H,4,false)</f>
        <v>0</v>
      </c>
      <c r="F27" s="20">
        <f>vlookup($B:$B,decpiv!$A:$H,5,false)</f>
        <v>0</v>
      </c>
      <c r="G27" s="20">
        <f>vlookup($B:$B,decpiv!$A:$H,6,false)</f>
        <v>0</v>
      </c>
      <c r="H27" s="21">
        <f>vlookup($B:$B,decpiv!$A:$H,7,false)</f>
        <v>0</v>
      </c>
      <c r="I27" s="21" t="str">
        <f t="shared" si="3"/>
        <v>#DIV/0!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7"/>
      <c r="B28" s="17" t="s">
        <v>32</v>
      </c>
      <c r="C28" s="20">
        <f>vlookup($B:$B,decpiv!$A:$H,2,false)</f>
        <v>1</v>
      </c>
      <c r="D28" s="21">
        <f>vlookup($B:$B,decpiv!$A:$H,3,false)</f>
        <v>0</v>
      </c>
      <c r="E28" s="21">
        <f>vlookup($B:$B,decpiv!$A:$H,4,false)</f>
        <v>0</v>
      </c>
      <c r="F28" s="20">
        <f>vlookup($B:$B,decpiv!$A:$H,5,false)</f>
        <v>0</v>
      </c>
      <c r="G28" s="20">
        <f>vlookup($B:$B,decpiv!$A:$H,6,false)</f>
        <v>0</v>
      </c>
      <c r="H28" s="21">
        <f>vlookup($B:$B,decpiv!$A:$H,7,false)</f>
        <v>0</v>
      </c>
      <c r="I28" s="21" t="str">
        <f t="shared" si="3"/>
        <v>#DIV/0!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7"/>
      <c r="B29" s="17" t="s">
        <v>39</v>
      </c>
      <c r="C29" s="20">
        <f>vlookup($B:$B,decpiv!$A:$H,2,false)</f>
        <v>1</v>
      </c>
      <c r="D29" s="21">
        <f>vlookup($B:$B,decpiv!$A:$H,3,false)</f>
        <v>0</v>
      </c>
      <c r="E29" s="21">
        <f>vlookup($B:$B,decpiv!$A:$H,4,false)</f>
        <v>0</v>
      </c>
      <c r="F29" s="20">
        <f>vlookup($B:$B,decpiv!$A:$H,5,false)</f>
        <v>0</v>
      </c>
      <c r="G29" s="20">
        <f>vlookup($B:$B,decpiv!$A:$H,6,false)</f>
        <v>0</v>
      </c>
      <c r="H29" s="21">
        <f>vlookup($B:$B,decpiv!$A:$H,7,false)</f>
        <v>0</v>
      </c>
      <c r="I29" s="21" t="str">
        <f t="shared" si="3"/>
        <v>#DIV/0!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7"/>
      <c r="B30" s="17" t="s">
        <v>46</v>
      </c>
      <c r="C30" s="20">
        <f>vlookup($B:$B,decpiv!$A:$H,2,false)</f>
        <v>1</v>
      </c>
      <c r="D30" s="21">
        <f>vlookup($B:$B,decpiv!$A:$H,3,false)</f>
        <v>0</v>
      </c>
      <c r="E30" s="21">
        <f>vlookup($B:$B,decpiv!$A:$H,4,false)</f>
        <v>0</v>
      </c>
      <c r="F30" s="20">
        <f>vlookup($B:$B,decpiv!$A:$H,5,false)</f>
        <v>0</v>
      </c>
      <c r="G30" s="20">
        <f>vlookup($B:$B,decpiv!$A:$H,6,false)</f>
        <v>0</v>
      </c>
      <c r="H30" s="21">
        <f>vlookup($B:$B,decpiv!$A:$H,7,false)</f>
        <v>0</v>
      </c>
      <c r="I30" s="21" t="str">
        <f t="shared" si="3"/>
        <v>#DIV/0!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7"/>
      <c r="B31" s="17" t="s">
        <v>29</v>
      </c>
      <c r="C31" s="20">
        <f>vlookup($B:$B,decpiv!$A:$H,2,false)</f>
        <v>1</v>
      </c>
      <c r="D31" s="21">
        <f>vlookup($B:$B,decpiv!$A:$H,3,false)</f>
        <v>0</v>
      </c>
      <c r="E31" s="21">
        <f>vlookup($B:$B,decpiv!$A:$H,4,false)</f>
        <v>0</v>
      </c>
      <c r="F31" s="20">
        <f>vlookup($B:$B,decpiv!$A:$H,5,false)</f>
        <v>0</v>
      </c>
      <c r="G31" s="20">
        <f>vlookup($B:$B,decpiv!$A:$H,6,false)</f>
        <v>0</v>
      </c>
      <c r="H31" s="21">
        <f>vlookup($B:$B,decpiv!$A:$H,7,false)</f>
        <v>0</v>
      </c>
      <c r="I31" s="21" t="str">
        <f t="shared" si="3"/>
        <v>#DIV/0!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7"/>
      <c r="B32" s="17" t="s">
        <v>69</v>
      </c>
      <c r="C32" s="20">
        <f>vlookup($B:$B,decpiv!$A:$H,2,false)</f>
        <v>1</v>
      </c>
      <c r="D32" s="21">
        <f>vlookup($B:$B,decpiv!$A:$H,3,false)</f>
        <v>0</v>
      </c>
      <c r="E32" s="21">
        <f>vlookup($B:$B,decpiv!$A:$H,4,false)</f>
        <v>0</v>
      </c>
      <c r="F32" s="20">
        <f>vlookup($B:$B,decpiv!$A:$H,5,false)</f>
        <v>0</v>
      </c>
      <c r="G32" s="20">
        <f>vlookup($B:$B,decpiv!$A:$H,6,false)</f>
        <v>0</v>
      </c>
      <c r="H32" s="21">
        <f>vlookup($B:$B,decpiv!$A:$H,7,false)</f>
        <v>0</v>
      </c>
      <c r="I32" s="21" t="str">
        <f t="shared" si="3"/>
        <v>#DIV/0!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7"/>
      <c r="B33" s="17" t="s">
        <v>17</v>
      </c>
      <c r="C33" s="20">
        <f>vlookup($B:$B,decpiv!$A:$H,2,false)</f>
        <v>1</v>
      </c>
      <c r="D33" s="21">
        <f>vlookup($B:$B,decpiv!$A:$H,3,false)</f>
        <v>0</v>
      </c>
      <c r="E33" s="21">
        <f>vlookup($B:$B,decpiv!$A:$H,4,false)</f>
        <v>0</v>
      </c>
      <c r="F33" s="20">
        <f>vlookup($B:$B,decpiv!$A:$H,5,false)</f>
        <v>0</v>
      </c>
      <c r="G33" s="20">
        <f>vlookup($B:$B,decpiv!$A:$H,6,false)</f>
        <v>0</v>
      </c>
      <c r="H33" s="21">
        <f>vlookup($B:$B,decpiv!$A:$H,7,false)</f>
        <v>0</v>
      </c>
      <c r="I33" s="21" t="str">
        <f t="shared" si="3"/>
        <v>#DIV/0!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7"/>
      <c r="B34" s="17" t="s">
        <v>51</v>
      </c>
      <c r="C34" s="20">
        <f>vlookup($B:$B,decpiv!$A:$H,2,false)</f>
        <v>1</v>
      </c>
      <c r="D34" s="21">
        <f>vlookup($B:$B,decpiv!$A:$H,3,false)</f>
        <v>0</v>
      </c>
      <c r="E34" s="21">
        <f>vlookup($B:$B,decpiv!$A:$H,4,false)</f>
        <v>0</v>
      </c>
      <c r="F34" s="20">
        <f>vlookup($B:$B,decpiv!$A:$H,5,false)</f>
        <v>0</v>
      </c>
      <c r="G34" s="20">
        <f>vlookup($B:$B,decpiv!$A:$H,6,false)</f>
        <v>0</v>
      </c>
      <c r="H34" s="21">
        <f>vlookup($B:$B,decpiv!$A:$H,7,false)</f>
        <v>0</v>
      </c>
      <c r="I34" s="21" t="str">
        <f t="shared" si="3"/>
        <v>#DIV/0!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7"/>
      <c r="B35" s="17" t="s">
        <v>70</v>
      </c>
      <c r="C35" s="20">
        <f>vlookup($B:$B,decpiv!$A:$H,2,false)</f>
        <v>1</v>
      </c>
      <c r="D35" s="21">
        <f>vlookup($B:$B,decpiv!$A:$H,3,false)</f>
        <v>0</v>
      </c>
      <c r="E35" s="21">
        <f>vlookup($B:$B,decpiv!$A:$H,4,false)</f>
        <v>0</v>
      </c>
      <c r="F35" s="20">
        <f>vlookup($B:$B,decpiv!$A:$H,5,false)</f>
        <v>0</v>
      </c>
      <c r="G35" s="20">
        <f>vlookup($B:$B,decpiv!$A:$H,6,false)</f>
        <v>0</v>
      </c>
      <c r="H35" s="21">
        <f>vlookup($B:$B,decpiv!$A:$H,7,false)</f>
        <v>0</v>
      </c>
      <c r="I35" s="21" t="str">
        <f t="shared" si="3"/>
        <v>#DIV/0!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7"/>
      <c r="B36" s="17" t="s">
        <v>26</v>
      </c>
      <c r="C36" s="20">
        <f>vlookup($B:$B,decpiv!$A:$H,2,false)</f>
        <v>1</v>
      </c>
      <c r="D36" s="21">
        <f>vlookup($B:$B,decpiv!$A:$H,3,false)</f>
        <v>0</v>
      </c>
      <c r="E36" s="21">
        <f>vlookup($B:$B,decpiv!$A:$H,4,false)</f>
        <v>0</v>
      </c>
      <c r="F36" s="20">
        <f>vlookup($B:$B,decpiv!$A:$H,5,false)</f>
        <v>0</v>
      </c>
      <c r="G36" s="20">
        <f>vlookup($B:$B,decpiv!$A:$H,6,false)</f>
        <v>0</v>
      </c>
      <c r="H36" s="21">
        <f>vlookup($B:$B,decpiv!$A:$H,7,false)</f>
        <v>0</v>
      </c>
      <c r="I36" s="21" t="str">
        <f t="shared" si="3"/>
        <v>#DIV/0!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7"/>
      <c r="B37" s="17" t="s">
        <v>42</v>
      </c>
      <c r="C37" s="20">
        <f>vlookup($B:$B,decpiv!$A:$H,2,false)</f>
        <v>1</v>
      </c>
      <c r="D37" s="21">
        <f>vlookup($B:$B,decpiv!$A:$H,3,false)</f>
        <v>0</v>
      </c>
      <c r="E37" s="21">
        <f>vlookup($B:$B,decpiv!$A:$H,4,false)</f>
        <v>0</v>
      </c>
      <c r="F37" s="20">
        <f>vlookup($B:$B,decpiv!$A:$H,5,false)</f>
        <v>0</v>
      </c>
      <c r="G37" s="20">
        <f>vlookup($B:$B,decpiv!$A:$H,6,false)</f>
        <v>0</v>
      </c>
      <c r="H37" s="21">
        <f>vlookup($B:$B,decpiv!$A:$H,7,false)</f>
        <v>0</v>
      </c>
      <c r="I37" s="21" t="str">
        <f t="shared" si="3"/>
        <v>#DIV/0!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7"/>
      <c r="B38" s="17" t="s">
        <v>21</v>
      </c>
      <c r="C38" s="20">
        <f>vlookup($B:$B,decpiv!$A:$H,2,false)</f>
        <v>1</v>
      </c>
      <c r="D38" s="21">
        <f>vlookup($B:$B,decpiv!$A:$H,3,false)</f>
        <v>0</v>
      </c>
      <c r="E38" s="21">
        <f>vlookup($B:$B,decpiv!$A:$H,4,false)</f>
        <v>0</v>
      </c>
      <c r="F38" s="20">
        <f>vlookup($B:$B,decpiv!$A:$H,5,false)</f>
        <v>0</v>
      </c>
      <c r="G38" s="20">
        <f>vlookup($B:$B,decpiv!$A:$H,6,false)</f>
        <v>0</v>
      </c>
      <c r="H38" s="21">
        <f>vlookup($B:$B,decpiv!$A:$H,7,false)</f>
        <v>0</v>
      </c>
      <c r="I38" s="21" t="str">
        <f t="shared" si="3"/>
        <v>#DIV/0!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7"/>
      <c r="B39" s="17"/>
      <c r="C39" s="20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</sheetData>
  <mergeCells count="3">
    <mergeCell ref="A1:C1"/>
    <mergeCell ref="F3:G4"/>
    <mergeCell ref="A23:A25"/>
  </mergeCells>
  <conditionalFormatting sqref="C5">
    <cfRule type="cellIs" dxfId="1" priority="1" operator="greaterThan">
      <formula>sum(C4)</formula>
    </cfRule>
  </conditionalFormatting>
  <conditionalFormatting sqref="C5">
    <cfRule type="cellIs" dxfId="0" priority="2" operator="lessThanOrEqual">
      <formula>sum(C4)</formula>
    </cfRule>
  </conditionalFormatting>
  <conditionalFormatting sqref="C6">
    <cfRule type="cellIs" dxfId="1" priority="3" operator="lessThan">
      <formula>0</formula>
    </cfRule>
  </conditionalFormatting>
  <conditionalFormatting sqref="C6">
    <cfRule type="cellIs" dxfId="0" priority="4" operator="greaterThanOrEqual">
      <formula>0</formula>
    </cfRule>
  </conditionalFormatting>
  <dataValidations>
    <dataValidation type="list" allowBlank="1" sqref="C3">
      <formula1>"Increase website traffic,Increase leads generated,Create more sales opportunities,Increase sales to existing customers,Increase sales"</formula1>
    </dataValidation>
    <dataValidation type="list" allowBlank="1" sqref="A9:A22">
      <formula1>"Radio &amp; TV,Display,Search,Social Media,Video (Online),Email/Newsletter,Direct Mail,SMS/Mobile,Newspaper,Magazine,Billboard,Transit,Influencer,Other"</formula1>
    </dataValidation>
  </dataValidations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