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resthkapila/Desktop/sfuhome/cmpt310/aima-python-master/"/>
    </mc:Choice>
  </mc:AlternateContent>
  <xr:revisionPtr revIDLastSave="0" documentId="13_ncr:1_{DE2C64FB-489B-1A45-872C-EBE7BF8E19BB}" xr6:coauthVersionLast="45" xr6:coauthVersionMax="45" xr10:uidLastSave="{00000000-0000-0000-0000-000000000000}"/>
  <bookViews>
    <workbookView xWindow="0" yWindow="460" windowWidth="28800" windowHeight="16420" xr2:uid="{645CFB8C-CDF6-584C-B5C9-4DD1A0A53C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4" i="1" l="1"/>
  <c r="C123" i="1"/>
  <c r="C122" i="1"/>
  <c r="C121" i="1"/>
  <c r="C185" i="1"/>
  <c r="C184" i="1"/>
  <c r="C183" i="1"/>
  <c r="C182" i="1"/>
  <c r="C154" i="1"/>
  <c r="C153" i="1"/>
  <c r="C152" i="1"/>
  <c r="C151" i="1"/>
  <c r="C90" i="1" l="1"/>
  <c r="C59" i="1"/>
  <c r="C29" i="1"/>
  <c r="C89" i="1"/>
  <c r="C88" i="1"/>
  <c r="C87" i="1"/>
  <c r="C58" i="1"/>
  <c r="C57" i="1"/>
  <c r="C56" i="1"/>
  <c r="C28" i="1"/>
  <c r="C27" i="1"/>
  <c r="C26" i="1"/>
</calcChain>
</file>

<file path=xl/sharedStrings.xml><?xml version="1.0" encoding="utf-8"?>
<sst xmlns="http://schemas.openxmlformats.org/spreadsheetml/2006/main" count="163" uniqueCount="63">
  <si>
    <t xml:space="preserve">Eight Puzzle </t>
  </si>
  <si>
    <t>Puzzles</t>
  </si>
  <si>
    <t>Tiles Moved</t>
  </si>
  <si>
    <t>Nodes removed (frontier)</t>
  </si>
  <si>
    <t>Misplaced tile heuristic</t>
  </si>
  <si>
    <t>Algorithm 1:</t>
  </si>
  <si>
    <t>Algorithm 2:</t>
  </si>
  <si>
    <t>Manhattan distance heuristic</t>
  </si>
  <si>
    <t>Algorithm 3:</t>
  </si>
  <si>
    <t>Maximum of Algorithm 1 and 2</t>
  </si>
  <si>
    <t xml:space="preserve">Puzzle 1 </t>
  </si>
  <si>
    <t xml:space="preserve">Puzzle 2 </t>
  </si>
  <si>
    <t>*</t>
  </si>
  <si>
    <t>Puzzle Solved</t>
  </si>
  <si>
    <t xml:space="preserve">* </t>
  </si>
  <si>
    <t>Puzzle 10</t>
  </si>
  <si>
    <t>Puzzle 9</t>
  </si>
  <si>
    <t>Puzzle 8</t>
  </si>
  <si>
    <t>Puzzle 7</t>
  </si>
  <si>
    <t>Puzzle 6</t>
  </si>
  <si>
    <t>Puzzle 5</t>
  </si>
  <si>
    <t>Puzzle 4</t>
  </si>
  <si>
    <t>Puzzle 3</t>
  </si>
  <si>
    <t xml:space="preserve">Min </t>
  </si>
  <si>
    <t>Max</t>
  </si>
  <si>
    <t>Average</t>
  </si>
  <si>
    <t>Median</t>
  </si>
  <si>
    <t xml:space="preserve"> </t>
  </si>
  <si>
    <t xml:space="preserve">Duck Puzzle </t>
  </si>
  <si>
    <t>Analysis</t>
  </si>
  <si>
    <t>Algorithm</t>
  </si>
  <si>
    <t>Misplaced tile</t>
  </si>
  <si>
    <t>Manhattan Heuristic</t>
  </si>
  <si>
    <t>Maximum Distance</t>
  </si>
  <si>
    <t>EIGHT PUZZLE</t>
  </si>
  <si>
    <t>DUCK PUZZLE</t>
  </si>
  <si>
    <t>Running time</t>
  </si>
  <si>
    <t>Avg time EightPuzzle</t>
  </si>
  <si>
    <t>Avg time DuckPuzzle</t>
  </si>
  <si>
    <t>Nodes Removed from frontier</t>
  </si>
  <si>
    <t>Conclusion</t>
  </si>
  <si>
    <t>Question 2:</t>
  </si>
  <si>
    <t>According to data, looking at the graph of</t>
  </si>
  <si>
    <t xml:space="preserve">Eight Puzzle (running time), Manhattan </t>
  </si>
  <si>
    <t xml:space="preserve">distance heuristic algorithm is best because </t>
  </si>
  <si>
    <t>is 0.946 sec compared to 44.14 sec)</t>
  </si>
  <si>
    <t xml:space="preserve">the average running time of Manhattan </t>
  </si>
  <si>
    <t xml:space="preserve">distance is less than the misplaced tile (that </t>
  </si>
  <si>
    <t xml:space="preserve">which makes a huge distance. To reach this </t>
  </si>
  <si>
    <t xml:space="preserve">stage, we looked at the heuristic functions </t>
  </si>
  <si>
    <t xml:space="preserve">h() used in code and then modifying it to </t>
  </si>
  <si>
    <t>get less running time.</t>
  </si>
  <si>
    <t>Question 3:</t>
  </si>
  <si>
    <t xml:space="preserve">all the legal possible moves have changed </t>
  </si>
  <si>
    <t xml:space="preserve">and all the results doing the legal moves has </t>
  </si>
  <si>
    <t>Duck Puzzle is more harder to implement as</t>
  </si>
  <si>
    <t>changed. Moreover, the check_solvability</t>
  </si>
  <si>
    <t xml:space="preserve"> function is very complicated. But the </t>
  </si>
  <si>
    <t>running time is much less the Eight Puzzle</t>
  </si>
  <si>
    <t xml:space="preserve">Also the number of nodes removed from </t>
  </si>
  <si>
    <t xml:space="preserve">frontier is less. Although, duck puzzle is </t>
  </si>
  <si>
    <t xml:space="preserve">harder to implement but runs in very less </t>
  </si>
  <si>
    <t>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</si>
</sst>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3" fillId="3" borderId="0" xfId="0" applyFont="1" applyFill="1"/>
    <xf numFmtId="0" fontId="5" fillId="2" borderId="0" xfId="0" applyFont="1" applyFill="1"/>
    <xf numFmtId="0" fontId="6" fillId="2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3" borderId="0" xfId="0" applyFont="1" applyFill="1"/>
    <xf numFmtId="0" fontId="4" fillId="5" borderId="0" xfId="0" applyFont="1" applyFill="1"/>
    <xf numFmtId="0" fontId="7" fillId="2" borderId="0" xfId="0" applyFont="1" applyFill="1"/>
    <xf numFmtId="0" fontId="3" fillId="4" borderId="0" xfId="0" applyFont="1" applyFill="1"/>
    <xf numFmtId="0" fontId="8" fillId="2" borderId="0" xfId="0" applyFont="1" applyFill="1"/>
    <xf numFmtId="0" fontId="0" fillId="2" borderId="0" xfId="0" applyFill="1"/>
    <xf numFmtId="0" fontId="9" fillId="2" borderId="0" xfId="0" applyFont="1" applyFill="1"/>
    <xf numFmtId="0" fontId="0" fillId="7" borderId="0" xfId="0" applyFill="1"/>
    <xf numFmtId="0" fontId="5" fillId="7" borderId="0" xfId="0" applyFont="1" applyFill="1"/>
    <xf numFmtId="0" fontId="4" fillId="7" borderId="0" xfId="0" applyFont="1" applyFill="1"/>
    <xf numFmtId="0" fontId="4" fillId="0" borderId="0" xfId="0" applyFont="1" applyFill="1"/>
    <xf numFmtId="0" fontId="3" fillId="4" borderId="3" xfId="0" applyFont="1" applyFill="1" applyBorder="1"/>
    <xf numFmtId="0" fontId="11" fillId="8" borderId="0" xfId="0" applyFont="1" applyFill="1"/>
    <xf numFmtId="0" fontId="3" fillId="8" borderId="0" xfId="0" applyFont="1" applyFill="1"/>
    <xf numFmtId="0" fontId="7" fillId="2" borderId="2" xfId="0" applyFont="1" applyFill="1" applyBorder="1"/>
    <xf numFmtId="0" fontId="3" fillId="0" borderId="2" xfId="0" applyFont="1" applyBorder="1"/>
    <xf numFmtId="0" fontId="3" fillId="3" borderId="2" xfId="0" applyFont="1" applyFill="1" applyBorder="1"/>
    <xf numFmtId="0" fontId="7" fillId="2" borderId="3" xfId="0" applyFont="1" applyFill="1" applyBorder="1"/>
    <xf numFmtId="0" fontId="3" fillId="0" borderId="3" xfId="0" applyFont="1" applyBorder="1"/>
    <xf numFmtId="0" fontId="7" fillId="2" borderId="1" xfId="0" applyFont="1" applyFill="1" applyBorder="1"/>
    <xf numFmtId="0" fontId="3" fillId="6" borderId="1" xfId="0" applyFont="1" applyFill="1" applyBorder="1"/>
    <xf numFmtId="0" fontId="3" fillId="0" borderId="1" xfId="0" applyFont="1" applyBorder="1"/>
    <xf numFmtId="0" fontId="7" fillId="0" borderId="0" xfId="0" applyFont="1"/>
    <xf numFmtId="0" fontId="10" fillId="2" borderId="0" xfId="0" applyFont="1" applyFill="1"/>
    <xf numFmtId="0" fontId="4" fillId="2" borderId="0" xfId="0" applyFont="1" applyFill="1"/>
    <xf numFmtId="0" fontId="4" fillId="9" borderId="0" xfId="0" applyFont="1" applyFill="1"/>
    <xf numFmtId="0" fontId="3" fillId="2" borderId="0" xfId="0" applyFont="1" applyFill="1"/>
    <xf numFmtId="0" fontId="12" fillId="0" borderId="0" xfId="0" applyFont="1"/>
  </cellXfs>
  <cellStyles count="1">
    <cellStyle name="Normal" xfId="0" builtinId="0"/>
  </cellStyles>
  <dxfs count="42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strike val="0"/>
        <outline val="0"/>
        <shadow val="0"/>
        <u val="none"/>
        <vertAlign val="baseline"/>
        <sz val="14"/>
        <color theme="1" tint="4.9989318521683403E-2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b/>
        <i val="0"/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b/>
        <i val="0"/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b/>
        <i val="0"/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b/>
        <i val="0"/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b/>
        <i val="0"/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 tint="4.9989318521683403E-2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strike val="0"/>
        <outline val="0"/>
        <shadow val="0"/>
        <u val="none"/>
        <vertAlign val="baseline"/>
        <sz val="14"/>
        <color theme="1" tint="4.9989318521683403E-2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b/>
        <i val="0"/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b/>
        <i val="0"/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b/>
        <i val="0"/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b/>
        <i val="0"/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b/>
        <i val="0"/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 tint="4.9989318521683403E-2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strike val="0"/>
        <outline val="0"/>
        <shadow val="0"/>
        <u val="none"/>
        <vertAlign val="baseline"/>
        <sz val="14"/>
        <color theme="1" tint="4.9989318521683403E-2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strike val="0"/>
        <outline val="0"/>
        <shadow val="0"/>
        <u val="none"/>
        <vertAlign val="baseline"/>
        <sz val="14"/>
        <color theme="1" tint="4.9989318521683403E-2"/>
        <name val="Calibri"/>
        <family val="2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Sheet1!$B$189:$B$191</c:f>
              <c:strCache>
                <c:ptCount val="3"/>
                <c:pt idx="0">
                  <c:v>Analysis</c:v>
                </c:pt>
                <c:pt idx="2">
                  <c:v>Avg time EightPuzzle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Sheet1!$A$192:$A$194</c:f>
              <c:strCache>
                <c:ptCount val="3"/>
                <c:pt idx="0">
                  <c:v>Misplaced tile heuristic</c:v>
                </c:pt>
                <c:pt idx="1">
                  <c:v>Manhattan Heuristic</c:v>
                </c:pt>
                <c:pt idx="2">
                  <c:v>Maximum Distance</c:v>
                </c:pt>
              </c:strCache>
            </c:strRef>
          </c:cat>
          <c:val>
            <c:numRef>
              <c:f>Sheet1!$B$192:$B$194</c:f>
              <c:numCache>
                <c:formatCode>General</c:formatCode>
                <c:ptCount val="3"/>
                <c:pt idx="0">
                  <c:v>44.140375329999998</c:v>
                </c:pt>
                <c:pt idx="1">
                  <c:v>0.946051525</c:v>
                </c:pt>
                <c:pt idx="2">
                  <c:v>0.96514615999999998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1-F748-B827-EF60BEB2A8BE}"/>
            </c:ext>
          </c:extLst>
        </c:ser>
        <c:ser>
          <c:idx val="1"/>
          <c:order val="1"/>
          <c:tx>
            <c:strRef>
              <c:f>Sheet1!$C$189:$C$191</c:f>
              <c:strCache>
                <c:ptCount val="3"/>
                <c:pt idx="0">
                  <c:v>Analysis</c:v>
                </c:pt>
                <c:pt idx="2">
                  <c:v>Avg time DuckPuzzle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Sheet1!$A$192:$A$194</c:f>
              <c:strCache>
                <c:ptCount val="3"/>
                <c:pt idx="0">
                  <c:v>Misplaced tile heuristic</c:v>
                </c:pt>
                <c:pt idx="1">
                  <c:v>Manhattan Heuristic</c:v>
                </c:pt>
                <c:pt idx="2">
                  <c:v>Maximum Distance</c:v>
                </c:pt>
              </c:strCache>
            </c:strRef>
          </c:cat>
          <c:val>
            <c:numRef>
              <c:f>Sheet1!$C$192:$C$194</c:f>
              <c:numCache>
                <c:formatCode>General</c:formatCode>
                <c:ptCount val="3"/>
                <c:pt idx="0">
                  <c:v>1.189115E-2</c:v>
                </c:pt>
                <c:pt idx="1">
                  <c:v>7.0460799999999997E-3</c:v>
                </c:pt>
                <c:pt idx="2">
                  <c:v>7.7566859999999996E-3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1-F748-B827-EF60BEB2A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3871936"/>
        <c:axId val="573790784"/>
      </c:barChart>
      <c:catAx>
        <c:axId val="57387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90784"/>
        <c:crosses val="autoZero"/>
        <c:auto val="1"/>
        <c:lblAlgn val="ctr"/>
        <c:lblOffset val="100"/>
        <c:noMultiLvlLbl val="0"/>
      </c:catAx>
      <c:valAx>
        <c:axId val="57379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7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Duck Puzzle (Running time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Sheet1!$C$222</c:f>
              <c:strCache>
                <c:ptCount val="1"/>
                <c:pt idx="0">
                  <c:v>Misplaced tile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Sheet1!$B$223:$B$243</c:f>
              <c:numCache>
                <c:formatCode>General</c:formatCode>
                <c:ptCount val="21"/>
                <c:pt idx="2">
                  <c:v>1</c:v>
                </c:pt>
                <c:pt idx="4">
                  <c:v>2</c:v>
                </c:pt>
                <c:pt idx="6">
                  <c:v>3</c:v>
                </c:pt>
                <c:pt idx="8">
                  <c:v>4</c:v>
                </c:pt>
                <c:pt idx="10">
                  <c:v>5</c:v>
                </c:pt>
                <c:pt idx="12">
                  <c:v>6</c:v>
                </c:pt>
                <c:pt idx="14">
                  <c:v>7</c:v>
                </c:pt>
                <c:pt idx="16">
                  <c:v>8</c:v>
                </c:pt>
                <c:pt idx="18">
                  <c:v>9</c:v>
                </c:pt>
                <c:pt idx="20">
                  <c:v>10</c:v>
                </c:pt>
              </c:numCache>
            </c:numRef>
          </c:cat>
          <c:val>
            <c:numRef>
              <c:f>Sheet1!$C$223:$C$243</c:f>
              <c:numCache>
                <c:formatCode>General</c:formatCode>
                <c:ptCount val="21"/>
                <c:pt idx="2">
                  <c:v>5.6939125061035104E-3</c:v>
                </c:pt>
                <c:pt idx="4">
                  <c:v>7.2119235992431597E-3</c:v>
                </c:pt>
                <c:pt idx="6">
                  <c:v>8.2731246948242101E-3</c:v>
                </c:pt>
                <c:pt idx="8">
                  <c:v>1.0214090347289999E-2</c:v>
                </c:pt>
                <c:pt idx="10">
                  <c:v>2.4898052215576099E-2</c:v>
                </c:pt>
                <c:pt idx="12">
                  <c:v>1.9040107727050701E-3</c:v>
                </c:pt>
                <c:pt idx="14">
                  <c:v>9.5832347869872995E-3</c:v>
                </c:pt>
                <c:pt idx="16">
                  <c:v>2.33559608459472E-2</c:v>
                </c:pt>
                <c:pt idx="18">
                  <c:v>2.6011943817138599E-2</c:v>
                </c:pt>
                <c:pt idx="20">
                  <c:v>1.7652511596679601E-3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3-DA43-8704-DF96B5DE3A29}"/>
            </c:ext>
          </c:extLst>
        </c:ser>
        <c:ser>
          <c:idx val="1"/>
          <c:order val="1"/>
          <c:tx>
            <c:strRef>
              <c:f>Sheet1!$D$222</c:f>
              <c:strCache>
                <c:ptCount val="1"/>
                <c:pt idx="0">
                  <c:v>Manhattan Heuristic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Sheet1!$B$223:$B$243</c:f>
              <c:numCache>
                <c:formatCode>General</c:formatCode>
                <c:ptCount val="21"/>
                <c:pt idx="2">
                  <c:v>1</c:v>
                </c:pt>
                <c:pt idx="4">
                  <c:v>2</c:v>
                </c:pt>
                <c:pt idx="6">
                  <c:v>3</c:v>
                </c:pt>
                <c:pt idx="8">
                  <c:v>4</c:v>
                </c:pt>
                <c:pt idx="10">
                  <c:v>5</c:v>
                </c:pt>
                <c:pt idx="12">
                  <c:v>6</c:v>
                </c:pt>
                <c:pt idx="14">
                  <c:v>7</c:v>
                </c:pt>
                <c:pt idx="16">
                  <c:v>8</c:v>
                </c:pt>
                <c:pt idx="18">
                  <c:v>9</c:v>
                </c:pt>
                <c:pt idx="20">
                  <c:v>10</c:v>
                </c:pt>
              </c:numCache>
            </c:numRef>
          </c:cat>
          <c:val>
            <c:numRef>
              <c:f>Sheet1!$D$223:$D$243</c:f>
              <c:numCache>
                <c:formatCode>General</c:formatCode>
                <c:ptCount val="21"/>
                <c:pt idx="2">
                  <c:v>3.2660961151122999E-3</c:v>
                </c:pt>
                <c:pt idx="4">
                  <c:v>4.6288967132568299E-3</c:v>
                </c:pt>
                <c:pt idx="6">
                  <c:v>6.011962890625E-3</c:v>
                </c:pt>
                <c:pt idx="8">
                  <c:v>4.2057037353515599E-3</c:v>
                </c:pt>
                <c:pt idx="10">
                  <c:v>1.1244058609008701E-2</c:v>
                </c:pt>
                <c:pt idx="12">
                  <c:v>1.07431411743164E-3</c:v>
                </c:pt>
                <c:pt idx="14">
                  <c:v>4.9290657043456997E-3</c:v>
                </c:pt>
                <c:pt idx="16">
                  <c:v>1.5371799468994101E-2</c:v>
                </c:pt>
                <c:pt idx="18">
                  <c:v>1.8769741058349599E-2</c:v>
                </c:pt>
                <c:pt idx="20">
                  <c:v>9.5915794372558496E-4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B3-DA43-8704-DF96B5DE3A29}"/>
            </c:ext>
          </c:extLst>
        </c:ser>
        <c:ser>
          <c:idx val="2"/>
          <c:order val="2"/>
          <c:tx>
            <c:strRef>
              <c:f>Sheet1!$E$222</c:f>
              <c:strCache>
                <c:ptCount val="1"/>
                <c:pt idx="0">
                  <c:v>Maximum Distance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Sheet1!$B$223:$B$243</c:f>
              <c:numCache>
                <c:formatCode>General</c:formatCode>
                <c:ptCount val="21"/>
                <c:pt idx="2">
                  <c:v>1</c:v>
                </c:pt>
                <c:pt idx="4">
                  <c:v>2</c:v>
                </c:pt>
                <c:pt idx="6">
                  <c:v>3</c:v>
                </c:pt>
                <c:pt idx="8">
                  <c:v>4</c:v>
                </c:pt>
                <c:pt idx="10">
                  <c:v>5</c:v>
                </c:pt>
                <c:pt idx="12">
                  <c:v>6</c:v>
                </c:pt>
                <c:pt idx="14">
                  <c:v>7</c:v>
                </c:pt>
                <c:pt idx="16">
                  <c:v>8</c:v>
                </c:pt>
                <c:pt idx="18">
                  <c:v>9</c:v>
                </c:pt>
                <c:pt idx="20">
                  <c:v>10</c:v>
                </c:pt>
              </c:numCache>
            </c:numRef>
          </c:cat>
          <c:val>
            <c:numRef>
              <c:f>Sheet1!$E$223:$E$243</c:f>
              <c:numCache>
                <c:formatCode>General</c:formatCode>
                <c:ptCount val="21"/>
                <c:pt idx="2">
                  <c:v>3.37100028991699E-3</c:v>
                </c:pt>
                <c:pt idx="4">
                  <c:v>4.6308040618896398E-3</c:v>
                </c:pt>
                <c:pt idx="6">
                  <c:v>5.7587623596191398E-3</c:v>
                </c:pt>
                <c:pt idx="8">
                  <c:v>4.1930675506591797E-3</c:v>
                </c:pt>
                <c:pt idx="10">
                  <c:v>8.6238384246826102E-3</c:v>
                </c:pt>
                <c:pt idx="12">
                  <c:v>1.2381076812744099E-3</c:v>
                </c:pt>
                <c:pt idx="14">
                  <c:v>5.5439472198486302E-3</c:v>
                </c:pt>
                <c:pt idx="16">
                  <c:v>2.43299007415771E-2</c:v>
                </c:pt>
                <c:pt idx="18">
                  <c:v>1.88572406768798E-2</c:v>
                </c:pt>
                <c:pt idx="20">
                  <c:v>1.0201930999755801E-3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B3-DA43-8704-DF96B5DE3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636702176"/>
        <c:axId val="566670320"/>
        <c:axId val="637434800"/>
      </c:bar3DChart>
      <c:catAx>
        <c:axId val="63670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670320"/>
        <c:crosses val="autoZero"/>
        <c:auto val="1"/>
        <c:lblAlgn val="ctr"/>
        <c:lblOffset val="100"/>
        <c:noMultiLvlLbl val="0"/>
      </c:catAx>
      <c:valAx>
        <c:axId val="5666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02176"/>
        <c:crosses val="autoZero"/>
        <c:crossBetween val="between"/>
      </c:valAx>
      <c:serAx>
        <c:axId val="637434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6703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Eight Puzzle (Running time)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Sheet1!$C$198:$C$199</c:f>
              <c:strCache>
                <c:ptCount val="2"/>
                <c:pt idx="0">
                  <c:v>Running time</c:v>
                </c:pt>
                <c:pt idx="1">
                  <c:v>Misplaced tile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Sheet1!$A$200:$B$220</c:f>
              <c:strCache>
                <c:ptCount val="21"/>
                <c:pt idx="2">
                  <c:v>1</c:v>
                </c:pt>
                <c:pt idx="4">
                  <c:v>2</c:v>
                </c:pt>
                <c:pt idx="6">
                  <c:v>3</c:v>
                </c:pt>
                <c:pt idx="8">
                  <c:v>4</c:v>
                </c:pt>
                <c:pt idx="10">
                  <c:v>5</c:v>
                </c:pt>
                <c:pt idx="12">
                  <c:v>6</c:v>
                </c:pt>
                <c:pt idx="14">
                  <c:v>7</c:v>
                </c:pt>
                <c:pt idx="16">
                  <c:v>8</c:v>
                </c:pt>
                <c:pt idx="18">
                  <c:v>9</c:v>
                </c:pt>
                <c:pt idx="20">
                  <c:v>10</c:v>
                </c:pt>
              </c:strCache>
            </c:strRef>
          </c:cat>
          <c:val>
            <c:numRef>
              <c:f>Sheet1!$C$200:$C$220</c:f>
              <c:numCache>
                <c:formatCode>General</c:formatCode>
                <c:ptCount val="21"/>
                <c:pt idx="2">
                  <c:v>28.534117221832201</c:v>
                </c:pt>
                <c:pt idx="4">
                  <c:v>120.511758804321</c:v>
                </c:pt>
                <c:pt idx="6">
                  <c:v>44.029688119888299</c:v>
                </c:pt>
                <c:pt idx="8">
                  <c:v>0.84146690368652299</c:v>
                </c:pt>
                <c:pt idx="10">
                  <c:v>0.31217503547668402</c:v>
                </c:pt>
                <c:pt idx="12">
                  <c:v>224.157237052917</c:v>
                </c:pt>
                <c:pt idx="14">
                  <c:v>9.5492124557495103E-2</c:v>
                </c:pt>
                <c:pt idx="16">
                  <c:v>0.87567520141601496</c:v>
                </c:pt>
                <c:pt idx="18">
                  <c:v>0.92020702362060502</c:v>
                </c:pt>
                <c:pt idx="20">
                  <c:v>21.125935792922899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0-E048-B37C-712FDD2AF192}"/>
            </c:ext>
          </c:extLst>
        </c:ser>
        <c:ser>
          <c:idx val="1"/>
          <c:order val="1"/>
          <c:tx>
            <c:strRef>
              <c:f>Sheet1!$D$198:$D$199</c:f>
              <c:strCache>
                <c:ptCount val="2"/>
                <c:pt idx="0">
                  <c:v>Running time</c:v>
                </c:pt>
                <c:pt idx="1">
                  <c:v>Manhattan Heuristic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sx="180000" sy="18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Sheet1!$A$200:$B$220</c:f>
              <c:strCache>
                <c:ptCount val="21"/>
                <c:pt idx="2">
                  <c:v>1</c:v>
                </c:pt>
                <c:pt idx="4">
                  <c:v>2</c:v>
                </c:pt>
                <c:pt idx="6">
                  <c:v>3</c:v>
                </c:pt>
                <c:pt idx="8">
                  <c:v>4</c:v>
                </c:pt>
                <c:pt idx="10">
                  <c:v>5</c:v>
                </c:pt>
                <c:pt idx="12">
                  <c:v>6</c:v>
                </c:pt>
                <c:pt idx="14">
                  <c:v>7</c:v>
                </c:pt>
                <c:pt idx="16">
                  <c:v>8</c:v>
                </c:pt>
                <c:pt idx="18">
                  <c:v>9</c:v>
                </c:pt>
                <c:pt idx="20">
                  <c:v>10</c:v>
                </c:pt>
              </c:strCache>
            </c:strRef>
          </c:cat>
          <c:val>
            <c:numRef>
              <c:f>Sheet1!$D$200:$D$220</c:f>
              <c:numCache>
                <c:formatCode>General</c:formatCode>
                <c:ptCount val="21"/>
                <c:pt idx="2">
                  <c:v>0.56241893768310502</c:v>
                </c:pt>
                <c:pt idx="4">
                  <c:v>2.51861095428466</c:v>
                </c:pt>
                <c:pt idx="6">
                  <c:v>2.2258009910583398</c:v>
                </c:pt>
                <c:pt idx="8">
                  <c:v>3.5464048385620103E-2</c:v>
                </c:pt>
                <c:pt idx="10">
                  <c:v>1.6631841659545898E-2</c:v>
                </c:pt>
                <c:pt idx="12">
                  <c:v>2.5357179641723602</c:v>
                </c:pt>
                <c:pt idx="14">
                  <c:v>4.3719291687011698E-2</c:v>
                </c:pt>
                <c:pt idx="16">
                  <c:v>3.1306028366088798E-2</c:v>
                </c:pt>
                <c:pt idx="18">
                  <c:v>4.8915147781372001E-2</c:v>
                </c:pt>
                <c:pt idx="20">
                  <c:v>1.4419300556182799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40-E048-B37C-712FDD2AF192}"/>
            </c:ext>
          </c:extLst>
        </c:ser>
        <c:ser>
          <c:idx val="2"/>
          <c:order val="2"/>
          <c:tx>
            <c:strRef>
              <c:f>Sheet1!$E$198:$E$199</c:f>
              <c:strCache>
                <c:ptCount val="2"/>
                <c:pt idx="0">
                  <c:v>Running time</c:v>
                </c:pt>
                <c:pt idx="1">
                  <c:v>Maximum Distance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Sheet1!$A$200:$B$220</c:f>
              <c:strCache>
                <c:ptCount val="21"/>
                <c:pt idx="2">
                  <c:v>1</c:v>
                </c:pt>
                <c:pt idx="4">
                  <c:v>2</c:v>
                </c:pt>
                <c:pt idx="6">
                  <c:v>3</c:v>
                </c:pt>
                <c:pt idx="8">
                  <c:v>4</c:v>
                </c:pt>
                <c:pt idx="10">
                  <c:v>5</c:v>
                </c:pt>
                <c:pt idx="12">
                  <c:v>6</c:v>
                </c:pt>
                <c:pt idx="14">
                  <c:v>7</c:v>
                </c:pt>
                <c:pt idx="16">
                  <c:v>8</c:v>
                </c:pt>
                <c:pt idx="18">
                  <c:v>9</c:v>
                </c:pt>
                <c:pt idx="20">
                  <c:v>10</c:v>
                </c:pt>
              </c:strCache>
            </c:strRef>
          </c:cat>
          <c:val>
            <c:numRef>
              <c:f>Sheet1!$E$200:$E$220</c:f>
              <c:numCache>
                <c:formatCode>General</c:formatCode>
                <c:ptCount val="21"/>
                <c:pt idx="2">
                  <c:v>0.59068894386291504</c:v>
                </c:pt>
                <c:pt idx="4">
                  <c:v>2.7156958580017001</c:v>
                </c:pt>
                <c:pt idx="6">
                  <c:v>2.26824903488159</c:v>
                </c:pt>
                <c:pt idx="8">
                  <c:v>3.3152103424072203E-2</c:v>
                </c:pt>
                <c:pt idx="10">
                  <c:v>1.7195940017700102E-2</c:v>
                </c:pt>
                <c:pt idx="12">
                  <c:v>2.5091559886932302</c:v>
                </c:pt>
                <c:pt idx="14">
                  <c:v>4.5016765594482401E-2</c:v>
                </c:pt>
                <c:pt idx="16">
                  <c:v>3.2156944274902302E-2</c:v>
                </c:pt>
                <c:pt idx="18">
                  <c:v>5.1477909088134703E-2</c:v>
                </c:pt>
                <c:pt idx="20">
                  <c:v>1.38867211341857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40-E048-B37C-712FDD2AF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672299760"/>
        <c:axId val="672407776"/>
        <c:axId val="659475184"/>
      </c:bar3DChart>
      <c:catAx>
        <c:axId val="67229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07776"/>
        <c:crosses val="autoZero"/>
        <c:auto val="1"/>
        <c:lblAlgn val="ctr"/>
        <c:lblOffset val="100"/>
        <c:noMultiLvlLbl val="0"/>
      </c:catAx>
      <c:valAx>
        <c:axId val="6724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99760"/>
        <c:crosses val="autoZero"/>
        <c:crossBetween val="between"/>
      </c:valAx>
      <c:serAx>
        <c:axId val="659475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07776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94431108226665E-2"/>
          <c:y val="0.88392944331740186"/>
          <c:w val="0.9"/>
          <c:h val="4.9112769200793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effectLst>
                <a:outerShdw blurRad="50800" dist="50800" dir="5400000" sx="88000" sy="88000" algn="ctr" rotWithShape="0">
                  <a:schemeClr val="bg1">
                    <a:alpha val="43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0"/>
              <a:t>Nodes Removed EightPuzzle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Sheet1!$C$246:$C$247</c:f>
              <c:strCache>
                <c:ptCount val="2"/>
                <c:pt idx="0">
                  <c:v>Nodes Removed from frontier</c:v>
                </c:pt>
                <c:pt idx="1">
                  <c:v>Misplaced tile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Sheet1!$A$248:$B$268</c:f>
              <c:strCache>
                <c:ptCount val="21"/>
                <c:pt idx="2">
                  <c:v>1</c:v>
                </c:pt>
                <c:pt idx="4">
                  <c:v>2</c:v>
                </c:pt>
                <c:pt idx="6">
                  <c:v>3</c:v>
                </c:pt>
                <c:pt idx="8">
                  <c:v>4</c:v>
                </c:pt>
                <c:pt idx="10">
                  <c:v>5</c:v>
                </c:pt>
                <c:pt idx="12">
                  <c:v>6</c:v>
                </c:pt>
                <c:pt idx="14">
                  <c:v>7</c:v>
                </c:pt>
                <c:pt idx="16">
                  <c:v>8</c:v>
                </c:pt>
                <c:pt idx="18">
                  <c:v>9</c:v>
                </c:pt>
                <c:pt idx="20">
                  <c:v>10</c:v>
                </c:pt>
              </c:strCache>
            </c:strRef>
          </c:cat>
          <c:val>
            <c:numRef>
              <c:f>Sheet1!$C$248:$C$268</c:f>
              <c:numCache>
                <c:formatCode>General</c:formatCode>
                <c:ptCount val="21"/>
                <c:pt idx="2">
                  <c:v>11824</c:v>
                </c:pt>
                <c:pt idx="4">
                  <c:v>22520</c:v>
                </c:pt>
                <c:pt idx="6">
                  <c:v>13737</c:v>
                </c:pt>
                <c:pt idx="8">
                  <c:v>1925</c:v>
                </c:pt>
                <c:pt idx="10">
                  <c:v>1147</c:v>
                </c:pt>
                <c:pt idx="12">
                  <c:v>29307</c:v>
                </c:pt>
                <c:pt idx="14">
                  <c:v>613</c:v>
                </c:pt>
                <c:pt idx="16">
                  <c:v>1978</c:v>
                </c:pt>
                <c:pt idx="18">
                  <c:v>1956</c:v>
                </c:pt>
                <c:pt idx="20">
                  <c:v>9538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C-8B44-AA6A-717E835F74DC}"/>
            </c:ext>
          </c:extLst>
        </c:ser>
        <c:ser>
          <c:idx val="1"/>
          <c:order val="1"/>
          <c:tx>
            <c:strRef>
              <c:f>Sheet1!$D$246:$D$247</c:f>
              <c:strCache>
                <c:ptCount val="2"/>
                <c:pt idx="0">
                  <c:v>Nodes Removed from frontier</c:v>
                </c:pt>
                <c:pt idx="1">
                  <c:v>Manhattan Heuristic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Sheet1!$A$248:$B$268</c:f>
              <c:strCache>
                <c:ptCount val="21"/>
                <c:pt idx="2">
                  <c:v>1</c:v>
                </c:pt>
                <c:pt idx="4">
                  <c:v>2</c:v>
                </c:pt>
                <c:pt idx="6">
                  <c:v>3</c:v>
                </c:pt>
                <c:pt idx="8">
                  <c:v>4</c:v>
                </c:pt>
                <c:pt idx="10">
                  <c:v>5</c:v>
                </c:pt>
                <c:pt idx="12">
                  <c:v>6</c:v>
                </c:pt>
                <c:pt idx="14">
                  <c:v>7</c:v>
                </c:pt>
                <c:pt idx="16">
                  <c:v>8</c:v>
                </c:pt>
                <c:pt idx="18">
                  <c:v>9</c:v>
                </c:pt>
                <c:pt idx="20">
                  <c:v>10</c:v>
                </c:pt>
              </c:strCache>
            </c:strRef>
          </c:cat>
          <c:val>
            <c:numRef>
              <c:f>Sheet1!$D$248:$D$268</c:f>
              <c:numCache>
                <c:formatCode>General</c:formatCode>
                <c:ptCount val="21"/>
                <c:pt idx="2">
                  <c:v>1559</c:v>
                </c:pt>
                <c:pt idx="4">
                  <c:v>3248</c:v>
                </c:pt>
                <c:pt idx="6">
                  <c:v>3056</c:v>
                </c:pt>
                <c:pt idx="8">
                  <c:v>330</c:v>
                </c:pt>
                <c:pt idx="10">
                  <c:v>227</c:v>
                </c:pt>
                <c:pt idx="12">
                  <c:v>3206</c:v>
                </c:pt>
                <c:pt idx="14">
                  <c:v>367</c:v>
                </c:pt>
                <c:pt idx="16">
                  <c:v>317</c:v>
                </c:pt>
                <c:pt idx="18">
                  <c:v>402</c:v>
                </c:pt>
                <c:pt idx="20">
                  <c:v>2385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3C-8B44-AA6A-717E835F74DC}"/>
            </c:ext>
          </c:extLst>
        </c:ser>
        <c:ser>
          <c:idx val="2"/>
          <c:order val="2"/>
          <c:tx>
            <c:strRef>
              <c:f>Sheet1!$E$246:$E$247</c:f>
              <c:strCache>
                <c:ptCount val="2"/>
                <c:pt idx="0">
                  <c:v>Nodes Removed from frontier</c:v>
                </c:pt>
                <c:pt idx="1">
                  <c:v>Maximum Distance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Sheet1!$A$248:$B$268</c:f>
              <c:strCache>
                <c:ptCount val="21"/>
                <c:pt idx="2">
                  <c:v>1</c:v>
                </c:pt>
                <c:pt idx="4">
                  <c:v>2</c:v>
                </c:pt>
                <c:pt idx="6">
                  <c:v>3</c:v>
                </c:pt>
                <c:pt idx="8">
                  <c:v>4</c:v>
                </c:pt>
                <c:pt idx="10">
                  <c:v>5</c:v>
                </c:pt>
                <c:pt idx="12">
                  <c:v>6</c:v>
                </c:pt>
                <c:pt idx="14">
                  <c:v>7</c:v>
                </c:pt>
                <c:pt idx="16">
                  <c:v>8</c:v>
                </c:pt>
                <c:pt idx="18">
                  <c:v>9</c:v>
                </c:pt>
                <c:pt idx="20">
                  <c:v>10</c:v>
                </c:pt>
              </c:strCache>
            </c:strRef>
          </c:cat>
          <c:val>
            <c:numRef>
              <c:f>Sheet1!$E$248:$E$268</c:f>
              <c:numCache>
                <c:formatCode>General</c:formatCode>
                <c:ptCount val="21"/>
                <c:pt idx="2">
                  <c:v>1558</c:v>
                </c:pt>
                <c:pt idx="4">
                  <c:v>3248</c:v>
                </c:pt>
                <c:pt idx="6">
                  <c:v>3053</c:v>
                </c:pt>
                <c:pt idx="8">
                  <c:v>329</c:v>
                </c:pt>
                <c:pt idx="10">
                  <c:v>226</c:v>
                </c:pt>
                <c:pt idx="12">
                  <c:v>3205</c:v>
                </c:pt>
                <c:pt idx="14">
                  <c:v>367</c:v>
                </c:pt>
                <c:pt idx="16">
                  <c:v>317</c:v>
                </c:pt>
                <c:pt idx="18">
                  <c:v>401</c:v>
                </c:pt>
                <c:pt idx="20">
                  <c:v>2382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3C-8B44-AA6A-717E835F7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677303696"/>
        <c:axId val="677305328"/>
        <c:axId val="0"/>
      </c:bar3DChart>
      <c:catAx>
        <c:axId val="67730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05328"/>
        <c:crosses val="autoZero"/>
        <c:auto val="1"/>
        <c:lblAlgn val="ctr"/>
        <c:lblOffset val="100"/>
        <c:noMultiLvlLbl val="0"/>
      </c:catAx>
      <c:valAx>
        <c:axId val="67730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0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Nodes Removed DuckPuzzle</a:t>
            </a:r>
            <a:endParaRPr lang="en-CA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Sheet1!$C$271:$C$272</c:f>
              <c:strCache>
                <c:ptCount val="2"/>
                <c:pt idx="0">
                  <c:v>Nodes Removed from frontier</c:v>
                </c:pt>
                <c:pt idx="1">
                  <c:v>Misplaced tile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Sheet1!$A$273:$B$293</c:f>
              <c:strCache>
                <c:ptCount val="21"/>
                <c:pt idx="2">
                  <c:v>1</c:v>
                </c:pt>
                <c:pt idx="4">
                  <c:v>2</c:v>
                </c:pt>
                <c:pt idx="6">
                  <c:v>3</c:v>
                </c:pt>
                <c:pt idx="8">
                  <c:v>4</c:v>
                </c:pt>
                <c:pt idx="10">
                  <c:v>5</c:v>
                </c:pt>
                <c:pt idx="12">
                  <c:v>6</c:v>
                </c:pt>
                <c:pt idx="14">
                  <c:v>7</c:v>
                </c:pt>
                <c:pt idx="16">
                  <c:v>8</c:v>
                </c:pt>
                <c:pt idx="18">
                  <c:v>9</c:v>
                </c:pt>
                <c:pt idx="20">
                  <c:v>10</c:v>
                </c:pt>
              </c:strCache>
            </c:strRef>
          </c:cat>
          <c:val>
            <c:numRef>
              <c:f>Sheet1!$C$273:$C$293</c:f>
              <c:numCache>
                <c:formatCode>General</c:formatCode>
                <c:ptCount val="21"/>
                <c:pt idx="2">
                  <c:v>152</c:v>
                </c:pt>
                <c:pt idx="4">
                  <c:v>189</c:v>
                </c:pt>
                <c:pt idx="6">
                  <c:v>196</c:v>
                </c:pt>
                <c:pt idx="8">
                  <c:v>214</c:v>
                </c:pt>
                <c:pt idx="10">
                  <c:v>346</c:v>
                </c:pt>
                <c:pt idx="12">
                  <c:v>74</c:v>
                </c:pt>
                <c:pt idx="14">
                  <c:v>214</c:v>
                </c:pt>
                <c:pt idx="16">
                  <c:v>238</c:v>
                </c:pt>
                <c:pt idx="18">
                  <c:v>410</c:v>
                </c:pt>
                <c:pt idx="2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9-3C4E-855E-3CB4231E7E4C}"/>
            </c:ext>
          </c:extLst>
        </c:ser>
        <c:ser>
          <c:idx val="1"/>
          <c:order val="1"/>
          <c:tx>
            <c:strRef>
              <c:f>Sheet1!$D$271:$D$272</c:f>
              <c:strCache>
                <c:ptCount val="2"/>
                <c:pt idx="0">
                  <c:v>Nodes Removed from frontier</c:v>
                </c:pt>
                <c:pt idx="1">
                  <c:v>Manhattan Heuristic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Sheet1!$A$273:$B$293</c:f>
              <c:strCache>
                <c:ptCount val="21"/>
                <c:pt idx="2">
                  <c:v>1</c:v>
                </c:pt>
                <c:pt idx="4">
                  <c:v>2</c:v>
                </c:pt>
                <c:pt idx="6">
                  <c:v>3</c:v>
                </c:pt>
                <c:pt idx="8">
                  <c:v>4</c:v>
                </c:pt>
                <c:pt idx="10">
                  <c:v>5</c:v>
                </c:pt>
                <c:pt idx="12">
                  <c:v>6</c:v>
                </c:pt>
                <c:pt idx="14">
                  <c:v>7</c:v>
                </c:pt>
                <c:pt idx="16">
                  <c:v>8</c:v>
                </c:pt>
                <c:pt idx="18">
                  <c:v>9</c:v>
                </c:pt>
                <c:pt idx="20">
                  <c:v>10</c:v>
                </c:pt>
              </c:strCache>
            </c:strRef>
          </c:cat>
          <c:val>
            <c:numRef>
              <c:f>Sheet1!$D$273:$D$293</c:f>
              <c:numCache>
                <c:formatCode>General</c:formatCode>
                <c:ptCount val="21"/>
                <c:pt idx="2">
                  <c:v>89</c:v>
                </c:pt>
                <c:pt idx="4">
                  <c:v>121</c:v>
                </c:pt>
                <c:pt idx="6">
                  <c:v>131</c:v>
                </c:pt>
                <c:pt idx="8">
                  <c:v>111</c:v>
                </c:pt>
                <c:pt idx="10">
                  <c:v>181</c:v>
                </c:pt>
                <c:pt idx="12">
                  <c:v>36</c:v>
                </c:pt>
                <c:pt idx="14">
                  <c:v>113</c:v>
                </c:pt>
                <c:pt idx="16">
                  <c:v>238</c:v>
                </c:pt>
                <c:pt idx="18">
                  <c:v>295</c:v>
                </c:pt>
                <c:pt idx="2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C9-3C4E-855E-3CB4231E7E4C}"/>
            </c:ext>
          </c:extLst>
        </c:ser>
        <c:ser>
          <c:idx val="2"/>
          <c:order val="2"/>
          <c:tx>
            <c:strRef>
              <c:f>Sheet1!$E$271:$E$272</c:f>
              <c:strCache>
                <c:ptCount val="2"/>
                <c:pt idx="0">
                  <c:v>Nodes Removed from frontier</c:v>
                </c:pt>
                <c:pt idx="1">
                  <c:v>Maximum Distance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Sheet1!$A$273:$B$293</c:f>
              <c:strCache>
                <c:ptCount val="21"/>
                <c:pt idx="2">
                  <c:v>1</c:v>
                </c:pt>
                <c:pt idx="4">
                  <c:v>2</c:v>
                </c:pt>
                <c:pt idx="6">
                  <c:v>3</c:v>
                </c:pt>
                <c:pt idx="8">
                  <c:v>4</c:v>
                </c:pt>
                <c:pt idx="10">
                  <c:v>5</c:v>
                </c:pt>
                <c:pt idx="12">
                  <c:v>6</c:v>
                </c:pt>
                <c:pt idx="14">
                  <c:v>7</c:v>
                </c:pt>
                <c:pt idx="16">
                  <c:v>8</c:v>
                </c:pt>
                <c:pt idx="18">
                  <c:v>9</c:v>
                </c:pt>
                <c:pt idx="20">
                  <c:v>10</c:v>
                </c:pt>
              </c:strCache>
            </c:strRef>
          </c:cat>
          <c:val>
            <c:numRef>
              <c:f>Sheet1!$E$273:$E$293</c:f>
              <c:numCache>
                <c:formatCode>General</c:formatCode>
                <c:ptCount val="21"/>
                <c:pt idx="2">
                  <c:v>89</c:v>
                </c:pt>
                <c:pt idx="4">
                  <c:v>121</c:v>
                </c:pt>
                <c:pt idx="6">
                  <c:v>131</c:v>
                </c:pt>
                <c:pt idx="8">
                  <c:v>111</c:v>
                </c:pt>
                <c:pt idx="10">
                  <c:v>181</c:v>
                </c:pt>
                <c:pt idx="12">
                  <c:v>36</c:v>
                </c:pt>
                <c:pt idx="14">
                  <c:v>113</c:v>
                </c:pt>
                <c:pt idx="16">
                  <c:v>238</c:v>
                </c:pt>
                <c:pt idx="18">
                  <c:v>295</c:v>
                </c:pt>
                <c:pt idx="2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C9-3C4E-855E-3CB4231E7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679020144"/>
        <c:axId val="679014672"/>
        <c:axId val="0"/>
      </c:bar3DChart>
      <c:catAx>
        <c:axId val="67902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14672"/>
        <c:crosses val="autoZero"/>
        <c:auto val="1"/>
        <c:lblAlgn val="ctr"/>
        <c:lblOffset val="100"/>
        <c:noMultiLvlLbl val="0"/>
      </c:catAx>
      <c:valAx>
        <c:axId val="6790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2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187</xdr:row>
      <xdr:rowOff>152400</xdr:rowOff>
    </xdr:from>
    <xdr:to>
      <xdr:col>8</xdr:col>
      <xdr:colOff>889000</xdr:colOff>
      <xdr:row>196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BB3BFA-31F7-E649-B117-0E4E45559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220</xdr:row>
      <xdr:rowOff>304800</xdr:rowOff>
    </xdr:from>
    <xdr:to>
      <xdr:col>14</xdr:col>
      <xdr:colOff>546100</xdr:colOff>
      <xdr:row>233</xdr:row>
      <xdr:rowOff>247650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90181A7-0ADA-A846-A1EB-359CAA5AC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222250</xdr:colOff>
      <xdr:row>201</xdr:row>
      <xdr:rowOff>133350</xdr:rowOff>
    </xdr:from>
    <xdr:to>
      <xdr:col>14</xdr:col>
      <xdr:colOff>596900</xdr:colOff>
      <xdr:row>214</xdr:row>
      <xdr:rowOff>203200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EFD922B-88D7-7B48-90E6-0DE7861A6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393700</xdr:colOff>
      <xdr:row>245</xdr:row>
      <xdr:rowOff>260350</xdr:rowOff>
    </xdr:from>
    <xdr:to>
      <xdr:col>14</xdr:col>
      <xdr:colOff>508000</xdr:colOff>
      <xdr:row>260</xdr:row>
      <xdr:rowOff>127000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8F58609-AE5A-F44E-98AA-66F706C08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323850</xdr:colOff>
      <xdr:row>270</xdr:row>
      <xdr:rowOff>317500</xdr:rowOff>
    </xdr:from>
    <xdr:to>
      <xdr:col>14</xdr:col>
      <xdr:colOff>660400</xdr:colOff>
      <xdr:row>285</xdr:row>
      <xdr:rowOff>190500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3774D6E-D3BB-D542-90F3-01BA52425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B2B4BD-A03B-DE4A-A42E-9334ECC84C3C}" name="Table2" displayName="Table2" ref="B3:F30" totalsRowShown="0" headerRowDxfId="41" dataDxfId="40">
  <autoFilter ref="B3:F30" xr:uid="{EFA26C20-0CBD-9542-B8B8-9EE7724F3468}"/>
  <tableColumns count="5">
    <tableColumn id="1" xr3:uid="{D4CBBE88-8D16-F544-B4E2-38DDCE582A40}" name="Puzzles" dataDxfId="39"/>
    <tableColumn id="2" xr3:uid="{0D15DF89-44B0-EB41-BDBD-8CE8A75D2C0A}" name="Running time" dataDxfId="38"/>
    <tableColumn id="3" xr3:uid="{243F3E12-95F2-CE4A-8D67-669F4AE21CA0}" name="Tiles Moved" dataDxfId="37"/>
    <tableColumn id="4" xr3:uid="{84D084AA-DA36-1543-B2BF-BBD2F8867844}" name="Nodes removed (frontier)" dataDxfId="36"/>
    <tableColumn id="5" xr3:uid="{ACF320E5-7B7C-F443-AE5E-372D93C89479}" name=" " dataDxfId="3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6EB861-7DDB-5446-9D08-BD0449C041E9}" name="Table25" displayName="Table25" ref="B33:F60" totalsRowShown="0" headerRowDxfId="34" dataDxfId="33">
  <autoFilter ref="B33:F60" xr:uid="{A5E66700-44D7-8747-AC5F-D688640B87E5}"/>
  <tableColumns count="5">
    <tableColumn id="1" xr3:uid="{8342E3E1-B0D2-384C-9133-5A2F89F9843C}" name="Puzzles" dataDxfId="32"/>
    <tableColumn id="2" xr3:uid="{F39B546E-27B8-C54F-A35F-750BFE3228B9}" name="Running time" dataDxfId="31"/>
    <tableColumn id="3" xr3:uid="{4506CBBD-5958-7D41-9036-EA4016C5DCD7}" name="Tiles Moved" dataDxfId="30"/>
    <tableColumn id="4" xr3:uid="{6DE8D20F-453A-EE49-8F8A-112E0C77D0F4}" name="Nodes removed (frontier)" dataDxfId="29"/>
    <tableColumn id="5" xr3:uid="{2E3BA7EB-E1C8-204B-8ABF-0F85CFCB1A0E}" name=" " dataDxfId="2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9F54B1-9FD0-824E-A1E5-2C2BA459CA41}" name="Table26" displayName="Table26" ref="B64:F91" totalsRowShown="0" headerRowDxfId="27" dataDxfId="26">
  <autoFilter ref="B64:F91" xr:uid="{2113A9EF-A82A-084E-BB29-0B1D9B5A32A1}"/>
  <tableColumns count="5">
    <tableColumn id="1" xr3:uid="{83CDC623-9306-D641-BFDD-CBBCAE650E6D}" name="Puzzles" dataDxfId="25"/>
    <tableColumn id="2" xr3:uid="{FE74F66B-6BCF-624F-9608-1B6A6B6D11F0}" name="Running time" dataDxfId="24"/>
    <tableColumn id="3" xr3:uid="{6C86BB9D-2196-B549-BB4A-B60301685676}" name="Tiles Moved" dataDxfId="23"/>
    <tableColumn id="4" xr3:uid="{3A8FAB5D-133C-5344-B313-3425FE501055}" name="Nodes removed (frontier)" dataDxfId="22"/>
    <tableColumn id="5" xr3:uid="{1BD30B00-4879-524E-878C-F34D617C4ABF}" name=" 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6959240-5DDB-C640-986C-FB7D627DC30E}" name="Table254" displayName="Table254" ref="B128:F155" totalsRowShown="0" headerRowDxfId="20" dataDxfId="19">
  <autoFilter ref="B128:F155" xr:uid="{5F943413-960A-9C4E-842F-E2AFB0F96092}"/>
  <tableColumns count="5">
    <tableColumn id="1" xr3:uid="{905AB42D-0DBD-5244-85BE-47F7054C3CC1}" name="Puzzles" dataDxfId="18"/>
    <tableColumn id="2" xr3:uid="{1CE7BD29-C510-6E4F-90D6-5A368AF13B54}" name="Running time" dataDxfId="17"/>
    <tableColumn id="3" xr3:uid="{CC075533-A01A-9647-A617-2398D0D1A0DE}" name="Tiles Moved" dataDxfId="16"/>
    <tableColumn id="4" xr3:uid="{02938B54-AADF-0C41-834F-60D6B74572AB}" name="Nodes removed (frontier)" dataDxfId="15"/>
    <tableColumn id="5" xr3:uid="{A50E743C-DDB9-5344-840E-5E61325FE017}" name=" " dataDxfId="1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B03400B-36A1-5A4C-A57C-198A7D2EF643}" name="Table267" displayName="Table267" ref="B159:F186" totalsRowShown="0" headerRowDxfId="13" dataDxfId="12">
  <autoFilter ref="B159:F186" xr:uid="{122EE331-CD4C-6148-91DD-02458830E7E1}"/>
  <tableColumns count="5">
    <tableColumn id="1" xr3:uid="{2728B510-BDAC-4342-A83B-6CC42AE1AFE4}" name="Puzzles" dataDxfId="11"/>
    <tableColumn id="2" xr3:uid="{ED4CDC35-4796-F942-8D76-C2F8B16734E0}" name="Running time" dataDxfId="10"/>
    <tableColumn id="3" xr3:uid="{CC06DEB5-BC73-3B44-95B8-923C49D7AF5F}" name="Tiles Moved" dataDxfId="9"/>
    <tableColumn id="4" xr3:uid="{9B3FFDF2-2C14-FF44-AD2E-823555FFD713}" name="Nodes removed (frontier)" dataDxfId="8"/>
    <tableColumn id="5" xr3:uid="{BF327001-A84B-4D49-A7CA-B7CEBC5D497D}" name=" " dataDxfId="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6B54530-A185-3B4F-94D2-CAB54A7FB71D}" name="Table2548" displayName="Table2548" ref="B98:F125" totalsRowShown="0" headerRowDxfId="6" dataDxfId="5">
  <autoFilter ref="B98:F125" xr:uid="{FEA831B0-58A2-0540-948E-207B56E235F5}"/>
  <tableColumns count="5">
    <tableColumn id="1" xr3:uid="{97D47135-29C6-3142-A03F-FF04DD7F0C19}" name="Puzzles" dataDxfId="4"/>
    <tableColumn id="2" xr3:uid="{FBA1D705-20B9-4F4A-9C5C-0847FBF26DEE}" name="Running time" dataDxfId="3"/>
    <tableColumn id="3" xr3:uid="{224B3A1F-BAF4-D044-A7A4-C31A03040D08}" name="Tiles Moved" dataDxfId="2"/>
    <tableColumn id="4" xr3:uid="{F935D6DD-19AF-F743-BE1D-DF69291C1570}" name="Nodes removed (frontier)" dataDxfId="1"/>
    <tableColumn id="5" xr3:uid="{C4553D0E-F132-234E-BD9D-A14BFAADBD3E}" name="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F089E-D65B-B440-B600-E6F712AA97DD}">
  <dimension ref="A1:Q319"/>
  <sheetViews>
    <sheetView tabSelected="1" topLeftCell="A26" workbookViewId="0">
      <selection activeCell="B320" sqref="B320"/>
    </sheetView>
  </sheetViews>
  <sheetFormatPr baseColWidth="10" defaultRowHeight="26" x14ac:dyDescent="0.3"/>
  <cols>
    <col min="1" max="1" width="40.5" customWidth="1"/>
    <col min="2" max="2" width="25" customWidth="1"/>
    <col min="3" max="3" width="23.5" customWidth="1"/>
    <col min="4" max="4" width="24.83203125" customWidth="1"/>
    <col min="5" max="5" width="33.1640625" customWidth="1"/>
    <col min="9" max="9" width="20" style="7" customWidth="1"/>
    <col min="10" max="10" width="3.83203125" style="6" customWidth="1"/>
    <col min="11" max="12" width="4" style="6" customWidth="1"/>
    <col min="13" max="13" width="3.83203125" customWidth="1"/>
  </cols>
  <sheetData>
    <row r="1" spans="1:12" ht="34" x14ac:dyDescent="0.4">
      <c r="A1" s="4" t="s">
        <v>0</v>
      </c>
      <c r="I1" s="3" t="s">
        <v>13</v>
      </c>
    </row>
    <row r="3" spans="1:12" x14ac:dyDescent="0.3">
      <c r="A3" s="2" t="s">
        <v>5</v>
      </c>
      <c r="B3" s="10" t="s">
        <v>1</v>
      </c>
      <c r="C3" s="10" t="s">
        <v>36</v>
      </c>
      <c r="D3" s="10" t="s">
        <v>2</v>
      </c>
      <c r="E3" s="10" t="s">
        <v>3</v>
      </c>
      <c r="F3" s="12" t="s">
        <v>27</v>
      </c>
      <c r="I3" s="8" t="s">
        <v>10</v>
      </c>
      <c r="J3" s="9">
        <v>2</v>
      </c>
      <c r="K3" s="9" t="s">
        <v>12</v>
      </c>
      <c r="L3" s="9">
        <v>1</v>
      </c>
    </row>
    <row r="4" spans="1:12" x14ac:dyDescent="0.3">
      <c r="A4" s="2" t="s">
        <v>4</v>
      </c>
      <c r="B4" s="5"/>
      <c r="C4" s="5"/>
      <c r="D4" s="5"/>
      <c r="E4" s="5"/>
      <c r="J4" s="9">
        <v>3</v>
      </c>
      <c r="K4" s="9">
        <v>4</v>
      </c>
      <c r="L4" s="9">
        <v>5</v>
      </c>
    </row>
    <row r="5" spans="1:12" x14ac:dyDescent="0.3">
      <c r="B5" s="5"/>
      <c r="C5" s="5"/>
      <c r="D5" s="5"/>
      <c r="E5" s="5"/>
      <c r="J5" s="9">
        <v>6</v>
      </c>
      <c r="K5" s="9">
        <v>8</v>
      </c>
      <c r="L5" s="9">
        <v>7</v>
      </c>
    </row>
    <row r="6" spans="1:12" x14ac:dyDescent="0.3">
      <c r="B6" s="2">
        <v>1</v>
      </c>
      <c r="C6" s="5">
        <v>28.534117221832201</v>
      </c>
      <c r="D6" s="5">
        <v>23</v>
      </c>
      <c r="E6" s="5">
        <v>11824</v>
      </c>
    </row>
    <row r="7" spans="1:12" x14ac:dyDescent="0.3">
      <c r="B7" s="2"/>
      <c r="C7" s="5"/>
      <c r="D7" s="5"/>
      <c r="E7" s="5"/>
      <c r="I7" s="8" t="s">
        <v>11</v>
      </c>
      <c r="J7" s="9">
        <v>3</v>
      </c>
      <c r="K7" s="9">
        <v>6</v>
      </c>
      <c r="L7" s="9">
        <v>5</v>
      </c>
    </row>
    <row r="8" spans="1:12" x14ac:dyDescent="0.3">
      <c r="B8" s="2">
        <v>2</v>
      </c>
      <c r="C8" s="5">
        <v>120.511758804321</v>
      </c>
      <c r="D8" s="5">
        <v>25</v>
      </c>
      <c r="E8" s="5">
        <v>22520</v>
      </c>
      <c r="J8" s="9">
        <v>8</v>
      </c>
      <c r="K8" s="9">
        <v>2</v>
      </c>
      <c r="L8" s="9" t="s">
        <v>12</v>
      </c>
    </row>
    <row r="9" spans="1:12" x14ac:dyDescent="0.3">
      <c r="B9" s="2"/>
      <c r="C9" s="5"/>
      <c r="D9" s="5"/>
      <c r="E9" s="5"/>
      <c r="J9" s="9">
        <v>7</v>
      </c>
      <c r="K9" s="9">
        <v>1</v>
      </c>
      <c r="L9" s="9">
        <v>4</v>
      </c>
    </row>
    <row r="10" spans="1:12" x14ac:dyDescent="0.3">
      <c r="B10" s="2">
        <v>3</v>
      </c>
      <c r="C10" s="5">
        <v>44.029688119888299</v>
      </c>
      <c r="D10" s="5">
        <v>24</v>
      </c>
      <c r="E10" s="5">
        <v>13737</v>
      </c>
    </row>
    <row r="11" spans="1:12" x14ac:dyDescent="0.3">
      <c r="B11" s="2"/>
      <c r="C11" s="5"/>
      <c r="D11" s="5"/>
      <c r="E11" s="5"/>
      <c r="I11" s="8" t="s">
        <v>22</v>
      </c>
      <c r="J11" s="9" t="s">
        <v>14</v>
      </c>
      <c r="K11" s="9">
        <v>2</v>
      </c>
      <c r="L11" s="9">
        <v>5</v>
      </c>
    </row>
    <row r="12" spans="1:12" x14ac:dyDescent="0.3">
      <c r="B12" s="2">
        <v>4</v>
      </c>
      <c r="C12" s="5">
        <v>0.84146690368652299</v>
      </c>
      <c r="D12" s="5">
        <v>20</v>
      </c>
      <c r="E12" s="5">
        <v>1925</v>
      </c>
      <c r="J12" s="9">
        <v>4</v>
      </c>
      <c r="K12" s="9">
        <v>6</v>
      </c>
      <c r="L12" s="9">
        <v>8</v>
      </c>
    </row>
    <row r="13" spans="1:12" x14ac:dyDescent="0.3">
      <c r="B13" s="2"/>
      <c r="C13" s="5"/>
      <c r="D13" s="5"/>
      <c r="E13" s="5"/>
      <c r="J13" s="9">
        <v>1</v>
      </c>
      <c r="K13" s="9">
        <v>7</v>
      </c>
      <c r="L13" s="9">
        <v>3</v>
      </c>
    </row>
    <row r="14" spans="1:12" x14ac:dyDescent="0.3">
      <c r="B14" s="2">
        <v>5</v>
      </c>
      <c r="C14" s="5">
        <v>0.31217503547668402</v>
      </c>
      <c r="D14" s="5">
        <v>18</v>
      </c>
      <c r="E14" s="5">
        <v>1147</v>
      </c>
    </row>
    <row r="15" spans="1:12" x14ac:dyDescent="0.3">
      <c r="B15" s="2"/>
      <c r="C15" s="5"/>
      <c r="D15" s="5"/>
      <c r="E15" s="5"/>
      <c r="I15" s="8" t="s">
        <v>21</v>
      </c>
      <c r="J15" s="9">
        <v>5</v>
      </c>
      <c r="K15" s="9">
        <v>8</v>
      </c>
      <c r="L15" s="9">
        <v>4</v>
      </c>
    </row>
    <row r="16" spans="1:12" x14ac:dyDescent="0.3">
      <c r="B16" s="2">
        <v>6</v>
      </c>
      <c r="C16" s="5">
        <v>224.157237052917</v>
      </c>
      <c r="D16" s="5">
        <v>26</v>
      </c>
      <c r="E16" s="5">
        <v>29307</v>
      </c>
      <c r="J16" s="9">
        <v>6</v>
      </c>
      <c r="K16" s="9">
        <v>7</v>
      </c>
      <c r="L16" s="9">
        <v>2</v>
      </c>
    </row>
    <row r="17" spans="2:12" x14ac:dyDescent="0.3">
      <c r="B17" s="2"/>
      <c r="C17" s="5"/>
      <c r="D17" s="5"/>
      <c r="E17" s="5"/>
      <c r="J17" s="9">
        <v>1</v>
      </c>
      <c r="K17" s="9">
        <v>3</v>
      </c>
      <c r="L17" s="9" t="s">
        <v>12</v>
      </c>
    </row>
    <row r="18" spans="2:12" x14ac:dyDescent="0.3">
      <c r="B18" s="2">
        <v>7</v>
      </c>
      <c r="C18" s="5">
        <v>9.5492124557495103E-2</v>
      </c>
      <c r="D18" s="5">
        <v>16</v>
      </c>
      <c r="E18" s="5">
        <v>613</v>
      </c>
    </row>
    <row r="19" spans="2:12" x14ac:dyDescent="0.3">
      <c r="B19" s="2"/>
      <c r="C19" s="5"/>
      <c r="D19" s="5"/>
      <c r="E19" s="5"/>
      <c r="I19" s="8" t="s">
        <v>20</v>
      </c>
      <c r="J19" s="9">
        <v>4</v>
      </c>
      <c r="K19" s="9">
        <v>7</v>
      </c>
      <c r="L19" s="9">
        <v>6</v>
      </c>
    </row>
    <row r="20" spans="2:12" x14ac:dyDescent="0.3">
      <c r="B20" s="2">
        <v>8</v>
      </c>
      <c r="C20" s="5">
        <v>0.87567520141601496</v>
      </c>
      <c r="D20" s="5">
        <v>20</v>
      </c>
      <c r="E20" s="5">
        <v>1978</v>
      </c>
      <c r="J20" s="9">
        <v>1</v>
      </c>
      <c r="K20" s="9" t="s">
        <v>12</v>
      </c>
      <c r="L20" s="9">
        <v>2</v>
      </c>
    </row>
    <row r="21" spans="2:12" x14ac:dyDescent="0.3">
      <c r="B21" s="2"/>
      <c r="C21" s="5"/>
      <c r="D21" s="5"/>
      <c r="E21" s="5"/>
      <c r="J21" s="9">
        <v>5</v>
      </c>
      <c r="K21" s="9">
        <v>8</v>
      </c>
      <c r="L21" s="9">
        <v>3</v>
      </c>
    </row>
    <row r="22" spans="2:12" x14ac:dyDescent="0.3">
      <c r="B22" s="2">
        <v>9</v>
      </c>
      <c r="C22" s="5">
        <v>0.92020702362060502</v>
      </c>
      <c r="D22" s="5">
        <v>19</v>
      </c>
      <c r="E22" s="5">
        <v>1956</v>
      </c>
    </row>
    <row r="23" spans="2:12" x14ac:dyDescent="0.3">
      <c r="B23" s="2"/>
      <c r="C23" s="5"/>
      <c r="D23" s="5"/>
      <c r="E23" s="5"/>
      <c r="I23" s="8" t="s">
        <v>19</v>
      </c>
      <c r="J23" s="9">
        <v>3</v>
      </c>
      <c r="K23" s="9">
        <v>2</v>
      </c>
      <c r="L23" s="9" t="s">
        <v>12</v>
      </c>
    </row>
    <row r="24" spans="2:12" x14ac:dyDescent="0.3">
      <c r="B24" s="2">
        <v>10</v>
      </c>
      <c r="C24" s="5">
        <v>21.125935792922899</v>
      </c>
      <c r="D24" s="5">
        <v>23</v>
      </c>
      <c r="E24" s="5">
        <v>9538</v>
      </c>
      <c r="J24" s="9">
        <v>4</v>
      </c>
      <c r="K24" s="9">
        <v>8</v>
      </c>
      <c r="L24" s="9">
        <v>7</v>
      </c>
    </row>
    <row r="25" spans="2:12" x14ac:dyDescent="0.3">
      <c r="B25" s="5"/>
      <c r="C25" s="5"/>
      <c r="D25" s="5"/>
      <c r="E25" s="5"/>
      <c r="J25" s="9">
        <v>1</v>
      </c>
      <c r="K25" s="9">
        <v>6</v>
      </c>
      <c r="L25" s="9">
        <v>5</v>
      </c>
    </row>
    <row r="26" spans="2:12" x14ac:dyDescent="0.3">
      <c r="B26" s="5" t="s">
        <v>23</v>
      </c>
      <c r="C26" s="5">
        <f>MIN(C6:C24)</f>
        <v>9.5492124557495103E-2</v>
      </c>
      <c r="D26" s="5"/>
      <c r="E26" s="5"/>
    </row>
    <row r="27" spans="2:12" x14ac:dyDescent="0.3">
      <c r="B27" s="5" t="s">
        <v>24</v>
      </c>
      <c r="C27" s="5">
        <f>MAX(C6:C24)</f>
        <v>224.157237052917</v>
      </c>
      <c r="D27" s="5"/>
      <c r="E27" s="5"/>
      <c r="I27" s="8" t="s">
        <v>18</v>
      </c>
      <c r="J27" s="9">
        <v>1</v>
      </c>
      <c r="K27" s="9">
        <v>2</v>
      </c>
      <c r="L27" s="9">
        <v>4</v>
      </c>
    </row>
    <row r="28" spans="2:12" x14ac:dyDescent="0.3">
      <c r="B28" s="11" t="s">
        <v>25</v>
      </c>
      <c r="C28" s="11">
        <f>AVERAGE(C6:C24)</f>
        <v>44.140375328063875</v>
      </c>
      <c r="D28" s="5"/>
      <c r="E28" s="5"/>
      <c r="J28" s="9">
        <v>5</v>
      </c>
      <c r="K28" s="9" t="s">
        <v>12</v>
      </c>
      <c r="L28" s="9">
        <v>8</v>
      </c>
    </row>
    <row r="29" spans="2:12" x14ac:dyDescent="0.3">
      <c r="B29" s="5" t="s">
        <v>26</v>
      </c>
      <c r="C29" s="5">
        <f>MEDIAN(C6:C24)</f>
        <v>11.023071408271752</v>
      </c>
      <c r="D29" s="5"/>
      <c r="E29" s="5"/>
      <c r="J29" s="9">
        <v>7</v>
      </c>
      <c r="K29" s="9">
        <v>6</v>
      </c>
      <c r="L29" s="9">
        <v>3</v>
      </c>
    </row>
    <row r="30" spans="2:12" x14ac:dyDescent="0.3">
      <c r="B30" s="1"/>
      <c r="C30" s="1"/>
      <c r="D30" s="1"/>
      <c r="E30" s="1"/>
    </row>
    <row r="31" spans="2:12" x14ac:dyDescent="0.3">
      <c r="I31" s="8" t="s">
        <v>17</v>
      </c>
      <c r="J31" s="9">
        <v>7</v>
      </c>
      <c r="K31" s="9">
        <v>5</v>
      </c>
      <c r="L31" s="9">
        <v>1</v>
      </c>
    </row>
    <row r="32" spans="2:12" x14ac:dyDescent="0.3">
      <c r="J32" s="9">
        <v>8</v>
      </c>
      <c r="K32" s="9">
        <v>2</v>
      </c>
      <c r="L32" s="9">
        <v>6</v>
      </c>
    </row>
    <row r="33" spans="1:12" x14ac:dyDescent="0.3">
      <c r="A33" s="2" t="s">
        <v>6</v>
      </c>
      <c r="B33" s="10" t="s">
        <v>1</v>
      </c>
      <c r="C33" s="10" t="s">
        <v>36</v>
      </c>
      <c r="D33" s="10" t="s">
        <v>2</v>
      </c>
      <c r="E33" s="10" t="s">
        <v>3</v>
      </c>
      <c r="F33" s="13" t="s">
        <v>27</v>
      </c>
      <c r="J33" s="9" t="s">
        <v>14</v>
      </c>
      <c r="K33" s="9">
        <v>3</v>
      </c>
      <c r="L33" s="9">
        <v>4</v>
      </c>
    </row>
    <row r="34" spans="1:12" x14ac:dyDescent="0.3">
      <c r="A34" s="2" t="s">
        <v>7</v>
      </c>
      <c r="B34" s="5"/>
      <c r="C34" s="5"/>
      <c r="D34" s="5"/>
      <c r="E34" s="5"/>
    </row>
    <row r="35" spans="1:12" x14ac:dyDescent="0.3">
      <c r="B35" s="5"/>
      <c r="C35" s="5"/>
      <c r="D35" s="5"/>
      <c r="E35" s="5"/>
      <c r="I35" s="8" t="s">
        <v>16</v>
      </c>
      <c r="J35" s="9">
        <v>5</v>
      </c>
      <c r="K35" s="9">
        <v>1</v>
      </c>
      <c r="L35" s="9">
        <v>4</v>
      </c>
    </row>
    <row r="36" spans="1:12" x14ac:dyDescent="0.3">
      <c r="B36" s="2">
        <v>1</v>
      </c>
      <c r="C36" s="5">
        <v>0.56241893768310502</v>
      </c>
      <c r="D36" s="5">
        <v>23</v>
      </c>
      <c r="E36" s="5">
        <v>1559</v>
      </c>
      <c r="J36" s="9" t="s">
        <v>14</v>
      </c>
      <c r="K36" s="9">
        <v>2</v>
      </c>
      <c r="L36" s="9">
        <v>3</v>
      </c>
    </row>
    <row r="37" spans="1:12" x14ac:dyDescent="0.3">
      <c r="B37" s="2"/>
      <c r="C37" s="5"/>
      <c r="D37" s="5"/>
      <c r="E37" s="5"/>
      <c r="J37" s="9">
        <v>6</v>
      </c>
      <c r="K37" s="9">
        <v>7</v>
      </c>
      <c r="L37" s="9">
        <v>8</v>
      </c>
    </row>
    <row r="38" spans="1:12" x14ac:dyDescent="0.3">
      <c r="B38" s="2">
        <v>2</v>
      </c>
      <c r="C38" s="5">
        <v>2.51861095428466</v>
      </c>
      <c r="D38" s="5">
        <v>25</v>
      </c>
      <c r="E38" s="5">
        <v>3248</v>
      </c>
    </row>
    <row r="39" spans="1:12" x14ac:dyDescent="0.3">
      <c r="B39" s="2"/>
      <c r="C39" s="5"/>
      <c r="D39" s="5"/>
      <c r="E39" s="5"/>
      <c r="I39" s="8" t="s">
        <v>15</v>
      </c>
      <c r="J39" s="9">
        <v>8</v>
      </c>
      <c r="K39" s="9">
        <v>5</v>
      </c>
      <c r="L39" s="9">
        <v>2</v>
      </c>
    </row>
    <row r="40" spans="1:12" x14ac:dyDescent="0.3">
      <c r="B40" s="2">
        <v>3</v>
      </c>
      <c r="C40" s="5">
        <v>2.2258009910583398</v>
      </c>
      <c r="D40" s="5">
        <v>24</v>
      </c>
      <c r="E40" s="5">
        <v>3056</v>
      </c>
      <c r="J40" s="9">
        <v>3</v>
      </c>
      <c r="K40" s="9">
        <v>6</v>
      </c>
      <c r="L40" s="9" t="s">
        <v>12</v>
      </c>
    </row>
    <row r="41" spans="1:12" x14ac:dyDescent="0.3">
      <c r="B41" s="2"/>
      <c r="C41" s="5"/>
      <c r="D41" s="5"/>
      <c r="E41" s="5"/>
      <c r="J41" s="9">
        <v>1</v>
      </c>
      <c r="K41" s="9">
        <v>7</v>
      </c>
      <c r="L41" s="9">
        <v>4</v>
      </c>
    </row>
    <row r="42" spans="1:12" x14ac:dyDescent="0.3">
      <c r="B42" s="2">
        <v>4</v>
      </c>
      <c r="C42" s="5">
        <v>3.5464048385620103E-2</v>
      </c>
      <c r="D42" s="5">
        <v>20</v>
      </c>
      <c r="E42" s="5">
        <v>330</v>
      </c>
    </row>
    <row r="43" spans="1:12" x14ac:dyDescent="0.3">
      <c r="B43" s="2"/>
      <c r="C43" s="5"/>
      <c r="D43" s="5"/>
      <c r="E43" s="5"/>
    </row>
    <row r="44" spans="1:12" x14ac:dyDescent="0.3">
      <c r="B44" s="2">
        <v>5</v>
      </c>
      <c r="C44" s="5">
        <v>1.6631841659545898E-2</v>
      </c>
      <c r="D44" s="5">
        <v>18</v>
      </c>
      <c r="E44" s="5">
        <v>227</v>
      </c>
    </row>
    <row r="45" spans="1:12" x14ac:dyDescent="0.3">
      <c r="B45" s="2"/>
      <c r="C45" s="5"/>
      <c r="D45" s="5"/>
      <c r="E45" s="5"/>
    </row>
    <row r="46" spans="1:12" x14ac:dyDescent="0.3">
      <c r="B46" s="2">
        <v>6</v>
      </c>
      <c r="C46" s="5">
        <v>2.5357179641723602</v>
      </c>
      <c r="D46" s="5">
        <v>26</v>
      </c>
      <c r="E46" s="5">
        <v>3206</v>
      </c>
    </row>
    <row r="47" spans="1:12" x14ac:dyDescent="0.3">
      <c r="B47" s="2"/>
      <c r="C47" s="5"/>
      <c r="D47" s="5"/>
      <c r="E47" s="5"/>
    </row>
    <row r="48" spans="1:12" x14ac:dyDescent="0.3">
      <c r="B48" s="2">
        <v>7</v>
      </c>
      <c r="C48" s="5">
        <v>4.3719291687011698E-2</v>
      </c>
      <c r="D48" s="5">
        <v>16</v>
      </c>
      <c r="E48" s="5">
        <v>367</v>
      </c>
    </row>
    <row r="49" spans="1:6" x14ac:dyDescent="0.3">
      <c r="B49" s="2"/>
      <c r="C49" s="5"/>
      <c r="D49" s="5"/>
      <c r="E49" s="5"/>
    </row>
    <row r="50" spans="1:6" x14ac:dyDescent="0.3">
      <c r="B50" s="2">
        <v>8</v>
      </c>
      <c r="C50" s="5">
        <v>3.1306028366088798E-2</v>
      </c>
      <c r="D50" s="5">
        <v>20</v>
      </c>
      <c r="E50" s="5">
        <v>317</v>
      </c>
    </row>
    <row r="51" spans="1:6" x14ac:dyDescent="0.3">
      <c r="B51" s="2"/>
      <c r="C51" s="5"/>
      <c r="D51" s="5"/>
      <c r="E51" s="5"/>
    </row>
    <row r="52" spans="1:6" x14ac:dyDescent="0.3">
      <c r="B52" s="2">
        <v>9</v>
      </c>
      <c r="C52" s="5">
        <v>4.8915147781372001E-2</v>
      </c>
      <c r="D52" s="5">
        <v>19</v>
      </c>
      <c r="E52" s="5">
        <v>402</v>
      </c>
    </row>
    <row r="53" spans="1:6" x14ac:dyDescent="0.3">
      <c r="B53" s="2"/>
      <c r="C53" s="5"/>
      <c r="D53" s="5"/>
      <c r="E53" s="5"/>
    </row>
    <row r="54" spans="1:6" x14ac:dyDescent="0.3">
      <c r="B54" s="2">
        <v>10</v>
      </c>
      <c r="C54" s="5">
        <v>1.4419300556182799</v>
      </c>
      <c r="D54" s="5">
        <v>23</v>
      </c>
      <c r="E54" s="5">
        <v>2385</v>
      </c>
    </row>
    <row r="55" spans="1:6" x14ac:dyDescent="0.3">
      <c r="B55" s="5"/>
      <c r="C55" s="5"/>
      <c r="D55" s="5"/>
      <c r="E55" s="5"/>
    </row>
    <row r="56" spans="1:6" x14ac:dyDescent="0.3">
      <c r="B56" s="5" t="s">
        <v>23</v>
      </c>
      <c r="C56" s="5">
        <f>MIN(C36:C54)</f>
        <v>1.6631841659545898E-2</v>
      </c>
      <c r="D56" s="5"/>
      <c r="E56" s="5"/>
    </row>
    <row r="57" spans="1:6" x14ac:dyDescent="0.3">
      <c r="B57" s="5" t="s">
        <v>24</v>
      </c>
      <c r="C57" s="5">
        <f>MAX(C36:C54)</f>
        <v>2.5357179641723602</v>
      </c>
      <c r="D57" s="5"/>
      <c r="E57" s="5"/>
    </row>
    <row r="58" spans="1:6" x14ac:dyDescent="0.3">
      <c r="B58" s="11" t="s">
        <v>25</v>
      </c>
      <c r="C58" s="11">
        <f>AVERAGE(C36:C54)</f>
        <v>0.94605152606963827</v>
      </c>
      <c r="D58" s="5"/>
      <c r="E58" s="5"/>
    </row>
    <row r="59" spans="1:6" x14ac:dyDescent="0.3">
      <c r="B59" s="5" t="s">
        <v>26</v>
      </c>
      <c r="C59" s="5">
        <f>MEDIAN(C36:C54)</f>
        <v>0.30566704273223855</v>
      </c>
      <c r="D59" s="5"/>
      <c r="E59" s="5"/>
    </row>
    <row r="60" spans="1:6" x14ac:dyDescent="0.3">
      <c r="B60" s="1"/>
      <c r="C60" s="1"/>
      <c r="D60" s="1"/>
      <c r="E60" s="1"/>
    </row>
    <row r="62" spans="1:6" x14ac:dyDescent="0.3">
      <c r="A62" s="1"/>
    </row>
    <row r="64" spans="1:6" x14ac:dyDescent="0.3">
      <c r="A64" s="2" t="s">
        <v>8</v>
      </c>
      <c r="B64" s="10" t="s">
        <v>1</v>
      </c>
      <c r="C64" s="10" t="s">
        <v>36</v>
      </c>
      <c r="D64" s="10" t="s">
        <v>2</v>
      </c>
      <c r="E64" s="10" t="s">
        <v>3</v>
      </c>
      <c r="F64" s="14" t="s">
        <v>27</v>
      </c>
    </row>
    <row r="65" spans="1:5" x14ac:dyDescent="0.3">
      <c r="A65" s="2" t="s">
        <v>9</v>
      </c>
      <c r="B65" s="5"/>
      <c r="C65" s="5"/>
      <c r="D65" s="5"/>
      <c r="E65" s="5"/>
    </row>
    <row r="66" spans="1:5" x14ac:dyDescent="0.3">
      <c r="B66" s="5"/>
      <c r="C66" s="5"/>
      <c r="D66" s="5"/>
      <c r="E66" s="5"/>
    </row>
    <row r="67" spans="1:5" x14ac:dyDescent="0.3">
      <c r="B67" s="5">
        <v>1</v>
      </c>
      <c r="C67" s="5">
        <v>0.59068894386291504</v>
      </c>
      <c r="D67" s="5">
        <v>23</v>
      </c>
      <c r="E67" s="5">
        <v>1558</v>
      </c>
    </row>
    <row r="68" spans="1:5" x14ac:dyDescent="0.3">
      <c r="B68" s="5"/>
      <c r="C68" s="5"/>
      <c r="D68" s="5"/>
      <c r="E68" s="5"/>
    </row>
    <row r="69" spans="1:5" x14ac:dyDescent="0.3">
      <c r="B69" s="5">
        <v>2</v>
      </c>
      <c r="C69" s="5">
        <v>2.7156958580017001</v>
      </c>
      <c r="D69" s="5">
        <v>25</v>
      </c>
      <c r="E69" s="5">
        <v>3248</v>
      </c>
    </row>
    <row r="70" spans="1:5" x14ac:dyDescent="0.3">
      <c r="B70" s="5"/>
      <c r="C70" s="5"/>
      <c r="D70" s="5"/>
      <c r="E70" s="5"/>
    </row>
    <row r="71" spans="1:5" x14ac:dyDescent="0.3">
      <c r="B71" s="5">
        <v>3</v>
      </c>
      <c r="C71" s="5">
        <v>2.26824903488159</v>
      </c>
      <c r="D71" s="5">
        <v>24</v>
      </c>
      <c r="E71" s="5">
        <v>3053</v>
      </c>
    </row>
    <row r="72" spans="1:5" x14ac:dyDescent="0.3">
      <c r="B72" s="5"/>
      <c r="C72" s="5"/>
      <c r="D72" s="5"/>
      <c r="E72" s="5"/>
    </row>
    <row r="73" spans="1:5" x14ac:dyDescent="0.3">
      <c r="B73" s="5">
        <v>4</v>
      </c>
      <c r="C73" s="5">
        <v>3.3152103424072203E-2</v>
      </c>
      <c r="D73" s="5">
        <v>20</v>
      </c>
      <c r="E73" s="5">
        <v>329</v>
      </c>
    </row>
    <row r="74" spans="1:5" x14ac:dyDescent="0.3">
      <c r="B74" s="5"/>
      <c r="C74" s="5"/>
      <c r="D74" s="5"/>
      <c r="E74" s="5"/>
    </row>
    <row r="75" spans="1:5" x14ac:dyDescent="0.3">
      <c r="B75" s="5">
        <v>5</v>
      </c>
      <c r="C75" s="5">
        <v>1.7195940017700102E-2</v>
      </c>
      <c r="D75" s="5">
        <v>18</v>
      </c>
      <c r="E75" s="5">
        <v>226</v>
      </c>
    </row>
    <row r="76" spans="1:5" x14ac:dyDescent="0.3">
      <c r="B76" s="5"/>
      <c r="C76" s="5"/>
      <c r="D76" s="5"/>
      <c r="E76" s="5"/>
    </row>
    <row r="77" spans="1:5" x14ac:dyDescent="0.3">
      <c r="B77" s="5">
        <v>6</v>
      </c>
      <c r="C77" s="5">
        <v>2.5091559886932302</v>
      </c>
      <c r="D77" s="5">
        <v>25</v>
      </c>
      <c r="E77" s="5">
        <v>3205</v>
      </c>
    </row>
    <row r="78" spans="1:5" x14ac:dyDescent="0.3">
      <c r="B78" s="5"/>
      <c r="C78" s="5"/>
      <c r="D78" s="5"/>
      <c r="E78" s="5"/>
    </row>
    <row r="79" spans="1:5" x14ac:dyDescent="0.3">
      <c r="B79" s="5">
        <v>7</v>
      </c>
      <c r="C79" s="5">
        <v>4.5016765594482401E-2</v>
      </c>
      <c r="D79" s="5">
        <v>16</v>
      </c>
      <c r="E79" s="5">
        <v>367</v>
      </c>
    </row>
    <row r="80" spans="1:5" x14ac:dyDescent="0.3">
      <c r="B80" s="5"/>
      <c r="C80" s="5"/>
      <c r="D80" s="5"/>
      <c r="E80" s="5"/>
    </row>
    <row r="81" spans="1:17" x14ac:dyDescent="0.3">
      <c r="B81" s="5">
        <v>8</v>
      </c>
      <c r="C81" s="5">
        <v>3.2156944274902302E-2</v>
      </c>
      <c r="D81" s="5">
        <v>20</v>
      </c>
      <c r="E81" s="5">
        <v>317</v>
      </c>
    </row>
    <row r="82" spans="1:17" x14ac:dyDescent="0.3">
      <c r="B82" s="5"/>
      <c r="C82" s="5"/>
      <c r="D82" s="5"/>
      <c r="E82" s="5"/>
    </row>
    <row r="83" spans="1:17" x14ac:dyDescent="0.3">
      <c r="B83" s="5">
        <v>9</v>
      </c>
      <c r="C83" s="5">
        <v>5.1477909088134703E-2</v>
      </c>
      <c r="D83" s="5">
        <v>19</v>
      </c>
      <c r="E83" s="5">
        <v>401</v>
      </c>
    </row>
    <row r="84" spans="1:17" x14ac:dyDescent="0.3">
      <c r="B84" s="5"/>
      <c r="C84" s="5"/>
      <c r="D84" s="5"/>
      <c r="E84" s="5"/>
    </row>
    <row r="85" spans="1:17" x14ac:dyDescent="0.3">
      <c r="B85" s="5">
        <v>10</v>
      </c>
      <c r="C85" s="5">
        <v>1.38867211341857</v>
      </c>
      <c r="D85" s="5">
        <v>23</v>
      </c>
      <c r="E85" s="5">
        <v>2382</v>
      </c>
    </row>
    <row r="86" spans="1:17" x14ac:dyDescent="0.3">
      <c r="B86" s="5"/>
      <c r="C86" s="5"/>
      <c r="D86" s="5"/>
      <c r="E86" s="5"/>
    </row>
    <row r="87" spans="1:17" x14ac:dyDescent="0.3">
      <c r="B87" s="5" t="s">
        <v>23</v>
      </c>
      <c r="C87" s="5">
        <f>MIN(C67:C85)</f>
        <v>1.7195940017700102E-2</v>
      </c>
      <c r="D87" s="5"/>
      <c r="E87" s="5"/>
    </row>
    <row r="88" spans="1:17" x14ac:dyDescent="0.3">
      <c r="B88" s="5" t="s">
        <v>24</v>
      </c>
      <c r="C88" s="5">
        <f>MAX(C67:C85)</f>
        <v>2.7156958580017001</v>
      </c>
      <c r="D88" s="5"/>
      <c r="E88" s="5"/>
    </row>
    <row r="89" spans="1:17" x14ac:dyDescent="0.3">
      <c r="B89" s="11" t="s">
        <v>25</v>
      </c>
      <c r="C89" s="11">
        <f>AVERAGE(C67:C85)</f>
        <v>0.96514616012572974</v>
      </c>
      <c r="D89" s="5"/>
      <c r="E89" s="5"/>
    </row>
    <row r="90" spans="1:17" x14ac:dyDescent="0.3">
      <c r="B90" s="5" t="s">
        <v>26</v>
      </c>
      <c r="C90" s="5">
        <f>MEDIAN(C67:C85)</f>
        <v>0.3210834264755249</v>
      </c>
      <c r="D90" s="5"/>
      <c r="E90" s="5"/>
    </row>
    <row r="91" spans="1:17" x14ac:dyDescent="0.3">
      <c r="B91" s="5"/>
      <c r="C91" s="5"/>
      <c r="D91" s="5"/>
      <c r="E91" s="5"/>
    </row>
    <row r="92" spans="1:17" x14ac:dyDescent="0.3">
      <c r="B92" s="5"/>
      <c r="C92" s="5"/>
      <c r="D92" s="5"/>
      <c r="E92" s="5"/>
    </row>
    <row r="93" spans="1:17" x14ac:dyDescent="0.3">
      <c r="B93" s="5"/>
      <c r="C93" s="5"/>
      <c r="D93" s="5"/>
      <c r="E93" s="5"/>
    </row>
    <row r="94" spans="1:17" x14ac:dyDescent="0.3">
      <c r="A94" s="15"/>
      <c r="B94" s="15"/>
      <c r="C94" s="15"/>
      <c r="D94" s="15"/>
      <c r="E94" s="15"/>
      <c r="F94" s="15"/>
      <c r="G94" s="15"/>
      <c r="H94" s="15"/>
      <c r="I94" s="16"/>
      <c r="J94" s="17"/>
      <c r="K94" s="17"/>
      <c r="L94" s="17"/>
      <c r="M94" s="15"/>
      <c r="N94" s="15"/>
      <c r="O94" s="15"/>
      <c r="P94" s="15"/>
      <c r="Q94" s="15"/>
    </row>
    <row r="96" spans="1:17" ht="34" x14ac:dyDescent="0.4">
      <c r="A96" s="4" t="s">
        <v>28</v>
      </c>
      <c r="I96" s="3" t="s">
        <v>13</v>
      </c>
    </row>
    <row r="98" spans="1:13" x14ac:dyDescent="0.3">
      <c r="A98" s="2" t="s">
        <v>5</v>
      </c>
      <c r="B98" s="10" t="s">
        <v>1</v>
      </c>
      <c r="C98" s="10" t="s">
        <v>36</v>
      </c>
      <c r="D98" s="10" t="s">
        <v>2</v>
      </c>
      <c r="E98" s="10" t="s">
        <v>3</v>
      </c>
      <c r="F98" s="13" t="s">
        <v>27</v>
      </c>
      <c r="I98" s="8" t="s">
        <v>10</v>
      </c>
      <c r="J98" s="9">
        <v>1</v>
      </c>
      <c r="K98" s="9">
        <v>2</v>
      </c>
      <c r="L98" s="18"/>
      <c r="M98" s="6"/>
    </row>
    <row r="99" spans="1:13" x14ac:dyDescent="0.3">
      <c r="A99" s="2" t="s">
        <v>4</v>
      </c>
      <c r="B99" s="5"/>
      <c r="C99" s="5"/>
      <c r="D99" s="5"/>
      <c r="E99" s="5"/>
      <c r="J99" s="9">
        <v>3</v>
      </c>
      <c r="K99" s="9">
        <v>6</v>
      </c>
      <c r="L99" s="9">
        <v>7</v>
      </c>
      <c r="M99" s="9" t="s">
        <v>12</v>
      </c>
    </row>
    <row r="100" spans="1:13" x14ac:dyDescent="0.3">
      <c r="B100" s="5"/>
      <c r="C100" s="5"/>
      <c r="D100" s="5"/>
      <c r="E100" s="5"/>
      <c r="J100" s="18"/>
      <c r="K100" s="9">
        <v>8</v>
      </c>
      <c r="L100" s="9">
        <v>4</v>
      </c>
      <c r="M100" s="9">
        <v>5</v>
      </c>
    </row>
    <row r="101" spans="1:13" x14ac:dyDescent="0.3">
      <c r="B101" s="2">
        <v>1</v>
      </c>
      <c r="C101" s="5">
        <v>5.6939125061035104E-3</v>
      </c>
      <c r="D101" s="5">
        <v>15</v>
      </c>
      <c r="E101" s="5">
        <v>152</v>
      </c>
      <c r="M101" s="6"/>
    </row>
    <row r="102" spans="1:13" x14ac:dyDescent="0.3">
      <c r="B102" s="2"/>
      <c r="C102" s="5"/>
      <c r="D102" s="5"/>
      <c r="E102" s="5"/>
      <c r="I102" s="8" t="s">
        <v>11</v>
      </c>
      <c r="J102" s="9">
        <v>1</v>
      </c>
      <c r="K102" s="9">
        <v>2</v>
      </c>
      <c r="L102" s="18"/>
      <c r="M102" s="6"/>
    </row>
    <row r="103" spans="1:13" x14ac:dyDescent="0.3">
      <c r="B103" s="2">
        <v>2</v>
      </c>
      <c r="C103" s="5">
        <v>7.2119235992431597E-3</v>
      </c>
      <c r="D103" s="5">
        <v>16</v>
      </c>
      <c r="E103" s="5">
        <v>189</v>
      </c>
      <c r="J103" s="9" t="s">
        <v>12</v>
      </c>
      <c r="K103" s="9">
        <v>3</v>
      </c>
      <c r="L103" s="9">
        <v>4</v>
      </c>
      <c r="M103" s="9">
        <v>6</v>
      </c>
    </row>
    <row r="104" spans="1:13" x14ac:dyDescent="0.3">
      <c r="B104" s="2"/>
      <c r="C104" s="5"/>
      <c r="D104" s="5"/>
      <c r="E104" s="5"/>
      <c r="J104" s="18"/>
      <c r="K104" s="9">
        <v>5</v>
      </c>
      <c r="L104" s="9">
        <v>8</v>
      </c>
      <c r="M104" s="9">
        <v>7</v>
      </c>
    </row>
    <row r="105" spans="1:13" x14ac:dyDescent="0.3">
      <c r="B105" s="2">
        <v>3</v>
      </c>
      <c r="C105" s="5">
        <v>8.2731246948242101E-3</v>
      </c>
      <c r="D105" s="5">
        <v>16</v>
      </c>
      <c r="E105" s="5">
        <v>196</v>
      </c>
      <c r="M105" s="6"/>
    </row>
    <row r="106" spans="1:13" x14ac:dyDescent="0.3">
      <c r="B106" s="2"/>
      <c r="C106" s="5"/>
      <c r="D106" s="5"/>
      <c r="E106" s="5"/>
      <c r="I106" s="8" t="s">
        <v>22</v>
      </c>
      <c r="J106" s="9">
        <v>3</v>
      </c>
      <c r="K106" s="9">
        <v>1</v>
      </c>
      <c r="L106" s="18"/>
      <c r="M106" s="6"/>
    </row>
    <row r="107" spans="1:13" x14ac:dyDescent="0.3">
      <c r="B107" s="2">
        <v>4</v>
      </c>
      <c r="C107" s="5">
        <v>1.0214090347289999E-2</v>
      </c>
      <c r="D107" s="5">
        <v>17</v>
      </c>
      <c r="E107" s="5">
        <v>214</v>
      </c>
      <c r="J107" s="9">
        <v>2</v>
      </c>
      <c r="K107" s="9">
        <v>8</v>
      </c>
      <c r="L107" s="9">
        <v>6</v>
      </c>
      <c r="M107" s="9">
        <v>7</v>
      </c>
    </row>
    <row r="108" spans="1:13" x14ac:dyDescent="0.3">
      <c r="B108" s="2"/>
      <c r="C108" s="5"/>
      <c r="D108" s="5"/>
      <c r="E108" s="5"/>
      <c r="J108" s="18"/>
      <c r="K108" s="9">
        <v>4</v>
      </c>
      <c r="L108" s="9">
        <v>5</v>
      </c>
      <c r="M108" s="9" t="s">
        <v>12</v>
      </c>
    </row>
    <row r="109" spans="1:13" x14ac:dyDescent="0.3">
      <c r="B109" s="2">
        <v>5</v>
      </c>
      <c r="C109" s="5">
        <v>2.4898052215576099E-2</v>
      </c>
      <c r="D109" s="5">
        <v>18</v>
      </c>
      <c r="E109" s="5">
        <v>346</v>
      </c>
      <c r="M109" s="6"/>
    </row>
    <row r="110" spans="1:13" x14ac:dyDescent="0.3">
      <c r="B110" s="2"/>
      <c r="C110" s="5"/>
      <c r="D110" s="5"/>
      <c r="E110" s="5"/>
      <c r="I110" s="8" t="s">
        <v>21</v>
      </c>
      <c r="J110" s="9" t="s">
        <v>12</v>
      </c>
      <c r="K110" s="9">
        <v>2</v>
      </c>
      <c r="L110" s="18"/>
      <c r="M110" s="6"/>
    </row>
    <row r="111" spans="1:13" x14ac:dyDescent="0.3">
      <c r="B111" s="2">
        <v>6</v>
      </c>
      <c r="C111" s="5">
        <v>1.9040107727050701E-3</v>
      </c>
      <c r="D111" s="5">
        <v>14</v>
      </c>
      <c r="E111" s="5">
        <v>74</v>
      </c>
      <c r="J111" s="9">
        <v>1</v>
      </c>
      <c r="K111" s="9">
        <v>3</v>
      </c>
      <c r="L111" s="9">
        <v>4</v>
      </c>
      <c r="M111" s="9">
        <v>5</v>
      </c>
    </row>
    <row r="112" spans="1:13" x14ac:dyDescent="0.3">
      <c r="B112" s="2"/>
      <c r="C112" s="5"/>
      <c r="D112" s="5"/>
      <c r="E112" s="5"/>
      <c r="J112" s="18"/>
      <c r="K112" s="9">
        <v>6</v>
      </c>
      <c r="L112" s="9">
        <v>7</v>
      </c>
      <c r="M112" s="9">
        <v>8</v>
      </c>
    </row>
    <row r="113" spans="1:13" x14ac:dyDescent="0.3">
      <c r="B113" s="2">
        <v>7</v>
      </c>
      <c r="C113" s="5">
        <v>9.5832347869872995E-3</v>
      </c>
      <c r="D113" s="5">
        <v>16</v>
      </c>
      <c r="E113" s="5">
        <v>214</v>
      </c>
      <c r="M113" s="6"/>
    </row>
    <row r="114" spans="1:13" x14ac:dyDescent="0.3">
      <c r="B114" s="2"/>
      <c r="C114" s="5"/>
      <c r="D114" s="5"/>
      <c r="E114" s="5"/>
      <c r="I114" s="8" t="s">
        <v>20</v>
      </c>
      <c r="J114" s="9">
        <v>1</v>
      </c>
      <c r="K114" s="9" t="s">
        <v>12</v>
      </c>
      <c r="L114" s="18"/>
      <c r="M114" s="6"/>
    </row>
    <row r="115" spans="1:13" x14ac:dyDescent="0.3">
      <c r="B115" s="2">
        <v>8</v>
      </c>
      <c r="C115" s="5">
        <v>2.33559608459472E-2</v>
      </c>
      <c r="D115" s="5">
        <v>19</v>
      </c>
      <c r="E115" s="5">
        <v>238</v>
      </c>
      <c r="J115" s="9">
        <v>3</v>
      </c>
      <c r="K115" s="9">
        <v>2</v>
      </c>
      <c r="L115" s="9">
        <v>6</v>
      </c>
      <c r="M115" s="9">
        <v>5</v>
      </c>
    </row>
    <row r="116" spans="1:13" x14ac:dyDescent="0.3">
      <c r="B116" s="2"/>
      <c r="C116" s="5"/>
      <c r="D116" s="5"/>
      <c r="E116" s="5"/>
      <c r="J116" s="18"/>
      <c r="K116" s="9">
        <v>7</v>
      </c>
      <c r="L116" s="9">
        <v>4</v>
      </c>
      <c r="M116" s="9">
        <v>8</v>
      </c>
    </row>
    <row r="117" spans="1:13" x14ac:dyDescent="0.3">
      <c r="B117" s="2">
        <v>9</v>
      </c>
      <c r="C117" s="5">
        <v>2.6011943817138599E-2</v>
      </c>
      <c r="D117" s="5">
        <v>19</v>
      </c>
      <c r="E117" s="5">
        <v>410</v>
      </c>
      <c r="M117" s="6"/>
    </row>
    <row r="118" spans="1:13" x14ac:dyDescent="0.3">
      <c r="B118" s="2"/>
      <c r="C118" s="5"/>
      <c r="D118" s="5"/>
      <c r="E118" s="5"/>
      <c r="I118" s="8" t="s">
        <v>19</v>
      </c>
      <c r="J118" s="9">
        <v>3</v>
      </c>
      <c r="K118" s="9" t="s">
        <v>12</v>
      </c>
      <c r="L118" s="18"/>
      <c r="M118" s="6"/>
    </row>
    <row r="119" spans="1:13" x14ac:dyDescent="0.3">
      <c r="B119" s="2">
        <v>10</v>
      </c>
      <c r="C119" s="5">
        <v>1.7652511596679601E-3</v>
      </c>
      <c r="D119" s="5">
        <v>12</v>
      </c>
      <c r="E119" s="5">
        <v>65</v>
      </c>
      <c r="J119" s="9">
        <v>2</v>
      </c>
      <c r="K119" s="9">
        <v>1</v>
      </c>
      <c r="L119" s="9">
        <v>6</v>
      </c>
      <c r="M119" s="9">
        <v>8</v>
      </c>
    </row>
    <row r="120" spans="1:13" x14ac:dyDescent="0.3">
      <c r="B120" s="5"/>
      <c r="C120" s="5"/>
      <c r="D120" s="5"/>
      <c r="E120" s="5"/>
      <c r="J120" s="18"/>
      <c r="K120" s="9">
        <v>5</v>
      </c>
      <c r="L120" s="9">
        <v>4</v>
      </c>
      <c r="M120" s="9">
        <v>7</v>
      </c>
    </row>
    <row r="121" spans="1:13" x14ac:dyDescent="0.3">
      <c r="B121" s="5" t="s">
        <v>23</v>
      </c>
      <c r="C121" s="5">
        <f>MIN(C101:C119)</f>
        <v>1.7652511596679601E-3</v>
      </c>
      <c r="D121" s="5"/>
      <c r="E121" s="5"/>
      <c r="M121" s="6"/>
    </row>
    <row r="122" spans="1:13" x14ac:dyDescent="0.3">
      <c r="B122" s="5" t="s">
        <v>24</v>
      </c>
      <c r="C122" s="5">
        <f>MAX(C101:C119)</f>
        <v>2.6011943817138599E-2</v>
      </c>
      <c r="D122" s="5"/>
      <c r="E122" s="5"/>
      <c r="I122" s="8" t="s">
        <v>18</v>
      </c>
      <c r="J122" s="9">
        <v>1</v>
      </c>
      <c r="K122" s="9">
        <v>2</v>
      </c>
      <c r="L122" s="18"/>
      <c r="M122" s="6"/>
    </row>
    <row r="123" spans="1:13" x14ac:dyDescent="0.3">
      <c r="B123" s="11" t="s">
        <v>25</v>
      </c>
      <c r="C123" s="11">
        <f>AVERAGE(C101:C119)</f>
        <v>1.189115047454831E-2</v>
      </c>
      <c r="D123" s="5"/>
      <c r="E123" s="5"/>
      <c r="J123" s="9">
        <v>3</v>
      </c>
      <c r="K123" s="9">
        <v>6</v>
      </c>
      <c r="L123" s="9">
        <v>7</v>
      </c>
      <c r="M123" s="9">
        <v>5</v>
      </c>
    </row>
    <row r="124" spans="1:13" x14ac:dyDescent="0.3">
      <c r="B124" s="5" t="s">
        <v>26</v>
      </c>
      <c r="C124" s="5">
        <f>MEDIAN(C101:C119)</f>
        <v>8.9281797409057548E-3</v>
      </c>
      <c r="D124" s="5"/>
      <c r="E124" s="5"/>
      <c r="J124" s="18"/>
      <c r="K124" s="9">
        <v>8</v>
      </c>
      <c r="L124" s="9">
        <v>4</v>
      </c>
      <c r="M124" s="9" t="s">
        <v>12</v>
      </c>
    </row>
    <row r="125" spans="1:13" x14ac:dyDescent="0.3">
      <c r="B125" s="1"/>
      <c r="C125" s="1"/>
      <c r="D125" s="1"/>
      <c r="E125" s="1"/>
      <c r="M125" s="6"/>
    </row>
    <row r="126" spans="1:13" x14ac:dyDescent="0.3">
      <c r="I126" s="8" t="s">
        <v>17</v>
      </c>
      <c r="J126" s="9" t="s">
        <v>12</v>
      </c>
      <c r="K126" s="9">
        <v>2</v>
      </c>
      <c r="L126" s="18"/>
      <c r="M126" s="6"/>
    </row>
    <row r="127" spans="1:13" x14ac:dyDescent="0.3">
      <c r="J127" s="9">
        <v>1</v>
      </c>
      <c r="K127" s="9">
        <v>3</v>
      </c>
      <c r="L127" s="9">
        <v>4</v>
      </c>
      <c r="M127" s="9">
        <v>8</v>
      </c>
    </row>
    <row r="128" spans="1:13" x14ac:dyDescent="0.3">
      <c r="A128" s="2" t="s">
        <v>6</v>
      </c>
      <c r="B128" s="10" t="s">
        <v>1</v>
      </c>
      <c r="C128" s="10" t="s">
        <v>36</v>
      </c>
      <c r="D128" s="10" t="s">
        <v>2</v>
      </c>
      <c r="E128" s="10" t="s">
        <v>3</v>
      </c>
      <c r="F128" s="13" t="s">
        <v>27</v>
      </c>
      <c r="J128" s="18"/>
      <c r="K128" s="9">
        <v>5</v>
      </c>
      <c r="L128" s="9">
        <v>7</v>
      </c>
      <c r="M128" s="9">
        <v>6</v>
      </c>
    </row>
    <row r="129" spans="1:13" x14ac:dyDescent="0.3">
      <c r="A129" s="2" t="s">
        <v>7</v>
      </c>
      <c r="B129" s="5"/>
      <c r="C129" s="5"/>
      <c r="D129" s="5"/>
      <c r="E129" s="5"/>
      <c r="M129" s="6"/>
    </row>
    <row r="130" spans="1:13" x14ac:dyDescent="0.3">
      <c r="B130" s="5"/>
      <c r="C130" s="5"/>
      <c r="D130" s="5"/>
      <c r="E130" s="5"/>
      <c r="I130" s="8" t="s">
        <v>16</v>
      </c>
      <c r="J130" s="9">
        <v>3</v>
      </c>
      <c r="K130" s="9">
        <v>1</v>
      </c>
      <c r="L130" s="18"/>
      <c r="M130" s="6"/>
    </row>
    <row r="131" spans="1:13" x14ac:dyDescent="0.3">
      <c r="B131" s="2">
        <v>1</v>
      </c>
      <c r="C131" s="5">
        <v>3.2660961151122999E-3</v>
      </c>
      <c r="D131" s="5">
        <v>15</v>
      </c>
      <c r="E131" s="5">
        <v>89</v>
      </c>
      <c r="J131" s="9">
        <v>2</v>
      </c>
      <c r="K131" s="9">
        <v>6</v>
      </c>
      <c r="L131" s="9">
        <v>4</v>
      </c>
      <c r="M131" s="9">
        <v>5</v>
      </c>
    </row>
    <row r="132" spans="1:13" x14ac:dyDescent="0.3">
      <c r="B132" s="2"/>
      <c r="C132" s="5"/>
      <c r="D132" s="5"/>
      <c r="E132" s="5"/>
      <c r="J132" s="18"/>
      <c r="K132" s="9">
        <v>7</v>
      </c>
      <c r="L132" s="9" t="s">
        <v>12</v>
      </c>
      <c r="M132" s="9">
        <v>8</v>
      </c>
    </row>
    <row r="133" spans="1:13" x14ac:dyDescent="0.3">
      <c r="B133" s="2">
        <v>2</v>
      </c>
      <c r="C133" s="5">
        <v>4.6288967132568299E-3</v>
      </c>
      <c r="D133" s="5">
        <v>16</v>
      </c>
      <c r="E133" s="5">
        <v>121</v>
      </c>
      <c r="M133" s="6"/>
    </row>
    <row r="134" spans="1:13" x14ac:dyDescent="0.3">
      <c r="B134" s="2"/>
      <c r="C134" s="5"/>
      <c r="D134" s="5"/>
      <c r="E134" s="5"/>
      <c r="I134" s="8" t="s">
        <v>15</v>
      </c>
      <c r="J134" s="9">
        <v>1</v>
      </c>
      <c r="K134" s="9">
        <v>2</v>
      </c>
      <c r="L134" s="18"/>
      <c r="M134" s="6"/>
    </row>
    <row r="135" spans="1:13" x14ac:dyDescent="0.3">
      <c r="B135" s="2">
        <v>3</v>
      </c>
      <c r="C135" s="5">
        <v>6.011962890625E-3</v>
      </c>
      <c r="D135" s="5">
        <v>16</v>
      </c>
      <c r="E135" s="5">
        <v>131</v>
      </c>
      <c r="J135" s="9">
        <v>3</v>
      </c>
      <c r="K135" s="9">
        <v>6</v>
      </c>
      <c r="L135" s="9">
        <v>8</v>
      </c>
      <c r="M135" s="9">
        <v>5</v>
      </c>
    </row>
    <row r="136" spans="1:13" x14ac:dyDescent="0.3">
      <c r="B136" s="2"/>
      <c r="C136" s="5"/>
      <c r="D136" s="5"/>
      <c r="E136" s="5"/>
      <c r="J136" s="18"/>
      <c r="K136" s="9" t="s">
        <v>12</v>
      </c>
      <c r="L136" s="9">
        <v>4</v>
      </c>
      <c r="M136" s="9">
        <v>7</v>
      </c>
    </row>
    <row r="137" spans="1:13" x14ac:dyDescent="0.3">
      <c r="B137" s="2">
        <v>4</v>
      </c>
      <c r="C137" s="5">
        <v>4.2057037353515599E-3</v>
      </c>
      <c r="D137" s="5">
        <v>17</v>
      </c>
      <c r="E137" s="5">
        <v>111</v>
      </c>
    </row>
    <row r="138" spans="1:13" x14ac:dyDescent="0.3">
      <c r="B138" s="2"/>
      <c r="C138" s="5"/>
      <c r="D138" s="5"/>
      <c r="E138" s="5"/>
    </row>
    <row r="139" spans="1:13" x14ac:dyDescent="0.3">
      <c r="B139" s="2">
        <v>5</v>
      </c>
      <c r="C139" s="5">
        <v>1.1244058609008701E-2</v>
      </c>
      <c r="D139" s="5">
        <v>18</v>
      </c>
      <c r="E139" s="5">
        <v>181</v>
      </c>
    </row>
    <row r="140" spans="1:13" x14ac:dyDescent="0.3">
      <c r="B140" s="2"/>
      <c r="C140" s="5"/>
      <c r="D140" s="5"/>
      <c r="E140" s="5"/>
    </row>
    <row r="141" spans="1:13" x14ac:dyDescent="0.3">
      <c r="B141" s="2">
        <v>6</v>
      </c>
      <c r="C141" s="5">
        <v>1.07431411743164E-3</v>
      </c>
      <c r="D141" s="5">
        <v>14</v>
      </c>
      <c r="E141" s="5">
        <v>36</v>
      </c>
    </row>
    <row r="142" spans="1:13" x14ac:dyDescent="0.3">
      <c r="B142" s="2"/>
      <c r="C142" s="5"/>
      <c r="D142" s="5"/>
      <c r="E142" s="5"/>
    </row>
    <row r="143" spans="1:13" x14ac:dyDescent="0.3">
      <c r="B143" s="2">
        <v>7</v>
      </c>
      <c r="C143" s="5">
        <v>4.9290657043456997E-3</v>
      </c>
      <c r="D143" s="5">
        <v>16</v>
      </c>
      <c r="E143" s="5">
        <v>113</v>
      </c>
    </row>
    <row r="144" spans="1:13" x14ac:dyDescent="0.3">
      <c r="B144" s="2"/>
      <c r="C144" s="5"/>
      <c r="D144" s="5"/>
      <c r="E144" s="5"/>
    </row>
    <row r="145" spans="1:6" x14ac:dyDescent="0.3">
      <c r="B145" s="2">
        <v>8</v>
      </c>
      <c r="C145" s="5">
        <v>1.5371799468994101E-2</v>
      </c>
      <c r="D145" s="5">
        <v>19</v>
      </c>
      <c r="E145" s="5">
        <v>238</v>
      </c>
    </row>
    <row r="146" spans="1:6" x14ac:dyDescent="0.3">
      <c r="B146" s="2"/>
      <c r="C146" s="5"/>
      <c r="D146" s="5"/>
      <c r="E146" s="5"/>
    </row>
    <row r="147" spans="1:6" x14ac:dyDescent="0.3">
      <c r="B147" s="2">
        <v>9</v>
      </c>
      <c r="C147" s="5">
        <v>1.8769741058349599E-2</v>
      </c>
      <c r="D147" s="5">
        <v>19</v>
      </c>
      <c r="E147" s="5">
        <v>295</v>
      </c>
    </row>
    <row r="148" spans="1:6" x14ac:dyDescent="0.3">
      <c r="B148" s="2"/>
      <c r="C148" s="5"/>
      <c r="D148" s="5"/>
      <c r="E148" s="5"/>
    </row>
    <row r="149" spans="1:6" x14ac:dyDescent="0.3">
      <c r="B149" s="2">
        <v>10</v>
      </c>
      <c r="C149" s="5">
        <v>9.5915794372558496E-4</v>
      </c>
      <c r="D149" s="5">
        <v>12</v>
      </c>
      <c r="E149" s="5">
        <v>31</v>
      </c>
    </row>
    <row r="150" spans="1:6" x14ac:dyDescent="0.3">
      <c r="B150" s="5"/>
      <c r="C150" s="5"/>
      <c r="D150" s="5"/>
      <c r="E150" s="5"/>
    </row>
    <row r="151" spans="1:6" x14ac:dyDescent="0.3">
      <c r="B151" s="5" t="s">
        <v>23</v>
      </c>
      <c r="C151" s="5">
        <f>MIN(C131:C149)</f>
        <v>9.5915794372558496E-4</v>
      </c>
      <c r="D151" s="5"/>
      <c r="E151" s="5"/>
    </row>
    <row r="152" spans="1:6" x14ac:dyDescent="0.3">
      <c r="B152" s="5" t="s">
        <v>24</v>
      </c>
      <c r="C152" s="5">
        <f>MAX(C131:C149)</f>
        <v>1.8769741058349599E-2</v>
      </c>
      <c r="D152" s="5"/>
      <c r="E152" s="5"/>
    </row>
    <row r="153" spans="1:6" x14ac:dyDescent="0.3">
      <c r="B153" s="11" t="s">
        <v>25</v>
      </c>
      <c r="C153" s="11">
        <f>AVERAGE(C131:C149)</f>
        <v>7.0460796356201002E-3</v>
      </c>
      <c r="D153" s="5"/>
      <c r="E153" s="5"/>
    </row>
    <row r="154" spans="1:6" x14ac:dyDescent="0.3">
      <c r="B154" s="5" t="s">
        <v>26</v>
      </c>
      <c r="C154" s="5">
        <f>MEDIAN(C131:C149)</f>
        <v>4.7789812088012643E-3</v>
      </c>
      <c r="D154" s="5"/>
      <c r="E154" s="5"/>
    </row>
    <row r="155" spans="1:6" x14ac:dyDescent="0.3">
      <c r="B155" s="1"/>
      <c r="C155" s="1"/>
      <c r="D155" s="1"/>
      <c r="E155" s="1"/>
    </row>
    <row r="157" spans="1:6" x14ac:dyDescent="0.3">
      <c r="A157" s="1"/>
    </row>
    <row r="159" spans="1:6" x14ac:dyDescent="0.3">
      <c r="A159" s="2" t="s">
        <v>8</v>
      </c>
      <c r="B159" s="10" t="s">
        <v>1</v>
      </c>
      <c r="C159" s="10" t="s">
        <v>36</v>
      </c>
      <c r="D159" s="10" t="s">
        <v>2</v>
      </c>
      <c r="E159" s="10" t="s">
        <v>3</v>
      </c>
      <c r="F159" s="14" t="s">
        <v>27</v>
      </c>
    </row>
    <row r="160" spans="1:6" x14ac:dyDescent="0.3">
      <c r="A160" s="2" t="s">
        <v>9</v>
      </c>
      <c r="B160" s="5"/>
      <c r="C160" s="5"/>
      <c r="D160" s="5"/>
      <c r="E160" s="5"/>
    </row>
    <row r="161" spans="2:5" x14ac:dyDescent="0.3">
      <c r="B161" s="5"/>
      <c r="C161" s="5"/>
      <c r="D161" s="5"/>
      <c r="E161" s="5"/>
    </row>
    <row r="162" spans="2:5" x14ac:dyDescent="0.3">
      <c r="B162" s="5">
        <v>1</v>
      </c>
      <c r="C162" s="5">
        <v>3.37100028991699E-3</v>
      </c>
      <c r="D162" s="5">
        <v>15</v>
      </c>
      <c r="E162" s="5">
        <v>89</v>
      </c>
    </row>
    <row r="163" spans="2:5" x14ac:dyDescent="0.3">
      <c r="B163" s="5"/>
      <c r="C163" s="5"/>
      <c r="D163" s="5"/>
      <c r="E163" s="5"/>
    </row>
    <row r="164" spans="2:5" x14ac:dyDescent="0.3">
      <c r="B164" s="5">
        <v>2</v>
      </c>
      <c r="C164" s="5">
        <v>4.6308040618896398E-3</v>
      </c>
      <c r="D164" s="5">
        <v>16</v>
      </c>
      <c r="E164" s="5">
        <v>121</v>
      </c>
    </row>
    <row r="165" spans="2:5" x14ac:dyDescent="0.3">
      <c r="B165" s="5"/>
      <c r="C165" s="5"/>
      <c r="D165" s="5"/>
      <c r="E165" s="5"/>
    </row>
    <row r="166" spans="2:5" x14ac:dyDescent="0.3">
      <c r="B166" s="5">
        <v>3</v>
      </c>
      <c r="C166" s="5">
        <v>5.7587623596191398E-3</v>
      </c>
      <c r="D166" s="5">
        <v>16</v>
      </c>
      <c r="E166" s="5">
        <v>131</v>
      </c>
    </row>
    <row r="167" spans="2:5" x14ac:dyDescent="0.3">
      <c r="B167" s="5"/>
      <c r="C167" s="5"/>
      <c r="D167" s="5"/>
      <c r="E167" s="5"/>
    </row>
    <row r="168" spans="2:5" x14ac:dyDescent="0.3">
      <c r="B168" s="5">
        <v>4</v>
      </c>
      <c r="C168" s="5">
        <v>4.1930675506591797E-3</v>
      </c>
      <c r="D168" s="5">
        <v>17</v>
      </c>
      <c r="E168" s="5">
        <v>111</v>
      </c>
    </row>
    <row r="169" spans="2:5" x14ac:dyDescent="0.3">
      <c r="B169" s="5"/>
      <c r="C169" s="5"/>
      <c r="D169" s="5"/>
      <c r="E169" s="5"/>
    </row>
    <row r="170" spans="2:5" x14ac:dyDescent="0.3">
      <c r="B170" s="5">
        <v>5</v>
      </c>
      <c r="C170" s="5">
        <v>8.6238384246826102E-3</v>
      </c>
      <c r="D170" s="5">
        <v>18</v>
      </c>
      <c r="E170" s="5">
        <v>181</v>
      </c>
    </row>
    <row r="171" spans="2:5" x14ac:dyDescent="0.3">
      <c r="B171" s="5"/>
      <c r="C171" s="5"/>
      <c r="D171" s="5"/>
      <c r="E171" s="5"/>
    </row>
    <row r="172" spans="2:5" x14ac:dyDescent="0.3">
      <c r="B172" s="5">
        <v>6</v>
      </c>
      <c r="C172" s="5">
        <v>1.2381076812744099E-3</v>
      </c>
      <c r="D172" s="5">
        <v>14</v>
      </c>
      <c r="E172" s="5">
        <v>36</v>
      </c>
    </row>
    <row r="173" spans="2:5" x14ac:dyDescent="0.3">
      <c r="B173" s="5"/>
      <c r="C173" s="5"/>
      <c r="D173" s="5"/>
      <c r="E173" s="5"/>
    </row>
    <row r="174" spans="2:5" x14ac:dyDescent="0.3">
      <c r="B174" s="5">
        <v>7</v>
      </c>
      <c r="C174" s="5">
        <v>5.5439472198486302E-3</v>
      </c>
      <c r="D174" s="5">
        <v>16</v>
      </c>
      <c r="E174" s="5">
        <v>113</v>
      </c>
    </row>
    <row r="175" spans="2:5" x14ac:dyDescent="0.3">
      <c r="B175" s="5"/>
      <c r="C175" s="5"/>
      <c r="D175" s="5"/>
      <c r="E175" s="5"/>
    </row>
    <row r="176" spans="2:5" x14ac:dyDescent="0.3">
      <c r="B176" s="5">
        <v>8</v>
      </c>
      <c r="C176" s="5">
        <v>2.43299007415771E-2</v>
      </c>
      <c r="D176" s="5">
        <v>19</v>
      </c>
      <c r="E176" s="5">
        <v>238</v>
      </c>
    </row>
    <row r="177" spans="1:5" x14ac:dyDescent="0.3">
      <c r="B177" s="5"/>
      <c r="C177" s="5"/>
      <c r="D177" s="5"/>
      <c r="E177" s="5"/>
    </row>
    <row r="178" spans="1:5" x14ac:dyDescent="0.3">
      <c r="B178" s="5">
        <v>9</v>
      </c>
      <c r="C178" s="5">
        <v>1.88572406768798E-2</v>
      </c>
      <c r="D178" s="5">
        <v>19</v>
      </c>
      <c r="E178" s="5">
        <v>295</v>
      </c>
    </row>
    <row r="179" spans="1:5" x14ac:dyDescent="0.3">
      <c r="B179" s="5"/>
      <c r="C179" s="5"/>
      <c r="D179" s="5"/>
      <c r="E179" s="5"/>
    </row>
    <row r="180" spans="1:5" x14ac:dyDescent="0.3">
      <c r="B180" s="5">
        <v>10</v>
      </c>
      <c r="C180" s="5">
        <v>1.0201930999755801E-3</v>
      </c>
      <c r="D180" s="5">
        <v>12</v>
      </c>
      <c r="E180" s="5">
        <v>31</v>
      </c>
    </row>
    <row r="181" spans="1:5" x14ac:dyDescent="0.3">
      <c r="B181" s="5"/>
      <c r="C181" s="5"/>
      <c r="D181" s="5"/>
      <c r="E181" s="5"/>
    </row>
    <row r="182" spans="1:5" x14ac:dyDescent="0.3">
      <c r="B182" s="5" t="s">
        <v>23</v>
      </c>
      <c r="C182" s="5">
        <f>MIN(C162:C180)</f>
        <v>1.0201930999755801E-3</v>
      </c>
      <c r="D182" s="5"/>
      <c r="E182" s="5"/>
    </row>
    <row r="183" spans="1:5" x14ac:dyDescent="0.3">
      <c r="B183" s="5" t="s">
        <v>24</v>
      </c>
      <c r="C183" s="5">
        <f>MAX(C162:C180)</f>
        <v>2.43299007415771E-2</v>
      </c>
      <c r="D183" s="5"/>
      <c r="E183" s="5"/>
    </row>
    <row r="184" spans="1:5" x14ac:dyDescent="0.3">
      <c r="B184" s="11" t="s">
        <v>25</v>
      </c>
      <c r="C184" s="11">
        <f>AVERAGE(C162:C180)</f>
        <v>7.756686210632309E-3</v>
      </c>
      <c r="D184" s="5"/>
      <c r="E184" s="5"/>
    </row>
    <row r="185" spans="1:5" x14ac:dyDescent="0.3">
      <c r="B185" s="5" t="s">
        <v>26</v>
      </c>
      <c r="C185" s="5">
        <f>MEDIAN(C162:C180)</f>
        <v>5.0873756408691354E-3</v>
      </c>
      <c r="D185" s="5"/>
      <c r="E185" s="5"/>
    </row>
    <row r="186" spans="1:5" x14ac:dyDescent="0.3">
      <c r="B186" s="5"/>
      <c r="C186" s="5"/>
      <c r="D186" s="5"/>
      <c r="E186" s="5"/>
    </row>
    <row r="188" spans="1:5" x14ac:dyDescent="0.3">
      <c r="D188" s="30"/>
    </row>
    <row r="189" spans="1:5" ht="31" x14ac:dyDescent="0.35">
      <c r="A189" s="20" t="s">
        <v>29</v>
      </c>
    </row>
    <row r="191" spans="1:5" x14ac:dyDescent="0.3">
      <c r="A191" s="21" t="s">
        <v>30</v>
      </c>
      <c r="B191" s="21" t="s">
        <v>37</v>
      </c>
      <c r="C191" s="21" t="s">
        <v>38</v>
      </c>
    </row>
    <row r="192" spans="1:5" x14ac:dyDescent="0.3">
      <c r="A192" s="11" t="s">
        <v>4</v>
      </c>
      <c r="B192" s="19">
        <v>44.140375329999998</v>
      </c>
      <c r="C192" s="11">
        <v>1.189115E-2</v>
      </c>
    </row>
    <row r="193" spans="1:5" x14ac:dyDescent="0.3">
      <c r="A193" s="11" t="s">
        <v>32</v>
      </c>
      <c r="B193" s="11">
        <v>0.946051525</v>
      </c>
      <c r="C193" s="11">
        <v>7.0460799999999997E-3</v>
      </c>
    </row>
    <row r="194" spans="1:5" x14ac:dyDescent="0.3">
      <c r="A194" s="11" t="s">
        <v>33</v>
      </c>
      <c r="B194" s="11">
        <v>0.96514615999999998</v>
      </c>
      <c r="C194" s="11">
        <v>7.7566859999999996E-3</v>
      </c>
    </row>
    <row r="198" spans="1:5" x14ac:dyDescent="0.3">
      <c r="A198" s="31" t="s">
        <v>36</v>
      </c>
    </row>
    <row r="199" spans="1:5" x14ac:dyDescent="0.3">
      <c r="A199" s="33" t="s">
        <v>34</v>
      </c>
      <c r="B199" s="22" t="s">
        <v>1</v>
      </c>
      <c r="C199" s="25" t="s">
        <v>31</v>
      </c>
      <c r="D199" s="27" t="s">
        <v>32</v>
      </c>
      <c r="E199" s="27" t="s">
        <v>33</v>
      </c>
    </row>
    <row r="200" spans="1:5" x14ac:dyDescent="0.3">
      <c r="B200" s="23"/>
      <c r="C200" s="26"/>
      <c r="D200" s="28"/>
      <c r="E200" s="28"/>
    </row>
    <row r="201" spans="1:5" x14ac:dyDescent="0.3">
      <c r="B201" s="23"/>
      <c r="C201" s="26"/>
      <c r="D201" s="29"/>
      <c r="E201" s="29"/>
    </row>
    <row r="202" spans="1:5" x14ac:dyDescent="0.3">
      <c r="B202" s="24">
        <v>1</v>
      </c>
      <c r="C202" s="26">
        <v>28.534117221832201</v>
      </c>
      <c r="D202" s="28">
        <v>0.56241893768310502</v>
      </c>
      <c r="E202" s="28">
        <v>0.59068894386291504</v>
      </c>
    </row>
    <row r="203" spans="1:5" x14ac:dyDescent="0.3">
      <c r="B203" s="24"/>
      <c r="C203" s="26"/>
      <c r="D203" s="29"/>
      <c r="E203" s="29"/>
    </row>
    <row r="204" spans="1:5" x14ac:dyDescent="0.3">
      <c r="B204" s="24">
        <v>2</v>
      </c>
      <c r="C204" s="26">
        <v>120.511758804321</v>
      </c>
      <c r="D204" s="28">
        <v>2.51861095428466</v>
      </c>
      <c r="E204" s="28">
        <v>2.7156958580017001</v>
      </c>
    </row>
    <row r="205" spans="1:5" x14ac:dyDescent="0.3">
      <c r="B205" s="24"/>
      <c r="C205" s="26"/>
      <c r="D205" s="29"/>
      <c r="E205" s="29"/>
    </row>
    <row r="206" spans="1:5" x14ac:dyDescent="0.3">
      <c r="B206" s="24">
        <v>3</v>
      </c>
      <c r="C206" s="26">
        <v>44.029688119888299</v>
      </c>
      <c r="D206" s="28">
        <v>2.2258009910583398</v>
      </c>
      <c r="E206" s="28">
        <v>2.26824903488159</v>
      </c>
    </row>
    <row r="207" spans="1:5" x14ac:dyDescent="0.3">
      <c r="B207" s="24"/>
      <c r="C207" s="26"/>
      <c r="D207" s="29"/>
      <c r="E207" s="29"/>
    </row>
    <row r="208" spans="1:5" x14ac:dyDescent="0.3">
      <c r="B208" s="24">
        <v>4</v>
      </c>
      <c r="C208" s="26">
        <v>0.84146690368652299</v>
      </c>
      <c r="D208" s="28">
        <v>3.5464048385620103E-2</v>
      </c>
      <c r="E208" s="28">
        <v>3.3152103424072203E-2</v>
      </c>
    </row>
    <row r="209" spans="1:5" x14ac:dyDescent="0.3">
      <c r="B209" s="24"/>
      <c r="C209" s="26"/>
      <c r="D209" s="29"/>
      <c r="E209" s="29"/>
    </row>
    <row r="210" spans="1:5" x14ac:dyDescent="0.3">
      <c r="B210" s="24">
        <v>5</v>
      </c>
      <c r="C210" s="26">
        <v>0.31217503547668402</v>
      </c>
      <c r="D210" s="28">
        <v>1.6631841659545898E-2</v>
      </c>
      <c r="E210" s="28">
        <v>1.7195940017700102E-2</v>
      </c>
    </row>
    <row r="211" spans="1:5" x14ac:dyDescent="0.3">
      <c r="B211" s="24"/>
      <c r="C211" s="26"/>
      <c r="D211" s="29"/>
      <c r="E211" s="29"/>
    </row>
    <row r="212" spans="1:5" x14ac:dyDescent="0.3">
      <c r="B212" s="24">
        <v>6</v>
      </c>
      <c r="C212" s="26">
        <v>224.157237052917</v>
      </c>
      <c r="D212" s="28">
        <v>2.5357179641723602</v>
      </c>
      <c r="E212" s="28">
        <v>2.5091559886932302</v>
      </c>
    </row>
    <row r="213" spans="1:5" x14ac:dyDescent="0.3">
      <c r="B213" s="24"/>
      <c r="C213" s="26"/>
      <c r="D213" s="29"/>
      <c r="E213" s="29"/>
    </row>
    <row r="214" spans="1:5" x14ac:dyDescent="0.3">
      <c r="B214" s="24">
        <v>7</v>
      </c>
      <c r="C214" s="26">
        <v>9.5492124557495103E-2</v>
      </c>
      <c r="D214" s="28">
        <v>4.3719291687011698E-2</v>
      </c>
      <c r="E214" s="28">
        <v>4.5016765594482401E-2</v>
      </c>
    </row>
    <row r="215" spans="1:5" x14ac:dyDescent="0.3">
      <c r="B215" s="24"/>
      <c r="C215" s="26"/>
      <c r="D215" s="29"/>
      <c r="E215" s="29"/>
    </row>
    <row r="216" spans="1:5" x14ac:dyDescent="0.3">
      <c r="B216" s="24">
        <v>8</v>
      </c>
      <c r="C216" s="26">
        <v>0.87567520141601496</v>
      </c>
      <c r="D216" s="28">
        <v>3.1306028366088798E-2</v>
      </c>
      <c r="E216" s="28">
        <v>3.2156944274902302E-2</v>
      </c>
    </row>
    <row r="217" spans="1:5" x14ac:dyDescent="0.3">
      <c r="B217" s="24"/>
      <c r="C217" s="26"/>
      <c r="D217" s="29"/>
      <c r="E217" s="29"/>
    </row>
    <row r="218" spans="1:5" x14ac:dyDescent="0.3">
      <c r="B218" s="24">
        <v>9</v>
      </c>
      <c r="C218" s="26">
        <v>0.92020702362060502</v>
      </c>
      <c r="D218" s="28">
        <v>4.8915147781372001E-2</v>
      </c>
      <c r="E218" s="28">
        <v>5.1477909088134703E-2</v>
      </c>
    </row>
    <row r="219" spans="1:5" x14ac:dyDescent="0.3">
      <c r="B219" s="24"/>
      <c r="C219" s="26"/>
      <c r="D219" s="29"/>
      <c r="E219" s="29"/>
    </row>
    <row r="220" spans="1:5" x14ac:dyDescent="0.3">
      <c r="B220" s="24">
        <v>10</v>
      </c>
      <c r="C220" s="26">
        <v>21.125935792922899</v>
      </c>
      <c r="D220" s="28">
        <v>1.4419300556182799</v>
      </c>
      <c r="E220" s="28">
        <v>1.38867211341857</v>
      </c>
    </row>
    <row r="222" spans="1:5" x14ac:dyDescent="0.3">
      <c r="A222" s="33" t="s">
        <v>35</v>
      </c>
      <c r="B222" s="22" t="s">
        <v>1</v>
      </c>
      <c r="C222" s="27" t="s">
        <v>31</v>
      </c>
      <c r="D222" s="27" t="s">
        <v>32</v>
      </c>
      <c r="E222" s="27" t="s">
        <v>33</v>
      </c>
    </row>
    <row r="223" spans="1:5" x14ac:dyDescent="0.3">
      <c r="B223" s="23"/>
      <c r="C223" s="28"/>
      <c r="D223" s="28"/>
      <c r="E223" s="28"/>
    </row>
    <row r="224" spans="1:5" x14ac:dyDescent="0.3">
      <c r="B224" s="23"/>
      <c r="C224" s="29"/>
      <c r="D224" s="29"/>
      <c r="E224" s="29"/>
    </row>
    <row r="225" spans="2:5" x14ac:dyDescent="0.3">
      <c r="B225" s="24">
        <v>1</v>
      </c>
      <c r="C225" s="28">
        <v>5.6939125061035104E-3</v>
      </c>
      <c r="D225" s="28">
        <v>3.2660961151122999E-3</v>
      </c>
      <c r="E225" s="28">
        <v>3.37100028991699E-3</v>
      </c>
    </row>
    <row r="226" spans="2:5" x14ac:dyDescent="0.3">
      <c r="B226" s="24"/>
      <c r="C226" s="29"/>
      <c r="D226" s="29"/>
      <c r="E226" s="29"/>
    </row>
    <row r="227" spans="2:5" x14ac:dyDescent="0.3">
      <c r="B227" s="24">
        <v>2</v>
      </c>
      <c r="C227" s="28">
        <v>7.2119235992431597E-3</v>
      </c>
      <c r="D227" s="28">
        <v>4.6288967132568299E-3</v>
      </c>
      <c r="E227" s="28">
        <v>4.6308040618896398E-3</v>
      </c>
    </row>
    <row r="228" spans="2:5" x14ac:dyDescent="0.3">
      <c r="B228" s="24"/>
      <c r="C228" s="29"/>
      <c r="D228" s="29"/>
      <c r="E228" s="29"/>
    </row>
    <row r="229" spans="2:5" x14ac:dyDescent="0.3">
      <c r="B229" s="24">
        <v>3</v>
      </c>
      <c r="C229" s="28">
        <v>8.2731246948242101E-3</v>
      </c>
      <c r="D229" s="28">
        <v>6.011962890625E-3</v>
      </c>
      <c r="E229" s="28">
        <v>5.7587623596191398E-3</v>
      </c>
    </row>
    <row r="230" spans="2:5" x14ac:dyDescent="0.3">
      <c r="B230" s="24"/>
      <c r="C230" s="29"/>
      <c r="D230" s="29"/>
      <c r="E230" s="29"/>
    </row>
    <row r="231" spans="2:5" x14ac:dyDescent="0.3">
      <c r="B231" s="24">
        <v>4</v>
      </c>
      <c r="C231" s="28">
        <v>1.0214090347289999E-2</v>
      </c>
      <c r="D231" s="28">
        <v>4.2057037353515599E-3</v>
      </c>
      <c r="E231" s="28">
        <v>4.1930675506591797E-3</v>
      </c>
    </row>
    <row r="232" spans="2:5" x14ac:dyDescent="0.3">
      <c r="B232" s="24"/>
      <c r="C232" s="29"/>
      <c r="D232" s="29"/>
      <c r="E232" s="29"/>
    </row>
    <row r="233" spans="2:5" x14ac:dyDescent="0.3">
      <c r="B233" s="24">
        <v>5</v>
      </c>
      <c r="C233" s="28">
        <v>2.4898052215576099E-2</v>
      </c>
      <c r="D233" s="28">
        <v>1.1244058609008701E-2</v>
      </c>
      <c r="E233" s="28">
        <v>8.6238384246826102E-3</v>
      </c>
    </row>
    <row r="234" spans="2:5" x14ac:dyDescent="0.3">
      <c r="B234" s="24"/>
      <c r="C234" s="29"/>
      <c r="D234" s="29"/>
      <c r="E234" s="29"/>
    </row>
    <row r="235" spans="2:5" x14ac:dyDescent="0.3">
      <c r="B235" s="24">
        <v>6</v>
      </c>
      <c r="C235" s="28">
        <v>1.9040107727050701E-3</v>
      </c>
      <c r="D235" s="28">
        <v>1.07431411743164E-3</v>
      </c>
      <c r="E235" s="28">
        <v>1.2381076812744099E-3</v>
      </c>
    </row>
    <row r="236" spans="2:5" x14ac:dyDescent="0.3">
      <c r="B236" s="24"/>
      <c r="C236" s="29"/>
      <c r="D236" s="29"/>
      <c r="E236" s="29"/>
    </row>
    <row r="237" spans="2:5" x14ac:dyDescent="0.3">
      <c r="B237" s="24">
        <v>7</v>
      </c>
      <c r="C237" s="28">
        <v>9.5832347869872995E-3</v>
      </c>
      <c r="D237" s="28">
        <v>4.9290657043456997E-3</v>
      </c>
      <c r="E237" s="28">
        <v>5.5439472198486302E-3</v>
      </c>
    </row>
    <row r="238" spans="2:5" x14ac:dyDescent="0.3">
      <c r="B238" s="24"/>
      <c r="C238" s="29"/>
      <c r="D238" s="29"/>
      <c r="E238" s="29"/>
    </row>
    <row r="239" spans="2:5" x14ac:dyDescent="0.3">
      <c r="B239" s="24">
        <v>8</v>
      </c>
      <c r="C239" s="28">
        <v>2.33559608459472E-2</v>
      </c>
      <c r="D239" s="28">
        <v>1.5371799468994101E-2</v>
      </c>
      <c r="E239" s="28">
        <v>2.43299007415771E-2</v>
      </c>
    </row>
    <row r="240" spans="2:5" x14ac:dyDescent="0.3">
      <c r="B240" s="24"/>
      <c r="C240" s="29"/>
      <c r="D240" s="29"/>
      <c r="E240" s="29"/>
    </row>
    <row r="241" spans="1:5" x14ac:dyDescent="0.3">
      <c r="B241" s="24">
        <v>9</v>
      </c>
      <c r="C241" s="28">
        <v>2.6011943817138599E-2</v>
      </c>
      <c r="D241" s="28">
        <v>1.8769741058349599E-2</v>
      </c>
      <c r="E241" s="28">
        <v>1.88572406768798E-2</v>
      </c>
    </row>
    <row r="242" spans="1:5" x14ac:dyDescent="0.3">
      <c r="B242" s="24"/>
      <c r="C242" s="29"/>
      <c r="D242" s="29"/>
      <c r="E242" s="29"/>
    </row>
    <row r="243" spans="1:5" x14ac:dyDescent="0.3">
      <c r="B243" s="24">
        <v>10</v>
      </c>
      <c r="C243" s="28">
        <v>1.7652511596679601E-3</v>
      </c>
      <c r="D243" s="28">
        <v>9.5915794372558496E-4</v>
      </c>
      <c r="E243" s="28">
        <v>1.0201930999755801E-3</v>
      </c>
    </row>
    <row r="246" spans="1:5" x14ac:dyDescent="0.3">
      <c r="A246" s="34" t="s">
        <v>39</v>
      </c>
    </row>
    <row r="247" spans="1:5" x14ac:dyDescent="0.3">
      <c r="A247" s="33" t="s">
        <v>34</v>
      </c>
      <c r="B247" s="22" t="s">
        <v>1</v>
      </c>
      <c r="C247" s="27" t="s">
        <v>31</v>
      </c>
      <c r="D247" s="27" t="s">
        <v>32</v>
      </c>
      <c r="E247" s="27" t="s">
        <v>33</v>
      </c>
    </row>
    <row r="248" spans="1:5" x14ac:dyDescent="0.3">
      <c r="B248" s="23"/>
    </row>
    <row r="249" spans="1:5" x14ac:dyDescent="0.3">
      <c r="B249" s="23"/>
    </row>
    <row r="250" spans="1:5" x14ac:dyDescent="0.3">
      <c r="B250" s="24">
        <v>1</v>
      </c>
      <c r="C250" s="26">
        <v>11824</v>
      </c>
      <c r="D250" s="28">
        <v>1559</v>
      </c>
      <c r="E250" s="28">
        <v>1558</v>
      </c>
    </row>
    <row r="251" spans="1:5" x14ac:dyDescent="0.3">
      <c r="B251" s="24"/>
      <c r="C251" s="26"/>
      <c r="D251" s="29"/>
      <c r="E251" s="29"/>
    </row>
    <row r="252" spans="1:5" x14ac:dyDescent="0.3">
      <c r="B252" s="24">
        <v>2</v>
      </c>
      <c r="C252" s="26">
        <v>22520</v>
      </c>
      <c r="D252" s="28">
        <v>3248</v>
      </c>
      <c r="E252" s="28">
        <v>3248</v>
      </c>
    </row>
    <row r="253" spans="1:5" x14ac:dyDescent="0.3">
      <c r="B253" s="24"/>
      <c r="C253" s="26"/>
      <c r="D253" s="29"/>
      <c r="E253" s="29"/>
    </row>
    <row r="254" spans="1:5" x14ac:dyDescent="0.3">
      <c r="B254" s="24">
        <v>3</v>
      </c>
      <c r="C254" s="26">
        <v>13737</v>
      </c>
      <c r="D254" s="28">
        <v>3056</v>
      </c>
      <c r="E254" s="28">
        <v>3053</v>
      </c>
    </row>
    <row r="255" spans="1:5" x14ac:dyDescent="0.3">
      <c r="B255" s="24"/>
      <c r="C255" s="26"/>
      <c r="D255" s="29"/>
      <c r="E255" s="29"/>
    </row>
    <row r="256" spans="1:5" x14ac:dyDescent="0.3">
      <c r="B256" s="24">
        <v>4</v>
      </c>
      <c r="C256" s="26">
        <v>1925</v>
      </c>
      <c r="D256" s="28">
        <v>330</v>
      </c>
      <c r="E256" s="28">
        <v>329</v>
      </c>
    </row>
    <row r="257" spans="1:5" x14ac:dyDescent="0.3">
      <c r="B257" s="24"/>
      <c r="C257" s="26"/>
      <c r="D257" s="29"/>
      <c r="E257" s="29"/>
    </row>
    <row r="258" spans="1:5" x14ac:dyDescent="0.3">
      <c r="B258" s="24">
        <v>5</v>
      </c>
      <c r="C258" s="26">
        <v>1147</v>
      </c>
      <c r="D258" s="28">
        <v>227</v>
      </c>
      <c r="E258" s="28">
        <v>226</v>
      </c>
    </row>
    <row r="259" spans="1:5" x14ac:dyDescent="0.3">
      <c r="B259" s="24"/>
      <c r="C259" s="26"/>
      <c r="D259" s="29"/>
      <c r="E259" s="29"/>
    </row>
    <row r="260" spans="1:5" x14ac:dyDescent="0.3">
      <c r="B260" s="24">
        <v>6</v>
      </c>
      <c r="C260" s="26">
        <v>29307</v>
      </c>
      <c r="D260" s="28">
        <v>3206</v>
      </c>
      <c r="E260" s="28">
        <v>3205</v>
      </c>
    </row>
    <row r="261" spans="1:5" x14ac:dyDescent="0.3">
      <c r="B261" s="24"/>
      <c r="C261" s="26"/>
      <c r="D261" s="29"/>
      <c r="E261" s="29"/>
    </row>
    <row r="262" spans="1:5" x14ac:dyDescent="0.3">
      <c r="B262" s="24">
        <v>7</v>
      </c>
      <c r="C262" s="26">
        <v>613</v>
      </c>
      <c r="D262" s="28">
        <v>367</v>
      </c>
      <c r="E262" s="28">
        <v>367</v>
      </c>
    </row>
    <row r="263" spans="1:5" x14ac:dyDescent="0.3">
      <c r="B263" s="24"/>
      <c r="C263" s="26"/>
      <c r="D263" s="29"/>
      <c r="E263" s="29"/>
    </row>
    <row r="264" spans="1:5" x14ac:dyDescent="0.3">
      <c r="B264" s="24">
        <v>8</v>
      </c>
      <c r="C264" s="26">
        <v>1978</v>
      </c>
      <c r="D264" s="28">
        <v>317</v>
      </c>
      <c r="E264" s="28">
        <v>317</v>
      </c>
    </row>
    <row r="265" spans="1:5" x14ac:dyDescent="0.3">
      <c r="B265" s="24"/>
      <c r="C265" s="26"/>
      <c r="D265" s="29"/>
      <c r="E265" s="29"/>
    </row>
    <row r="266" spans="1:5" x14ac:dyDescent="0.3">
      <c r="B266" s="24">
        <v>9</v>
      </c>
      <c r="C266" s="26">
        <v>1956</v>
      </c>
      <c r="D266" s="28">
        <v>402</v>
      </c>
      <c r="E266" s="28">
        <v>401</v>
      </c>
    </row>
    <row r="267" spans="1:5" x14ac:dyDescent="0.3">
      <c r="B267" s="24"/>
      <c r="C267" s="26"/>
      <c r="D267" s="29"/>
      <c r="E267" s="29"/>
    </row>
    <row r="268" spans="1:5" x14ac:dyDescent="0.3">
      <c r="B268" s="24">
        <v>10</v>
      </c>
      <c r="C268" s="26">
        <v>9538</v>
      </c>
      <c r="D268" s="28">
        <v>2385</v>
      </c>
      <c r="E268" s="28">
        <v>2382</v>
      </c>
    </row>
    <row r="271" spans="1:5" x14ac:dyDescent="0.3">
      <c r="A271" s="34" t="s">
        <v>39</v>
      </c>
    </row>
    <row r="272" spans="1:5" x14ac:dyDescent="0.3">
      <c r="A272" s="33" t="s">
        <v>35</v>
      </c>
      <c r="B272" s="22" t="s">
        <v>1</v>
      </c>
      <c r="C272" s="27" t="s">
        <v>31</v>
      </c>
      <c r="D272" s="27" t="s">
        <v>32</v>
      </c>
      <c r="E272" s="27" t="s">
        <v>33</v>
      </c>
    </row>
    <row r="273" spans="2:5" x14ac:dyDescent="0.3">
      <c r="B273" s="23"/>
    </row>
    <row r="274" spans="2:5" x14ac:dyDescent="0.3">
      <c r="B274" s="23"/>
    </row>
    <row r="275" spans="2:5" x14ac:dyDescent="0.3">
      <c r="B275" s="24">
        <v>1</v>
      </c>
      <c r="C275" s="28">
        <v>152</v>
      </c>
      <c r="D275" s="28">
        <v>89</v>
      </c>
      <c r="E275" s="28">
        <v>89</v>
      </c>
    </row>
    <row r="276" spans="2:5" x14ac:dyDescent="0.3">
      <c r="B276" s="24"/>
      <c r="C276" s="29"/>
      <c r="D276" s="29"/>
      <c r="E276" s="29"/>
    </row>
    <row r="277" spans="2:5" x14ac:dyDescent="0.3">
      <c r="B277" s="24">
        <v>2</v>
      </c>
      <c r="C277" s="28">
        <v>189</v>
      </c>
      <c r="D277" s="28">
        <v>121</v>
      </c>
      <c r="E277" s="28">
        <v>121</v>
      </c>
    </row>
    <row r="278" spans="2:5" x14ac:dyDescent="0.3">
      <c r="B278" s="24"/>
      <c r="C278" s="29"/>
      <c r="D278" s="29"/>
      <c r="E278" s="29"/>
    </row>
    <row r="279" spans="2:5" x14ac:dyDescent="0.3">
      <c r="B279" s="24">
        <v>3</v>
      </c>
      <c r="C279" s="28">
        <v>196</v>
      </c>
      <c r="D279" s="28">
        <v>131</v>
      </c>
      <c r="E279" s="28">
        <v>131</v>
      </c>
    </row>
    <row r="280" spans="2:5" x14ac:dyDescent="0.3">
      <c r="B280" s="24"/>
      <c r="C280" s="29"/>
      <c r="D280" s="29"/>
      <c r="E280" s="29"/>
    </row>
    <row r="281" spans="2:5" x14ac:dyDescent="0.3">
      <c r="B281" s="24">
        <v>4</v>
      </c>
      <c r="C281" s="28">
        <v>214</v>
      </c>
      <c r="D281" s="28">
        <v>111</v>
      </c>
      <c r="E281" s="28">
        <v>111</v>
      </c>
    </row>
    <row r="282" spans="2:5" x14ac:dyDescent="0.3">
      <c r="B282" s="24"/>
      <c r="C282" s="29"/>
      <c r="D282" s="29"/>
      <c r="E282" s="29"/>
    </row>
    <row r="283" spans="2:5" x14ac:dyDescent="0.3">
      <c r="B283" s="24">
        <v>5</v>
      </c>
      <c r="C283" s="28">
        <v>346</v>
      </c>
      <c r="D283" s="28">
        <v>181</v>
      </c>
      <c r="E283" s="28">
        <v>181</v>
      </c>
    </row>
    <row r="284" spans="2:5" x14ac:dyDescent="0.3">
      <c r="B284" s="24"/>
      <c r="C284" s="29"/>
      <c r="D284" s="29"/>
      <c r="E284" s="29"/>
    </row>
    <row r="285" spans="2:5" x14ac:dyDescent="0.3">
      <c r="B285" s="24">
        <v>6</v>
      </c>
      <c r="C285" s="28">
        <v>74</v>
      </c>
      <c r="D285" s="28">
        <v>36</v>
      </c>
      <c r="E285" s="28">
        <v>36</v>
      </c>
    </row>
    <row r="286" spans="2:5" x14ac:dyDescent="0.3">
      <c r="B286" s="24"/>
      <c r="C286" s="29"/>
      <c r="D286" s="29"/>
      <c r="E286" s="29"/>
    </row>
    <row r="287" spans="2:5" x14ac:dyDescent="0.3">
      <c r="B287" s="24">
        <v>7</v>
      </c>
      <c r="C287" s="28">
        <v>214</v>
      </c>
      <c r="D287" s="28">
        <v>113</v>
      </c>
      <c r="E287" s="28">
        <v>113</v>
      </c>
    </row>
    <row r="288" spans="2:5" x14ac:dyDescent="0.3">
      <c r="B288" s="24"/>
      <c r="C288" s="29"/>
      <c r="D288" s="29"/>
      <c r="E288" s="29"/>
    </row>
    <row r="289" spans="1:5" x14ac:dyDescent="0.3">
      <c r="B289" s="24">
        <v>8</v>
      </c>
      <c r="C289" s="28">
        <v>238</v>
      </c>
      <c r="D289" s="28">
        <v>238</v>
      </c>
      <c r="E289" s="28">
        <v>238</v>
      </c>
    </row>
    <row r="290" spans="1:5" x14ac:dyDescent="0.3">
      <c r="B290" s="24"/>
      <c r="C290" s="29"/>
      <c r="D290" s="29"/>
      <c r="E290" s="29"/>
    </row>
    <row r="291" spans="1:5" x14ac:dyDescent="0.3">
      <c r="B291" s="24">
        <v>9</v>
      </c>
      <c r="C291" s="28">
        <v>410</v>
      </c>
      <c r="D291" s="28">
        <v>295</v>
      </c>
      <c r="E291" s="28">
        <v>295</v>
      </c>
    </row>
    <row r="292" spans="1:5" x14ac:dyDescent="0.3">
      <c r="B292" s="24"/>
      <c r="C292" s="29"/>
      <c r="D292" s="29"/>
      <c r="E292" s="29"/>
    </row>
    <row r="293" spans="1:5" x14ac:dyDescent="0.3">
      <c r="B293" s="24">
        <v>10</v>
      </c>
      <c r="C293" s="28">
        <v>65</v>
      </c>
      <c r="D293" s="28">
        <v>31</v>
      </c>
      <c r="E293" s="28">
        <v>31</v>
      </c>
    </row>
    <row r="296" spans="1:5" x14ac:dyDescent="0.3">
      <c r="A296" s="32" t="s">
        <v>40</v>
      </c>
    </row>
    <row r="297" spans="1:5" x14ac:dyDescent="0.3">
      <c r="A297" s="31" t="s">
        <v>41</v>
      </c>
    </row>
    <row r="298" spans="1:5" x14ac:dyDescent="0.3">
      <c r="A298" s="35" t="s">
        <v>42</v>
      </c>
    </row>
    <row r="299" spans="1:5" x14ac:dyDescent="0.3">
      <c r="A299" s="35" t="s">
        <v>43</v>
      </c>
    </row>
    <row r="300" spans="1:5" x14ac:dyDescent="0.3">
      <c r="A300" s="35" t="s">
        <v>44</v>
      </c>
    </row>
    <row r="301" spans="1:5" x14ac:dyDescent="0.3">
      <c r="A301" s="35" t="s">
        <v>46</v>
      </c>
    </row>
    <row r="302" spans="1:5" x14ac:dyDescent="0.3">
      <c r="A302" s="35" t="s">
        <v>47</v>
      </c>
    </row>
    <row r="303" spans="1:5" x14ac:dyDescent="0.3">
      <c r="A303" s="35" t="s">
        <v>45</v>
      </c>
    </row>
    <row r="304" spans="1:5" x14ac:dyDescent="0.3">
      <c r="A304" s="35" t="s">
        <v>48</v>
      </c>
    </row>
    <row r="305" spans="1:1" x14ac:dyDescent="0.3">
      <c r="A305" s="35" t="s">
        <v>49</v>
      </c>
    </row>
    <row r="306" spans="1:1" x14ac:dyDescent="0.3">
      <c r="A306" s="35" t="s">
        <v>50</v>
      </c>
    </row>
    <row r="307" spans="1:1" x14ac:dyDescent="0.3">
      <c r="A307" s="35" t="s">
        <v>51</v>
      </c>
    </row>
    <row r="309" spans="1:1" x14ac:dyDescent="0.3">
      <c r="A309" s="31" t="s">
        <v>52</v>
      </c>
    </row>
    <row r="310" spans="1:1" x14ac:dyDescent="0.3">
      <c r="A310" s="35" t="s">
        <v>55</v>
      </c>
    </row>
    <row r="311" spans="1:1" x14ac:dyDescent="0.3">
      <c r="A311" s="35" t="s">
        <v>53</v>
      </c>
    </row>
    <row r="312" spans="1:1" x14ac:dyDescent="0.3">
      <c r="A312" s="35" t="s">
        <v>54</v>
      </c>
    </row>
    <row r="313" spans="1:1" x14ac:dyDescent="0.3">
      <c r="A313" s="35" t="s">
        <v>56</v>
      </c>
    </row>
    <row r="314" spans="1:1" x14ac:dyDescent="0.3">
      <c r="A314" s="35" t="s">
        <v>57</v>
      </c>
    </row>
    <row r="315" spans="1:1" x14ac:dyDescent="0.3">
      <c r="A315" s="35" t="s">
        <v>58</v>
      </c>
    </row>
    <row r="316" spans="1:1" x14ac:dyDescent="0.3">
      <c r="A316" s="35" t="s">
        <v>59</v>
      </c>
    </row>
    <row r="317" spans="1:1" x14ac:dyDescent="0.3">
      <c r="A317" s="35" t="s">
        <v>60</v>
      </c>
    </row>
    <row r="318" spans="1:1" x14ac:dyDescent="0.3">
      <c r="A318" s="35" t="s">
        <v>61</v>
      </c>
    </row>
    <row r="319" spans="1:1" x14ac:dyDescent="0.3">
      <c r="A319" s="35" t="s">
        <v>62</v>
      </c>
    </row>
  </sheetData>
  <phoneticPr fontId="2" type="noConversion"/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2020-05-29T09:44:19Z</dcterms:created>
  <dcterms:modified xsi:type="dcterms:W3CDTF">2020-05-30T01:08:37Z</dcterms:modified>
</cp:coreProperties>
</file>